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Fastcampus\Desktop\12월\20201221\"/>
    </mc:Choice>
  </mc:AlternateContent>
  <xr:revisionPtr revIDLastSave="0" documentId="13_ncr:1_{3ED39BCD-430A-432F-B3BA-12F74682F4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yout" sheetId="1" r:id="rId1"/>
    <sheet name="Attainment" sheetId="3" r:id="rId2"/>
    <sheet name="Fiscal Calendar" sheetId="4" r:id="rId3"/>
  </sheets>
  <definedNames>
    <definedName name="Component">Attainment!$C$1:$G$1</definedName>
    <definedName name="FYAttain">Attainment!$C$50:$G$65</definedName>
    <definedName name="Q1Attain">Attainment!$C$2:$G$17</definedName>
    <definedName name="Q2Attain">Attainment!$C$18:$G$33</definedName>
    <definedName name="Q3Attain">Attainment!$C$34:$G$49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3" l="1"/>
  <c r="F39" i="3"/>
  <c r="E39" i="3"/>
  <c r="D39" i="3"/>
  <c r="G35" i="3"/>
  <c r="F35" i="3"/>
  <c r="E35" i="3"/>
  <c r="D35" i="3"/>
  <c r="G55" i="3"/>
  <c r="F55" i="3"/>
  <c r="E55" i="3"/>
  <c r="D55" i="3"/>
  <c r="G51" i="3"/>
  <c r="F51" i="3"/>
  <c r="E51" i="3"/>
  <c r="D51" i="3"/>
  <c r="C55" i="3"/>
  <c r="C51" i="3"/>
  <c r="C39" i="3"/>
  <c r="C35" i="3"/>
  <c r="G23" i="3"/>
  <c r="F23" i="3"/>
  <c r="E23" i="3"/>
  <c r="D23" i="3"/>
  <c r="G19" i="3"/>
  <c r="F19" i="3"/>
  <c r="E19" i="3"/>
  <c r="D19" i="3"/>
  <c r="C23" i="3"/>
  <c r="C19" i="3"/>
  <c r="G7" i="3"/>
  <c r="F7" i="3"/>
  <c r="E7" i="3"/>
  <c r="D7" i="3"/>
  <c r="C7" i="3"/>
  <c r="G3" i="3"/>
  <c r="F3" i="3"/>
  <c r="E3" i="3"/>
  <c r="D3" i="3"/>
  <c r="C3" i="3"/>
  <c r="J4" i="4" l="1"/>
  <c r="I4" i="4"/>
  <c r="H4" i="4"/>
  <c r="G4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H5" i="1" s="1"/>
  <c r="D5" i="1" s="1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K14" i="4" l="1"/>
  <c r="P12" i="4"/>
  <c r="N12" i="4"/>
  <c r="O14" i="4"/>
  <c r="O12" i="4"/>
  <c r="K13" i="4"/>
  <c r="L13" i="4"/>
  <c r="I12" i="4"/>
  <c r="Q12" i="4"/>
  <c r="M13" i="4"/>
  <c r="H12" i="4"/>
  <c r="J12" i="4"/>
  <c r="R12" i="4"/>
  <c r="N13" i="4"/>
  <c r="K12" i="4"/>
  <c r="O13" i="4"/>
  <c r="L12" i="4"/>
  <c r="M14" i="4"/>
  <c r="H13" i="4"/>
  <c r="P13" i="4"/>
  <c r="M12" i="4"/>
  <c r="I13" i="4"/>
  <c r="Q13" i="4"/>
  <c r="L14" i="4"/>
  <c r="J13" i="4"/>
  <c r="R13" i="4"/>
  <c r="G13" i="4"/>
  <c r="G12" i="4"/>
  <c r="N14" i="4"/>
  <c r="H14" i="4"/>
  <c r="P14" i="4"/>
  <c r="G14" i="4"/>
  <c r="I14" i="4"/>
  <c r="Q14" i="4"/>
  <c r="J14" i="4"/>
  <c r="R14" i="4"/>
  <c r="F5" i="1" l="1"/>
  <c r="J25" i="1"/>
  <c r="G3" i="4" l="1"/>
  <c r="G5" i="1"/>
  <c r="J5" i="4" l="1"/>
  <c r="I5" i="4"/>
  <c r="H5" i="4"/>
  <c r="G5" i="4"/>
  <c r="J10" i="1"/>
  <c r="K10" i="1" s="1"/>
  <c r="J3" i="4" l="1"/>
  <c r="I3" i="4"/>
  <c r="H3" i="4"/>
  <c r="D6" i="1" l="1"/>
  <c r="G25" i="1" l="1"/>
  <c r="F25" i="1"/>
  <c r="G20" i="1"/>
  <c r="F20" i="1"/>
  <c r="G15" i="1"/>
  <c r="F15" i="1"/>
  <c r="G10" i="1"/>
  <c r="F10" i="1"/>
  <c r="E6" i="1"/>
  <c r="F6" i="1" s="1"/>
  <c r="G6" i="1" s="1"/>
  <c r="G65" i="3"/>
  <c r="F65" i="3"/>
  <c r="E65" i="3"/>
  <c r="D65" i="3"/>
  <c r="G64" i="3"/>
  <c r="F64" i="3"/>
  <c r="E64" i="3"/>
  <c r="D64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F59" i="3"/>
  <c r="E59" i="3"/>
  <c r="D59" i="3"/>
  <c r="G58" i="3"/>
  <c r="F58" i="3"/>
  <c r="E58" i="3"/>
  <c r="D58" i="3"/>
  <c r="G57" i="3"/>
  <c r="F57" i="3"/>
  <c r="E57" i="3"/>
  <c r="D57" i="3"/>
  <c r="G56" i="3"/>
  <c r="F56" i="3"/>
  <c r="E56" i="3"/>
  <c r="D56" i="3"/>
  <c r="G54" i="3"/>
  <c r="F54" i="3"/>
  <c r="E54" i="3"/>
  <c r="E25" i="1" s="1"/>
  <c r="D54" i="3"/>
  <c r="G53" i="3"/>
  <c r="F53" i="3"/>
  <c r="E53" i="3"/>
  <c r="D53" i="3"/>
  <c r="G52" i="3"/>
  <c r="F52" i="3"/>
  <c r="E52" i="3"/>
  <c r="D52" i="3"/>
  <c r="G50" i="3"/>
  <c r="F50" i="3"/>
  <c r="E50" i="3"/>
  <c r="D50" i="3"/>
  <c r="G49" i="3"/>
  <c r="F49" i="3"/>
  <c r="E49" i="3"/>
  <c r="D49" i="3"/>
  <c r="G48" i="3"/>
  <c r="F48" i="3"/>
  <c r="E48" i="3"/>
  <c r="D48" i="3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D44" i="3"/>
  <c r="G43" i="3"/>
  <c r="F43" i="3"/>
  <c r="E43" i="3"/>
  <c r="D43" i="3"/>
  <c r="G42" i="3"/>
  <c r="F42" i="3"/>
  <c r="E42" i="3"/>
  <c r="D42" i="3"/>
  <c r="G41" i="3"/>
  <c r="F41" i="3"/>
  <c r="E41" i="3"/>
  <c r="D41" i="3"/>
  <c r="G40" i="3"/>
  <c r="F40" i="3"/>
  <c r="E40" i="3"/>
  <c r="D40" i="3"/>
  <c r="G38" i="3"/>
  <c r="F38" i="3"/>
  <c r="E38" i="3"/>
  <c r="E20" i="1" s="1"/>
  <c r="D38" i="3"/>
  <c r="G37" i="3"/>
  <c r="F37" i="3"/>
  <c r="E37" i="3"/>
  <c r="D37" i="3"/>
  <c r="G36" i="3"/>
  <c r="F36" i="3"/>
  <c r="E36" i="3"/>
  <c r="D36" i="3"/>
  <c r="G34" i="3"/>
  <c r="F34" i="3"/>
  <c r="E34" i="3"/>
  <c r="D34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50" i="3"/>
  <c r="C49" i="3"/>
  <c r="C48" i="3"/>
  <c r="C47" i="3"/>
  <c r="C46" i="3"/>
  <c r="C45" i="3"/>
  <c r="C44" i="3"/>
  <c r="C43" i="3"/>
  <c r="C42" i="3"/>
  <c r="C41" i="3"/>
  <c r="C20" i="1" s="1"/>
  <c r="C40" i="3"/>
  <c r="C38" i="3"/>
  <c r="C37" i="3"/>
  <c r="C36" i="3"/>
  <c r="C34" i="3"/>
  <c r="G33" i="3"/>
  <c r="F33" i="3"/>
  <c r="E33" i="3"/>
  <c r="D33" i="3"/>
  <c r="G32" i="3"/>
  <c r="F32" i="3"/>
  <c r="E32" i="3"/>
  <c r="D32" i="3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D15" i="1" s="1"/>
  <c r="G22" i="3"/>
  <c r="F22" i="3"/>
  <c r="E22" i="3"/>
  <c r="E15" i="1" s="1"/>
  <c r="D22" i="3"/>
  <c r="G21" i="3"/>
  <c r="F21" i="3"/>
  <c r="E21" i="3"/>
  <c r="D21" i="3"/>
  <c r="G20" i="3"/>
  <c r="F20" i="3"/>
  <c r="E20" i="3"/>
  <c r="D20" i="3"/>
  <c r="G18" i="3"/>
  <c r="F18" i="3"/>
  <c r="E18" i="3"/>
  <c r="D18" i="3"/>
  <c r="C33" i="3"/>
  <c r="C32" i="3"/>
  <c r="C31" i="3"/>
  <c r="C30" i="3"/>
  <c r="C29" i="3"/>
  <c r="C28" i="3"/>
  <c r="C27" i="3"/>
  <c r="C26" i="3"/>
  <c r="C25" i="3"/>
  <c r="C24" i="3"/>
  <c r="C22" i="3"/>
  <c r="C21" i="3"/>
  <c r="C20" i="3"/>
  <c r="C18" i="3"/>
  <c r="G17" i="3"/>
  <c r="G16" i="3"/>
  <c r="G15" i="3"/>
  <c r="G14" i="3"/>
  <c r="G13" i="3"/>
  <c r="G12" i="3"/>
  <c r="G11" i="3"/>
  <c r="G10" i="3"/>
  <c r="G9" i="3"/>
  <c r="G8" i="3"/>
  <c r="G6" i="3"/>
  <c r="G5" i="3"/>
  <c r="G4" i="3"/>
  <c r="G2" i="3"/>
  <c r="F17" i="3"/>
  <c r="F16" i="3"/>
  <c r="F15" i="3"/>
  <c r="F14" i="3"/>
  <c r="F13" i="3"/>
  <c r="F12" i="3"/>
  <c r="F11" i="3"/>
  <c r="F10" i="3"/>
  <c r="F9" i="3"/>
  <c r="F8" i="3"/>
  <c r="F6" i="3"/>
  <c r="F5" i="3"/>
  <c r="F4" i="3"/>
  <c r="F2" i="3"/>
  <c r="E17" i="3"/>
  <c r="E16" i="3"/>
  <c r="E15" i="3"/>
  <c r="E14" i="3"/>
  <c r="E13" i="3"/>
  <c r="E12" i="3"/>
  <c r="E11" i="3"/>
  <c r="E10" i="3"/>
  <c r="E9" i="3"/>
  <c r="E8" i="3"/>
  <c r="E6" i="3"/>
  <c r="E5" i="3"/>
  <c r="E4" i="3"/>
  <c r="E2" i="3"/>
  <c r="D17" i="3"/>
  <c r="D16" i="3"/>
  <c r="D15" i="3"/>
  <c r="D14" i="3"/>
  <c r="D13" i="3"/>
  <c r="D12" i="3"/>
  <c r="D11" i="3"/>
  <c r="D10" i="3"/>
  <c r="D9" i="3"/>
  <c r="D8" i="3"/>
  <c r="D10" i="1" s="1"/>
  <c r="D6" i="3"/>
  <c r="D5" i="3"/>
  <c r="D4" i="3"/>
  <c r="D2" i="3"/>
  <c r="C17" i="3"/>
  <c r="C16" i="3"/>
  <c r="C15" i="3"/>
  <c r="C14" i="3"/>
  <c r="C13" i="3"/>
  <c r="C12" i="3"/>
  <c r="C11" i="3"/>
  <c r="C10" i="3"/>
  <c r="C9" i="3"/>
  <c r="C8" i="3"/>
  <c r="C6" i="3"/>
  <c r="C5" i="3"/>
  <c r="C4" i="3"/>
  <c r="C2" i="3"/>
  <c r="J20" i="1"/>
  <c r="K20" i="1" s="1"/>
  <c r="J15" i="1"/>
  <c r="K15" i="1" s="1"/>
  <c r="G18" i="1"/>
  <c r="F18" i="1"/>
  <c r="E18" i="1"/>
  <c r="D18" i="1"/>
  <c r="C18" i="1"/>
  <c r="G13" i="1"/>
  <c r="F13" i="1"/>
  <c r="E13" i="1"/>
  <c r="D13" i="1"/>
  <c r="C13" i="1"/>
  <c r="C10" i="1" l="1"/>
  <c r="C15" i="1"/>
  <c r="H15" i="1" s="1"/>
  <c r="I15" i="1" s="1"/>
  <c r="L15" i="1" s="1"/>
  <c r="E10" i="1"/>
  <c r="C25" i="1"/>
  <c r="D20" i="1"/>
  <c r="H20" i="1" s="1"/>
  <c r="I20" i="1" s="1"/>
  <c r="L20" i="1" s="1"/>
  <c r="D25" i="1"/>
  <c r="K25" i="1"/>
  <c r="G8" i="1" l="1"/>
  <c r="F8" i="1"/>
  <c r="E8" i="1"/>
  <c r="D8" i="1"/>
  <c r="C8" i="1"/>
  <c r="H25" i="1"/>
  <c r="I25" i="1" s="1"/>
  <c r="M23" i="1"/>
  <c r="M22" i="1" s="1"/>
  <c r="M13" i="1" l="1"/>
  <c r="M12" i="1" s="1"/>
  <c r="M18" i="1"/>
  <c r="M17" i="1" s="1"/>
  <c r="H10" i="1"/>
  <c r="I10" i="1" s="1"/>
  <c r="L10" i="1" s="1"/>
  <c r="L25" i="1" s="1"/>
  <c r="M8" i="1"/>
  <c r="M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Kwon, Brian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Kwon, Brian: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입사자의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입사일로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변경하십시오</t>
        </r>
        <r>
          <rPr>
            <sz val="9"/>
            <color indexed="81"/>
            <rFont val="Tahoma"/>
            <family val="2"/>
          </rPr>
          <t>.</t>
        </r>
      </text>
    </comment>
    <comment ref="D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Kwon, Brian:</t>
        </r>
        <r>
          <rPr>
            <sz val="9"/>
            <color indexed="81"/>
            <rFont val="Tahoma"/>
            <family val="2"/>
          </rPr>
          <t xml:space="preserve">
Month End input(auto)</t>
        </r>
      </text>
    </comment>
    <comment ref="E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Kwon, Brian:</t>
        </r>
        <r>
          <rPr>
            <sz val="9"/>
            <color indexed="81"/>
            <rFont val="Tahoma"/>
            <family val="2"/>
          </rPr>
          <t xml:space="preserve">
Year End input</t>
        </r>
      </text>
    </comment>
    <comment ref="J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Kwon, Brian:</t>
        </r>
        <r>
          <rPr>
            <sz val="9"/>
            <color indexed="81"/>
            <rFont val="Tahoma"/>
            <family val="2"/>
          </rPr>
          <t xml:space="preserve">
Q1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급여</t>
        </r>
        <r>
          <rPr>
            <sz val="9"/>
            <color indexed="81"/>
            <rFont val="Tahoma"/>
            <family val="2"/>
          </rPr>
          <t xml:space="preserve"> base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계산됩니다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식대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제외되니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계산법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모르시면</t>
        </r>
        <r>
          <rPr>
            <sz val="9"/>
            <color indexed="81"/>
            <rFont val="Tahoma"/>
            <family val="2"/>
          </rPr>
          <t xml:space="preserve"> HR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문의하세요</t>
        </r>
        <r>
          <rPr>
            <sz val="9"/>
            <color indexed="81"/>
            <rFont val="Tahoma"/>
            <family val="2"/>
          </rPr>
          <t>.)</t>
        </r>
      </text>
    </comment>
    <comment ref="K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Kwon, Brian: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Merit Increase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입력하시면</t>
        </r>
        <r>
          <rPr>
            <sz val="9"/>
            <color indexed="81"/>
            <rFont val="Tahoma"/>
            <family val="2"/>
          </rPr>
          <t xml:space="preserve"> Q2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반영됩니다</t>
        </r>
        <r>
          <rPr>
            <sz val="9"/>
            <color indexed="81"/>
            <rFont val="Tahoma"/>
            <family val="2"/>
          </rPr>
          <t>.4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Merit Increase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입력하시면</t>
        </r>
        <r>
          <rPr>
            <sz val="9"/>
            <color indexed="81"/>
            <rFont val="Tahoma"/>
            <family val="2"/>
          </rPr>
          <t xml:space="preserve"> Q2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반영됩니다</t>
        </r>
        <r>
          <rPr>
            <sz val="9"/>
            <color indexed="81"/>
            <rFont val="Tahoma"/>
            <family val="2"/>
          </rPr>
          <t>.</t>
        </r>
      </text>
    </comment>
    <comment ref="L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Kwon, Brian: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Merit Increase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인상율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입력하시면</t>
        </r>
        <r>
          <rPr>
            <sz val="9"/>
            <color indexed="81"/>
            <rFont val="Tahoma"/>
            <family val="2"/>
          </rPr>
          <t xml:space="preserve"> Q2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반영됩니다</t>
        </r>
        <r>
          <rPr>
            <sz val="9"/>
            <color indexed="81"/>
            <rFont val="Tahoma"/>
            <family val="2"/>
          </rPr>
          <t>.</t>
        </r>
      </text>
    </comment>
    <comment ref="C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Kwon, Brian:</t>
        </r>
        <r>
          <rPr>
            <sz val="9"/>
            <color indexed="81"/>
            <rFont val="Tahoma"/>
            <family val="2"/>
          </rPr>
          <t xml:space="preserve">
Please select or input weighting %</t>
        </r>
      </text>
    </comment>
    <comment ref="D2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Kwon, Brian:</t>
        </r>
        <r>
          <rPr>
            <sz val="9"/>
            <color indexed="81"/>
            <rFont val="Tahoma"/>
            <family val="2"/>
          </rPr>
          <t xml:space="preserve">
Please select or input weighting %</t>
        </r>
      </text>
    </comment>
    <comment ref="E2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Kwon, Brian:</t>
        </r>
        <r>
          <rPr>
            <sz val="9"/>
            <color indexed="81"/>
            <rFont val="Tahoma"/>
            <family val="2"/>
          </rPr>
          <t xml:space="preserve">
Please select or input weighting %</t>
        </r>
      </text>
    </comment>
    <comment ref="F2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Kwon, Brian:</t>
        </r>
        <r>
          <rPr>
            <sz val="9"/>
            <color indexed="81"/>
            <rFont val="Tahoma"/>
            <family val="2"/>
          </rPr>
          <t xml:space="preserve">
Please select or input weighting %</t>
        </r>
      </text>
    </comment>
    <comment ref="G2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Kwon, Brian:</t>
        </r>
        <r>
          <rPr>
            <sz val="9"/>
            <color indexed="81"/>
            <rFont val="Tahoma"/>
            <family val="2"/>
          </rPr>
          <t xml:space="preserve">
Please select or input weighting %</t>
        </r>
      </text>
    </comment>
  </commentList>
</comments>
</file>

<file path=xl/sharedStrings.xml><?xml version="1.0" encoding="utf-8"?>
<sst xmlns="http://schemas.openxmlformats.org/spreadsheetml/2006/main" count="1003" uniqueCount="77">
  <si>
    <t>Attainment</t>
    <phoneticPr fontId="2" type="noConversion"/>
  </si>
  <si>
    <t>Mixed</t>
    <phoneticPr fontId="2" type="noConversion"/>
  </si>
  <si>
    <t>Q1</t>
    <phoneticPr fontId="2" type="noConversion"/>
  </si>
  <si>
    <t>Payout%</t>
    <phoneticPr fontId="2" type="noConversion"/>
  </si>
  <si>
    <t>Pay Amount
(before Tax)</t>
    <phoneticPr fontId="2" type="noConversion"/>
  </si>
  <si>
    <t>Q2</t>
    <phoneticPr fontId="2" type="noConversion"/>
  </si>
  <si>
    <t>Q3</t>
    <phoneticPr fontId="2" type="noConversion"/>
  </si>
  <si>
    <t>FY</t>
    <phoneticPr fontId="2" type="noConversion"/>
  </si>
  <si>
    <t>Q1 Target
Incentive</t>
    <phoneticPr fontId="2" type="noConversion"/>
  </si>
  <si>
    <t>Q3 Target
Incentive</t>
    <phoneticPr fontId="2" type="noConversion"/>
  </si>
  <si>
    <t>Component</t>
  </si>
  <si>
    <t>Component1</t>
  </si>
  <si>
    <t>Component2</t>
  </si>
  <si>
    <t>Component3</t>
  </si>
  <si>
    <t>Component4</t>
  </si>
  <si>
    <t>Component5</t>
  </si>
  <si>
    <t>Weightage</t>
  </si>
  <si>
    <t>Pay Curve</t>
    <phoneticPr fontId="2" type="noConversion"/>
  </si>
  <si>
    <t>Curve</t>
    <phoneticPr fontId="2" type="noConversion"/>
  </si>
  <si>
    <t>R12</t>
  </si>
  <si>
    <t>R14</t>
  </si>
  <si>
    <t>A1</t>
  </si>
  <si>
    <t>I1</t>
  </si>
  <si>
    <t>I2</t>
  </si>
  <si>
    <t>I3</t>
  </si>
  <si>
    <t>R8</t>
  </si>
  <si>
    <t>R9</t>
  </si>
  <si>
    <t>R10</t>
  </si>
  <si>
    <t>S1</t>
  </si>
  <si>
    <t>S2</t>
  </si>
  <si>
    <t>IC2</t>
  </si>
  <si>
    <t>R15</t>
  </si>
  <si>
    <t>S3</t>
  </si>
  <si>
    <t>Final Attain.</t>
    <phoneticPr fontId="2" type="noConversion"/>
  </si>
  <si>
    <t>Q2 Target
Incentive</t>
    <phoneticPr fontId="2" type="noConversion"/>
  </si>
  <si>
    <t>FY Target
Incentive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</si>
  <si>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</si>
  <si>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</si>
  <si>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</si>
  <si>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Start date</t>
    <phoneticPr fontId="2" type="noConversion"/>
  </si>
  <si>
    <t>* Full Year는 Cap이 없으나, Quarter payout시 75% Cap이 적용되며, 이는 연간 계산 후 반환이 없게 하기위한 Global policy입니다.</t>
    <phoneticPr fontId="2" type="noConversion"/>
  </si>
  <si>
    <t>* 급여는 Deloitte와 매니저만 알고 있고 Accounting, HR도 금액을 모릅니다. 본인이 직접 입력하여 gap이 있으면 금액은 보내지 마시고 %로 확인 요청 하십시오.</t>
    <phoneticPr fontId="2" type="noConversion"/>
  </si>
  <si>
    <t>Q1</t>
    <phoneticPr fontId="2" type="noConversion"/>
  </si>
  <si>
    <t>Q2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</si>
  <si>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</si>
  <si>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</si>
  <si>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</si>
  <si>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Q1</t>
    <phoneticPr fontId="2" type="noConversion"/>
  </si>
  <si>
    <t>Q4</t>
    <phoneticPr fontId="2" type="noConversion"/>
  </si>
  <si>
    <t>Q4</t>
    <phoneticPr fontId="2" type="noConversion"/>
  </si>
  <si>
    <t>Q2</t>
    <phoneticPr fontId="2" type="noConversion"/>
  </si>
  <si>
    <t>Count</t>
    <phoneticPr fontId="2" type="noConversion"/>
  </si>
  <si>
    <t>Actual Q1
Tgt Incentive</t>
    <phoneticPr fontId="2" type="noConversion"/>
  </si>
  <si>
    <t>Actual Q2
Tgt Incentive</t>
    <phoneticPr fontId="2" type="noConversion"/>
  </si>
  <si>
    <t>Actual Q3
Tgt Incentive</t>
    <phoneticPr fontId="2" type="noConversion"/>
  </si>
  <si>
    <t>Actual FY
Tgt Incentive</t>
    <phoneticPr fontId="2" type="noConversion"/>
  </si>
  <si>
    <t>* 초록색 부분(Start date, Target Incentive, Attainment, Weightage, Pay Curve)만 기입하시면 계산이 됩니다. 단, Weightage와 Pay Curve는 기입하거나 선택하십시오.</t>
    <phoneticPr fontId="2" type="noConversion"/>
  </si>
  <si>
    <t>Target
Incentive</t>
    <phoneticPr fontId="2" type="noConversion"/>
  </si>
  <si>
    <t>or Increase rate</t>
    <phoneticPr fontId="2" type="noConversion"/>
  </si>
  <si>
    <t>* 금액이나 상승율 중 하나 입력</t>
    <phoneticPr fontId="2" type="noConversion"/>
  </si>
  <si>
    <t>Year</t>
    <phoneticPr fontId="2" type="noConversion"/>
  </si>
  <si>
    <t>Date</t>
    <phoneticPr fontId="2" type="noConversion"/>
  </si>
  <si>
    <t>Qtr</t>
    <phoneticPr fontId="2" type="noConversion"/>
  </si>
  <si>
    <t>Month</t>
    <phoneticPr fontId="2" type="noConversion"/>
  </si>
  <si>
    <t>2018 Target</t>
    <phoneticPr fontId="2" type="noConversion"/>
  </si>
  <si>
    <t>2019 Target</t>
    <phoneticPr fontId="2" type="noConversion"/>
  </si>
  <si>
    <t>A2</t>
  </si>
  <si>
    <t>A2</t>
    <phoneticPr fontId="2" type="noConversion"/>
  </si>
  <si>
    <t>R3</t>
  </si>
  <si>
    <t>R3</t>
    <phoneticPr fontId="2" type="noConversion"/>
  </si>
  <si>
    <t>* Template 관련 사용방법을 포함 문의가 있으시면 권진환에게 문의주십시오.</t>
    <phoneticPr fontId="2" type="noConversion"/>
  </si>
  <si>
    <t>100%까지는 실적대로</t>
    <phoneticPr fontId="2" type="noConversion"/>
  </si>
  <si>
    <t>100% 이상은 x2</t>
    <phoneticPr fontId="2" type="noConversion"/>
  </si>
  <si>
    <t>80%이하는 0</t>
    <phoneticPr fontId="2" type="noConversion"/>
  </si>
  <si>
    <t>80-100사이는 x5</t>
    <phoneticPr fontId="2" type="noConversion"/>
  </si>
  <si>
    <t>100-120사이는 x5</t>
    <phoneticPr fontId="2" type="noConversion"/>
  </si>
  <si>
    <t>120이상은 x4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</si>
</sst>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6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0" borderId="1" xfId="0" applyFont="1" applyBorder="1">
      <alignment vertical="center"/>
    </xf>
    <xf numFmtId="176" fontId="0" fillId="3" borderId="1" xfId="2" applyNumberFormat="1" applyFont="1" applyFill="1" applyBorder="1">
      <alignment vertical="center"/>
    </xf>
    <xf numFmtId="10" fontId="0" fillId="3" borderId="1" xfId="2" applyNumberFormat="1" applyFont="1" applyFill="1" applyBorder="1">
      <alignment vertical="center"/>
    </xf>
    <xf numFmtId="41" fontId="0" fillId="3" borderId="1" xfId="1" applyFont="1" applyFill="1" applyBorder="1">
      <alignment vertical="center"/>
    </xf>
    <xf numFmtId="9" fontId="0" fillId="2" borderId="0" xfId="0" applyNumberFormat="1" applyFill="1">
      <alignment vertical="center"/>
    </xf>
    <xf numFmtId="0" fontId="8" fillId="2" borderId="0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1" xfId="0" applyFill="1" applyBorder="1">
      <alignment vertical="center"/>
    </xf>
    <xf numFmtId="176" fontId="0" fillId="0" borderId="1" xfId="2" applyNumberFormat="1" applyFont="1" applyBorder="1">
      <alignment vertical="center"/>
    </xf>
    <xf numFmtId="0" fontId="0" fillId="2" borderId="6" xfId="0" applyFill="1" applyBorder="1">
      <alignment vertical="center"/>
    </xf>
    <xf numFmtId="176" fontId="0" fillId="0" borderId="6" xfId="2" applyNumberFormat="1" applyFont="1" applyBorder="1">
      <alignment vertical="center"/>
    </xf>
    <xf numFmtId="176" fontId="0" fillId="0" borderId="7" xfId="2" applyNumberFormat="1" applyFont="1" applyBorder="1">
      <alignment vertical="center"/>
    </xf>
    <xf numFmtId="176" fontId="0" fillId="0" borderId="9" xfId="2" applyNumberFormat="1" applyFont="1" applyBorder="1">
      <alignment vertical="center"/>
    </xf>
    <xf numFmtId="0" fontId="0" fillId="2" borderId="11" xfId="0" applyFill="1" applyBorder="1">
      <alignment vertical="center"/>
    </xf>
    <xf numFmtId="176" fontId="0" fillId="0" borderId="11" xfId="2" applyNumberFormat="1" applyFont="1" applyBorder="1">
      <alignment vertical="center"/>
    </xf>
    <xf numFmtId="176" fontId="0" fillId="0" borderId="12" xfId="2" applyNumberFormat="1" applyFont="1" applyBorder="1">
      <alignment vertical="center"/>
    </xf>
    <xf numFmtId="176" fontId="0" fillId="4" borderId="1" xfId="2" applyNumberFormat="1" applyFont="1" applyFill="1" applyBorder="1" applyProtection="1">
      <alignment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41" fontId="0" fillId="2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14" fontId="0" fillId="4" borderId="1" xfId="0" applyNumberFormat="1" applyFill="1" applyBorder="1" applyAlignment="1" applyProtection="1">
      <alignment horizontal="center" vertical="center"/>
      <protection locked="0"/>
    </xf>
    <xf numFmtId="41" fontId="0" fillId="4" borderId="1" xfId="1" applyFont="1" applyFill="1" applyBorder="1" applyAlignment="1" applyProtection="1">
      <alignment horizontal="left" vertical="center"/>
      <protection locked="0"/>
    </xf>
    <xf numFmtId="0" fontId="0" fillId="2" borderId="0" xfId="0" applyFill="1" applyAlignment="1">
      <alignment vertical="center"/>
    </xf>
    <xf numFmtId="176" fontId="0" fillId="4" borderId="1" xfId="2" applyNumberFormat="1" applyFont="1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horizontal="center" vertical="center"/>
    </xf>
    <xf numFmtId="0" fontId="10" fillId="2" borderId="0" xfId="0" applyFont="1" applyFill="1">
      <alignment vertical="center"/>
    </xf>
    <xf numFmtId="41" fontId="0" fillId="3" borderId="1" xfId="1" applyFont="1" applyFill="1" applyBorder="1" applyProtection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0" fillId="2" borderId="4" xfId="0" applyFill="1" applyBorder="1">
      <alignment vertical="center"/>
    </xf>
    <xf numFmtId="176" fontId="0" fillId="0" borderId="4" xfId="2" applyNumberFormat="1" applyFont="1" applyBorder="1">
      <alignment vertical="center"/>
    </xf>
    <xf numFmtId="176" fontId="0" fillId="0" borderId="14" xfId="2" applyNumberFormat="1" applyFont="1" applyBorder="1">
      <alignment vertical="center"/>
    </xf>
    <xf numFmtId="0" fontId="0" fillId="2" borderId="0" xfId="0" applyFill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76" fontId="12" fillId="2" borderId="0" xfId="2" applyNumberFormat="1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zoomScale="115" zoomScaleNormal="115" workbookViewId="0">
      <selection activeCell="B6" sqref="B6"/>
    </sheetView>
  </sheetViews>
  <sheetFormatPr defaultRowHeight="16.5" outlineLevelCol="1" x14ac:dyDescent="0.3"/>
  <cols>
    <col min="1" max="1" width="5.625" customWidth="1"/>
    <col min="2" max="2" width="11" bestFit="1" customWidth="1"/>
    <col min="3" max="7" width="12.75" bestFit="1" customWidth="1"/>
    <col min="8" max="9" width="10.5" customWidth="1"/>
    <col min="10" max="10" width="11.625" bestFit="1" customWidth="1"/>
    <col min="11" max="11" width="12.875" bestFit="1" customWidth="1"/>
    <col min="12" max="12" width="13.5" customWidth="1"/>
    <col min="13" max="13" width="17.125" bestFit="1" customWidth="1"/>
    <col min="14" max="14" width="11.125" bestFit="1" customWidth="1"/>
    <col min="28" max="28" width="8.625" hidden="1" customWidth="1" outlineLevel="1"/>
    <col min="29" max="29" width="9.75" hidden="1" customWidth="1" outlineLevel="1"/>
    <col min="30" max="30" width="8.625" collapsed="1"/>
  </cols>
  <sheetData>
    <row r="1" spans="1:29" x14ac:dyDescent="0.3">
      <c r="A1" s="39" t="s">
        <v>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 t="s">
        <v>18</v>
      </c>
      <c r="AC1" s="1" t="s">
        <v>16</v>
      </c>
    </row>
    <row r="2" spans="1:29" x14ac:dyDescent="0.3">
      <c r="A2" s="39" t="s">
        <v>41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2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21</v>
      </c>
      <c r="AC2" s="6">
        <v>0</v>
      </c>
    </row>
    <row r="3" spans="1:29" x14ac:dyDescent="0.3">
      <c r="A3" s="39" t="s">
        <v>56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2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66</v>
      </c>
      <c r="AC3" s="6">
        <v>0.05</v>
      </c>
    </row>
    <row r="4" spans="1:29" x14ac:dyDescent="0.3">
      <c r="A4" s="39" t="s">
        <v>70</v>
      </c>
      <c r="B4" s="39"/>
      <c r="C4" s="39"/>
      <c r="D4" s="39"/>
      <c r="E4" s="39"/>
      <c r="F4" s="39"/>
      <c r="G4" s="39"/>
      <c r="H4" s="39"/>
      <c r="I4" s="39"/>
      <c r="J4" s="26" t="s">
        <v>64</v>
      </c>
      <c r="K4" s="26" t="s">
        <v>65</v>
      </c>
      <c r="L4" s="31" t="s">
        <v>58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 t="s">
        <v>22</v>
      </c>
      <c r="AC4" s="6">
        <v>0.1</v>
      </c>
    </row>
    <row r="5" spans="1:29" ht="33" customHeight="1" x14ac:dyDescent="0.3">
      <c r="A5" s="1"/>
      <c r="B5" s="26" t="s">
        <v>39</v>
      </c>
      <c r="C5" s="27">
        <v>43501</v>
      </c>
      <c r="D5" s="53">
        <f>HLOOKUP(H5,'Fiscal Calendar'!$G$10:$R$17,7,0)</f>
        <v>43524</v>
      </c>
      <c r="E5" s="53">
        <v>43830</v>
      </c>
      <c r="F5" s="52">
        <f>(D5-C5+1)/HLOOKUP(H5,'Fiscal Calendar'!$G$10:$R$14,4)</f>
        <v>0.8571428571428571</v>
      </c>
      <c r="G5" s="52">
        <f>(E5-C5+1)/365</f>
        <v>0.90410958904109584</v>
      </c>
      <c r="H5" s="51">
        <f>VLOOKUP(C5,'Fiscal Calendar'!$B$2:$D$7306,3,0)</f>
        <v>2</v>
      </c>
      <c r="I5" s="22" t="s">
        <v>57</v>
      </c>
      <c r="J5" s="28">
        <v>10000000</v>
      </c>
      <c r="K5" s="28"/>
      <c r="L5" s="30">
        <v>0.1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23</v>
      </c>
      <c r="AC5" s="6">
        <v>0.15</v>
      </c>
    </row>
    <row r="6" spans="1:29" x14ac:dyDescent="0.3">
      <c r="A6" s="1"/>
      <c r="B6" s="1"/>
      <c r="C6" s="54">
        <v>2</v>
      </c>
      <c r="D6" s="54">
        <f>C6+1</f>
        <v>3</v>
      </c>
      <c r="E6" s="54">
        <f t="shared" ref="E6:G6" si="0">D6+1</f>
        <v>4</v>
      </c>
      <c r="F6" s="54">
        <f t="shared" si="0"/>
        <v>5</v>
      </c>
      <c r="G6" s="54">
        <f t="shared" si="0"/>
        <v>6</v>
      </c>
      <c r="H6" s="54"/>
      <c r="I6" s="1"/>
      <c r="J6" s="1"/>
      <c r="K6" s="32" t="s">
        <v>59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 t="s">
        <v>24</v>
      </c>
      <c r="AC6" s="6">
        <v>0.2</v>
      </c>
    </row>
    <row r="7" spans="1:29" x14ac:dyDescent="0.3">
      <c r="A7" s="40" t="s">
        <v>2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  <c r="H7" s="42" t="s">
        <v>1</v>
      </c>
      <c r="I7" s="42" t="s">
        <v>3</v>
      </c>
      <c r="J7" s="45" t="s">
        <v>8</v>
      </c>
      <c r="K7" s="45" t="s">
        <v>52</v>
      </c>
      <c r="L7" s="45" t="s">
        <v>4</v>
      </c>
      <c r="M7" s="7" t="str">
        <f>IF(M8="Error","Pls check Weightage","")</f>
        <v/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 t="s">
        <v>68</v>
      </c>
      <c r="AC7" s="6">
        <v>0.25</v>
      </c>
    </row>
    <row r="8" spans="1:29" x14ac:dyDescent="0.3">
      <c r="A8" s="40"/>
      <c r="B8" s="2" t="s">
        <v>16</v>
      </c>
      <c r="C8" s="3">
        <f>$C$23</f>
        <v>0.5</v>
      </c>
      <c r="D8" s="3">
        <f>$D$23</f>
        <v>0.3</v>
      </c>
      <c r="E8" s="3">
        <f>$E$23</f>
        <v>0.2</v>
      </c>
      <c r="F8" s="3">
        <f>$F$23</f>
        <v>0</v>
      </c>
      <c r="G8" s="3">
        <f>$G$23</f>
        <v>0</v>
      </c>
      <c r="H8" s="43"/>
      <c r="I8" s="43"/>
      <c r="J8" s="46"/>
      <c r="K8" s="46"/>
      <c r="L8" s="46"/>
      <c r="M8" s="41" t="str">
        <f>IF(SUM(C8:G8)=1,"","Error")</f>
        <v/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 t="s">
        <v>25</v>
      </c>
      <c r="AC8" s="6">
        <v>0.3</v>
      </c>
    </row>
    <row r="9" spans="1:29" x14ac:dyDescent="0.3">
      <c r="A9" s="40"/>
      <c r="B9" s="2" t="s">
        <v>0</v>
      </c>
      <c r="C9" s="19">
        <v>1.2</v>
      </c>
      <c r="D9" s="19">
        <v>0.3</v>
      </c>
      <c r="E9" s="19">
        <v>1.3</v>
      </c>
      <c r="F9" s="19"/>
      <c r="G9" s="19"/>
      <c r="H9" s="44"/>
      <c r="I9" s="44"/>
      <c r="J9" s="47"/>
      <c r="K9" s="47"/>
      <c r="L9" s="47"/>
      <c r="M9" s="4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 t="s">
        <v>26</v>
      </c>
      <c r="AC9" s="6">
        <v>0.35</v>
      </c>
    </row>
    <row r="10" spans="1:29" x14ac:dyDescent="0.3">
      <c r="A10" s="40"/>
      <c r="B10" s="2" t="s">
        <v>33</v>
      </c>
      <c r="C10" s="3">
        <f>IFERROR(VLOOKUP(C$26,Attainment!$B$2:$G$17,C$6,0),0)</f>
        <v>1.9999999999999998</v>
      </c>
      <c r="D10" s="3">
        <f>IFERROR(VLOOKUP(D$26,Attainment!$B$2:$G$17,D$6,0),0)</f>
        <v>0</v>
      </c>
      <c r="E10" s="3">
        <f>IFERROR(VLOOKUP(E$26,Attainment!$B$2:$G$17,E$6,0),0)</f>
        <v>2.4000000000000004</v>
      </c>
      <c r="F10" s="3">
        <f>IFERROR(VLOOKUP(F$26,Attainment!$B$2:$G$17,F$6,0),0)</f>
        <v>0</v>
      </c>
      <c r="G10" s="3">
        <f>IFERROR(VLOOKUP(G$26,Attainment!$B$2:$G$17,G$6,0),0)</f>
        <v>0</v>
      </c>
      <c r="H10" s="4">
        <f>(C10*C8)+(D10*D8)+(E10*E8)+(F10*F8)+(G10*G8)</f>
        <v>1.48</v>
      </c>
      <c r="I10" s="4">
        <f>IF(H10&gt;=0.75,0.75,H10)</f>
        <v>0.75</v>
      </c>
      <c r="J10" s="5">
        <f>$J$5/4</f>
        <v>2500000</v>
      </c>
      <c r="K10" s="5">
        <f>IF(OR(H5&lt;4),(3-H5)*J10/3+J10/3*F5,0)</f>
        <v>1547619.0476190476</v>
      </c>
      <c r="L10" s="5">
        <f>K10*I10</f>
        <v>1160714.2857142857</v>
      </c>
      <c r="M10" s="41"/>
      <c r="N10" s="2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 t="s">
        <v>19</v>
      </c>
      <c r="AC10" s="6">
        <v>0.4</v>
      </c>
    </row>
    <row r="11" spans="1:29" x14ac:dyDescent="0.3"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 t="s">
        <v>27</v>
      </c>
      <c r="AC11" s="6">
        <v>0.45</v>
      </c>
    </row>
    <row r="12" spans="1:29" x14ac:dyDescent="0.3">
      <c r="A12" s="40" t="s">
        <v>5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42" t="s">
        <v>1</v>
      </c>
      <c r="I12" s="42" t="s">
        <v>3</v>
      </c>
      <c r="J12" s="45" t="s">
        <v>34</v>
      </c>
      <c r="K12" s="45" t="s">
        <v>53</v>
      </c>
      <c r="L12" s="45" t="s">
        <v>4</v>
      </c>
      <c r="M12" s="7" t="str">
        <f>IF(M13="Error","Pls check Weightage","")</f>
        <v/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20</v>
      </c>
      <c r="AC12" s="6">
        <v>0.5</v>
      </c>
    </row>
    <row r="13" spans="1:29" x14ac:dyDescent="0.3">
      <c r="A13" s="40"/>
      <c r="B13" s="2" t="s">
        <v>16</v>
      </c>
      <c r="C13" s="3">
        <f>$C$23</f>
        <v>0.5</v>
      </c>
      <c r="D13" s="3">
        <f>$D$23</f>
        <v>0.3</v>
      </c>
      <c r="E13" s="3">
        <f>$E$23</f>
        <v>0.2</v>
      </c>
      <c r="F13" s="3">
        <f>$F$23</f>
        <v>0</v>
      </c>
      <c r="G13" s="3">
        <f>$G$23</f>
        <v>0</v>
      </c>
      <c r="H13" s="43"/>
      <c r="I13" s="43"/>
      <c r="J13" s="46"/>
      <c r="K13" s="46"/>
      <c r="L13" s="46"/>
      <c r="M13" s="41" t="str">
        <f>IF(SUM(C13:G13)=1,"","Error")</f>
        <v/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28</v>
      </c>
      <c r="AC13" s="6">
        <v>0.55000000000000004</v>
      </c>
    </row>
    <row r="14" spans="1:29" x14ac:dyDescent="0.3">
      <c r="A14" s="40"/>
      <c r="B14" s="2" t="s">
        <v>0</v>
      </c>
      <c r="C14" s="19">
        <v>1.03</v>
      </c>
      <c r="D14" s="19">
        <v>0.98</v>
      </c>
      <c r="E14" s="19">
        <v>1.01</v>
      </c>
      <c r="F14" s="19"/>
      <c r="G14" s="19"/>
      <c r="H14" s="44"/>
      <c r="I14" s="44"/>
      <c r="J14" s="47"/>
      <c r="K14" s="47"/>
      <c r="L14" s="47"/>
      <c r="M14" s="4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 t="s">
        <v>29</v>
      </c>
      <c r="AC14" s="6">
        <v>0.6</v>
      </c>
    </row>
    <row r="15" spans="1:29" x14ac:dyDescent="0.3">
      <c r="A15" s="40"/>
      <c r="B15" s="2" t="s">
        <v>33</v>
      </c>
      <c r="C15" s="3">
        <f>IFERROR(VLOOKUP(C$26,Attainment!$B$18:$G$33,C$6,0),0)</f>
        <v>1.1500000000000001</v>
      </c>
      <c r="D15" s="3">
        <f>IFERROR(VLOOKUP(D$26,Attainment!$B$18:$G$33,D$6,0),0)</f>
        <v>0.89999999999999969</v>
      </c>
      <c r="E15" s="3">
        <f>IFERROR(VLOOKUP(E$26,Attainment!$B$18:$G$33,E$6,0),0)</f>
        <v>1.05</v>
      </c>
      <c r="F15" s="3">
        <f>IFERROR(VLOOKUP(F$26,Attainment!$B$18:$G$33,F$6,0),0)</f>
        <v>0</v>
      </c>
      <c r="G15" s="3">
        <f>IFERROR(VLOOKUP(G$26,Attainment!$B$18:$G$33,G$6,0),0)</f>
        <v>0</v>
      </c>
      <c r="H15" s="4">
        <f>(C15*C13)+(D15*D13)+(E15*E13)+(F15*F13)+(G15*G13)</f>
        <v>1.0549999999999999</v>
      </c>
      <c r="I15" s="4">
        <f>IF(H15&gt;=0.75,0.75,H15)</f>
        <v>0.75</v>
      </c>
      <c r="J15" s="5">
        <f>$J$25/4</f>
        <v>2750000</v>
      </c>
      <c r="K15" s="5">
        <f>IF(OR(H5&lt;4),J15,IF(OR(H5&lt;7),(6-H5)*J15/3+J15/3*F5,0))</f>
        <v>2750000</v>
      </c>
      <c r="L15" s="5">
        <f>K15*I15</f>
        <v>2062500</v>
      </c>
      <c r="M15" s="4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30</v>
      </c>
      <c r="AC15" s="6">
        <v>0.65</v>
      </c>
    </row>
    <row r="16" spans="1:29" x14ac:dyDescent="0.3"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 t="s">
        <v>31</v>
      </c>
      <c r="AC16" s="6">
        <v>0.7</v>
      </c>
    </row>
    <row r="17" spans="1:29" x14ac:dyDescent="0.3">
      <c r="A17" s="40" t="s">
        <v>6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15</v>
      </c>
      <c r="H17" s="42" t="s">
        <v>1</v>
      </c>
      <c r="I17" s="42" t="s">
        <v>3</v>
      </c>
      <c r="J17" s="45" t="s">
        <v>9</v>
      </c>
      <c r="K17" s="45" t="s">
        <v>54</v>
      </c>
      <c r="L17" s="45" t="s">
        <v>4</v>
      </c>
      <c r="M17" s="7" t="str">
        <f>IF(M18="Error","Pls check Weightage","")</f>
        <v/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 t="s">
        <v>32</v>
      </c>
      <c r="AC17" s="6">
        <v>0.75</v>
      </c>
    </row>
    <row r="18" spans="1:29" x14ac:dyDescent="0.3">
      <c r="A18" s="40"/>
      <c r="B18" s="2" t="s">
        <v>16</v>
      </c>
      <c r="C18" s="3">
        <f>$C$23</f>
        <v>0.5</v>
      </c>
      <c r="D18" s="3">
        <f>$D$23</f>
        <v>0.3</v>
      </c>
      <c r="E18" s="3">
        <f>$E$23</f>
        <v>0.2</v>
      </c>
      <c r="F18" s="3">
        <f>$F$23</f>
        <v>0</v>
      </c>
      <c r="G18" s="3">
        <f>$G$23</f>
        <v>0</v>
      </c>
      <c r="H18" s="43"/>
      <c r="I18" s="43"/>
      <c r="J18" s="46"/>
      <c r="K18" s="46"/>
      <c r="L18" s="46"/>
      <c r="M18" s="41" t="str">
        <f>IF(SUM(C18:G18)=1,"","Error")</f>
        <v/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6">
        <v>0.8</v>
      </c>
    </row>
    <row r="19" spans="1:29" x14ac:dyDescent="0.3">
      <c r="A19" s="40"/>
      <c r="B19" s="2" t="s">
        <v>0</v>
      </c>
      <c r="C19" s="19">
        <v>1.1200000000000001</v>
      </c>
      <c r="D19" s="19">
        <v>0.93</v>
      </c>
      <c r="E19" s="19">
        <v>0.92</v>
      </c>
      <c r="F19" s="19"/>
      <c r="G19" s="19"/>
      <c r="H19" s="44"/>
      <c r="I19" s="44"/>
      <c r="J19" s="47"/>
      <c r="K19" s="47"/>
      <c r="L19" s="47"/>
      <c r="M19" s="4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6">
        <v>0.85</v>
      </c>
    </row>
    <row r="20" spans="1:29" x14ac:dyDescent="0.3">
      <c r="A20" s="40"/>
      <c r="B20" s="2" t="s">
        <v>33</v>
      </c>
      <c r="C20" s="3">
        <f>IFERROR(VLOOKUP(C$26,Attainment!$B$34:$G$49,C$6,0),0)</f>
        <v>1.6000000000000005</v>
      </c>
      <c r="D20" s="3">
        <f>IFERROR(VLOOKUP(D$26,Attainment!$B$34:$G$49,D$6,0),0)</f>
        <v>0.65</v>
      </c>
      <c r="E20" s="3">
        <f>IFERROR(VLOOKUP(E$26,Attainment!$B$34:$G$49,E$6,0),0)</f>
        <v>0.6</v>
      </c>
      <c r="F20" s="3">
        <f>IFERROR(VLOOKUP(F$26,Attainment!$B$34:$G$49,F$6,0),0)</f>
        <v>0</v>
      </c>
      <c r="G20" s="3">
        <f>IFERROR(VLOOKUP(G$26,Attainment!$B$34:$G$49,G$6,0),0)</f>
        <v>0</v>
      </c>
      <c r="H20" s="4">
        <f>(C20*C18)+(D20*D18)+(E20*E18)+(F20*F18)+(G20*G18)</f>
        <v>1.1150000000000002</v>
      </c>
      <c r="I20" s="4">
        <f>IF(H20&gt;=0.75,0.75,H20)</f>
        <v>0.75</v>
      </c>
      <c r="J20" s="5">
        <f>$J$25/4</f>
        <v>2750000</v>
      </c>
      <c r="K20" s="5">
        <f>IF(OR(H5&lt;7),J20,IF(OR(H5&lt;10),(9-H5)*J20/3+J20/3*F5,0))</f>
        <v>2750000</v>
      </c>
      <c r="L20" s="5">
        <f>K20*I20</f>
        <v>2062500</v>
      </c>
      <c r="M20" s="4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6">
        <v>0.9</v>
      </c>
    </row>
    <row r="21" spans="1:2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6">
        <v>0.95</v>
      </c>
    </row>
    <row r="22" spans="1:29" x14ac:dyDescent="0.3">
      <c r="A22" s="42" t="s">
        <v>7</v>
      </c>
      <c r="B22" s="2" t="s">
        <v>10</v>
      </c>
      <c r="C22" s="2" t="s">
        <v>11</v>
      </c>
      <c r="D22" s="2" t="s">
        <v>12</v>
      </c>
      <c r="E22" s="2" t="s">
        <v>13</v>
      </c>
      <c r="F22" s="2" t="s">
        <v>14</v>
      </c>
      <c r="G22" s="2" t="s">
        <v>15</v>
      </c>
      <c r="H22" s="42" t="s">
        <v>1</v>
      </c>
      <c r="I22" s="42" t="s">
        <v>3</v>
      </c>
      <c r="J22" s="45" t="s">
        <v>35</v>
      </c>
      <c r="K22" s="45" t="s">
        <v>55</v>
      </c>
      <c r="L22" s="45" t="s">
        <v>4</v>
      </c>
      <c r="M22" s="7" t="str">
        <f>IF(M23="Error","Pls check Weightage","")</f>
        <v/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6"/>
    </row>
    <row r="23" spans="1:29" x14ac:dyDescent="0.3">
      <c r="A23" s="43"/>
      <c r="B23" s="2" t="s">
        <v>16</v>
      </c>
      <c r="C23" s="19">
        <v>0.5</v>
      </c>
      <c r="D23" s="19">
        <v>0.3</v>
      </c>
      <c r="E23" s="19">
        <v>0.2</v>
      </c>
      <c r="F23" s="19"/>
      <c r="G23" s="19"/>
      <c r="H23" s="43"/>
      <c r="I23" s="43"/>
      <c r="J23" s="46"/>
      <c r="K23" s="46"/>
      <c r="L23" s="46"/>
      <c r="M23" s="41" t="str">
        <f>IF(SUM(C23:G23)=1,"","Error")</f>
        <v/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">
      <c r="A24" s="43"/>
      <c r="B24" s="2" t="s">
        <v>0</v>
      </c>
      <c r="C24" s="19">
        <v>1.06</v>
      </c>
      <c r="D24" s="19">
        <v>0.92</v>
      </c>
      <c r="E24" s="19">
        <v>0.96</v>
      </c>
      <c r="F24" s="19"/>
      <c r="G24" s="19"/>
      <c r="H24" s="44"/>
      <c r="I24" s="44"/>
      <c r="J24" s="47"/>
      <c r="K24" s="47"/>
      <c r="L24" s="47"/>
      <c r="M24" s="4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A25" s="43"/>
      <c r="B25" s="2" t="s">
        <v>33</v>
      </c>
      <c r="C25" s="3">
        <f>IFERROR(VLOOKUP(C$26,Attainment!$B$50:$G$65,C$6,0),0)</f>
        <v>1.3000000000000003</v>
      </c>
      <c r="D25" s="3">
        <f>IFERROR(VLOOKUP(D$26,Attainment!$B$50:$G$65,D$6,0),0)</f>
        <v>0.6</v>
      </c>
      <c r="E25" s="3">
        <f>IFERROR(VLOOKUP(E$26,Attainment!$B$50:$G$65,E$6,0),0)</f>
        <v>0.7999999999999996</v>
      </c>
      <c r="F25" s="3">
        <f>IFERROR(VLOOKUP(F$26,Attainment!$B$50:$G$65,F$6,0),0)</f>
        <v>0</v>
      </c>
      <c r="G25" s="3">
        <f>IFERROR(VLOOKUP(G$26,Attainment!$B$50:$G$65,G$6,0),0)</f>
        <v>0</v>
      </c>
      <c r="H25" s="4">
        <f>(C25*C23)+(D25*D23)+(E25*E23)+(F25*F23)+(G25*G23)</f>
        <v>0.99</v>
      </c>
      <c r="I25" s="4">
        <f>H25</f>
        <v>0.99</v>
      </c>
      <c r="J25" s="33">
        <f>IF(K5="",J5*(1+L5),K5)</f>
        <v>11000000</v>
      </c>
      <c r="K25" s="5">
        <f>IF(OR(H5&lt;10),(K10+K15+K20+J25/4),((12-H5)*J25/12+J25/12*F5))</f>
        <v>9797619.0476190485</v>
      </c>
      <c r="L25" s="5">
        <f>(K25*I25-L10-L15-L20)</f>
        <v>4413928.5714285728</v>
      </c>
      <c r="M25" s="4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">
      <c r="A26" s="44"/>
      <c r="B26" s="2" t="s">
        <v>17</v>
      </c>
      <c r="C26" s="20" t="s">
        <v>24</v>
      </c>
      <c r="D26" s="20" t="s">
        <v>26</v>
      </c>
      <c r="E26" s="20" t="s">
        <v>26</v>
      </c>
      <c r="F26" s="20"/>
      <c r="G26" s="20"/>
      <c r="H26" s="1"/>
      <c r="I26" s="1"/>
      <c r="J26" s="1"/>
      <c r="K26" s="2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</sheetData>
  <sheetProtection formatCells="0" formatColumns="0" formatRows="0" insertColumns="0" insertRows="0" insertHyperlinks="0" deleteColumns="0" deleteRows="0" sort="0" autoFilter="0" pivotTables="0"/>
  <mergeCells count="32">
    <mergeCell ref="A22:A26"/>
    <mergeCell ref="A17:A20"/>
    <mergeCell ref="M18:M20"/>
    <mergeCell ref="H22:H24"/>
    <mergeCell ref="I22:I24"/>
    <mergeCell ref="J22:J24"/>
    <mergeCell ref="L22:L24"/>
    <mergeCell ref="H17:H19"/>
    <mergeCell ref="I17:I19"/>
    <mergeCell ref="J17:J19"/>
    <mergeCell ref="L17:L19"/>
    <mergeCell ref="K17:K19"/>
    <mergeCell ref="K22:K24"/>
    <mergeCell ref="M23:M25"/>
    <mergeCell ref="M13:M15"/>
    <mergeCell ref="A7:A10"/>
    <mergeCell ref="M8:M10"/>
    <mergeCell ref="H7:H9"/>
    <mergeCell ref="I7:I9"/>
    <mergeCell ref="J7:J9"/>
    <mergeCell ref="L7:L9"/>
    <mergeCell ref="H12:H14"/>
    <mergeCell ref="I12:I14"/>
    <mergeCell ref="J12:J14"/>
    <mergeCell ref="L12:L14"/>
    <mergeCell ref="K7:K9"/>
    <mergeCell ref="K12:K14"/>
    <mergeCell ref="A4:I4"/>
    <mergeCell ref="A1:L1"/>
    <mergeCell ref="A2:L2"/>
    <mergeCell ref="A3:L3"/>
    <mergeCell ref="A12:A15"/>
  </mergeCells>
  <phoneticPr fontId="2" type="noConversion"/>
  <dataValidations count="2">
    <dataValidation type="list" allowBlank="1" showInputMessage="1" showErrorMessage="1" sqref="C23:G23 C8:G8 C13:G13 C18:G18" xr:uid="{00000000-0002-0000-0000-000000000000}">
      <formula1>$AC$2:$AC$22</formula1>
    </dataValidation>
    <dataValidation type="list" allowBlank="1" showInputMessage="1" showErrorMessage="1" sqref="C26:G26" xr:uid="{00000000-0002-0000-0000-000001000000}">
      <formula1>$AB$2:$AB$17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5"/>
  <sheetViews>
    <sheetView workbookViewId="0">
      <pane xSplit="2" ySplit="1" topLeftCell="C2" activePane="bottomRight" state="frozen"/>
      <selection activeCell="D2" sqref="D2"/>
      <selection pane="topRight" activeCell="D2" sqref="D2"/>
      <selection pane="bottomLeft" activeCell="D2" sqref="D2"/>
      <selection pane="bottomRight"/>
    </sheetView>
  </sheetViews>
  <sheetFormatPr defaultRowHeight="16.5" x14ac:dyDescent="0.3"/>
  <cols>
    <col min="3" max="7" width="12.75" bestFit="1" customWidth="1"/>
    <col min="9" max="9" width="21" bestFit="1" customWidth="1"/>
    <col min="13" max="13" width="15.375" bestFit="1" customWidth="1"/>
  </cols>
  <sheetData>
    <row r="1" spans="1:14" ht="17.25" thickBot="1" x14ac:dyDescent="0.35"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</row>
    <row r="2" spans="1:14" x14ac:dyDescent="0.3">
      <c r="A2" s="48" t="s">
        <v>36</v>
      </c>
      <c r="B2" s="12" t="s">
        <v>21</v>
      </c>
      <c r="C2" s="13">
        <f>IF(Payout!C$9&lt;0,0,IF(Payout!C$9&lt;=100%,Payout!C$9,100%+(Payout!C$9-100%)*2))</f>
        <v>1.4</v>
      </c>
      <c r="D2" s="13">
        <f>IF(Payout!D$9&lt;0,0,IF(Payout!D$9&lt;=100%,Payout!D$9,100%+(Payout!D$9-100%)*2))</f>
        <v>0.3</v>
      </c>
      <c r="E2" s="13">
        <f>IF(Payout!E$9&lt;0,0,IF(Payout!E$9&lt;=100%,Payout!E$9,100%+(Payout!E$9-100%)*2))</f>
        <v>1.6</v>
      </c>
      <c r="F2" s="13">
        <f>IF(Payout!F$9&lt;0,0,IF(Payout!F$9&lt;=100%,Payout!F$9,100%+(Payout!F$9-100%)*2))</f>
        <v>0</v>
      </c>
      <c r="G2" s="14">
        <f>IF(Payout!G$9&lt;0,0,IF(Payout!G$9&lt;=100%,Payout!G$9,100%+(Payout!G$9-100%)*2))</f>
        <v>0</v>
      </c>
      <c r="I2" t="s">
        <v>71</v>
      </c>
      <c r="M2" t="s">
        <v>72</v>
      </c>
    </row>
    <row r="3" spans="1:14" x14ac:dyDescent="0.3">
      <c r="A3" s="49"/>
      <c r="B3" s="36" t="s">
        <v>67</v>
      </c>
      <c r="C3" s="37">
        <f>IF(Payout!C$9&lt;=100%,Payout!C$9,IF(Payout!C$9&lt;125%,((Payout!C$9-100%)*4+1),(2+(Payout!C$9-125%)*2)))</f>
        <v>1.7999999999999998</v>
      </c>
      <c r="D3" s="37">
        <f>IF(Payout!D$9&lt;=100%,Payout!D$9,IF(Payout!D$9&lt;125%,((Payout!D$9-100%)*4+1),(2+(Payout!D$9-125%)*2)))</f>
        <v>0.3</v>
      </c>
      <c r="E3" s="37">
        <f>IF(Payout!E$9&lt;=100%,Payout!E$9,IF(Payout!E$9&lt;125%,((Payout!E$9-100%)*4+1),(2+(Payout!E$9-125%)*2)))</f>
        <v>2.1</v>
      </c>
      <c r="F3" s="37">
        <f>IF(Payout!F$9&lt;=100%,Payout!F$9,IF(Payout!F$9&lt;125%,((Payout!F$9-100%)*4+1),(2+(Payout!F$9-125%)*2)))</f>
        <v>0</v>
      </c>
      <c r="G3" s="38">
        <f>IF(Payout!G$9&lt;=100%,Payout!G$9,IF(Payout!G$9&lt;125%,((Payout!G$9-100%)*4+1),(2+(Payout!G$9-125%)*2)))</f>
        <v>0</v>
      </c>
    </row>
    <row r="4" spans="1:14" x14ac:dyDescent="0.3">
      <c r="A4" s="49"/>
      <c r="B4" s="10" t="s">
        <v>22</v>
      </c>
      <c r="C4" s="11">
        <f>IF(Payout!C$9&lt;=0,0,IF(AND(Payout!C$9&gt;0,Payout!C$9&lt;=60%),Payout!C$9/3,IF(AND(Payout!C$9&gt;60%,Payout!C$9&lt;=100%),20%+(Payout!C$9-60%)*2,IF(AND(Payout!C$9&gt;100%,Payout!C$9&lt;=140%),100%+(Payout!C$9-100%)*2.5,200%+(Payout!C$9-140%)*2.5))))</f>
        <v>1.5</v>
      </c>
      <c r="D4" s="11">
        <f>IF(Payout!D$9&lt;=0,0,IF(AND(Payout!D$9&gt;0,Payout!D$9&lt;=60%),Payout!D$9/3,IF(AND(Payout!D$9&gt;60%,Payout!D$9&lt;=100%),20%+(Payout!D$9-60%)*2,IF(AND(Payout!D$9&gt;100%,Payout!D$9&lt;=140%),100%+(Payout!D$9-100%)*2.5,200%+(Payout!D$9-140%)*2.5))))</f>
        <v>9.9999999999999992E-2</v>
      </c>
      <c r="E4" s="11">
        <f>IF(Payout!E$9&lt;=0,0,IF(AND(Payout!E$9&gt;0,Payout!E$9&lt;=60%),Payout!E$9/3,IF(AND(Payout!E$9&gt;60%,Payout!E$9&lt;=100%),20%+(Payout!E$9-60%)*2,IF(AND(Payout!E$9&gt;100%,Payout!E$9&lt;=140%),100%+(Payout!E$9-100%)*2.5,200%+(Payout!E$9-140%)*2.5))))</f>
        <v>1.75</v>
      </c>
      <c r="F4" s="11">
        <f>IF(Payout!F$9&lt;=0,0,IF(AND(Payout!F$9&gt;0,Payout!F$9&lt;=60%),Payout!F$9/3,IF(AND(Payout!F$9&gt;60%,Payout!F$9&lt;=100%),20%+(Payout!F$9-60%)*2,IF(AND(Payout!F$9&gt;100%,Payout!F$9&lt;=140%),100%+(Payout!F$9-100%)*2.5,200%+(Payout!F$9-140%)*2.5))))</f>
        <v>0</v>
      </c>
      <c r="G4" s="15">
        <f>IF(Payout!G$9&lt;=0,0,IF(AND(Payout!G$9&gt;0,Payout!G$9&lt;=60%),Payout!G$9/3,IF(AND(Payout!G$9&gt;60%,Payout!G$9&lt;=100%),20%+(Payout!G$9-60%)*2,IF(AND(Payout!G$9&gt;100%,Payout!G$9&lt;=140%),100%+(Payout!G$9-100%)*2.5,200%+(Payout!G$9-140%)*2.5))))</f>
        <v>0</v>
      </c>
    </row>
    <row r="5" spans="1:14" x14ac:dyDescent="0.3">
      <c r="A5" s="49"/>
      <c r="B5" s="10" t="s">
        <v>23</v>
      </c>
      <c r="C5" s="11">
        <f>IF(Payout!C$9&lt;=0,0,IF(AND(Payout!C$9&gt;0,Payout!C$9&lt;=70%),Payout!C$9*3/7,IF(AND(Payout!C$9&gt;70%,Payout!C$9&lt;=100%),30%+(Payout!C$9-70%)*7/3,IF(AND(Payout!C$9&gt;100%,Payout!C$9&lt;=130%),100%+(Payout!C$9-100%)*10/3,200%+(Payout!C$9-130%)*10/3))))</f>
        <v>1.6666666666666665</v>
      </c>
      <c r="D5" s="11">
        <f>IF(Payout!D$9&lt;=0,0,IF(AND(Payout!D$9&gt;0,Payout!D$9&lt;=70%),Payout!D$9*3/7,IF(AND(Payout!D$9&gt;70%,Payout!D$9&lt;=100%),30%+(Payout!D$9-70%)*7/3,IF(AND(Payout!D$9&gt;100%,Payout!D$9&lt;=130%),100%+(Payout!D$9-100%)*10/3,200%+(Payout!D$9-130%)*10/3))))</f>
        <v>0.12857142857142856</v>
      </c>
      <c r="E5" s="11">
        <f>IF(Payout!E$9&lt;=0,0,IF(AND(Payout!E$9&gt;0,Payout!E$9&lt;=70%),Payout!E$9*3/7,IF(AND(Payout!E$9&gt;70%,Payout!E$9&lt;=100%),30%+(Payout!E$9-70%)*7/3,IF(AND(Payout!E$9&gt;100%,Payout!E$9&lt;=130%),100%+(Payout!E$9-100%)*10/3,200%+(Payout!E$9-130%)*10/3))))</f>
        <v>2</v>
      </c>
      <c r="F5" s="11">
        <f>IF(Payout!F$9&lt;=0,0,IF(AND(Payout!F$9&gt;0,Payout!F$9&lt;=70%),Payout!F$9*3/7,IF(AND(Payout!F$9&gt;70%,Payout!F$9&lt;=100%),30%+(Payout!F$9-70%)*7/3,IF(AND(Payout!F$9&gt;100%,Payout!F$9&lt;=130%),100%+(Payout!F$9-100%)*10/3,200%+(Payout!F$9-130%)*10/3))))</f>
        <v>0</v>
      </c>
      <c r="G5" s="15">
        <f>IF(Payout!G$9&lt;=0,0,IF(AND(Payout!G$9&gt;0,Payout!G$9&lt;=70%),Payout!G$9*3/7,IF(AND(Payout!G$9&gt;70%,Payout!G$9&lt;=100%),30%+(Payout!G$9-70%)*7/3,IF(AND(Payout!G$9&gt;100%,Payout!G$9&lt;=130%),100%+(Payout!G$9-100%)*10/3,200%+(Payout!G$9-130%)*10/3))))</f>
        <v>0</v>
      </c>
    </row>
    <row r="6" spans="1:14" x14ac:dyDescent="0.3">
      <c r="A6" s="49"/>
      <c r="B6" s="10" t="s">
        <v>24</v>
      </c>
      <c r="C6" s="11">
        <f>IF(Payout!C$9&lt;=0,0,IF(AND(Payout!C$9&gt;0,Payout!C$9&lt;=80%),Payout!C$9*4/8,IF(AND(Payout!C$9&gt;80%,Payout!C$9&lt;=100%),40%+(Payout!C$9-80%)*6/2,IF(AND(Payout!C$9&gt;100%,Payout!C$9&lt;=120%),100%+(Payout!C$9-100%)*10/2,200%+(Payout!C$9-120%)*4))))</f>
        <v>1.9999999999999998</v>
      </c>
      <c r="D6" s="11">
        <f>IF(Payout!D$9&lt;=0,0,IF(AND(Payout!D$9&gt;0,Payout!D$9&lt;=80%),Payout!D$9*4/8,IF(AND(Payout!D$9&gt;80%,Payout!D$9&lt;=100%),40%+(Payout!D$9-80%)*6/2,IF(AND(Payout!D$9&gt;100%,Payout!D$9&lt;=120%),100%+(Payout!D$9-100%)*10/2,200%+(Payout!D$9-120%)*4))))</f>
        <v>0.15</v>
      </c>
      <c r="E6" s="11">
        <f>IF(Payout!E$9&lt;=0,0,IF(AND(Payout!E$9&gt;0,Payout!E$9&lt;=80%),Payout!E$9*4/8,IF(AND(Payout!E$9&gt;80%,Payout!E$9&lt;=100%),40%+(Payout!E$9-80%)*6/2,IF(AND(Payout!E$9&gt;100%,Payout!E$9&lt;=120%),100%+(Payout!E$9-100%)*10/2,200%+(Payout!E$9-120%)*4))))</f>
        <v>2.4000000000000004</v>
      </c>
      <c r="F6" s="11">
        <f>IF(Payout!F$9&lt;=0,0,IF(AND(Payout!F$9&gt;0,Payout!F$9&lt;=80%),Payout!F$9*4/8,IF(AND(Payout!F$9&gt;80%,Payout!F$9&lt;=100%),40%+(Payout!F$9-80%)*6/2,IF(AND(Payout!F$9&gt;100%,Payout!F$9&lt;=120%),100%+(Payout!F$9-100%)*10/2,200%+(Payout!F$9-120%)*4))))</f>
        <v>0</v>
      </c>
      <c r="G6" s="15">
        <f>IF(Payout!G$9&lt;=0,0,IF(AND(Payout!G$9&gt;0,Payout!G$9&lt;=80%),Payout!G$9*4/8,IF(AND(Payout!G$9&gt;80%,Payout!G$9&lt;=100%),40%+(Payout!G$9-80%)*6/2,IF(AND(Payout!G$9&gt;100%,Payout!G$9&lt;=120%),100%+(Payout!G$9-100%)*10/2,200%+(Payout!G$9-120%)*4))))</f>
        <v>0</v>
      </c>
    </row>
    <row r="7" spans="1:14" x14ac:dyDescent="0.3">
      <c r="A7" s="49"/>
      <c r="B7" s="10" t="s">
        <v>69</v>
      </c>
      <c r="C7" s="11">
        <f>IF(Payout!C$9&lt;90%,0,IF(Payout!C$9&lt;95%,(Payout!C$9-90%)*7,IF(Payout!C$9&lt;100%,(Payout!C$9-95%)*13+35%,IF(Payout!C$9&lt;110%,(Payout!C$9-100%)*10+100%,(Payout!C$9-110%)*4+2))))</f>
        <v>2.3999999999999995</v>
      </c>
      <c r="D7" s="11">
        <f>IF(Payout!D$9&lt;90%,0,IF(Payout!D$9&lt;95%,(Payout!D$9-90%)*7,IF(Payout!D$9&lt;100%,(Payout!D$9-95%)*13+35%,IF(Payout!D$9&lt;110%,(Payout!D$9-100%)*10+100%,(Payout!D$9-110%)*4+2))))</f>
        <v>0</v>
      </c>
      <c r="E7" s="11">
        <f>IF(Payout!E$9&lt;90%,0,IF(Payout!E$9&lt;95%,(Payout!E$9-90%)*7,IF(Payout!E$9&lt;100%,(Payout!E$9-95%)*13+35%,IF(Payout!E$9&lt;110%,(Payout!E$9-100%)*10+100%,(Payout!E$9-110%)*4+2))))</f>
        <v>2.8</v>
      </c>
      <c r="F7" s="11">
        <f>IF(Payout!F$9&lt;90%,0,IF(Payout!F$9&lt;95%,(Payout!F$9-90%)*7,IF(Payout!F$9&lt;100%,(Payout!F$9-95%)*13+35%,IF(Payout!F$9&lt;110%,(Payout!F$9-100%)*10+100%,(Payout!F$9-110%)*4+2))))</f>
        <v>0</v>
      </c>
      <c r="G7" s="15">
        <f>IF(Payout!G$9&lt;90%,0,IF(Payout!G$9&lt;95%,(Payout!G$9-90%)*7,IF(Payout!G$9&lt;100%,(Payout!G$9-95%)*13+35%,IF(Payout!G$9&lt;110%,(Payout!G$9-100%)*10+100%,(Payout!G$9-110%)*4+2))))</f>
        <v>0</v>
      </c>
    </row>
    <row r="8" spans="1:14" x14ac:dyDescent="0.3">
      <c r="A8" s="49"/>
      <c r="B8" s="10" t="s">
        <v>25</v>
      </c>
      <c r="C8" s="11">
        <f>IF(Payout!C$9&lt;=0,0,IF(AND(Payout!C$9&gt;0,Payout!C$9&lt;=70%),Payout!C$9*0,IF(AND(Payout!C$9&gt;70%,Payout!C$9&lt;=100%),0%+(Payout!C$9-70%)*10/3,IF(AND(Payout!C$9&gt;100%,Payout!C$9&lt;=130%),100%+(Payout!C$9-100%)*10/3,200%+(Payout!C$9-130%)*10/3))))</f>
        <v>1.6666666666666665</v>
      </c>
      <c r="D8" s="11">
        <f>IF(Payout!D$9&lt;=0,0,IF(AND(Payout!D$9&gt;0,Payout!D$9&lt;=70%),Payout!D$9*0,IF(AND(Payout!D$9&gt;70%,Payout!D$9&lt;=100%),0%+(Payout!D$9-70%)*10/3,IF(AND(Payout!D$9&gt;100%,Payout!D$9&lt;=130%),100%+(Payout!D$9-100%)*10/3,200%+(Payout!D$9-130%)*10/3))))</f>
        <v>0</v>
      </c>
      <c r="E8" s="11">
        <f>IF(Payout!E$9&lt;=0,0,IF(AND(Payout!E$9&gt;0,Payout!E$9&lt;=70%),Payout!E$9*0,IF(AND(Payout!E$9&gt;70%,Payout!E$9&lt;=100%),0%+(Payout!E$9-70%)*10/3,IF(AND(Payout!E$9&gt;100%,Payout!E$9&lt;=130%),100%+(Payout!E$9-100%)*10/3,200%+(Payout!E$9-130%)*10/3))))</f>
        <v>2</v>
      </c>
      <c r="F8" s="11">
        <f>IF(Payout!F$9&lt;=0,0,IF(AND(Payout!F$9&gt;0,Payout!F$9&lt;=70%),Payout!F$9*0,IF(AND(Payout!F$9&gt;70%,Payout!F$9&lt;=100%),0%+(Payout!F$9-70%)*10/3,IF(AND(Payout!F$9&gt;100%,Payout!F$9&lt;=130%),100%+(Payout!F$9-100%)*10/3,200%+(Payout!F$9-130%)*10/3))))</f>
        <v>0</v>
      </c>
      <c r="G8" s="15">
        <f>IF(Payout!G$9&lt;=0,0,IF(AND(Payout!G$9&gt;0,Payout!G$9&lt;=70%),Payout!G$9*0,IF(AND(Payout!G$9&gt;70%,Payout!G$9&lt;=100%),0%+(Payout!G$9-70%)*10/3,IF(AND(Payout!G$9&gt;100%,Payout!G$9&lt;=130%),100%+(Payout!G$9-100%)*10/3,200%+(Payout!G$9-130%)*10/3))))</f>
        <v>0</v>
      </c>
    </row>
    <row r="9" spans="1:14" x14ac:dyDescent="0.3">
      <c r="A9" s="49"/>
      <c r="B9" s="10" t="s">
        <v>26</v>
      </c>
      <c r="C9" s="11">
        <f>IF(Payout!C$9&lt;=0,0,IF(AND(Payout!C$9&gt;0,Payout!C$9&lt;=80%),Payout!C$9*0,IF(AND(Payout!C$9&gt;80%,Payout!C$9&lt;=100%),0%+(Payout!C$9-80%)*5,IF(AND(Payout!C$9&gt;100%,Payout!C$9&lt;=120%),100%+(Payout!C$9-100%)*5,200%+(Payout!C$9-120%)*4))))</f>
        <v>1.9999999999999998</v>
      </c>
      <c r="D9" s="11">
        <f>IF(Payout!D$9&lt;=0,0,IF(AND(Payout!D$9&gt;0,Payout!D$9&lt;=80%),Payout!D$9*0,IF(AND(Payout!D$9&gt;80%,Payout!D$9&lt;=100%),0%+(Payout!D$9-80%)*5,IF(AND(Payout!D$9&gt;100%,Payout!D$9&lt;=120%),100%+(Payout!D$9-100%)*5,200%+(Payout!D$9-120%)*4))))</f>
        <v>0</v>
      </c>
      <c r="E9" s="11">
        <f>IF(Payout!E$9&lt;=0,0,IF(AND(Payout!E$9&gt;0,Payout!E$9&lt;=80%),Payout!E$9*0,IF(AND(Payout!E$9&gt;80%,Payout!E$9&lt;=100%),0%+(Payout!E$9-80%)*5,IF(AND(Payout!E$9&gt;100%,Payout!E$9&lt;=120%),100%+(Payout!E$9-100%)*5,200%+(Payout!E$9-120%)*4))))</f>
        <v>2.4000000000000004</v>
      </c>
      <c r="F9" s="11">
        <f>IF(Payout!F$9&lt;=0,0,IF(AND(Payout!F$9&gt;0,Payout!F$9&lt;=80%),Payout!F$9*0,IF(AND(Payout!F$9&gt;80%,Payout!F$9&lt;=100%),0%+(Payout!F$9-80%)*5,IF(AND(Payout!F$9&gt;100%,Payout!F$9&lt;=120%),100%+(Payout!F$9-100%)*5,200%+(Payout!F$9-120%)*4))))</f>
        <v>0</v>
      </c>
      <c r="G9" s="15">
        <f>IF(Payout!G$9&lt;=0,0,IF(AND(Payout!G$9&gt;0,Payout!G$9&lt;=80%),Payout!G$9*0,IF(AND(Payout!G$9&gt;80%,Payout!G$9&lt;=100%),0%+(Payout!G$9-80%)*5,IF(AND(Payout!G$9&gt;100%,Payout!G$9&lt;=120%),100%+(Payout!G$9-100%)*5,200%+(Payout!G$9-120%)*4))))</f>
        <v>0</v>
      </c>
      <c r="I9" t="s">
        <v>73</v>
      </c>
      <c r="J9" t="s">
        <v>74</v>
      </c>
      <c r="L9" t="s">
        <v>75</v>
      </c>
      <c r="N9" t="s">
        <v>76</v>
      </c>
    </row>
    <row r="10" spans="1:14" x14ac:dyDescent="0.3">
      <c r="A10" s="49"/>
      <c r="B10" s="10" t="s">
        <v>19</v>
      </c>
      <c r="C10" s="11">
        <f>IF(Payout!C$9&lt;=0,0,IF(AND(Payout!C$9&gt;0,Payout!C$9&lt;=80%),Payout!C$9*0,IF(AND(Payout!C$9&gt;80%,Payout!C$9&lt;=100%),40%+(Payout!C$9-80%)*3,IF(AND(Payout!C$9&gt;100%,Payout!C$9&lt;=130%),100%+(Payout!C$9-100%)*(10/3),200%+(Payout!C$9-130%)*(10/3)))))</f>
        <v>1.6666666666666665</v>
      </c>
      <c r="D10" s="11">
        <f>IF(Payout!D$9&lt;=0,0,IF(AND(Payout!D$9&gt;0,Payout!D$9&lt;=80%),Payout!D$9*0,IF(AND(Payout!D$9&gt;80%,Payout!D$9&lt;=100%),40%+(Payout!D$9-80%)*3,IF(AND(Payout!D$9&gt;100%,Payout!D$9&lt;=130%),100%+(Payout!D$9-100%)*(10/3),200%+(Payout!D$9-130%)*(10/3)))))</f>
        <v>0</v>
      </c>
      <c r="E10" s="11">
        <f>IF(Payout!E$9&lt;=0,0,IF(AND(Payout!E$9&gt;0,Payout!E$9&lt;=80%),Payout!E$9*0,IF(AND(Payout!E$9&gt;80%,Payout!E$9&lt;=100%),40%+(Payout!E$9-80%)*3,IF(AND(Payout!E$9&gt;100%,Payout!E$9&lt;=130%),100%+(Payout!E$9-100%)*(10/3),200%+(Payout!E$9-130%)*(10/3)))))</f>
        <v>2</v>
      </c>
      <c r="F10" s="11">
        <f>IF(Payout!F$9&lt;=0,0,IF(AND(Payout!F$9&gt;0,Payout!F$9&lt;=80%),Payout!F$9*0,IF(AND(Payout!F$9&gt;80%,Payout!F$9&lt;=100%),40%+(Payout!F$9-80%)*3,IF(AND(Payout!F$9&gt;100%,Payout!F$9&lt;=130%),100%+(Payout!F$9-100%)*(10/3),200%+(Payout!F$9-130%)*(10/3)))))</f>
        <v>0</v>
      </c>
      <c r="G10" s="15">
        <f>IF(Payout!G$9&lt;=0,0,IF(AND(Payout!G$9&gt;0,Payout!G$9&lt;=80%),Payout!G$9*0,IF(AND(Payout!G$9&gt;80%,Payout!G$9&lt;=100%),40%+(Payout!G$9-80%)*3,IF(AND(Payout!G$9&gt;100%,Payout!G$9&lt;=130%),100%+(Payout!G$9-100%)*(10/3),200%+(Payout!G$9-130%)*(10/3)))))</f>
        <v>0</v>
      </c>
    </row>
    <row r="11" spans="1:14" x14ac:dyDescent="0.3">
      <c r="A11" s="49"/>
      <c r="B11" s="10" t="s">
        <v>27</v>
      </c>
      <c r="C11" s="11">
        <f>IF(Payout!C$9&lt;=0,0,IF(AND(Payout!C$9&gt;0,Payout!C$9&lt;=90%),Payout!C$9*0,IF(AND(Payout!C$9&gt;90%,Payout!C$9&lt;=100%),0%+(Payout!C$9-90%)*10,IF(AND(Payout!C$9&gt;100%,Payout!C$9&lt;=110%),100%+(Payout!C$9-100%)*10,200%+(Payout!C$9-110%)*4))))</f>
        <v>2.3999999999999995</v>
      </c>
      <c r="D11" s="11">
        <f>IF(Payout!D$9&lt;=0,0,IF(AND(Payout!D$9&gt;0,Payout!D$9&lt;=90%),Payout!D$9*0,IF(AND(Payout!D$9&gt;90%,Payout!D$9&lt;=100%),0%+(Payout!D$9-90%)*10,IF(AND(Payout!D$9&gt;100%,Payout!D$9&lt;=110%),100%+(Payout!D$9-100%)*10,200%+(Payout!D$9-110%)*4))))</f>
        <v>0</v>
      </c>
      <c r="E11" s="11">
        <f>IF(Payout!E$9&lt;=0,0,IF(AND(Payout!E$9&gt;0,Payout!E$9&lt;=90%),Payout!E$9*0,IF(AND(Payout!E$9&gt;90%,Payout!E$9&lt;=100%),0%+(Payout!E$9-90%)*10,IF(AND(Payout!E$9&gt;100%,Payout!E$9&lt;=110%),100%+(Payout!E$9-100%)*10,200%+(Payout!E$9-110%)*4))))</f>
        <v>2.8</v>
      </c>
      <c r="F11" s="11">
        <f>IF(Payout!F$9&lt;=0,0,IF(AND(Payout!F$9&gt;0,Payout!F$9&lt;=90%),Payout!F$9*0,IF(AND(Payout!F$9&gt;90%,Payout!F$9&lt;=100%),0%+(Payout!F$9-90%)*10,IF(AND(Payout!F$9&gt;100%,Payout!F$9&lt;=110%),100%+(Payout!F$9-100%)*10,200%+(Payout!F$9-110%)*4))))</f>
        <v>0</v>
      </c>
      <c r="G11" s="15">
        <f>IF(Payout!G$9&lt;=0,0,IF(AND(Payout!G$9&gt;0,Payout!G$9&lt;=90%),Payout!G$9*0,IF(AND(Payout!G$9&gt;90%,Payout!G$9&lt;=100%),0%+(Payout!G$9-90%)*10,IF(AND(Payout!G$9&gt;100%,Payout!G$9&lt;=110%),100%+(Payout!G$9-100%)*10,200%+(Payout!G$9-110%)*4))))</f>
        <v>0</v>
      </c>
    </row>
    <row r="12" spans="1:14" x14ac:dyDescent="0.3">
      <c r="A12" s="49"/>
      <c r="B12" s="10" t="s">
        <v>20</v>
      </c>
      <c r="C12" s="11">
        <f>IF(Payout!C$9&lt;=0,0,IF(AND(Payout!C$9&gt;0,Payout!C$9&lt;=85%),Payout!C$9*0,IF(AND(Payout!C$9&gt;85%,Payout!C$9&lt;=100%),0%+(Payout!C$9-85%)*100/15,IF(AND(Payout!C$9&gt;100%,Payout!C$9&lt;=140%),100%+(Payout!C$9-100%)*2.5,200%+(Payout!C$9-140%)*4))))</f>
        <v>1.5</v>
      </c>
      <c r="D12" s="11">
        <f>IF(Payout!D$9&lt;=0,0,IF(AND(Payout!D$9&gt;0,Payout!D$9&lt;=85%),Payout!D$9*0,IF(AND(Payout!D$9&gt;85%,Payout!D$9&lt;=100%),0%+(Payout!D$9-85%)*100/15,IF(AND(Payout!D$9&gt;100%,Payout!D$9&lt;=140%),100%+(Payout!D$9-100%)*2.5,200%+(Payout!D$9-140%)*4))))</f>
        <v>0</v>
      </c>
      <c r="E12" s="11">
        <f>IF(Payout!E$9&lt;=0,0,IF(AND(Payout!E$9&gt;0,Payout!E$9&lt;=85%),Payout!E$9*0,IF(AND(Payout!E$9&gt;85%,Payout!E$9&lt;=100%),0%+(Payout!E$9-85%)*100/15,IF(AND(Payout!E$9&gt;100%,Payout!E$9&lt;=140%),100%+(Payout!E$9-100%)*2.5,200%+(Payout!E$9-140%)*4))))</f>
        <v>1.75</v>
      </c>
      <c r="F12" s="11">
        <f>IF(Payout!F$9&lt;=0,0,IF(AND(Payout!F$9&gt;0,Payout!F$9&lt;=85%),Payout!F$9*0,IF(AND(Payout!F$9&gt;85%,Payout!F$9&lt;=100%),0%+(Payout!F$9-85%)*100/15,IF(AND(Payout!F$9&gt;100%,Payout!F$9&lt;=140%),100%+(Payout!F$9-100%)*2.5,200%+(Payout!F$9-140%)*4))))</f>
        <v>0</v>
      </c>
      <c r="G12" s="15">
        <f>IF(Payout!G$9&lt;=0,0,IF(AND(Payout!G$9&gt;0,Payout!G$9&lt;=85%),Payout!G$9*0,IF(AND(Payout!G$9&gt;85%,Payout!G$9&lt;=100%),0%+(Payout!G$9-85%)*100/15,IF(AND(Payout!G$9&gt;100%,Payout!G$9&lt;=140%),100%+(Payout!G$9-100%)*2.5,200%+(Payout!G$9-140%)*4))))</f>
        <v>0</v>
      </c>
    </row>
    <row r="13" spans="1:14" x14ac:dyDescent="0.3">
      <c r="A13" s="49"/>
      <c r="B13" s="10" t="s">
        <v>28</v>
      </c>
      <c r="C13" s="11">
        <f>IF(Payout!C$9&lt;0,0,IF(Payout!C$9&lt;80%,0,IF(AND(Payout!C$9&gt;=80%,Payout!C$9&lt;=100%),60%+(Payout!C$9-80%)*2,100%+(Payout!C$9-100%)*2.5)))</f>
        <v>1.5</v>
      </c>
      <c r="D13" s="11">
        <f>IF(Payout!D$9&lt;0,0,IF(Payout!D$9&lt;80%,0,IF(AND(Payout!D$9&gt;=80%,Payout!D$9&lt;=100%),60%+(Payout!D$9-80%)*2,100%+(Payout!D$9-100%)*2.5)))</f>
        <v>0</v>
      </c>
      <c r="E13" s="11">
        <f>IF(Payout!E$9&lt;0,0,IF(Payout!E$9&lt;80%,0,IF(AND(Payout!E$9&gt;=80%,Payout!E$9&lt;=100%),60%+(Payout!E$9-80%)*2,100%+(Payout!E$9-100%)*2.5)))</f>
        <v>1.75</v>
      </c>
      <c r="F13" s="11">
        <f>IF(Payout!F$9&lt;0,0,IF(Payout!F$9&lt;80%,0,IF(AND(Payout!F$9&gt;=80%,Payout!F$9&lt;=100%),60%+(Payout!F$9-80%)*2,100%+(Payout!F$9-100%)*2.5)))</f>
        <v>0</v>
      </c>
      <c r="G13" s="15">
        <f>IF(Payout!G$9&lt;0,0,IF(Payout!G$9&lt;80%,0,IF(AND(Payout!G$9&gt;=80%,Payout!G$9&lt;=100%),60%+(Payout!G$9-80%)*2,100%+(Payout!G$9-100%)*2.5)))</f>
        <v>0</v>
      </c>
    </row>
    <row r="14" spans="1:14" x14ac:dyDescent="0.3">
      <c r="A14" s="49"/>
      <c r="B14" s="10" t="s">
        <v>29</v>
      </c>
      <c r="C14" s="11">
        <f>IF(Payout!C$9&lt;=0,0,IF(AND(Payout!C$9&gt;0,Payout!C$9&lt;80%),Payout!C$9*0,IF(AND(Payout!C$9&gt;=80%,Payout!C$9&lt;=100%),60%+(Payout!C$9-80%)*2,IF(AND(Payout!C$9&gt;100%,Payout!C$9&lt;=120%),100%+(Payout!C$9-100%)*5,200%+(Payout!C$9-120%)*4))))</f>
        <v>1.9999999999999998</v>
      </c>
      <c r="D14" s="11">
        <f>IF(Payout!D$9&lt;=0,0,IF(AND(Payout!D$9&gt;0,Payout!D$9&lt;80%),Payout!D$9*0,IF(AND(Payout!D$9&gt;=80%,Payout!D$9&lt;=100%),60%+(Payout!D$9-80%)*2,IF(AND(Payout!D$9&gt;100%,Payout!D$9&lt;=120%),100%+(Payout!D$9-100%)*5,200%+(Payout!D$9-120%)*4))))</f>
        <v>0</v>
      </c>
      <c r="E14" s="11">
        <f>IF(Payout!E$9&lt;=0,0,IF(AND(Payout!E$9&gt;0,Payout!E$9&lt;80%),Payout!E$9*0,IF(AND(Payout!E$9&gt;=80%,Payout!E$9&lt;=100%),60%+(Payout!E$9-80%)*2,IF(AND(Payout!E$9&gt;100%,Payout!E$9&lt;=120%),100%+(Payout!E$9-100%)*5,200%+(Payout!E$9-120%)*4))))</f>
        <v>2.4000000000000004</v>
      </c>
      <c r="F14" s="11">
        <f>IF(Payout!F$9&lt;=0,0,IF(AND(Payout!F$9&gt;0,Payout!F$9&lt;80%),Payout!F$9*0,IF(AND(Payout!F$9&gt;=80%,Payout!F$9&lt;=100%),60%+(Payout!F$9-80%)*2,IF(AND(Payout!F$9&gt;100%,Payout!F$9&lt;=120%),100%+(Payout!F$9-100%)*5,200%+(Payout!F$9-120%)*4))))</f>
        <v>0</v>
      </c>
      <c r="G14" s="15">
        <f>IF(Payout!G$9&lt;=0,0,IF(AND(Payout!G$9&gt;0,Payout!G$9&lt;80%),Payout!G$9*0,IF(AND(Payout!G$9&gt;=80%,Payout!G$9&lt;=100%),60%+(Payout!G$9-80%)*2,IF(AND(Payout!G$9&gt;100%,Payout!G$9&lt;=120%),100%+(Payout!G$9-100%)*5,200%+(Payout!G$9-120%)*4))))</f>
        <v>0</v>
      </c>
    </row>
    <row r="15" spans="1:14" x14ac:dyDescent="0.3">
      <c r="A15" s="49"/>
      <c r="B15" s="10" t="s">
        <v>30</v>
      </c>
      <c r="C15" s="11">
        <f>IF(Payout!C$9&lt;=0,0,IF(AND(Payout!C$9&gt;0,Payout!C$9&lt;=80%),Payout!C$9*4/8,IF(AND(Payout!C$9&gt;80%,Payout!C$9&lt;=100%),40%+(Payout!C$9-80%)*3,IF(AND(Payout!C$9&gt;100%,Payout!C$9&lt;=120%),100%+(Payout!C$9-100%)*5,IF(AND(Payout!C$9&gt;120%,Payout!C$9&lt;=150%),200%+(Payout!C$9-120%)*4,200%+(Payout!C$9-150%)*2))))
)</f>
        <v>1.9999999999999998</v>
      </c>
      <c r="D15" s="11">
        <f>IF(Payout!D$9&lt;=0,0,IF(AND(Payout!D$9&gt;0,Payout!D$9&lt;=80%),Payout!D$9*4/8,IF(AND(Payout!D$9&gt;80%,Payout!D$9&lt;=100%),40%+(Payout!D$9-80%)*3,IF(AND(Payout!D$9&gt;100%,Payout!D$9&lt;=120%),100%+(Payout!D$9-100%)*5,IF(AND(Payout!D$9&gt;120%,Payout!D$9&lt;=150%),200%+(Payout!D$9-120%)*4,200%+(Payout!D$9-150%)*2))))
)</f>
        <v>0.15</v>
      </c>
      <c r="E15" s="11">
        <f>IF(Payout!E$9&lt;=0,0,IF(AND(Payout!E$9&gt;0,Payout!E$9&lt;=80%),Payout!E$9*4/8,IF(AND(Payout!E$9&gt;80%,Payout!E$9&lt;=100%),40%+(Payout!E$9-80%)*3,IF(AND(Payout!E$9&gt;100%,Payout!E$9&lt;=120%),100%+(Payout!E$9-100%)*5,IF(AND(Payout!E$9&gt;120%,Payout!E$9&lt;=150%),200%+(Payout!E$9-120%)*4,200%+(Payout!E$9-150%)*2))))
)</f>
        <v>2.4000000000000004</v>
      </c>
      <c r="F15" s="11">
        <f>IF(Payout!F$9&lt;=0,0,IF(AND(Payout!F$9&gt;0,Payout!F$9&lt;=80%),Payout!F$9*4/8,IF(AND(Payout!F$9&gt;80%,Payout!F$9&lt;=100%),40%+(Payout!F$9-80%)*3,IF(AND(Payout!F$9&gt;100%,Payout!F$9&lt;=120%),100%+(Payout!F$9-100%)*5,IF(AND(Payout!F$9&gt;120%,Payout!F$9&lt;=150%),200%+(Payout!F$9-120%)*4,200%+(Payout!F$9-150%)*2))))
)</f>
        <v>0</v>
      </c>
      <c r="G15" s="15">
        <f>IF(Payout!G$9&lt;=0,0,IF(AND(Payout!G$9&gt;0,Payout!G$9&lt;=80%),Payout!G$9*4/8,IF(AND(Payout!G$9&gt;80%,Payout!G$9&lt;=100%),40%+(Payout!G$9-80%)*3,IF(AND(Payout!G$9&gt;100%,Payout!G$9&lt;=120%),100%+(Payout!G$9-100%)*5,IF(AND(Payout!G$9&gt;120%,Payout!G$9&lt;=150%),200%+(Payout!G$9-120%)*4,200%+(Payout!G$9-150%)*2))))
)</f>
        <v>0</v>
      </c>
    </row>
    <row r="16" spans="1:14" x14ac:dyDescent="0.3">
      <c r="A16" s="49"/>
      <c r="B16" s="10" t="s">
        <v>31</v>
      </c>
      <c r="C16" s="11">
        <f>IF(Payout!C$9&lt;=0,0,IF(AND(Payout!C$9&gt;0,Payout!C$9&lt;=90%),Payout!C$9*0,IF(AND(Payout!C$9&gt;90%,Payout!C$9&lt;=100%),0%+(Payout!C$9-90%)*10,IF(AND(Payout!C$9&gt;100%,Payout!C$9&lt;=120%),100%+(Payout!C$9-100%)*5,200%+(Payout!C$9-120%)*5))))</f>
        <v>1.9999999999999998</v>
      </c>
      <c r="D16" s="11">
        <f>IF(Payout!D$9&lt;=0,0,IF(AND(Payout!D$9&gt;0,Payout!D$9&lt;=90%),Payout!D$9*0,IF(AND(Payout!D$9&gt;90%,Payout!D$9&lt;=100%),0%+(Payout!D$9-90%)*10,IF(AND(Payout!D$9&gt;100%,Payout!D$9&lt;=120%),100%+(Payout!D$9-100%)*5,200%+(Payout!D$9-120%)*5))))</f>
        <v>0</v>
      </c>
      <c r="E16" s="11">
        <f>IF(Payout!E$9&lt;=0,0,IF(AND(Payout!E$9&gt;0,Payout!E$9&lt;=90%),Payout!E$9*0,IF(AND(Payout!E$9&gt;90%,Payout!E$9&lt;=100%),0%+(Payout!E$9-90%)*10,IF(AND(Payout!E$9&gt;100%,Payout!E$9&lt;=120%),100%+(Payout!E$9-100%)*5,200%+(Payout!E$9-120%)*5))))</f>
        <v>2.5000000000000004</v>
      </c>
      <c r="F16" s="11">
        <f>IF(Payout!F$9&lt;=0,0,IF(AND(Payout!F$9&gt;0,Payout!F$9&lt;=90%),Payout!F$9*0,IF(AND(Payout!F$9&gt;90%,Payout!F$9&lt;=100%),0%+(Payout!F$9-90%)*10,IF(AND(Payout!F$9&gt;100%,Payout!F$9&lt;=120%),100%+(Payout!F$9-100%)*5,200%+(Payout!F$9-120%)*5))))</f>
        <v>0</v>
      </c>
      <c r="G16" s="15">
        <f>IF(Payout!G$9&lt;=0,0,IF(AND(Payout!G$9&gt;0,Payout!G$9&lt;=90%),Payout!G$9*0,IF(AND(Payout!G$9&gt;90%,Payout!G$9&lt;=100%),0%+(Payout!G$9-90%)*10,IF(AND(Payout!G$9&gt;100%,Payout!G$9&lt;=120%),100%+(Payout!G$9-100%)*5,200%+(Payout!G$9-120%)*5))))</f>
        <v>0</v>
      </c>
    </row>
    <row r="17" spans="1:7" ht="17.25" thickBot="1" x14ac:dyDescent="0.35">
      <c r="A17" s="50"/>
      <c r="B17" s="16" t="s">
        <v>32</v>
      </c>
      <c r="C17" s="17">
        <f>IF(Payout!C$9&lt;=0,0,IF(AND(Payout!C$9&gt;0,Payout!C$9&lt;80%),Payout!C$9*0,IF(AND(Payout!C$9&gt;=80%,Payout!C$9&lt;90%),50%,IF(AND(Payout!C$9&gt;=90%,Payout!C$9&lt;100%),75%,IF(AND(Payout!C$9&gt;=100%,Payout!C$9&lt;=110%),100%,125%)))))</f>
        <v>1.25</v>
      </c>
      <c r="D17" s="17">
        <f>IF(Payout!D$9&lt;=0,0,IF(AND(Payout!D$9&gt;0,Payout!D$9&lt;80%),Payout!D$9*0,IF(AND(Payout!D$9&gt;=80%,Payout!D$9&lt;90%),50%,IF(AND(Payout!D$9&gt;=90%,Payout!D$9&lt;100%),75%,IF(AND(Payout!D$9&gt;=100%,Payout!D$9&lt;=110%),100%,125%)))))</f>
        <v>0</v>
      </c>
      <c r="E17" s="17">
        <f>IF(Payout!E$9&lt;=0,0,IF(AND(Payout!E$9&gt;0,Payout!E$9&lt;80%),Payout!E$9*0,IF(AND(Payout!E$9&gt;=80%,Payout!E$9&lt;90%),50%,IF(AND(Payout!E$9&gt;=90%,Payout!E$9&lt;100%),75%,IF(AND(Payout!E$9&gt;=100%,Payout!E$9&lt;=110%),100%,125%)))))</f>
        <v>1.25</v>
      </c>
      <c r="F17" s="17">
        <f>IF(Payout!F$9&lt;=0,0,IF(AND(Payout!F$9&gt;0,Payout!F$9&lt;80%),Payout!F$9*0,IF(AND(Payout!F$9&gt;=80%,Payout!F$9&lt;90%),50%,IF(AND(Payout!F$9&gt;=90%,Payout!F$9&lt;100%),75%,IF(AND(Payout!F$9&gt;=100%,Payout!F$9&lt;=110%),100%,125%)))))</f>
        <v>0</v>
      </c>
      <c r="G17" s="18">
        <f>IF(Payout!G$9&lt;=0,0,IF(AND(Payout!G$9&gt;0,Payout!G$9&lt;80%),Payout!G$9*0,IF(AND(Payout!G$9&gt;=80%,Payout!G$9&lt;90%),50%,IF(AND(Payout!G$9&gt;=90%,Payout!G$9&lt;100%),75%,IF(AND(Payout!G$9&gt;=100%,Payout!G$9&lt;=110%),100%,125%)))))</f>
        <v>0</v>
      </c>
    </row>
    <row r="18" spans="1:7" x14ac:dyDescent="0.3">
      <c r="A18" s="48" t="s">
        <v>37</v>
      </c>
      <c r="B18" s="12" t="s">
        <v>21</v>
      </c>
      <c r="C18" s="13">
        <f>IF(Payout!C$14&lt;0,0,IF(Payout!C$14&lt;=100%,Payout!C$14,100%+(Payout!C$14-100%)*2))</f>
        <v>1.06</v>
      </c>
      <c r="D18" s="13">
        <f>IF(Payout!D$14&lt;0,0,IF(Payout!D$14&lt;=100%,Payout!D$14,100%+(Payout!D$14-100%)*2))</f>
        <v>0.98</v>
      </c>
      <c r="E18" s="13">
        <f>IF(Payout!E$14&lt;0,0,IF(Payout!E$14&lt;=100%,Payout!E$14,100%+(Payout!E$14-100%)*2))</f>
        <v>1.02</v>
      </c>
      <c r="F18" s="13">
        <f>IF(Payout!F$14&lt;0,0,IF(Payout!F$14&lt;=100%,Payout!F$14,100%+(Payout!F$14-100%)*2))</f>
        <v>0</v>
      </c>
      <c r="G18" s="14">
        <f>IF(Payout!G$14&lt;0,0,IF(Payout!G$14&lt;=100%,Payout!G$14,100%+(Payout!G$14-100%)*2))</f>
        <v>0</v>
      </c>
    </row>
    <row r="19" spans="1:7" x14ac:dyDescent="0.3">
      <c r="A19" s="49"/>
      <c r="B19" s="36" t="s">
        <v>66</v>
      </c>
      <c r="C19" s="37">
        <f>IF(Payout!C$14&lt;=100%,Payout!C$14,IF(Payout!C$14&lt;125%,((Payout!C$14-100%)*4+1),(2+(Payout!C$14-125%)*2)))</f>
        <v>1.1200000000000001</v>
      </c>
      <c r="D19" s="37">
        <f>IF(Payout!D$14&lt;=100%,Payout!D$14,IF(Payout!D$14&lt;125%,((Payout!D$14-100%)*4+1),(2+(Payout!D$14-125%)*2)))</f>
        <v>0.98</v>
      </c>
      <c r="E19" s="37">
        <f>IF(Payout!E$14&lt;=100%,Payout!E$14,IF(Payout!E$14&lt;125%,((Payout!E$14-100%)*4+1),(2+(Payout!E$14-125%)*2)))</f>
        <v>1.04</v>
      </c>
      <c r="F19" s="37">
        <f>IF(Payout!F$14&lt;=100%,Payout!F$14,IF(Payout!F$14&lt;125%,((Payout!F$14-100%)*4+1),(2+(Payout!F$14-125%)*2)))</f>
        <v>0</v>
      </c>
      <c r="G19" s="38">
        <f>IF(Payout!G$14&lt;=100%,Payout!G$14,IF(Payout!G$14&lt;125%,((Payout!G$14-100%)*4+1),(2+(Payout!G$14-125%)*2)))</f>
        <v>0</v>
      </c>
    </row>
    <row r="20" spans="1:7" x14ac:dyDescent="0.3">
      <c r="A20" s="49"/>
      <c r="B20" s="10" t="s">
        <v>22</v>
      </c>
      <c r="C20" s="11">
        <f>IF(Payout!C$14&lt;=0,0,IF(AND(Payout!C$14&gt;0,Payout!C$14&lt;=60%),Payout!C$14/3,IF(AND(Payout!C$14&gt;60%,Payout!C$14&lt;=100%),20%+(Payout!C$14-60%)*2,IF(AND(Payout!C$14&gt;100%,Payout!C$14&lt;=140%),100%+(Payout!C$14-100%)*2.5,200%+(Payout!C$14-140%)*2.5))))</f>
        <v>1.0750000000000002</v>
      </c>
      <c r="D20" s="11">
        <f>IF(Payout!D$14&lt;=0,0,IF(AND(Payout!D$14&gt;0,Payout!D$14&lt;=60%),Payout!D$14/3,IF(AND(Payout!D$14&gt;60%,Payout!D$14&lt;=100%),20%+(Payout!D$14-60%)*2,IF(AND(Payout!D$14&gt;100%,Payout!D$14&lt;=140%),100%+(Payout!D$14-100%)*2.5,200%+(Payout!D$14-140%)*2.5))))</f>
        <v>0.96</v>
      </c>
      <c r="E20" s="11">
        <f>IF(Payout!E$14&lt;=0,0,IF(AND(Payout!E$14&gt;0,Payout!E$14&lt;=60%),Payout!E$14/3,IF(AND(Payout!E$14&gt;60%,Payout!E$14&lt;=100%),20%+(Payout!E$14-60%)*2,IF(AND(Payout!E$14&gt;100%,Payout!E$14&lt;=140%),100%+(Payout!E$14-100%)*2.5,200%+(Payout!E$14-140%)*2.5))))</f>
        <v>1.0249999999999999</v>
      </c>
      <c r="F20" s="11">
        <f>IF(Payout!F$14&lt;=0,0,IF(AND(Payout!F$14&gt;0,Payout!F$14&lt;=60%),Payout!F$14/3,IF(AND(Payout!F$14&gt;60%,Payout!F$14&lt;=100%),20%+(Payout!F$14-60%)*2,IF(AND(Payout!F$14&gt;100%,Payout!F$14&lt;=140%),100%+(Payout!F$14-100%)*2.5,200%+(Payout!F$14-140%)*2.5))))</f>
        <v>0</v>
      </c>
      <c r="G20" s="15">
        <f>IF(Payout!G$14&lt;=0,0,IF(AND(Payout!G$14&gt;0,Payout!G$14&lt;=60%),Payout!G$14/3,IF(AND(Payout!G$14&gt;60%,Payout!G$14&lt;=100%),20%+(Payout!G$14-60%)*2,IF(AND(Payout!G$14&gt;100%,Payout!G$14&lt;=140%),100%+(Payout!G$14-100%)*2.5,200%+(Payout!G$14-140%)*2.5))))</f>
        <v>0</v>
      </c>
    </row>
    <row r="21" spans="1:7" x14ac:dyDescent="0.3">
      <c r="A21" s="49"/>
      <c r="B21" s="10" t="s">
        <v>23</v>
      </c>
      <c r="C21" s="11">
        <f>IF(Payout!C$14&lt;=0,0,IF(AND(Payout!C$14&gt;0,Payout!C$14&lt;=70%),Payout!C$14*3/7,IF(AND(Payout!C$14&gt;70%,Payout!C$14&lt;=100%),30%+(Payout!C$14-70%)*7/3,IF(AND(Payout!C$14&gt;100%,Payout!C$14&lt;=130%),100%+(Payout!C$14-100%)*10/3,200%+(Payout!C$14-130%)*10/3))))</f>
        <v>1.1000000000000001</v>
      </c>
      <c r="D21" s="11">
        <f>IF(Payout!D$14&lt;=0,0,IF(AND(Payout!D$14&gt;0,Payout!D$14&lt;=70%),Payout!D$14*3/7,IF(AND(Payout!D$14&gt;70%,Payout!D$14&lt;=100%),30%+(Payout!D$14-70%)*7/3,IF(AND(Payout!D$14&gt;100%,Payout!D$14&lt;=130%),100%+(Payout!D$14-100%)*10/3,200%+(Payout!D$14-130%)*10/3))))</f>
        <v>0.95333333333333337</v>
      </c>
      <c r="E21" s="11">
        <f>IF(Payout!E$14&lt;=0,0,IF(AND(Payout!E$14&gt;0,Payout!E$14&lt;=70%),Payout!E$14*3/7,IF(AND(Payout!E$14&gt;70%,Payout!E$14&lt;=100%),30%+(Payout!E$14-70%)*7/3,IF(AND(Payout!E$14&gt;100%,Payout!E$14&lt;=130%),100%+(Payout!E$14-100%)*10/3,200%+(Payout!E$14-130%)*10/3))))</f>
        <v>1.0333333333333334</v>
      </c>
      <c r="F21" s="11">
        <f>IF(Payout!F$14&lt;=0,0,IF(AND(Payout!F$14&gt;0,Payout!F$14&lt;=70%),Payout!F$14*3/7,IF(AND(Payout!F$14&gt;70%,Payout!F$14&lt;=100%),30%+(Payout!F$14-70%)*7/3,IF(AND(Payout!F$14&gt;100%,Payout!F$14&lt;=130%),100%+(Payout!F$14-100%)*10/3,200%+(Payout!F$14-130%)*10/3))))</f>
        <v>0</v>
      </c>
      <c r="G21" s="15">
        <f>IF(Payout!G$14&lt;=0,0,IF(AND(Payout!G$14&gt;0,Payout!G$14&lt;=70%),Payout!G$14*3/7,IF(AND(Payout!G$14&gt;70%,Payout!G$14&lt;=100%),30%+(Payout!G$14-70%)*7/3,IF(AND(Payout!G$14&gt;100%,Payout!G$14&lt;=130%),100%+(Payout!G$14-100%)*10/3,200%+(Payout!G$14-130%)*10/3))))</f>
        <v>0</v>
      </c>
    </row>
    <row r="22" spans="1:7" x14ac:dyDescent="0.3">
      <c r="A22" s="49"/>
      <c r="B22" s="10" t="s">
        <v>24</v>
      </c>
      <c r="C22" s="11">
        <f>IF(Payout!C$14&lt;=0,0,IF(AND(Payout!C$14&gt;0,Payout!C$14&lt;=80%),Payout!C$14*4/8,IF(AND(Payout!C$14&gt;80%,Payout!C$14&lt;=100%),40%+(Payout!C$14-80%)*6/2,IF(AND(Payout!C$14&gt;100%,Payout!C$14&lt;=120%),100%+(Payout!C$14-100%)*10/2,200%+(Payout!C$14-120%)*4))))</f>
        <v>1.1500000000000001</v>
      </c>
      <c r="D22" s="11">
        <f>IF(Payout!D$14&lt;=0,0,IF(AND(Payout!D$14&gt;0,Payout!D$14&lt;=80%),Payout!D$14*4/8,IF(AND(Payout!D$14&gt;80%,Payout!D$14&lt;=100%),40%+(Payout!D$14-80%)*6/2,IF(AND(Payout!D$14&gt;100%,Payout!D$14&lt;=120%),100%+(Payout!D$14-100%)*10/2,200%+(Payout!D$14-120%)*4))))</f>
        <v>0.93999999999999984</v>
      </c>
      <c r="E22" s="11">
        <f>IF(Payout!E$14&lt;=0,0,IF(AND(Payout!E$14&gt;0,Payout!E$14&lt;=80%),Payout!E$14*4/8,IF(AND(Payout!E$14&gt;80%,Payout!E$14&lt;=100%),40%+(Payout!E$14-80%)*6/2,IF(AND(Payout!E$14&gt;100%,Payout!E$14&lt;=120%),100%+(Payout!E$14-100%)*10/2,200%+(Payout!E$14-120%)*4))))</f>
        <v>1.05</v>
      </c>
      <c r="F22" s="11">
        <f>IF(Payout!F$14&lt;=0,0,IF(AND(Payout!F$14&gt;0,Payout!F$14&lt;=80%),Payout!F$14*4/8,IF(AND(Payout!F$14&gt;80%,Payout!F$14&lt;=100%),40%+(Payout!F$14-80%)*6/2,IF(AND(Payout!F$14&gt;100%,Payout!F$14&lt;=120%),100%+(Payout!F$14-100%)*10/2,200%+(Payout!F$14-120%)*4))))</f>
        <v>0</v>
      </c>
      <c r="G22" s="15">
        <f>IF(Payout!G$14&lt;=0,0,IF(AND(Payout!G$14&gt;0,Payout!G$14&lt;=80%),Payout!G$14*4/8,IF(AND(Payout!G$14&gt;80%,Payout!G$14&lt;=100%),40%+(Payout!G$14-80%)*6/2,IF(AND(Payout!G$14&gt;100%,Payout!G$14&lt;=120%),100%+(Payout!G$14-100%)*10/2,200%+(Payout!G$14-120%)*4))))</f>
        <v>0</v>
      </c>
    </row>
    <row r="23" spans="1:7" x14ac:dyDescent="0.3">
      <c r="A23" s="49"/>
      <c r="B23" s="10" t="s">
        <v>69</v>
      </c>
      <c r="C23" s="11">
        <f>IF(Payout!C$14&lt;90%,0,IF(Payout!C$14&lt;95%,(Payout!C$14-90%)*7,IF(Payout!C$14&lt;100%,(Payout!C$14-95%)*13+35%,IF(Payout!C$14&lt;110%,(Payout!C$14-100%)*10+100%,(Payout!C$14-110%)*4+2))))</f>
        <v>1.3000000000000003</v>
      </c>
      <c r="D23" s="11">
        <f>IF(Payout!D$14&lt;90%,0,IF(Payout!D$14&lt;95%,(Payout!D$14-90%)*7,IF(Payout!D$14&lt;100%,(Payout!D$14-95%)*13+35%,IF(Payout!D$14&lt;110%,(Payout!D$14-100%)*10+100%,(Payout!D$14-110%)*4+2))))</f>
        <v>0.74000000000000032</v>
      </c>
      <c r="E23" s="11">
        <f>IF(Payout!E$14&lt;90%,0,IF(Payout!E$14&lt;95%,(Payout!E$14-90%)*7,IF(Payout!E$14&lt;100%,(Payout!E$14-95%)*13+35%,IF(Payout!E$14&lt;110%,(Payout!E$14-100%)*10+100%,(Payout!E$14-110%)*4+2))))</f>
        <v>1.1000000000000001</v>
      </c>
      <c r="F23" s="11">
        <f>IF(Payout!F$14&lt;90%,0,IF(Payout!F$14&lt;95%,(Payout!F$14-90%)*7,IF(Payout!F$14&lt;100%,(Payout!F$14-95%)*13+35%,IF(Payout!F$14&lt;110%,(Payout!F$14-100%)*10+100%,(Payout!F$14-110%)*4+2))))</f>
        <v>0</v>
      </c>
      <c r="G23" s="15">
        <f>IF(Payout!G$14&lt;90%,0,IF(Payout!G$14&lt;95%,(Payout!G$14-90%)*7,IF(Payout!G$14&lt;100%,(Payout!G$14-95%)*13+35%,IF(Payout!G$14&lt;110%,(Payout!G$14-100%)*10+100%,(Payout!G$14-110%)*4+2))))</f>
        <v>0</v>
      </c>
    </row>
    <row r="24" spans="1:7" x14ac:dyDescent="0.3">
      <c r="A24" s="49"/>
      <c r="B24" s="10" t="s">
        <v>25</v>
      </c>
      <c r="C24" s="11">
        <f>IF(Payout!C$14&lt;=0,0,IF(AND(Payout!C$14&gt;0,Payout!C$14&lt;=70%),Payout!C$14*0,IF(AND(Payout!C$14&gt;70%,Payout!C$14&lt;=100%),0%+(Payout!C$14-70%)*10/3,IF(AND(Payout!C$14&gt;100%,Payout!C$14&lt;=130%),100%+(Payout!C$14-100%)*10/3,200%+(Payout!C$14-130%)*10/3))))</f>
        <v>1.1000000000000001</v>
      </c>
      <c r="D24" s="11">
        <f>IF(Payout!D$14&lt;=0,0,IF(AND(Payout!D$14&gt;0,Payout!D$14&lt;=70%),Payout!D$14*0,IF(AND(Payout!D$14&gt;70%,Payout!D$14&lt;=100%),0%+(Payout!D$14-70%)*10/3,IF(AND(Payout!D$14&gt;100%,Payout!D$14&lt;=130%),100%+(Payout!D$14-100%)*10/3,200%+(Payout!D$14-130%)*10/3))))</f>
        <v>0.93333333333333346</v>
      </c>
      <c r="E24" s="11">
        <f>IF(Payout!E$14&lt;=0,0,IF(AND(Payout!E$14&gt;0,Payout!E$14&lt;=70%),Payout!E$14*0,IF(AND(Payout!E$14&gt;70%,Payout!E$14&lt;=100%),0%+(Payout!E$14-70%)*10/3,IF(AND(Payout!E$14&gt;100%,Payout!E$14&lt;=130%),100%+(Payout!E$14-100%)*10/3,200%+(Payout!E$14-130%)*10/3))))</f>
        <v>1.0333333333333334</v>
      </c>
      <c r="F24" s="11">
        <f>IF(Payout!F$14&lt;=0,0,IF(AND(Payout!F$14&gt;0,Payout!F$14&lt;=70%),Payout!F$14*0,IF(AND(Payout!F$14&gt;70%,Payout!F$14&lt;=100%),0%+(Payout!F$14-70%)*10/3,IF(AND(Payout!F$14&gt;100%,Payout!F$14&lt;=130%),100%+(Payout!F$14-100%)*10/3,200%+(Payout!F$14-130%)*10/3))))</f>
        <v>0</v>
      </c>
      <c r="G24" s="15">
        <f>IF(Payout!G$14&lt;=0,0,IF(AND(Payout!G$14&gt;0,Payout!G$14&lt;=70%),Payout!G$14*0,IF(AND(Payout!G$14&gt;70%,Payout!G$14&lt;=100%),0%+(Payout!G$14-70%)*10/3,IF(AND(Payout!G$14&gt;100%,Payout!G$14&lt;=130%),100%+(Payout!G$14-100%)*10/3,200%+(Payout!G$14-130%)*10/3))))</f>
        <v>0</v>
      </c>
    </row>
    <row r="25" spans="1:7" x14ac:dyDescent="0.3">
      <c r="A25" s="49"/>
      <c r="B25" s="10" t="s">
        <v>26</v>
      </c>
      <c r="C25" s="11">
        <f>IF(Payout!C$14&lt;=0,0,IF(AND(Payout!C$14&gt;0,Payout!C$14&lt;=80%),Payout!C$14*0,IF(AND(Payout!C$14&gt;80%,Payout!C$14&lt;=100%),0%+(Payout!C$14-80%)*5,IF(AND(Payout!C$14&gt;100%,Payout!C$14&lt;=120%),100%+(Payout!C$14-100%)*5,200%+(Payout!C$14-120%)*4))))</f>
        <v>1.1500000000000001</v>
      </c>
      <c r="D25" s="11">
        <f>IF(Payout!D$14&lt;=0,0,IF(AND(Payout!D$14&gt;0,Payout!D$14&lt;=80%),Payout!D$14*0,IF(AND(Payout!D$14&gt;80%,Payout!D$14&lt;=100%),0%+(Payout!D$14-80%)*5,IF(AND(Payout!D$14&gt;100%,Payout!D$14&lt;=120%),100%+(Payout!D$14-100%)*5,200%+(Payout!D$14-120%)*4))))</f>
        <v>0.89999999999999969</v>
      </c>
      <c r="E25" s="11">
        <f>IF(Payout!E$14&lt;=0,0,IF(AND(Payout!E$14&gt;0,Payout!E$14&lt;=80%),Payout!E$14*0,IF(AND(Payout!E$14&gt;80%,Payout!E$14&lt;=100%),0%+(Payout!E$14-80%)*5,IF(AND(Payout!E$14&gt;100%,Payout!E$14&lt;=120%),100%+(Payout!E$14-100%)*5,200%+(Payout!E$14-120%)*4))))</f>
        <v>1.05</v>
      </c>
      <c r="F25" s="11">
        <f>IF(Payout!F$14&lt;=0,0,IF(AND(Payout!F$14&gt;0,Payout!F$14&lt;=80%),Payout!F$14*0,IF(AND(Payout!F$14&gt;80%,Payout!F$14&lt;=100%),0%+(Payout!F$14-80%)*5,IF(AND(Payout!F$14&gt;100%,Payout!F$14&lt;=120%),100%+(Payout!F$14-100%)*5,200%+(Payout!F$14-120%)*4))))</f>
        <v>0</v>
      </c>
      <c r="G25" s="15">
        <f>IF(Payout!G$14&lt;=0,0,IF(AND(Payout!G$14&gt;0,Payout!G$14&lt;=80%),Payout!G$14*0,IF(AND(Payout!G$14&gt;80%,Payout!G$14&lt;=100%),0%+(Payout!G$14-80%)*5,IF(AND(Payout!G$14&gt;100%,Payout!G$14&lt;=120%),100%+(Payout!G$14-100%)*5,200%+(Payout!G$14-120%)*4))))</f>
        <v>0</v>
      </c>
    </row>
    <row r="26" spans="1:7" x14ac:dyDescent="0.3">
      <c r="A26" s="49"/>
      <c r="B26" s="10" t="s">
        <v>19</v>
      </c>
      <c r="C26" s="11">
        <f>IF(Payout!C$14&lt;=0,0,IF(AND(Payout!C$14&gt;0,Payout!C$14&lt;=80%),Payout!C$14*0,IF(AND(Payout!C$14&gt;80%,Payout!C$14&lt;=100%),40%+(Payout!C$14-80%)*3,IF(AND(Payout!C$14&gt;100%,Payout!C$14&lt;=130%),100%+(Payout!C$14-100%)*(10/3),200%+(Payout!C$14-130%)*(10/3)))))</f>
        <v>1.1000000000000001</v>
      </c>
      <c r="D26" s="11">
        <f>IF(Payout!D$14&lt;=0,0,IF(AND(Payout!D$14&gt;0,Payout!D$14&lt;=80%),Payout!D$14*0,IF(AND(Payout!D$14&gt;80%,Payout!D$14&lt;=100%),40%+(Payout!D$14-80%)*3,IF(AND(Payout!D$14&gt;100%,Payout!D$14&lt;=130%),100%+(Payout!D$14-100%)*(10/3),200%+(Payout!D$14-130%)*(10/3)))))</f>
        <v>0.93999999999999984</v>
      </c>
      <c r="E26" s="11">
        <f>IF(Payout!E$14&lt;=0,0,IF(AND(Payout!E$14&gt;0,Payout!E$14&lt;=80%),Payout!E$14*0,IF(AND(Payout!E$14&gt;80%,Payout!E$14&lt;=100%),40%+(Payout!E$14-80%)*3,IF(AND(Payout!E$14&gt;100%,Payout!E$14&lt;=130%),100%+(Payout!E$14-100%)*(10/3),200%+(Payout!E$14-130%)*(10/3)))))</f>
        <v>1.0333333333333334</v>
      </c>
      <c r="F26" s="11">
        <f>IF(Payout!F$14&lt;=0,0,IF(AND(Payout!F$14&gt;0,Payout!F$14&lt;=80%),Payout!F$14*0,IF(AND(Payout!F$14&gt;80%,Payout!F$14&lt;=100%),40%+(Payout!F$14-80%)*3,IF(AND(Payout!F$14&gt;100%,Payout!F$14&lt;=130%),100%+(Payout!F$14-100%)*(10/3),200%+(Payout!F$14-130%)*(10/3)))))</f>
        <v>0</v>
      </c>
      <c r="G26" s="15">
        <f>IF(Payout!G$14&lt;=0,0,IF(AND(Payout!G$14&gt;0,Payout!G$14&lt;=80%),Payout!G$14*0,IF(AND(Payout!G$14&gt;80%,Payout!G$14&lt;=100%),40%+(Payout!G$14-80%)*3,IF(AND(Payout!G$14&gt;100%,Payout!G$14&lt;=130%),100%+(Payout!G$14-100%)*(10/3),200%+(Payout!G$14-130%)*(10/3)))))</f>
        <v>0</v>
      </c>
    </row>
    <row r="27" spans="1:7" x14ac:dyDescent="0.3">
      <c r="A27" s="49"/>
      <c r="B27" s="10" t="s">
        <v>27</v>
      </c>
      <c r="C27" s="11">
        <f>IF(Payout!C$14&lt;=0,0,IF(AND(Payout!C$14&gt;0,Payout!C$14&lt;=90%),Payout!C$14*0,IF(AND(Payout!C$14&gt;90%,Payout!C$14&lt;=100%),0%+(Payout!C$14-90%)*10,IF(AND(Payout!C$14&gt;100%,Payout!C$14&lt;=110%),100%+(Payout!C$14-100%)*10,200%+(Payout!C$14-110%)*4))))</f>
        <v>1.3000000000000003</v>
      </c>
      <c r="D27" s="11">
        <f>IF(Payout!D$14&lt;=0,0,IF(AND(Payout!D$14&gt;0,Payout!D$14&lt;=90%),Payout!D$14*0,IF(AND(Payout!D$14&gt;90%,Payout!D$14&lt;=100%),0%+(Payout!D$14-90%)*10,IF(AND(Payout!D$14&gt;100%,Payout!D$14&lt;=110%),100%+(Payout!D$14-100%)*10,200%+(Payout!D$14-110%)*4))))</f>
        <v>0.7999999999999996</v>
      </c>
      <c r="E27" s="11">
        <f>IF(Payout!E$14&lt;=0,0,IF(AND(Payout!E$14&gt;0,Payout!E$14&lt;=90%),Payout!E$14*0,IF(AND(Payout!E$14&gt;90%,Payout!E$14&lt;=100%),0%+(Payout!E$14-90%)*10,IF(AND(Payout!E$14&gt;100%,Payout!E$14&lt;=110%),100%+(Payout!E$14-100%)*10,200%+(Payout!E$14-110%)*4))))</f>
        <v>1.1000000000000001</v>
      </c>
      <c r="F27" s="11">
        <f>IF(Payout!F$14&lt;=0,0,IF(AND(Payout!F$14&gt;0,Payout!F$14&lt;=90%),Payout!F$14*0,IF(AND(Payout!F$14&gt;90%,Payout!F$14&lt;=100%),0%+(Payout!F$14-90%)*10,IF(AND(Payout!F$14&gt;100%,Payout!F$14&lt;=110%),100%+(Payout!F$14-100%)*10,200%+(Payout!F$14-110%)*4))))</f>
        <v>0</v>
      </c>
      <c r="G27" s="15">
        <f>IF(Payout!G$14&lt;=0,0,IF(AND(Payout!G$14&gt;0,Payout!G$14&lt;=90%),Payout!G$14*0,IF(AND(Payout!G$14&gt;90%,Payout!G$14&lt;=100%),0%+(Payout!G$14-90%)*10,IF(AND(Payout!G$14&gt;100%,Payout!G$14&lt;=110%),100%+(Payout!G$14-100%)*10,200%+(Payout!G$14-110%)*4))))</f>
        <v>0</v>
      </c>
    </row>
    <row r="28" spans="1:7" x14ac:dyDescent="0.3">
      <c r="A28" s="49"/>
      <c r="B28" s="10" t="s">
        <v>20</v>
      </c>
      <c r="C28" s="11">
        <f>IF(Payout!C$14&lt;=0,0,IF(AND(Payout!C$14&gt;0,Payout!C$14&lt;=85%),Payout!C$14*0,IF(AND(Payout!C$14&gt;85%,Payout!C$14&lt;=100%),0%+(Payout!C$14-85%)*100/15,IF(AND(Payout!C$14&gt;100%,Payout!C$14&lt;=140%),100%+(Payout!C$14-100%)*2.5,200%+(Payout!C$14-140%)*4))))</f>
        <v>1.0750000000000002</v>
      </c>
      <c r="D28" s="11">
        <f>IF(Payout!D$14&lt;=0,0,IF(AND(Payout!D$14&gt;0,Payout!D$14&lt;=85%),Payout!D$14*0,IF(AND(Payout!D$14&gt;85%,Payout!D$14&lt;=100%),0%+(Payout!D$14-85%)*100/15,IF(AND(Payout!D$14&gt;100%,Payout!D$14&lt;=140%),100%+(Payout!D$14-100%)*2.5,200%+(Payout!D$14-140%)*4))))</f>
        <v>0.8666666666666667</v>
      </c>
      <c r="E28" s="11">
        <f>IF(Payout!E$14&lt;=0,0,IF(AND(Payout!E$14&gt;0,Payout!E$14&lt;=85%),Payout!E$14*0,IF(AND(Payout!E$14&gt;85%,Payout!E$14&lt;=100%),0%+(Payout!E$14-85%)*100/15,IF(AND(Payout!E$14&gt;100%,Payout!E$14&lt;=140%),100%+(Payout!E$14-100%)*2.5,200%+(Payout!E$14-140%)*4))))</f>
        <v>1.0249999999999999</v>
      </c>
      <c r="F28" s="11">
        <f>IF(Payout!F$14&lt;=0,0,IF(AND(Payout!F$14&gt;0,Payout!F$14&lt;=85%),Payout!F$14*0,IF(AND(Payout!F$14&gt;85%,Payout!F$14&lt;=100%),0%+(Payout!F$14-85%)*100/15,IF(AND(Payout!F$14&gt;100%,Payout!F$14&lt;=140%),100%+(Payout!F$14-100%)*2.5,200%+(Payout!F$14-140%)*4))))</f>
        <v>0</v>
      </c>
      <c r="G28" s="15">
        <f>IF(Payout!G$14&lt;=0,0,IF(AND(Payout!G$14&gt;0,Payout!G$14&lt;=85%),Payout!G$14*0,IF(AND(Payout!G$14&gt;85%,Payout!G$14&lt;=100%),0%+(Payout!G$14-85%)*100/15,IF(AND(Payout!G$14&gt;100%,Payout!G$14&lt;=140%),100%+(Payout!G$14-100%)*2.5,200%+(Payout!G$14-140%)*4))))</f>
        <v>0</v>
      </c>
    </row>
    <row r="29" spans="1:7" x14ac:dyDescent="0.3">
      <c r="A29" s="49"/>
      <c r="B29" s="10" t="s">
        <v>28</v>
      </c>
      <c r="C29" s="11">
        <f>IF(Payout!C$14&lt;0,0,IF(Payout!C$14&lt;80%,0,IF(AND(Payout!C$14&gt;=80%,Payout!C$14&lt;=100%),60%+(Payout!C$14-80%)*2,100%+(Payout!C$14-100%)*2.5)))</f>
        <v>1.0750000000000002</v>
      </c>
      <c r="D29" s="11">
        <f>IF(Payout!D$14&lt;0,0,IF(Payout!D$14&lt;80%,0,IF(AND(Payout!D$14&gt;=80%,Payout!D$14&lt;=100%),60%+(Payout!D$14-80%)*2,100%+(Payout!D$14-100%)*2.5)))</f>
        <v>0.95999999999999985</v>
      </c>
      <c r="E29" s="11">
        <f>IF(Payout!E$14&lt;0,0,IF(Payout!E$14&lt;80%,0,IF(AND(Payout!E$14&gt;=80%,Payout!E$14&lt;=100%),60%+(Payout!E$14-80%)*2,100%+(Payout!E$14-100%)*2.5)))</f>
        <v>1.0249999999999999</v>
      </c>
      <c r="F29" s="11">
        <f>IF(Payout!F$14&lt;0,0,IF(Payout!F$14&lt;80%,0,IF(AND(Payout!F$14&gt;=80%,Payout!F$14&lt;=100%),60%+(Payout!F$14-80%)*2,100%+(Payout!F$14-100%)*2.5)))</f>
        <v>0</v>
      </c>
      <c r="G29" s="15">
        <f>IF(Payout!G$14&lt;0,0,IF(Payout!G$14&lt;80%,0,IF(AND(Payout!G$14&gt;=80%,Payout!G$14&lt;=100%),60%+(Payout!G$14-80%)*2,100%+(Payout!G$14-100%)*2.5)))</f>
        <v>0</v>
      </c>
    </row>
    <row r="30" spans="1:7" x14ac:dyDescent="0.3">
      <c r="A30" s="49"/>
      <c r="B30" s="10" t="s">
        <v>29</v>
      </c>
      <c r="C30" s="11">
        <f>IF(Payout!C$14&lt;=0,0,IF(AND(Payout!C$14&gt;0,Payout!C$14&lt;80%),Payout!C$14*0,IF(AND(Payout!C$14&gt;=80%,Payout!C$14&lt;=100%),60%+(Payout!C$14-80%)*2,IF(AND(Payout!C$14&gt;100%,Payout!C$14&lt;=120%),100%+(Payout!C$14-100%)*5,200%+(Payout!C$14-120%)*4))))</f>
        <v>1.1500000000000001</v>
      </c>
      <c r="D30" s="11">
        <f>IF(Payout!D$14&lt;=0,0,IF(AND(Payout!D$14&gt;0,Payout!D$14&lt;80%),Payout!D$14*0,IF(AND(Payout!D$14&gt;=80%,Payout!D$14&lt;=100%),60%+(Payout!D$14-80%)*2,IF(AND(Payout!D$14&gt;100%,Payout!D$14&lt;=120%),100%+(Payout!D$14-100%)*5,200%+(Payout!D$14-120%)*4))))</f>
        <v>0.95999999999999985</v>
      </c>
      <c r="E30" s="11">
        <f>IF(Payout!E$14&lt;=0,0,IF(AND(Payout!E$14&gt;0,Payout!E$14&lt;80%),Payout!E$14*0,IF(AND(Payout!E$14&gt;=80%,Payout!E$14&lt;=100%),60%+(Payout!E$14-80%)*2,IF(AND(Payout!E$14&gt;100%,Payout!E$14&lt;=120%),100%+(Payout!E$14-100%)*5,200%+(Payout!E$14-120%)*4))))</f>
        <v>1.05</v>
      </c>
      <c r="F30" s="11">
        <f>IF(Payout!F$14&lt;=0,0,IF(AND(Payout!F$14&gt;0,Payout!F$14&lt;80%),Payout!F$14*0,IF(AND(Payout!F$14&gt;=80%,Payout!F$14&lt;=100%),60%+(Payout!F$14-80%)*2,IF(AND(Payout!F$14&gt;100%,Payout!F$14&lt;=120%),100%+(Payout!F$14-100%)*5,200%+(Payout!F$14-120%)*4))))</f>
        <v>0</v>
      </c>
      <c r="G30" s="15">
        <f>IF(Payout!G$14&lt;=0,0,IF(AND(Payout!G$14&gt;0,Payout!G$14&lt;80%),Payout!G$14*0,IF(AND(Payout!G$14&gt;=80%,Payout!G$14&lt;=100%),60%+(Payout!G$14-80%)*2,IF(AND(Payout!G$14&gt;100%,Payout!G$14&lt;=120%),100%+(Payout!G$14-100%)*5,200%+(Payout!G$14-120%)*4))))</f>
        <v>0</v>
      </c>
    </row>
    <row r="31" spans="1:7" x14ac:dyDescent="0.3">
      <c r="A31" s="49"/>
      <c r="B31" s="10" t="s">
        <v>30</v>
      </c>
      <c r="C31" s="11">
        <f>IF(Payout!C$14&lt;=0,0,IF(AND(Payout!C$14&gt;0,Payout!C$14&lt;=80%),Payout!C$14*4/8,IF(AND(Payout!C$14&gt;80%,Payout!C$14&lt;=100%),40%+(Payout!C$14-80%)*3,IF(AND(Payout!C$14&gt;100%,Payout!C$14&lt;=120%),100%+(Payout!C$14-100%)*5,IF(AND(Payout!C$14&gt;120%,Payout!C$14&lt;=150%),200%+(Payout!C$14-120%)*4,200%+(Payout!C$14-150%)*2))))
)</f>
        <v>1.1500000000000001</v>
      </c>
      <c r="D31" s="11">
        <f>IF(Payout!D$14&lt;=0,0,IF(AND(Payout!D$14&gt;0,Payout!D$14&lt;=80%),Payout!D$14*4/8,IF(AND(Payout!D$14&gt;80%,Payout!D$14&lt;=100%),40%+(Payout!D$14-80%)*3,IF(AND(Payout!D$14&gt;100%,Payout!D$14&lt;=120%),100%+(Payout!D$14-100%)*5,IF(AND(Payout!D$14&gt;120%,Payout!D$14&lt;=150%),200%+(Payout!D$14-120%)*4,200%+(Payout!D$14-150%)*2))))
)</f>
        <v>0.93999999999999984</v>
      </c>
      <c r="E31" s="11">
        <f>IF(Payout!E$14&lt;=0,0,IF(AND(Payout!E$14&gt;0,Payout!E$14&lt;=80%),Payout!E$14*4/8,IF(AND(Payout!E$14&gt;80%,Payout!E$14&lt;=100%),40%+(Payout!E$14-80%)*3,IF(AND(Payout!E$14&gt;100%,Payout!E$14&lt;=120%),100%+(Payout!E$14-100%)*5,IF(AND(Payout!E$14&gt;120%,Payout!E$14&lt;=150%),200%+(Payout!E$14-120%)*4,200%+(Payout!E$14-150%)*2))))
)</f>
        <v>1.05</v>
      </c>
      <c r="F31" s="11">
        <f>IF(Payout!F$14&lt;=0,0,IF(AND(Payout!F$14&gt;0,Payout!F$14&lt;=80%),Payout!F$14*4/8,IF(AND(Payout!F$14&gt;80%,Payout!F$14&lt;=100%),40%+(Payout!F$14-80%)*3,IF(AND(Payout!F$14&gt;100%,Payout!F$14&lt;=120%),100%+(Payout!F$14-100%)*5,IF(AND(Payout!F$14&gt;120%,Payout!F$14&lt;=150%),200%+(Payout!F$14-120%)*4,200%+(Payout!F$14-150%)*2))))
)</f>
        <v>0</v>
      </c>
      <c r="G31" s="15">
        <f>IF(Payout!G$14&lt;=0,0,IF(AND(Payout!G$14&gt;0,Payout!G$14&lt;=80%),Payout!G$14*4/8,IF(AND(Payout!G$14&gt;80%,Payout!G$14&lt;=100%),40%+(Payout!G$14-80%)*3,IF(AND(Payout!G$14&gt;100%,Payout!G$14&lt;=120%),100%+(Payout!G$14-100%)*5,IF(AND(Payout!G$14&gt;120%,Payout!G$14&lt;=150%),200%+(Payout!G$14-120%)*4,200%+(Payout!G$14-150%)*2))))
)</f>
        <v>0</v>
      </c>
    </row>
    <row r="32" spans="1:7" x14ac:dyDescent="0.3">
      <c r="A32" s="49"/>
      <c r="B32" s="10" t="s">
        <v>31</v>
      </c>
      <c r="C32" s="11">
        <f>IF(Payout!C$14&lt;=0,0,IF(AND(Payout!C$14&gt;0,Payout!C$14&lt;=90%),Payout!C$14*0,IF(AND(Payout!C$14&gt;90%,Payout!C$14&lt;=100%),0%+(Payout!C$14-90%)*10,IF(AND(Payout!C$14&gt;100%,Payout!C$14&lt;=120%),100%+(Payout!C$14-100%)*5,200%+(Payout!C$14-120%)*5))))</f>
        <v>1.1500000000000001</v>
      </c>
      <c r="D32" s="11">
        <f>IF(Payout!D$14&lt;=0,0,IF(AND(Payout!D$14&gt;0,Payout!D$14&lt;=90%),Payout!D$14*0,IF(AND(Payout!D$14&gt;90%,Payout!D$14&lt;=100%),0%+(Payout!D$14-90%)*10,IF(AND(Payout!D$14&gt;100%,Payout!D$14&lt;=120%),100%+(Payout!D$14-100%)*5,200%+(Payout!D$14-120%)*5))))</f>
        <v>0.7999999999999996</v>
      </c>
      <c r="E32" s="11">
        <f>IF(Payout!E$14&lt;=0,0,IF(AND(Payout!E$14&gt;0,Payout!E$14&lt;=90%),Payout!E$14*0,IF(AND(Payout!E$14&gt;90%,Payout!E$14&lt;=100%),0%+(Payout!E$14-90%)*10,IF(AND(Payout!E$14&gt;100%,Payout!E$14&lt;=120%),100%+(Payout!E$14-100%)*5,200%+(Payout!E$14-120%)*5))))</f>
        <v>1.05</v>
      </c>
      <c r="F32" s="11">
        <f>IF(Payout!F$14&lt;=0,0,IF(AND(Payout!F$14&gt;0,Payout!F$14&lt;=90%),Payout!F$14*0,IF(AND(Payout!F$14&gt;90%,Payout!F$14&lt;=100%),0%+(Payout!F$14-90%)*10,IF(AND(Payout!F$14&gt;100%,Payout!F$14&lt;=120%),100%+(Payout!F$14-100%)*5,200%+(Payout!F$14-120%)*5))))</f>
        <v>0</v>
      </c>
      <c r="G32" s="15">
        <f>IF(Payout!G$14&lt;=0,0,IF(AND(Payout!G$14&gt;0,Payout!G$14&lt;=90%),Payout!G$14*0,IF(AND(Payout!G$14&gt;90%,Payout!G$14&lt;=100%),0%+(Payout!G$14-90%)*10,IF(AND(Payout!G$14&gt;100%,Payout!G$14&lt;=120%),100%+(Payout!G$14-100%)*5,200%+(Payout!G$14-120%)*5))))</f>
        <v>0</v>
      </c>
    </row>
    <row r="33" spans="1:7" ht="17.25" thickBot="1" x14ac:dyDescent="0.35">
      <c r="A33" s="50"/>
      <c r="B33" s="16" t="s">
        <v>32</v>
      </c>
      <c r="C33" s="17">
        <f>IF(Payout!C$14&lt;=0,0,IF(AND(Payout!C$14&gt;0,Payout!C$14&lt;80%),Payout!C$14*0,IF(AND(Payout!C$14&gt;=80%,Payout!C$14&lt;90%),50%,IF(AND(Payout!C$14&gt;=90%,Payout!C$14&lt;100%),75%,IF(AND(Payout!C$14&gt;=100%,Payout!C$14&lt;=110%),100%,125%)))))</f>
        <v>1</v>
      </c>
      <c r="D33" s="17">
        <f>IF(Payout!D$14&lt;=0,0,IF(AND(Payout!D$14&gt;0,Payout!D$14&lt;80%),Payout!D$14*0,IF(AND(Payout!D$14&gt;=80%,Payout!D$14&lt;90%),50%,IF(AND(Payout!D$14&gt;=90%,Payout!D$14&lt;100%),75%,IF(AND(Payout!D$14&gt;=100%,Payout!D$14&lt;=110%),100%,125%)))))</f>
        <v>0.75</v>
      </c>
      <c r="E33" s="17">
        <f>IF(Payout!E$14&lt;=0,0,IF(AND(Payout!E$14&gt;0,Payout!E$14&lt;80%),Payout!E$14*0,IF(AND(Payout!E$14&gt;=80%,Payout!E$14&lt;90%),50%,IF(AND(Payout!E$14&gt;=90%,Payout!E$14&lt;100%),75%,IF(AND(Payout!E$14&gt;=100%,Payout!E$14&lt;=110%),100%,125%)))))</f>
        <v>1</v>
      </c>
      <c r="F33" s="17">
        <f>IF(Payout!F$14&lt;=0,0,IF(AND(Payout!F$14&gt;0,Payout!F$14&lt;80%),Payout!F$14*0,IF(AND(Payout!F$14&gt;=80%,Payout!F$14&lt;90%),50%,IF(AND(Payout!F$14&gt;=90%,Payout!F$14&lt;100%),75%,IF(AND(Payout!F$14&gt;=100%,Payout!F$14&lt;=110%),100%,125%)))))</f>
        <v>0</v>
      </c>
      <c r="G33" s="18">
        <f>IF(Payout!G$14&lt;=0,0,IF(AND(Payout!G$14&gt;0,Payout!G$14&lt;80%),Payout!G$14*0,IF(AND(Payout!G$14&gt;=80%,Payout!G$14&lt;90%),50%,IF(AND(Payout!G$14&gt;=90%,Payout!G$14&lt;100%),75%,IF(AND(Payout!G$14&gt;=100%,Payout!G$14&lt;=110%),100%,125%)))))</f>
        <v>0</v>
      </c>
    </row>
    <row r="34" spans="1:7" x14ac:dyDescent="0.3">
      <c r="A34" s="48" t="s">
        <v>38</v>
      </c>
      <c r="B34" s="12" t="s">
        <v>21</v>
      </c>
      <c r="C34" s="13">
        <f>IF(Payout!C$19&lt;0,0,IF(Payout!C$19&lt;=100%,Payout!C$19,100%+(Payout!C$19-100%)*2))</f>
        <v>1.2400000000000002</v>
      </c>
      <c r="D34" s="13">
        <f>IF(Payout!D$19&lt;0,0,IF(Payout!D$19&lt;=100%,Payout!D$19,100%+(Payout!D$19-100%)*2))</f>
        <v>0.93</v>
      </c>
      <c r="E34" s="13">
        <f>IF(Payout!E$19&lt;0,0,IF(Payout!E$19&lt;=100%,Payout!E$19,100%+(Payout!E$19-100%)*2))</f>
        <v>0.92</v>
      </c>
      <c r="F34" s="13">
        <f>IF(Payout!F$19&lt;0,0,IF(Payout!F$19&lt;=100%,Payout!F$19,100%+(Payout!F$19-100%)*2))</f>
        <v>0</v>
      </c>
      <c r="G34" s="14">
        <f>IF(Payout!G$19&lt;0,0,IF(Payout!G$19&lt;=100%,Payout!G$19,100%+(Payout!G$19-100%)*2))</f>
        <v>0</v>
      </c>
    </row>
    <row r="35" spans="1:7" x14ac:dyDescent="0.3">
      <c r="A35" s="49"/>
      <c r="B35" s="36" t="s">
        <v>67</v>
      </c>
      <c r="C35" s="37">
        <f>IF(Payout!C$19&lt;=100%,Payout!C$19,IF(Payout!C$19&lt;125%,((Payout!C$19-100%)*4+1),(2+(Payout!C$19-125%)*2)))</f>
        <v>1.4800000000000004</v>
      </c>
      <c r="D35" s="37">
        <f>IF(Payout!D$19&lt;=100%,Payout!D$19,IF(Payout!D$19&lt;125%,((Payout!D$19-100%)*4+1),(2+(Payout!D$19-125%)*2)))</f>
        <v>0.93</v>
      </c>
      <c r="E35" s="37">
        <f>IF(Payout!E$19&lt;=100%,Payout!E$19,IF(Payout!E$19&lt;125%,((Payout!E$19-100%)*4+1),(2+(Payout!E$19-125%)*2)))</f>
        <v>0.92</v>
      </c>
      <c r="F35" s="37">
        <f>IF(Payout!F$19&lt;=100%,Payout!F$19,IF(Payout!F$19&lt;125%,((Payout!F$19-100%)*4+1),(2+(Payout!F$19-125%)*2)))</f>
        <v>0</v>
      </c>
      <c r="G35" s="38">
        <f>IF(Payout!G$19&lt;=100%,Payout!G$19,IF(Payout!G$19&lt;125%,((Payout!G$19-100%)*4+1),(2+(Payout!G$19-125%)*2)))</f>
        <v>0</v>
      </c>
    </row>
    <row r="36" spans="1:7" x14ac:dyDescent="0.3">
      <c r="A36" s="49"/>
      <c r="B36" s="10" t="s">
        <v>22</v>
      </c>
      <c r="C36" s="11">
        <f>IF(Payout!C$19&lt;=0,0,IF(AND(Payout!C$19&gt;0,Payout!C$19&lt;=60%),Payout!C$19/3,IF(AND(Payout!C$19&gt;60%,Payout!C$19&lt;=100%),20%+(Payout!C$19-60%)*2,IF(AND(Payout!C$19&gt;100%,Payout!C$19&lt;=140%),100%+(Payout!C$19-100%)*2.5,200%+(Payout!C$19-140%)*2.5))))</f>
        <v>1.3000000000000003</v>
      </c>
      <c r="D36" s="11">
        <f>IF(Payout!D$19&lt;=0,0,IF(AND(Payout!D$19&gt;0,Payout!D$19&lt;=60%),Payout!D$19/3,IF(AND(Payout!D$19&gt;60%,Payout!D$19&lt;=100%),20%+(Payout!D$19-60%)*2,IF(AND(Payout!D$19&gt;100%,Payout!D$19&lt;=140%),100%+(Payout!D$19-100%)*2.5,200%+(Payout!D$19-140%)*2.5))))</f>
        <v>0.8600000000000001</v>
      </c>
      <c r="E36" s="11">
        <f>IF(Payout!E$19&lt;=0,0,IF(AND(Payout!E$19&gt;0,Payout!E$19&lt;=60%),Payout!E$19/3,IF(AND(Payout!E$19&gt;60%,Payout!E$19&lt;=100%),20%+(Payout!E$19-60%)*2,IF(AND(Payout!E$19&gt;100%,Payout!E$19&lt;=140%),100%+(Payout!E$19-100%)*2.5,200%+(Payout!E$19-140%)*2.5))))</f>
        <v>0.84000000000000008</v>
      </c>
      <c r="F36" s="11">
        <f>IF(Payout!F$19&lt;=0,0,IF(AND(Payout!F$19&gt;0,Payout!F$19&lt;=60%),Payout!F$19/3,IF(AND(Payout!F$19&gt;60%,Payout!F$19&lt;=100%),20%+(Payout!F$19-60%)*2,IF(AND(Payout!F$19&gt;100%,Payout!F$19&lt;=140%),100%+(Payout!F$19-100%)*2.5,200%+(Payout!F$19-140%)*2.5))))</f>
        <v>0</v>
      </c>
      <c r="G36" s="15">
        <f>IF(Payout!G$19&lt;=0,0,IF(AND(Payout!G$19&gt;0,Payout!G$19&lt;=60%),Payout!G$19/3,IF(AND(Payout!G$19&gt;60%,Payout!G$19&lt;=100%),20%+(Payout!G$19-60%)*2,IF(AND(Payout!G$19&gt;100%,Payout!G$19&lt;=140%),100%+(Payout!G$19-100%)*2.5,200%+(Payout!G$19-140%)*2.5))))</f>
        <v>0</v>
      </c>
    </row>
    <row r="37" spans="1:7" x14ac:dyDescent="0.3">
      <c r="A37" s="49"/>
      <c r="B37" s="10" t="s">
        <v>23</v>
      </c>
      <c r="C37" s="11">
        <f>IF(Payout!C$19&lt;=0,0,IF(AND(Payout!C$19&gt;0,Payout!C$19&lt;=70%),Payout!C$19*3/7,IF(AND(Payout!C$19&gt;70%,Payout!C$19&lt;=100%),30%+(Payout!C$19-70%)*7/3,IF(AND(Payout!C$19&gt;100%,Payout!C$19&lt;=130%),100%+(Payout!C$19-100%)*10/3,200%+(Payout!C$19-130%)*10/3))))</f>
        <v>1.4000000000000004</v>
      </c>
      <c r="D37" s="11">
        <f>IF(Payout!D$19&lt;=0,0,IF(AND(Payout!D$19&gt;0,Payout!D$19&lt;=70%),Payout!D$19*3/7,IF(AND(Payout!D$19&gt;70%,Payout!D$19&lt;=100%),30%+(Payout!D$19-70%)*7/3,IF(AND(Payout!D$19&gt;100%,Payout!D$19&lt;=130%),100%+(Payout!D$19-100%)*10/3,200%+(Payout!D$19-130%)*10/3))))</f>
        <v>0.83666666666666689</v>
      </c>
      <c r="E37" s="11">
        <f>IF(Payout!E$19&lt;=0,0,IF(AND(Payout!E$19&gt;0,Payout!E$19&lt;=70%),Payout!E$19*3/7,IF(AND(Payout!E$19&gt;70%,Payout!E$19&lt;=100%),30%+(Payout!E$19-70%)*7/3,IF(AND(Payout!E$19&gt;100%,Payout!E$19&lt;=130%),100%+(Payout!E$19-100%)*10/3,200%+(Payout!E$19-130%)*10/3))))</f>
        <v>0.81333333333333346</v>
      </c>
      <c r="F37" s="11">
        <f>IF(Payout!F$19&lt;=0,0,IF(AND(Payout!F$19&gt;0,Payout!F$19&lt;=70%),Payout!F$19*3/7,IF(AND(Payout!F$19&gt;70%,Payout!F$19&lt;=100%),30%+(Payout!F$19-70%)*7/3,IF(AND(Payout!F$19&gt;100%,Payout!F$19&lt;=130%),100%+(Payout!F$19-100%)*10/3,200%+(Payout!F$19-130%)*10/3))))</f>
        <v>0</v>
      </c>
      <c r="G37" s="15">
        <f>IF(Payout!G$19&lt;=0,0,IF(AND(Payout!G$19&gt;0,Payout!G$19&lt;=70%),Payout!G$19*3/7,IF(AND(Payout!G$19&gt;70%,Payout!G$19&lt;=100%),30%+(Payout!G$19-70%)*7/3,IF(AND(Payout!G$19&gt;100%,Payout!G$19&lt;=130%),100%+(Payout!G$19-100%)*10/3,200%+(Payout!G$19-130%)*10/3))))</f>
        <v>0</v>
      </c>
    </row>
    <row r="38" spans="1:7" x14ac:dyDescent="0.3">
      <c r="A38" s="49"/>
      <c r="B38" s="10" t="s">
        <v>24</v>
      </c>
      <c r="C38" s="11">
        <f>IF(Payout!C$19&lt;=0,0,IF(AND(Payout!C$19&gt;0,Payout!C$19&lt;=80%),Payout!C$19*4/8,IF(AND(Payout!C$19&gt;80%,Payout!C$19&lt;=100%),40%+(Payout!C$19-80%)*6/2,IF(AND(Payout!C$19&gt;100%,Payout!C$19&lt;=120%),100%+(Payout!C$19-100%)*10/2,200%+(Payout!C$19-120%)*4))))</f>
        <v>1.6000000000000005</v>
      </c>
      <c r="D38" s="11">
        <f>IF(Payout!D$19&lt;=0,0,IF(AND(Payout!D$19&gt;0,Payout!D$19&lt;=80%),Payout!D$19*4/8,IF(AND(Payout!D$19&gt;80%,Payout!D$19&lt;=100%),40%+(Payout!D$19-80%)*6/2,IF(AND(Payout!D$19&gt;100%,Payout!D$19&lt;=120%),100%+(Payout!D$19-100%)*10/2,200%+(Payout!D$19-120%)*4))))</f>
        <v>0.79</v>
      </c>
      <c r="E38" s="11">
        <f>IF(Payout!E$19&lt;=0,0,IF(AND(Payout!E$19&gt;0,Payout!E$19&lt;=80%),Payout!E$19*4/8,IF(AND(Payout!E$19&gt;80%,Payout!E$19&lt;=100%),40%+(Payout!E$19-80%)*6/2,IF(AND(Payout!E$19&gt;100%,Payout!E$19&lt;=120%),100%+(Payout!E$19-100%)*10/2,200%+(Payout!E$19-120%)*4))))</f>
        <v>0.76</v>
      </c>
      <c r="F38" s="11">
        <f>IF(Payout!F$19&lt;=0,0,IF(AND(Payout!F$19&gt;0,Payout!F$19&lt;=80%),Payout!F$19*4/8,IF(AND(Payout!F$19&gt;80%,Payout!F$19&lt;=100%),40%+(Payout!F$19-80%)*6/2,IF(AND(Payout!F$19&gt;100%,Payout!F$19&lt;=120%),100%+(Payout!F$19-100%)*10/2,200%+(Payout!F$19-120%)*4))))</f>
        <v>0</v>
      </c>
      <c r="G38" s="15">
        <f>IF(Payout!G$19&lt;=0,0,IF(AND(Payout!G$19&gt;0,Payout!G$19&lt;=80%),Payout!G$19*4/8,IF(AND(Payout!G$19&gt;80%,Payout!G$19&lt;=100%),40%+(Payout!G$19-80%)*6/2,IF(AND(Payout!G$19&gt;100%,Payout!G$19&lt;=120%),100%+(Payout!G$19-100%)*10/2,200%+(Payout!G$19-120%)*4))))</f>
        <v>0</v>
      </c>
    </row>
    <row r="39" spans="1:7" x14ac:dyDescent="0.3">
      <c r="A39" s="49"/>
      <c r="B39" s="10" t="s">
        <v>69</v>
      </c>
      <c r="C39" s="11">
        <f>IF(Payout!C$19&lt;90%,0,IF(Payout!C$19&lt;95%,(Payout!C$19-90%)*7,IF(Payout!C$19&lt;100%,(Payout!C$19-95%)*13+35%,IF(Payout!C$19&lt;110%,(Payout!C$19-100%)*10+100%,(Payout!C$19-110%)*4+2))))</f>
        <v>2.08</v>
      </c>
      <c r="D39" s="11">
        <f>IF(Payout!D$19&lt;90%,0,IF(Payout!D$19&lt;95%,(Payout!D$19-90%)*7,IF(Payout!D$19&lt;100%,(Payout!D$19-95%)*13+35%,IF(Payout!D$19&lt;110%,(Payout!D$19-100%)*10+100%,(Payout!D$19-110%)*4+2))))</f>
        <v>0.21000000000000019</v>
      </c>
      <c r="E39" s="11">
        <f>IF(Payout!E$19&lt;90%,0,IF(Payout!E$19&lt;95%,(Payout!E$19-90%)*7,IF(Payout!E$19&lt;100%,(Payout!E$19-95%)*13+35%,IF(Payout!E$19&lt;110%,(Payout!E$19-100%)*10+100%,(Payout!E$19-110%)*4+2))))</f>
        <v>0.14000000000000012</v>
      </c>
      <c r="F39" s="11">
        <f>IF(Payout!F$19&lt;90%,0,IF(Payout!F$19&lt;95%,(Payout!F$19-90%)*7,IF(Payout!F$19&lt;100%,(Payout!F$19-95%)*13+35%,IF(Payout!F$19&lt;110%,(Payout!F$19-100%)*10+100%,(Payout!F$19-110%)*4+2))))</f>
        <v>0</v>
      </c>
      <c r="G39" s="15">
        <f>IF(Payout!G$19&lt;90%,0,IF(Payout!G$19&lt;95%,(Payout!G$19-90%)*7,IF(Payout!G$19&lt;100%,(Payout!G$19-95%)*13+35%,IF(Payout!G$19&lt;110%,(Payout!G$19-100%)*10+100%,(Payout!G$19-110%)*4+2))))</f>
        <v>0</v>
      </c>
    </row>
    <row r="40" spans="1:7" x14ac:dyDescent="0.3">
      <c r="A40" s="49"/>
      <c r="B40" s="10" t="s">
        <v>25</v>
      </c>
      <c r="C40" s="11">
        <f>IF(Payout!C$19&lt;=0,0,IF(AND(Payout!C$19&gt;0,Payout!C$19&lt;=70%),Payout!C$19*0,IF(AND(Payout!C$19&gt;70%,Payout!C$19&lt;=100%),0%+(Payout!C$19-70%)*10/3,IF(AND(Payout!C$19&gt;100%,Payout!C$19&lt;=130%),100%+(Payout!C$19-100%)*10/3,200%+(Payout!C$19-130%)*10/3))))</f>
        <v>1.4000000000000004</v>
      </c>
      <c r="D40" s="11">
        <f>IF(Payout!D$19&lt;=0,0,IF(AND(Payout!D$19&gt;0,Payout!D$19&lt;=70%),Payout!D$19*0,IF(AND(Payout!D$19&gt;70%,Payout!D$19&lt;=100%),0%+(Payout!D$19-70%)*10/3,IF(AND(Payout!D$19&gt;100%,Payout!D$19&lt;=130%),100%+(Payout!D$19-100%)*10/3,200%+(Payout!D$19-130%)*10/3))))</f>
        <v>0.76666666666666694</v>
      </c>
      <c r="E40" s="11">
        <f>IF(Payout!E$19&lt;=0,0,IF(AND(Payout!E$19&gt;0,Payout!E$19&lt;=70%),Payout!E$19*0,IF(AND(Payout!E$19&gt;70%,Payout!E$19&lt;=100%),0%+(Payout!E$19-70%)*10/3,IF(AND(Payout!E$19&gt;100%,Payout!E$19&lt;=130%),100%+(Payout!E$19-100%)*10/3,200%+(Payout!E$19-130%)*10/3))))</f>
        <v>0.73333333333333373</v>
      </c>
      <c r="F40" s="11">
        <f>IF(Payout!F$19&lt;=0,0,IF(AND(Payout!F$19&gt;0,Payout!F$19&lt;=70%),Payout!F$19*0,IF(AND(Payout!F$19&gt;70%,Payout!F$19&lt;=100%),0%+(Payout!F$19-70%)*10/3,IF(AND(Payout!F$19&gt;100%,Payout!F$19&lt;=130%),100%+(Payout!F$19-100%)*10/3,200%+(Payout!F$19-130%)*10/3))))</f>
        <v>0</v>
      </c>
      <c r="G40" s="15">
        <f>IF(Payout!G$19&lt;=0,0,IF(AND(Payout!G$19&gt;0,Payout!G$19&lt;=70%),Payout!G$19*0,IF(AND(Payout!G$19&gt;70%,Payout!G$19&lt;=100%),0%+(Payout!G$19-70%)*10/3,IF(AND(Payout!G$19&gt;100%,Payout!G$19&lt;=130%),100%+(Payout!G$19-100%)*10/3,200%+(Payout!G$19-130%)*10/3))))</f>
        <v>0</v>
      </c>
    </row>
    <row r="41" spans="1:7" x14ac:dyDescent="0.3">
      <c r="A41" s="49"/>
      <c r="B41" s="10" t="s">
        <v>26</v>
      </c>
      <c r="C41" s="11">
        <f>IF(Payout!C$19&lt;=0,0,IF(AND(Payout!C$19&gt;0,Payout!C$19&lt;=80%),Payout!C$19*0,IF(AND(Payout!C$19&gt;80%,Payout!C$19&lt;=100%),0%+(Payout!C$19-80%)*5,IF(AND(Payout!C$19&gt;100%,Payout!C$19&lt;=120%),100%+(Payout!C$19-100%)*5,200%+(Payout!C$19-120%)*4))))</f>
        <v>1.6000000000000005</v>
      </c>
      <c r="D41" s="11">
        <f>IF(Payout!D$19&lt;=0,0,IF(AND(Payout!D$19&gt;0,Payout!D$19&lt;=80%),Payout!D$19*0,IF(AND(Payout!D$19&gt;80%,Payout!D$19&lt;=100%),0%+(Payout!D$19-80%)*5,IF(AND(Payout!D$19&gt;100%,Payout!D$19&lt;=120%),100%+(Payout!D$19-100%)*5,200%+(Payout!D$19-120%)*4))))</f>
        <v>0.65</v>
      </c>
      <c r="E41" s="11">
        <f>IF(Payout!E$19&lt;=0,0,IF(AND(Payout!E$19&gt;0,Payout!E$19&lt;=80%),Payout!E$19*0,IF(AND(Payout!E$19&gt;80%,Payout!E$19&lt;=100%),0%+(Payout!E$19-80%)*5,IF(AND(Payout!E$19&gt;100%,Payout!E$19&lt;=120%),100%+(Payout!E$19-100%)*5,200%+(Payout!E$19-120%)*4))))</f>
        <v>0.6</v>
      </c>
      <c r="F41" s="11">
        <f>IF(Payout!F$19&lt;=0,0,IF(AND(Payout!F$19&gt;0,Payout!F$19&lt;=80%),Payout!F$19*0,IF(AND(Payout!F$19&gt;80%,Payout!F$19&lt;=100%),0%+(Payout!F$19-80%)*5,IF(AND(Payout!F$19&gt;100%,Payout!F$19&lt;=120%),100%+(Payout!F$19-100%)*5,200%+(Payout!F$19-120%)*4))))</f>
        <v>0</v>
      </c>
      <c r="G41" s="15">
        <f>IF(Payout!G$19&lt;=0,0,IF(AND(Payout!G$19&gt;0,Payout!G$19&lt;=80%),Payout!G$19*0,IF(AND(Payout!G$19&gt;80%,Payout!G$19&lt;=100%),0%+(Payout!G$19-80%)*5,IF(AND(Payout!G$19&gt;100%,Payout!G$19&lt;=120%),100%+(Payout!G$19-100%)*5,200%+(Payout!G$19-120%)*4))))</f>
        <v>0</v>
      </c>
    </row>
    <row r="42" spans="1:7" x14ac:dyDescent="0.3">
      <c r="A42" s="49"/>
      <c r="B42" s="10" t="s">
        <v>19</v>
      </c>
      <c r="C42" s="11">
        <f>IF(Payout!C$19&lt;=0,0,IF(AND(Payout!C$19&gt;0,Payout!C$19&lt;=80%),Payout!C$19*0,IF(AND(Payout!C$19&gt;80%,Payout!C$19&lt;=100%),40%+(Payout!C$19-80%)*3,IF(AND(Payout!C$19&gt;100%,Payout!C$19&lt;=130%),100%+(Payout!C$19-100%)*(10/3),200%+(Payout!C$19-130%)*(10/3)))))</f>
        <v>1.4000000000000004</v>
      </c>
      <c r="D42" s="11">
        <f>IF(Payout!D$19&lt;=0,0,IF(AND(Payout!D$19&gt;0,Payout!D$19&lt;=80%),Payout!D$19*0,IF(AND(Payout!D$19&gt;80%,Payout!D$19&lt;=100%),40%+(Payout!D$19-80%)*3,IF(AND(Payout!D$19&gt;100%,Payout!D$19&lt;=130%),100%+(Payout!D$19-100%)*(10/3),200%+(Payout!D$19-130%)*(10/3)))))</f>
        <v>0.79</v>
      </c>
      <c r="E42" s="11">
        <f>IF(Payout!E$19&lt;=0,0,IF(AND(Payout!E$19&gt;0,Payout!E$19&lt;=80%),Payout!E$19*0,IF(AND(Payout!E$19&gt;80%,Payout!E$19&lt;=100%),40%+(Payout!E$19-80%)*3,IF(AND(Payout!E$19&gt;100%,Payout!E$19&lt;=130%),100%+(Payout!E$19-100%)*(10/3),200%+(Payout!E$19-130%)*(10/3)))))</f>
        <v>0.76</v>
      </c>
      <c r="F42" s="11">
        <f>IF(Payout!F$19&lt;=0,0,IF(AND(Payout!F$19&gt;0,Payout!F$19&lt;=80%),Payout!F$19*0,IF(AND(Payout!F$19&gt;80%,Payout!F$19&lt;=100%),40%+(Payout!F$19-80%)*3,IF(AND(Payout!F$19&gt;100%,Payout!F$19&lt;=130%),100%+(Payout!F$19-100%)*(10/3),200%+(Payout!F$19-130%)*(10/3)))))</f>
        <v>0</v>
      </c>
      <c r="G42" s="15">
        <f>IF(Payout!G$19&lt;=0,0,IF(AND(Payout!G$19&gt;0,Payout!G$19&lt;=80%),Payout!G$19*0,IF(AND(Payout!G$19&gt;80%,Payout!G$19&lt;=100%),40%+(Payout!G$19-80%)*3,IF(AND(Payout!G$19&gt;100%,Payout!G$19&lt;=130%),100%+(Payout!G$19-100%)*(10/3),200%+(Payout!G$19-130%)*(10/3)))))</f>
        <v>0</v>
      </c>
    </row>
    <row r="43" spans="1:7" x14ac:dyDescent="0.3">
      <c r="A43" s="49"/>
      <c r="B43" s="10" t="s">
        <v>27</v>
      </c>
      <c r="C43" s="11">
        <f>IF(Payout!C$19&lt;=0,0,IF(AND(Payout!C$19&gt;0,Payout!C$19&lt;=90%),Payout!C$19*0,IF(AND(Payout!C$19&gt;90%,Payout!C$19&lt;=100%),0%+(Payout!C$19-90%)*10,IF(AND(Payout!C$19&gt;100%,Payout!C$19&lt;=110%),100%+(Payout!C$19-100%)*10,200%+(Payout!C$19-110%)*4))))</f>
        <v>2.08</v>
      </c>
      <c r="D43" s="11">
        <f>IF(Payout!D$19&lt;=0,0,IF(AND(Payout!D$19&gt;0,Payout!D$19&lt;=90%),Payout!D$19*0,IF(AND(Payout!D$19&gt;90%,Payout!D$19&lt;=100%),0%+(Payout!D$19-90%)*10,IF(AND(Payout!D$19&gt;100%,Payout!D$19&lt;=110%),100%+(Payout!D$19-100%)*10,200%+(Payout!D$19-110%)*4))))</f>
        <v>0.30000000000000027</v>
      </c>
      <c r="E43" s="11">
        <f>IF(Payout!E$19&lt;=0,0,IF(AND(Payout!E$19&gt;0,Payout!E$19&lt;=90%),Payout!E$19*0,IF(AND(Payout!E$19&gt;90%,Payout!E$19&lt;=100%),0%+(Payout!E$19-90%)*10,IF(AND(Payout!E$19&gt;100%,Payout!E$19&lt;=110%),100%+(Payout!E$19-100%)*10,200%+(Payout!E$19-110%)*4))))</f>
        <v>0.20000000000000018</v>
      </c>
      <c r="F43" s="11">
        <f>IF(Payout!F$19&lt;=0,0,IF(AND(Payout!F$19&gt;0,Payout!F$19&lt;=90%),Payout!F$19*0,IF(AND(Payout!F$19&gt;90%,Payout!F$19&lt;=100%),0%+(Payout!F$19-90%)*10,IF(AND(Payout!F$19&gt;100%,Payout!F$19&lt;=110%),100%+(Payout!F$19-100%)*10,200%+(Payout!F$19-110%)*4))))</f>
        <v>0</v>
      </c>
      <c r="G43" s="15">
        <f>IF(Payout!G$19&lt;=0,0,IF(AND(Payout!G$19&gt;0,Payout!G$19&lt;=90%),Payout!G$19*0,IF(AND(Payout!G$19&gt;90%,Payout!G$19&lt;=100%),0%+(Payout!G$19-90%)*10,IF(AND(Payout!G$19&gt;100%,Payout!G$19&lt;=110%),100%+(Payout!G$19-100%)*10,200%+(Payout!G$19-110%)*4))))</f>
        <v>0</v>
      </c>
    </row>
    <row r="44" spans="1:7" x14ac:dyDescent="0.3">
      <c r="A44" s="49"/>
      <c r="B44" s="10" t="s">
        <v>20</v>
      </c>
      <c r="C44" s="11">
        <f>IF(Payout!C$19&lt;=0,0,IF(AND(Payout!C$19&gt;0,Payout!C$19&lt;=85%),Payout!C$19*0,IF(AND(Payout!C$19&gt;85%,Payout!C$19&lt;=100%),0%+(Payout!C$19-85%)*100/15,IF(AND(Payout!C$19&gt;100%,Payout!C$19&lt;=140%),100%+(Payout!C$19-100%)*2.5,200%+(Payout!C$19-140%)*4))))</f>
        <v>1.3000000000000003</v>
      </c>
      <c r="D44" s="11">
        <f>IF(Payout!D$19&lt;=0,0,IF(AND(Payout!D$19&gt;0,Payout!D$19&lt;=85%),Payout!D$19*0,IF(AND(Payout!D$19&gt;85%,Payout!D$19&lt;=100%),0%+(Payout!D$19-85%)*100/15,IF(AND(Payout!D$19&gt;100%,Payout!D$19&lt;=140%),100%+(Payout!D$19-100%)*2.5,200%+(Payout!D$19-140%)*4))))</f>
        <v>0.53333333333333377</v>
      </c>
      <c r="E44" s="11">
        <f>IF(Payout!E$19&lt;=0,0,IF(AND(Payout!E$19&gt;0,Payout!E$19&lt;=85%),Payout!E$19*0,IF(AND(Payout!E$19&gt;85%,Payout!E$19&lt;=100%),0%+(Payout!E$19-85%)*100/15,IF(AND(Payout!E$19&gt;100%,Payout!E$19&lt;=140%),100%+(Payout!E$19-100%)*2.5,200%+(Payout!E$19-140%)*4))))</f>
        <v>0.46666666666666706</v>
      </c>
      <c r="F44" s="11">
        <f>IF(Payout!F$19&lt;=0,0,IF(AND(Payout!F$19&gt;0,Payout!F$19&lt;=85%),Payout!F$19*0,IF(AND(Payout!F$19&gt;85%,Payout!F$19&lt;=100%),0%+(Payout!F$19-85%)*100/15,IF(AND(Payout!F$19&gt;100%,Payout!F$19&lt;=140%),100%+(Payout!F$19-100%)*2.5,200%+(Payout!F$19-140%)*4))))</f>
        <v>0</v>
      </c>
      <c r="G44" s="15">
        <f>IF(Payout!G$19&lt;=0,0,IF(AND(Payout!G$19&gt;0,Payout!G$19&lt;=85%),Payout!G$19*0,IF(AND(Payout!G$19&gt;85%,Payout!G$19&lt;=100%),0%+(Payout!G$19-85%)*100/15,IF(AND(Payout!G$19&gt;100%,Payout!G$19&lt;=140%),100%+(Payout!G$19-100%)*2.5,200%+(Payout!G$19-140%)*4))))</f>
        <v>0</v>
      </c>
    </row>
    <row r="45" spans="1:7" x14ac:dyDescent="0.3">
      <c r="A45" s="49"/>
      <c r="B45" s="10" t="s">
        <v>28</v>
      </c>
      <c r="C45" s="11">
        <f>IF(Payout!C$19&lt;0,0,IF(Payout!C$19&lt;80%,0,IF(AND(Payout!C$19&gt;=80%,Payout!C$19&lt;=100%),60%+(Payout!C$19-80%)*2,100%+(Payout!C$19-100%)*2.5)))</f>
        <v>1.3000000000000003</v>
      </c>
      <c r="D45" s="11">
        <f>IF(Payout!D$19&lt;0,0,IF(Payout!D$19&lt;80%,0,IF(AND(Payout!D$19&gt;=80%,Payout!D$19&lt;=100%),60%+(Payout!D$19-80%)*2,100%+(Payout!D$19-100%)*2.5)))</f>
        <v>0.86</v>
      </c>
      <c r="E45" s="11">
        <f>IF(Payout!E$19&lt;0,0,IF(Payout!E$19&lt;80%,0,IF(AND(Payout!E$19&gt;=80%,Payout!E$19&lt;=100%),60%+(Payout!E$19-80%)*2,100%+(Payout!E$19-100%)*2.5)))</f>
        <v>0.84</v>
      </c>
      <c r="F45" s="11">
        <f>IF(Payout!F$19&lt;0,0,IF(Payout!F$19&lt;80%,0,IF(AND(Payout!F$19&gt;=80%,Payout!F$19&lt;=100%),60%+(Payout!F$19-80%)*2,100%+(Payout!F$19-100%)*2.5)))</f>
        <v>0</v>
      </c>
      <c r="G45" s="15">
        <f>IF(Payout!G$19&lt;0,0,IF(Payout!G$19&lt;80%,0,IF(AND(Payout!G$19&gt;=80%,Payout!G$19&lt;=100%),60%+(Payout!G$19-80%)*2,100%+(Payout!G$19-100%)*2.5)))</f>
        <v>0</v>
      </c>
    </row>
    <row r="46" spans="1:7" x14ac:dyDescent="0.3">
      <c r="A46" s="49"/>
      <c r="B46" s="10" t="s">
        <v>29</v>
      </c>
      <c r="C46" s="11">
        <f>IF(Payout!C$19&lt;=0,0,IF(AND(Payout!C$19&gt;0,Payout!C$19&lt;80%),Payout!C$19*0,IF(AND(Payout!C$19&gt;=80%,Payout!C$19&lt;=100%),60%+(Payout!C$19-80%)*2,IF(AND(Payout!C$19&gt;100%,Payout!C$19&lt;=120%),100%+(Payout!C$19-100%)*5,200%+(Payout!C$19-120%)*4))))</f>
        <v>1.6000000000000005</v>
      </c>
      <c r="D46" s="11">
        <f>IF(Payout!D$19&lt;=0,0,IF(AND(Payout!D$19&gt;0,Payout!D$19&lt;80%),Payout!D$19*0,IF(AND(Payout!D$19&gt;=80%,Payout!D$19&lt;=100%),60%+(Payout!D$19-80%)*2,IF(AND(Payout!D$19&gt;100%,Payout!D$19&lt;=120%),100%+(Payout!D$19-100%)*5,200%+(Payout!D$19-120%)*4))))</f>
        <v>0.86</v>
      </c>
      <c r="E46" s="11">
        <f>IF(Payout!E$19&lt;=0,0,IF(AND(Payout!E$19&gt;0,Payout!E$19&lt;80%),Payout!E$19*0,IF(AND(Payout!E$19&gt;=80%,Payout!E$19&lt;=100%),60%+(Payout!E$19-80%)*2,IF(AND(Payout!E$19&gt;100%,Payout!E$19&lt;=120%),100%+(Payout!E$19-100%)*5,200%+(Payout!E$19-120%)*4))))</f>
        <v>0.84</v>
      </c>
      <c r="F46" s="11">
        <f>IF(Payout!F$19&lt;=0,0,IF(AND(Payout!F$19&gt;0,Payout!F$19&lt;80%),Payout!F$19*0,IF(AND(Payout!F$19&gt;=80%,Payout!F$19&lt;=100%),60%+(Payout!F$19-80%)*2,IF(AND(Payout!F$19&gt;100%,Payout!F$19&lt;=120%),100%+(Payout!F$19-100%)*5,200%+(Payout!F$19-120%)*4))))</f>
        <v>0</v>
      </c>
      <c r="G46" s="15">
        <f>IF(Payout!G$19&lt;=0,0,IF(AND(Payout!G$19&gt;0,Payout!G$19&lt;80%),Payout!G$19*0,IF(AND(Payout!G$19&gt;=80%,Payout!G$19&lt;=100%),60%+(Payout!G$19-80%)*2,IF(AND(Payout!G$19&gt;100%,Payout!G$19&lt;=120%),100%+(Payout!G$19-100%)*5,200%+(Payout!G$19-120%)*4))))</f>
        <v>0</v>
      </c>
    </row>
    <row r="47" spans="1:7" x14ac:dyDescent="0.3">
      <c r="A47" s="49"/>
      <c r="B47" s="10" t="s">
        <v>30</v>
      </c>
      <c r="C47" s="11">
        <f>IF(Payout!C$19&lt;=0,0,IF(AND(Payout!C$19&gt;0,Payout!C$19&lt;=80%),Payout!C$19*4/8,IF(AND(Payout!C$19&gt;80%,Payout!C$19&lt;=100%),40%+(Payout!C$19-80%)*3,IF(AND(Payout!C$19&gt;100%,Payout!C$19&lt;=120%),100%+(Payout!C$19-100%)*5,IF(AND(Payout!C$19&gt;120%,Payout!C$19&lt;=150%),200%+(Payout!C$19-120%)*4,200%+(Payout!C$19-150%)*2))))
)</f>
        <v>1.6000000000000005</v>
      </c>
      <c r="D47" s="11">
        <f>IF(Payout!D$19&lt;=0,0,IF(AND(Payout!D$19&gt;0,Payout!D$19&lt;=80%),Payout!D$19*4/8,IF(AND(Payout!D$19&gt;80%,Payout!D$19&lt;=100%),40%+(Payout!D$19-80%)*3,IF(AND(Payout!D$19&gt;100%,Payout!D$19&lt;=120%),100%+(Payout!D$19-100%)*5,IF(AND(Payout!D$19&gt;120%,Payout!D$19&lt;=150%),200%+(Payout!D$19-120%)*4,200%+(Payout!D$19-150%)*2))))
)</f>
        <v>0.79</v>
      </c>
      <c r="E47" s="11">
        <f>IF(Payout!E$19&lt;=0,0,IF(AND(Payout!E$19&gt;0,Payout!E$19&lt;=80%),Payout!E$19*4/8,IF(AND(Payout!E$19&gt;80%,Payout!E$19&lt;=100%),40%+(Payout!E$19-80%)*3,IF(AND(Payout!E$19&gt;100%,Payout!E$19&lt;=120%),100%+(Payout!E$19-100%)*5,IF(AND(Payout!E$19&gt;120%,Payout!E$19&lt;=150%),200%+(Payout!E$19-120%)*4,200%+(Payout!E$19-150%)*2))))
)</f>
        <v>0.76</v>
      </c>
      <c r="F47" s="11">
        <f>IF(Payout!F$19&lt;=0,0,IF(AND(Payout!F$19&gt;0,Payout!F$19&lt;=80%),Payout!F$19*4/8,IF(AND(Payout!F$19&gt;80%,Payout!F$19&lt;=100%),40%+(Payout!F$19-80%)*3,IF(AND(Payout!F$19&gt;100%,Payout!F$19&lt;=120%),100%+(Payout!F$19-100%)*5,IF(AND(Payout!F$19&gt;120%,Payout!F$19&lt;=150%),200%+(Payout!F$19-120%)*4,200%+(Payout!F$19-150%)*2))))
)</f>
        <v>0</v>
      </c>
      <c r="G47" s="15">
        <f>IF(Payout!G$19&lt;=0,0,IF(AND(Payout!G$19&gt;0,Payout!G$19&lt;=80%),Payout!G$19*4/8,IF(AND(Payout!G$19&gt;80%,Payout!G$19&lt;=100%),40%+(Payout!G$19-80%)*3,IF(AND(Payout!G$19&gt;100%,Payout!G$19&lt;=120%),100%+(Payout!G$19-100%)*5,IF(AND(Payout!G$19&gt;120%,Payout!G$19&lt;=150%),200%+(Payout!G$19-120%)*4,200%+(Payout!G$19-150%)*2))))
)</f>
        <v>0</v>
      </c>
    </row>
    <row r="48" spans="1:7" x14ac:dyDescent="0.3">
      <c r="A48" s="49"/>
      <c r="B48" s="10" t="s">
        <v>31</v>
      </c>
      <c r="C48" s="11">
        <f>IF(Payout!C$19&lt;=0,0,IF(AND(Payout!C$19&gt;0,Payout!C$19&lt;=90%),Payout!C$19*0,IF(AND(Payout!C$19&gt;90%,Payout!C$19&lt;=100%),0%+(Payout!C$19-90%)*10,IF(AND(Payout!C$19&gt;100%,Payout!C$19&lt;=120%),100%+(Payout!C$19-100%)*5,200%+(Payout!C$19-120%)*5))))</f>
        <v>1.6000000000000005</v>
      </c>
      <c r="D48" s="11">
        <f>IF(Payout!D$19&lt;=0,0,IF(AND(Payout!D$19&gt;0,Payout!D$19&lt;=90%),Payout!D$19*0,IF(AND(Payout!D$19&gt;90%,Payout!D$19&lt;=100%),0%+(Payout!D$19-90%)*10,IF(AND(Payout!D$19&gt;100%,Payout!D$19&lt;=120%),100%+(Payout!D$19-100%)*5,200%+(Payout!D$19-120%)*5))))</f>
        <v>0.30000000000000027</v>
      </c>
      <c r="E48" s="11">
        <f>IF(Payout!E$19&lt;=0,0,IF(AND(Payout!E$19&gt;0,Payout!E$19&lt;=90%),Payout!E$19*0,IF(AND(Payout!E$19&gt;90%,Payout!E$19&lt;=100%),0%+(Payout!E$19-90%)*10,IF(AND(Payout!E$19&gt;100%,Payout!E$19&lt;=120%),100%+(Payout!E$19-100%)*5,200%+(Payout!E$19-120%)*5))))</f>
        <v>0.20000000000000018</v>
      </c>
      <c r="F48" s="11">
        <f>IF(Payout!F$19&lt;=0,0,IF(AND(Payout!F$19&gt;0,Payout!F$19&lt;=90%),Payout!F$19*0,IF(AND(Payout!F$19&gt;90%,Payout!F$19&lt;=100%),0%+(Payout!F$19-90%)*10,IF(AND(Payout!F$19&gt;100%,Payout!F$19&lt;=120%),100%+(Payout!F$19-100%)*5,200%+(Payout!F$19-120%)*5))))</f>
        <v>0</v>
      </c>
      <c r="G48" s="15">
        <f>IF(Payout!G$19&lt;=0,0,IF(AND(Payout!G$19&gt;0,Payout!G$19&lt;=90%),Payout!G$19*0,IF(AND(Payout!G$19&gt;90%,Payout!G$19&lt;=100%),0%+(Payout!G$19-90%)*10,IF(AND(Payout!G$19&gt;100%,Payout!G$19&lt;=120%),100%+(Payout!G$19-100%)*5,200%+(Payout!G$19-120%)*5))))</f>
        <v>0</v>
      </c>
    </row>
    <row r="49" spans="1:7" ht="17.25" thickBot="1" x14ac:dyDescent="0.35">
      <c r="A49" s="50"/>
      <c r="B49" s="16" t="s">
        <v>32</v>
      </c>
      <c r="C49" s="17">
        <f>IF(Payout!C$19&lt;=0,0,IF(AND(Payout!C$19&gt;0,Payout!C$19&lt;80%),Payout!C$19*0,IF(AND(Payout!C$19&gt;=80%,Payout!C$19&lt;90%),50%,IF(AND(Payout!C$19&gt;=90%,Payout!C$19&lt;100%),75%,IF(AND(Payout!C$19&gt;=100%,Payout!C$19&lt;=110%),100%,125%)))))</f>
        <v>1.25</v>
      </c>
      <c r="D49" s="17">
        <f>IF(Payout!D$19&lt;=0,0,IF(AND(Payout!D$19&gt;0,Payout!D$19&lt;80%),Payout!D$19*0,IF(AND(Payout!D$19&gt;=80%,Payout!D$19&lt;90%),50%,IF(AND(Payout!D$19&gt;=90%,Payout!D$19&lt;100%),75%,IF(AND(Payout!D$19&gt;=100%,Payout!D$19&lt;=110%),100%,125%)))))</f>
        <v>0.75</v>
      </c>
      <c r="E49" s="17">
        <f>IF(Payout!E$19&lt;=0,0,IF(AND(Payout!E$19&gt;0,Payout!E$19&lt;80%),Payout!E$19*0,IF(AND(Payout!E$19&gt;=80%,Payout!E$19&lt;90%),50%,IF(AND(Payout!E$19&gt;=90%,Payout!E$19&lt;100%),75%,IF(AND(Payout!E$19&gt;=100%,Payout!E$19&lt;=110%),100%,125%)))))</f>
        <v>0.75</v>
      </c>
      <c r="F49" s="17">
        <f>IF(Payout!F$19&lt;=0,0,IF(AND(Payout!F$19&gt;0,Payout!F$19&lt;80%),Payout!F$19*0,IF(AND(Payout!F$19&gt;=80%,Payout!F$19&lt;90%),50%,IF(AND(Payout!F$19&gt;=90%,Payout!F$19&lt;100%),75%,IF(AND(Payout!F$19&gt;=100%,Payout!F$19&lt;=110%),100%,125%)))))</f>
        <v>0</v>
      </c>
      <c r="G49" s="18">
        <f>IF(Payout!G$19&lt;=0,0,IF(AND(Payout!G$19&gt;0,Payout!G$19&lt;80%),Payout!G$19*0,IF(AND(Payout!G$19&gt;=80%,Payout!G$19&lt;90%),50%,IF(AND(Payout!G$19&gt;=90%,Payout!G$19&lt;100%),75%,IF(AND(Payout!G$19&gt;=100%,Payout!G$19&lt;=110%),100%,125%)))))</f>
        <v>0</v>
      </c>
    </row>
    <row r="50" spans="1:7" x14ac:dyDescent="0.3">
      <c r="A50" s="48" t="s">
        <v>7</v>
      </c>
      <c r="B50" s="12" t="s">
        <v>21</v>
      </c>
      <c r="C50" s="13">
        <f>IF(Payout!C$24&lt;0,0,IF(Payout!C$24&lt;=100%,Payout!C$24,100%+(Payout!C$24-100%)*2))</f>
        <v>1.1200000000000001</v>
      </c>
      <c r="D50" s="13">
        <f>IF(Payout!D$24&lt;0,0,IF(Payout!D$24&lt;=100%,Payout!D$24,100%+(Payout!D$24-100%)*2))</f>
        <v>0.92</v>
      </c>
      <c r="E50" s="13">
        <f>IF(Payout!E$24&lt;0,0,IF(Payout!E$24&lt;=100%,Payout!E$24,100%+(Payout!E$24-100%)*2))</f>
        <v>0.96</v>
      </c>
      <c r="F50" s="13">
        <f>IF(Payout!F$24&lt;0,0,IF(Payout!F$24&lt;=100%,Payout!F$24,100%+(Payout!F$24-100%)*2))</f>
        <v>0</v>
      </c>
      <c r="G50" s="14">
        <f>IF(Payout!G$24&lt;0,0,IF(Payout!G$24&lt;=100%,Payout!G$24,100%+(Payout!G$24-100%)*2))</f>
        <v>0</v>
      </c>
    </row>
    <row r="51" spans="1:7" x14ac:dyDescent="0.3">
      <c r="A51" s="49"/>
      <c r="B51" s="36" t="s">
        <v>67</v>
      </c>
      <c r="C51" s="37">
        <f>IF(Payout!C$24&lt;=100%,Payout!C$24,IF(Payout!C$24&lt;125%,((Payout!C$24-100%)*4+1),(2+(Payout!C$24-125%)*2)))</f>
        <v>1.2400000000000002</v>
      </c>
      <c r="D51" s="37">
        <f>IF(Payout!D$24&lt;=100%,Payout!D$24,IF(Payout!D$24&lt;125%,((Payout!D$24-100%)*4+1),(2+(Payout!D$24-125%)*2)))</f>
        <v>0.92</v>
      </c>
      <c r="E51" s="37">
        <f>IF(Payout!E$24&lt;=100%,Payout!E$24,IF(Payout!E$24&lt;125%,((Payout!E$24-100%)*4+1),(2+(Payout!E$24-125%)*2)))</f>
        <v>0.96</v>
      </c>
      <c r="F51" s="37">
        <f>IF(Payout!F$24&lt;=100%,Payout!F$24,IF(Payout!F$24&lt;125%,((Payout!F$24-100%)*4+1),(2+(Payout!F$24-125%)*2)))</f>
        <v>0</v>
      </c>
      <c r="G51" s="38">
        <f>IF(Payout!G$24&lt;=100%,Payout!G$24,IF(Payout!G$24&lt;125%,((Payout!G$24-100%)*4+1),(2+(Payout!G$24-125%)*2)))</f>
        <v>0</v>
      </c>
    </row>
    <row r="52" spans="1:7" x14ac:dyDescent="0.3">
      <c r="A52" s="49"/>
      <c r="B52" s="10" t="s">
        <v>22</v>
      </c>
      <c r="C52" s="11">
        <f>IF(Payout!C$24&lt;=0,0,IF(AND(Payout!C$24&gt;0,Payout!C$24&lt;=60%),Payout!C$24/3,IF(AND(Payout!C$24&gt;60%,Payout!C$24&lt;=100%),20%+(Payout!C$24-60%)*2,IF(AND(Payout!C$24&gt;100%,Payout!C$24&lt;=140%),100%+(Payout!C$24-100%)*2.5,200%+(Payout!C$24-140%)*2.5))))</f>
        <v>1.1500000000000001</v>
      </c>
      <c r="D52" s="11">
        <f>IF(Payout!D$24&lt;=0,0,IF(AND(Payout!D$24&gt;0,Payout!D$24&lt;=60%),Payout!D$24/3,IF(AND(Payout!D$24&gt;60%,Payout!D$24&lt;=100%),20%+(Payout!D$24-60%)*2,IF(AND(Payout!D$24&gt;100%,Payout!D$24&lt;=140%),100%+(Payout!D$24-100%)*2.5,200%+(Payout!D$24-140%)*2.5))))</f>
        <v>0.84000000000000008</v>
      </c>
      <c r="E52" s="11">
        <f>IF(Payout!E$24&lt;=0,0,IF(AND(Payout!E$24&gt;0,Payout!E$24&lt;=60%),Payout!E$24/3,IF(AND(Payout!E$24&gt;60%,Payout!E$24&lt;=100%),20%+(Payout!E$24-60%)*2,IF(AND(Payout!E$24&gt;100%,Payout!E$24&lt;=140%),100%+(Payout!E$24-100%)*2.5,200%+(Payout!E$24-140%)*2.5))))</f>
        <v>0.91999999999999993</v>
      </c>
      <c r="F52" s="11">
        <f>IF(Payout!F$24&lt;=0,0,IF(AND(Payout!F$24&gt;0,Payout!F$24&lt;=60%),Payout!F$24/3,IF(AND(Payout!F$24&gt;60%,Payout!F$24&lt;=100%),20%+(Payout!F$24-60%)*2,IF(AND(Payout!F$24&gt;100%,Payout!F$24&lt;=140%),100%+(Payout!F$24-100%)*2.5,200%+(Payout!F$24-140%)*2.5))))</f>
        <v>0</v>
      </c>
      <c r="G52" s="15">
        <f>IF(Payout!G$24&lt;=0,0,IF(AND(Payout!G$24&gt;0,Payout!G$24&lt;=60%),Payout!G$24/3,IF(AND(Payout!G$24&gt;60%,Payout!G$24&lt;=100%),20%+(Payout!G$24-60%)*2,IF(AND(Payout!G$24&gt;100%,Payout!G$24&lt;=140%),100%+(Payout!G$24-100%)*2.5,200%+(Payout!G$24-140%)*2.5))))</f>
        <v>0</v>
      </c>
    </row>
    <row r="53" spans="1:7" x14ac:dyDescent="0.3">
      <c r="A53" s="49"/>
      <c r="B53" s="10" t="s">
        <v>23</v>
      </c>
      <c r="C53" s="11">
        <f>IF(Payout!C$24&lt;=0,0,IF(AND(Payout!C$24&gt;0,Payout!C$24&lt;=70%),Payout!C$24*3/7,IF(AND(Payout!C$24&gt;70%,Payout!C$24&lt;=100%),30%+(Payout!C$24-70%)*7/3,IF(AND(Payout!C$24&gt;100%,Payout!C$24&lt;=130%),100%+(Payout!C$24-100%)*10/3,200%+(Payout!C$24-130%)*10/3))))</f>
        <v>1.2000000000000002</v>
      </c>
      <c r="D53" s="11">
        <f>IF(Payout!D$24&lt;=0,0,IF(AND(Payout!D$24&gt;0,Payout!D$24&lt;=70%),Payout!D$24*3/7,IF(AND(Payout!D$24&gt;70%,Payout!D$24&lt;=100%),30%+(Payout!D$24-70%)*7/3,IF(AND(Payout!D$24&gt;100%,Payout!D$24&lt;=130%),100%+(Payout!D$24-100%)*10/3,200%+(Payout!D$24-130%)*10/3))))</f>
        <v>0.81333333333333346</v>
      </c>
      <c r="E53" s="11">
        <f>IF(Payout!E$24&lt;=0,0,IF(AND(Payout!E$24&gt;0,Payout!E$24&lt;=70%),Payout!E$24*3/7,IF(AND(Payout!E$24&gt;70%,Payout!E$24&lt;=100%),30%+(Payout!E$24-70%)*7/3,IF(AND(Payout!E$24&gt;100%,Payout!E$24&lt;=130%),100%+(Payout!E$24-100%)*10/3,200%+(Payout!E$24-130%)*10/3))))</f>
        <v>0.90666666666666673</v>
      </c>
      <c r="F53" s="11">
        <f>IF(Payout!F$24&lt;=0,0,IF(AND(Payout!F$24&gt;0,Payout!F$24&lt;=70%),Payout!F$24*3/7,IF(AND(Payout!F$24&gt;70%,Payout!F$24&lt;=100%),30%+(Payout!F$24-70%)*7/3,IF(AND(Payout!F$24&gt;100%,Payout!F$24&lt;=130%),100%+(Payout!F$24-100%)*10/3,200%+(Payout!F$24-130%)*10/3))))</f>
        <v>0</v>
      </c>
      <c r="G53" s="15">
        <f>IF(Payout!G$24&lt;=0,0,IF(AND(Payout!G$24&gt;0,Payout!G$24&lt;=70%),Payout!G$24*3/7,IF(AND(Payout!G$24&gt;70%,Payout!G$24&lt;=100%),30%+(Payout!G$24-70%)*7/3,IF(AND(Payout!G$24&gt;100%,Payout!G$24&lt;=130%),100%+(Payout!G$24-100%)*10/3,200%+(Payout!G$24-130%)*10/3))))</f>
        <v>0</v>
      </c>
    </row>
    <row r="54" spans="1:7" x14ac:dyDescent="0.3">
      <c r="A54" s="49"/>
      <c r="B54" s="10" t="s">
        <v>24</v>
      </c>
      <c r="C54" s="11">
        <f>IF(Payout!C$24&lt;=0,0,IF(AND(Payout!C$24&gt;0,Payout!C$24&lt;=80%),Payout!C$24*4/8,IF(AND(Payout!C$24&gt;80%,Payout!C$24&lt;=100%),40%+(Payout!C$24-80%)*6/2,IF(AND(Payout!C$24&gt;100%,Payout!C$24&lt;=120%),100%+(Payout!C$24-100%)*10/2,200%+(Payout!C$24-120%)*4))))</f>
        <v>1.3000000000000003</v>
      </c>
      <c r="D54" s="11">
        <f>IF(Payout!D$24&lt;=0,0,IF(AND(Payout!D$24&gt;0,Payout!D$24&lt;=80%),Payout!D$24*4/8,IF(AND(Payout!D$24&gt;80%,Payout!D$24&lt;=100%),40%+(Payout!D$24-80%)*6/2,IF(AND(Payout!D$24&gt;100%,Payout!D$24&lt;=120%),100%+(Payout!D$24-100%)*10/2,200%+(Payout!D$24-120%)*4))))</f>
        <v>0.76</v>
      </c>
      <c r="E54" s="11">
        <f>IF(Payout!E$24&lt;=0,0,IF(AND(Payout!E$24&gt;0,Payout!E$24&lt;=80%),Payout!E$24*4/8,IF(AND(Payout!E$24&gt;80%,Payout!E$24&lt;=100%),40%+(Payout!E$24-80%)*6/2,IF(AND(Payout!E$24&gt;100%,Payout!E$24&lt;=120%),100%+(Payout!E$24-100%)*10/2,200%+(Payout!E$24-120%)*4))))</f>
        <v>0.87999999999999978</v>
      </c>
      <c r="F54" s="11">
        <f>IF(Payout!F$24&lt;=0,0,IF(AND(Payout!F$24&gt;0,Payout!F$24&lt;=80%),Payout!F$24*4/8,IF(AND(Payout!F$24&gt;80%,Payout!F$24&lt;=100%),40%+(Payout!F$24-80%)*6/2,IF(AND(Payout!F$24&gt;100%,Payout!F$24&lt;=120%),100%+(Payout!F$24-100%)*10/2,200%+(Payout!F$24-120%)*4))))</f>
        <v>0</v>
      </c>
      <c r="G54" s="15">
        <f>IF(Payout!G$24&lt;=0,0,IF(AND(Payout!G$24&gt;0,Payout!G$24&lt;=80%),Payout!G$24*4/8,IF(AND(Payout!G$24&gt;80%,Payout!G$24&lt;=100%),40%+(Payout!G$24-80%)*6/2,IF(AND(Payout!G$24&gt;100%,Payout!G$24&lt;=120%),100%+(Payout!G$24-100%)*10/2,200%+(Payout!G$24-120%)*4))))</f>
        <v>0</v>
      </c>
    </row>
    <row r="55" spans="1:7" x14ac:dyDescent="0.3">
      <c r="A55" s="49"/>
      <c r="B55" s="10" t="s">
        <v>69</v>
      </c>
      <c r="C55" s="11">
        <f>IF(Payout!C$24&lt;90%,0,IF(Payout!C$24&lt;95%,(Payout!C$24-90%)*7,IF(Payout!C$24&lt;100%,(Payout!C$24-95%)*13+35%,IF(Payout!C$24&lt;110%,(Payout!C$24-100%)*10+100%,(Payout!C$24-110%)*4+2))))</f>
        <v>1.6000000000000005</v>
      </c>
      <c r="D55" s="11">
        <f>IF(Payout!D$24&lt;90%,0,IF(Payout!D$24&lt;95%,(Payout!D$24-90%)*7,IF(Payout!D$24&lt;100%,(Payout!D$24-95%)*13+35%,IF(Payout!D$24&lt;110%,(Payout!D$24-100%)*10+100%,(Payout!D$24-110%)*4+2))))</f>
        <v>0.14000000000000012</v>
      </c>
      <c r="E55" s="11">
        <f>IF(Payout!E$24&lt;90%,0,IF(Payout!E$24&lt;95%,(Payout!E$24-90%)*7,IF(Payout!E$24&lt;100%,(Payout!E$24-95%)*13+35%,IF(Payout!E$24&lt;110%,(Payout!E$24-100%)*10+100%,(Payout!E$24-110%)*4+2))))</f>
        <v>0.48000000000000009</v>
      </c>
      <c r="F55" s="11">
        <f>IF(Payout!F$24&lt;90%,0,IF(Payout!F$24&lt;95%,(Payout!F$24-90%)*7,IF(Payout!F$24&lt;100%,(Payout!F$24-95%)*13+35%,IF(Payout!F$24&lt;110%,(Payout!F$24-100%)*10+100%,(Payout!F$24-110%)*4+2))))</f>
        <v>0</v>
      </c>
      <c r="G55" s="15">
        <f>IF(Payout!G$24&lt;90%,0,IF(Payout!G$24&lt;95%,(Payout!G$24-90%)*7,IF(Payout!G$24&lt;100%,(Payout!G$24-95%)*13+35%,IF(Payout!G$24&lt;110%,(Payout!G$24-100%)*10+100%,(Payout!G$24-110%)*4+2))))</f>
        <v>0</v>
      </c>
    </row>
    <row r="56" spans="1:7" x14ac:dyDescent="0.3">
      <c r="A56" s="49"/>
      <c r="B56" s="10" t="s">
        <v>25</v>
      </c>
      <c r="C56" s="11">
        <f>IF(Payout!C$24&lt;=0,0,IF(AND(Payout!C$24&gt;0,Payout!C$24&lt;=70%),Payout!C$24*0,IF(AND(Payout!C$24&gt;70%,Payout!C$24&lt;=100%),0%+(Payout!C$24-70%)*10/3,IF(AND(Payout!C$24&gt;100%,Payout!C$24&lt;=130%),100%+(Payout!C$24-100%)*10/3,200%+(Payout!C$24-130%)*10/3))))</f>
        <v>1.2000000000000002</v>
      </c>
      <c r="D56" s="11">
        <f>IF(Payout!D$24&lt;=0,0,IF(AND(Payout!D$24&gt;0,Payout!D$24&lt;=70%),Payout!D$24*0,IF(AND(Payout!D$24&gt;70%,Payout!D$24&lt;=100%),0%+(Payout!D$24-70%)*10/3,IF(AND(Payout!D$24&gt;100%,Payout!D$24&lt;=130%),100%+(Payout!D$24-100%)*10/3,200%+(Payout!D$24-130%)*10/3))))</f>
        <v>0.73333333333333373</v>
      </c>
      <c r="E56" s="11">
        <f>IF(Payout!E$24&lt;=0,0,IF(AND(Payout!E$24&gt;0,Payout!E$24&lt;=70%),Payout!E$24*0,IF(AND(Payout!E$24&gt;70%,Payout!E$24&lt;=100%),0%+(Payout!E$24-70%)*10/3,IF(AND(Payout!E$24&gt;100%,Payout!E$24&lt;=130%),100%+(Payout!E$24-100%)*10/3,200%+(Payout!E$24-130%)*10/3))))</f>
        <v>0.8666666666666667</v>
      </c>
      <c r="F56" s="11">
        <f>IF(Payout!F$24&lt;=0,0,IF(AND(Payout!F$24&gt;0,Payout!F$24&lt;=70%),Payout!F$24*0,IF(AND(Payout!F$24&gt;70%,Payout!F$24&lt;=100%),0%+(Payout!F$24-70%)*10/3,IF(AND(Payout!F$24&gt;100%,Payout!F$24&lt;=130%),100%+(Payout!F$24-100%)*10/3,200%+(Payout!F$24-130%)*10/3))))</f>
        <v>0</v>
      </c>
      <c r="G56" s="15">
        <f>IF(Payout!G$24&lt;=0,0,IF(AND(Payout!G$24&gt;0,Payout!G$24&lt;=70%),Payout!G$24*0,IF(AND(Payout!G$24&gt;70%,Payout!G$24&lt;=100%),0%+(Payout!G$24-70%)*10/3,IF(AND(Payout!G$24&gt;100%,Payout!G$24&lt;=130%),100%+(Payout!G$24-100%)*10/3,200%+(Payout!G$24-130%)*10/3))))</f>
        <v>0</v>
      </c>
    </row>
    <row r="57" spans="1:7" x14ac:dyDescent="0.3">
      <c r="A57" s="49"/>
      <c r="B57" s="10" t="s">
        <v>26</v>
      </c>
      <c r="C57" s="11">
        <f>IF(Payout!C$24&lt;=0,0,IF(AND(Payout!C$24&gt;0,Payout!C$24&lt;=80%),Payout!C$24*0,IF(AND(Payout!C$24&gt;80%,Payout!C$24&lt;=100%),0%+(Payout!C$24-80%)*5,IF(AND(Payout!C$24&gt;100%,Payout!C$24&lt;=120%),100%+(Payout!C$24-100%)*5,200%+(Payout!C$24-120%)*4))))</f>
        <v>1.3000000000000003</v>
      </c>
      <c r="D57" s="11">
        <f>IF(Payout!D$24&lt;=0,0,IF(AND(Payout!D$24&gt;0,Payout!D$24&lt;=80%),Payout!D$24*0,IF(AND(Payout!D$24&gt;80%,Payout!D$24&lt;=100%),0%+(Payout!D$24-80%)*5,IF(AND(Payout!D$24&gt;100%,Payout!D$24&lt;=120%),100%+(Payout!D$24-100%)*5,200%+(Payout!D$24-120%)*4))))</f>
        <v>0.6</v>
      </c>
      <c r="E57" s="11">
        <f>IF(Payout!E$24&lt;=0,0,IF(AND(Payout!E$24&gt;0,Payout!E$24&lt;=80%),Payout!E$24*0,IF(AND(Payout!E$24&gt;80%,Payout!E$24&lt;=100%),0%+(Payout!E$24-80%)*5,IF(AND(Payout!E$24&gt;100%,Payout!E$24&lt;=120%),100%+(Payout!E$24-100%)*5,200%+(Payout!E$24-120%)*4))))</f>
        <v>0.7999999999999996</v>
      </c>
      <c r="F57" s="11">
        <f>IF(Payout!F$24&lt;=0,0,IF(AND(Payout!F$24&gt;0,Payout!F$24&lt;=80%),Payout!F$24*0,IF(AND(Payout!F$24&gt;80%,Payout!F$24&lt;=100%),0%+(Payout!F$24-80%)*5,IF(AND(Payout!F$24&gt;100%,Payout!F$24&lt;=120%),100%+(Payout!F$24-100%)*5,200%+(Payout!F$24-120%)*4))))</f>
        <v>0</v>
      </c>
      <c r="G57" s="15">
        <f>IF(Payout!G$24&lt;=0,0,IF(AND(Payout!G$24&gt;0,Payout!G$24&lt;=80%),Payout!G$24*0,IF(AND(Payout!G$24&gt;80%,Payout!G$24&lt;=100%),0%+(Payout!G$24-80%)*5,IF(AND(Payout!G$24&gt;100%,Payout!G$24&lt;=120%),100%+(Payout!G$24-100%)*5,200%+(Payout!G$24-120%)*4))))</f>
        <v>0</v>
      </c>
    </row>
    <row r="58" spans="1:7" x14ac:dyDescent="0.3">
      <c r="A58" s="49"/>
      <c r="B58" s="10" t="s">
        <v>19</v>
      </c>
      <c r="C58" s="11">
        <f>IF(Payout!C$24&lt;=0,0,IF(AND(Payout!C$24&gt;0,Payout!C$24&lt;=80%),Payout!C$24*0,IF(AND(Payout!C$24&gt;80%,Payout!C$24&lt;=100%),40%+(Payout!C$24-80%)*3,IF(AND(Payout!C$24&gt;100%,Payout!C$24&lt;=130%),100%+(Payout!C$24-100%)*(10/3),200%+(Payout!C$24-130%)*(10/3)))))</f>
        <v>1.2000000000000002</v>
      </c>
      <c r="D58" s="11">
        <f>IF(Payout!D$24&lt;=0,0,IF(AND(Payout!D$24&gt;0,Payout!D$24&lt;=80%),Payout!D$24*0,IF(AND(Payout!D$24&gt;80%,Payout!D$24&lt;=100%),40%+(Payout!D$24-80%)*3,IF(AND(Payout!D$24&gt;100%,Payout!D$24&lt;=130%),100%+(Payout!D$24-100%)*(10/3),200%+(Payout!D$24-130%)*(10/3)))))</f>
        <v>0.76</v>
      </c>
      <c r="E58" s="11">
        <f>IF(Payout!E$24&lt;=0,0,IF(AND(Payout!E$24&gt;0,Payout!E$24&lt;=80%),Payout!E$24*0,IF(AND(Payout!E$24&gt;80%,Payout!E$24&lt;=100%),40%+(Payout!E$24-80%)*3,IF(AND(Payout!E$24&gt;100%,Payout!E$24&lt;=130%),100%+(Payout!E$24-100%)*(10/3),200%+(Payout!E$24-130%)*(10/3)))))</f>
        <v>0.87999999999999978</v>
      </c>
      <c r="F58" s="11">
        <f>IF(Payout!F$24&lt;=0,0,IF(AND(Payout!F$24&gt;0,Payout!F$24&lt;=80%),Payout!F$24*0,IF(AND(Payout!F$24&gt;80%,Payout!F$24&lt;=100%),40%+(Payout!F$24-80%)*3,IF(AND(Payout!F$24&gt;100%,Payout!F$24&lt;=130%),100%+(Payout!F$24-100%)*(10/3),200%+(Payout!F$24-130%)*(10/3)))))</f>
        <v>0</v>
      </c>
      <c r="G58" s="15">
        <f>IF(Payout!G$24&lt;=0,0,IF(AND(Payout!G$24&gt;0,Payout!G$24&lt;=80%),Payout!G$24*0,IF(AND(Payout!G$24&gt;80%,Payout!G$24&lt;=100%),40%+(Payout!G$24-80%)*3,IF(AND(Payout!G$24&gt;100%,Payout!G$24&lt;=130%),100%+(Payout!G$24-100%)*(10/3),200%+(Payout!G$24-130%)*(10/3)))))</f>
        <v>0</v>
      </c>
    </row>
    <row r="59" spans="1:7" x14ac:dyDescent="0.3">
      <c r="A59" s="49"/>
      <c r="B59" s="10" t="s">
        <v>27</v>
      </c>
      <c r="C59" s="11">
        <f>IF(Payout!C$24&lt;=0,0,IF(AND(Payout!C$24&gt;0,Payout!C$24&lt;=90%),Payout!C$24*0,IF(AND(Payout!C$24&gt;90%,Payout!C$24&lt;=100%),0%+(Payout!C$24-90%)*10,IF(AND(Payout!C$24&gt;100%,Payout!C$24&lt;=110%),100%+(Payout!C$24-100%)*10,200%+(Payout!C$24-110%)*4))))</f>
        <v>1.6000000000000005</v>
      </c>
      <c r="D59" s="11">
        <f>IF(Payout!D$24&lt;=0,0,IF(AND(Payout!D$24&gt;0,Payout!D$24&lt;=90%),Payout!D$24*0,IF(AND(Payout!D$24&gt;90%,Payout!D$24&lt;=100%),0%+(Payout!D$24-90%)*10,IF(AND(Payout!D$24&gt;100%,Payout!D$24&lt;=110%),100%+(Payout!D$24-100%)*10,200%+(Payout!D$24-110%)*4))))</f>
        <v>0.20000000000000018</v>
      </c>
      <c r="E59" s="11">
        <f>IF(Payout!E$24&lt;=0,0,IF(AND(Payout!E$24&gt;0,Payout!E$24&lt;=90%),Payout!E$24*0,IF(AND(Payout!E$24&gt;90%,Payout!E$24&lt;=100%),0%+(Payout!E$24-90%)*10,IF(AND(Payout!E$24&gt;100%,Payout!E$24&lt;=110%),100%+(Payout!E$24-100%)*10,200%+(Payout!E$24-110%)*4))))</f>
        <v>0.59999999999999942</v>
      </c>
      <c r="F59" s="11">
        <f>IF(Payout!F$24&lt;=0,0,IF(AND(Payout!F$24&gt;0,Payout!F$24&lt;=90%),Payout!F$24*0,IF(AND(Payout!F$24&gt;90%,Payout!F$24&lt;=100%),0%+(Payout!F$24-90%)*10,IF(AND(Payout!F$24&gt;100%,Payout!F$24&lt;=110%),100%+(Payout!F$24-100%)*10,200%+(Payout!F$24-110%)*4))))</f>
        <v>0</v>
      </c>
      <c r="G59" s="15">
        <f>IF(Payout!G$24&lt;=0,0,IF(AND(Payout!G$24&gt;0,Payout!G$24&lt;=90%),Payout!G$24*0,IF(AND(Payout!G$24&gt;90%,Payout!G$24&lt;=100%),0%+(Payout!G$24-90%)*10,IF(AND(Payout!G$24&gt;100%,Payout!G$24&lt;=110%),100%+(Payout!G$24-100%)*10,200%+(Payout!G$24-110%)*4))))</f>
        <v>0</v>
      </c>
    </row>
    <row r="60" spans="1:7" x14ac:dyDescent="0.3">
      <c r="A60" s="49"/>
      <c r="B60" s="10" t="s">
        <v>20</v>
      </c>
      <c r="C60" s="11">
        <f>IF(Payout!C$24&lt;=0,0,IF(AND(Payout!C$24&gt;0,Payout!C$24&lt;=85%),Payout!C$24*0,IF(AND(Payout!C$24&gt;85%,Payout!C$24&lt;=100%),0%+(Payout!C$24-85%)*100/15,IF(AND(Payout!C$24&gt;100%,Payout!C$24&lt;=140%),100%+(Payout!C$24-100%)*2.5,200%+(Payout!C$24-140%)*4))))</f>
        <v>1.1500000000000001</v>
      </c>
      <c r="D60" s="11">
        <f>IF(Payout!D$24&lt;=0,0,IF(AND(Payout!D$24&gt;0,Payout!D$24&lt;=85%),Payout!D$24*0,IF(AND(Payout!D$24&gt;85%,Payout!D$24&lt;=100%),0%+(Payout!D$24-85%)*100/15,IF(AND(Payout!D$24&gt;100%,Payout!D$24&lt;=140%),100%+(Payout!D$24-100%)*2.5,200%+(Payout!D$24-140%)*4))))</f>
        <v>0.46666666666666706</v>
      </c>
      <c r="E60" s="11">
        <f>IF(Payout!E$24&lt;=0,0,IF(AND(Payout!E$24&gt;0,Payout!E$24&lt;=85%),Payout!E$24*0,IF(AND(Payout!E$24&gt;85%,Payout!E$24&lt;=100%),0%+(Payout!E$24-85%)*100/15,IF(AND(Payout!E$24&gt;100%,Payout!E$24&lt;=140%),100%+(Payout!E$24-100%)*2.5,200%+(Payout!E$24-140%)*4))))</f>
        <v>0.73333333333333317</v>
      </c>
      <c r="F60" s="11">
        <f>IF(Payout!F$24&lt;=0,0,IF(AND(Payout!F$24&gt;0,Payout!F$24&lt;=85%),Payout!F$24*0,IF(AND(Payout!F$24&gt;85%,Payout!F$24&lt;=100%),0%+(Payout!F$24-85%)*100/15,IF(AND(Payout!F$24&gt;100%,Payout!F$24&lt;=140%),100%+(Payout!F$24-100%)*2.5,200%+(Payout!F$24-140%)*4))))</f>
        <v>0</v>
      </c>
      <c r="G60" s="15">
        <f>IF(Payout!G$24&lt;=0,0,IF(AND(Payout!G$24&gt;0,Payout!G$24&lt;=85%),Payout!G$24*0,IF(AND(Payout!G$24&gt;85%,Payout!G$24&lt;=100%),0%+(Payout!G$24-85%)*100/15,IF(AND(Payout!G$24&gt;100%,Payout!G$24&lt;=140%),100%+(Payout!G$24-100%)*2.5,200%+(Payout!G$24-140%)*4))))</f>
        <v>0</v>
      </c>
    </row>
    <row r="61" spans="1:7" x14ac:dyDescent="0.3">
      <c r="A61" s="49"/>
      <c r="B61" s="10" t="s">
        <v>28</v>
      </c>
      <c r="C61" s="11">
        <f>IF(Payout!C$24&lt;0,0,IF(Payout!C$24&lt;80%,0,IF(AND(Payout!C$24&gt;=80%,Payout!C$24&lt;=100%),60%+(Payout!C$24-80%)*2,100%+(Payout!C$24-100%)*2.5)))</f>
        <v>1.1500000000000001</v>
      </c>
      <c r="D61" s="11">
        <f>IF(Payout!D$24&lt;0,0,IF(Payout!D$24&lt;80%,0,IF(AND(Payout!D$24&gt;=80%,Payout!D$24&lt;=100%),60%+(Payout!D$24-80%)*2,100%+(Payout!D$24-100%)*2.5)))</f>
        <v>0.84</v>
      </c>
      <c r="E61" s="11">
        <f>IF(Payout!E$24&lt;0,0,IF(Payout!E$24&lt;80%,0,IF(AND(Payout!E$24&gt;=80%,Payout!E$24&lt;=100%),60%+(Payout!E$24-80%)*2,100%+(Payout!E$24-100%)*2.5)))</f>
        <v>0.91999999999999982</v>
      </c>
      <c r="F61" s="11">
        <f>IF(Payout!F$24&lt;0,0,IF(Payout!F$24&lt;80%,0,IF(AND(Payout!F$24&gt;=80%,Payout!F$24&lt;=100%),60%+(Payout!F$24-80%)*2,100%+(Payout!F$24-100%)*2.5)))</f>
        <v>0</v>
      </c>
      <c r="G61" s="15">
        <f>IF(Payout!G$24&lt;0,0,IF(Payout!G$24&lt;80%,0,IF(AND(Payout!G$24&gt;=80%,Payout!G$24&lt;=100%),60%+(Payout!G$24-80%)*2,100%+(Payout!G$24-100%)*2.5)))</f>
        <v>0</v>
      </c>
    </row>
    <row r="62" spans="1:7" x14ac:dyDescent="0.3">
      <c r="A62" s="49"/>
      <c r="B62" s="10" t="s">
        <v>29</v>
      </c>
      <c r="C62" s="11">
        <f>IF(Payout!C$24&lt;=0,0,IF(AND(Payout!C$24&gt;0,Payout!C$24&lt;80%),Payout!C$24*0,IF(AND(Payout!C$24&gt;=80%,Payout!C$24&lt;=100%),60%+(Payout!C$24-80%)*2,IF(AND(Payout!C$24&gt;100%,Payout!C$24&lt;=120%),100%+(Payout!C$24-100%)*5,200%+(Payout!C$24-120%)*4))))</f>
        <v>1.3000000000000003</v>
      </c>
      <c r="D62" s="11">
        <f>IF(Payout!D$24&lt;=0,0,IF(AND(Payout!D$24&gt;0,Payout!D$24&lt;80%),Payout!D$24*0,IF(AND(Payout!D$24&gt;=80%,Payout!D$24&lt;=100%),60%+(Payout!D$24-80%)*2,IF(AND(Payout!D$24&gt;100%,Payout!D$24&lt;=120%),100%+(Payout!D$24-100%)*5,200%+(Payout!D$24-120%)*4))))</f>
        <v>0.84</v>
      </c>
      <c r="E62" s="11">
        <f>IF(Payout!E$24&lt;=0,0,IF(AND(Payout!E$24&gt;0,Payout!E$24&lt;80%),Payout!E$24*0,IF(AND(Payout!E$24&gt;=80%,Payout!E$24&lt;=100%),60%+(Payout!E$24-80%)*2,IF(AND(Payout!E$24&gt;100%,Payout!E$24&lt;=120%),100%+(Payout!E$24-100%)*5,200%+(Payout!E$24-120%)*4))))</f>
        <v>0.91999999999999982</v>
      </c>
      <c r="F62" s="11">
        <f>IF(Payout!F$24&lt;=0,0,IF(AND(Payout!F$24&gt;0,Payout!F$24&lt;80%),Payout!F$24*0,IF(AND(Payout!F$24&gt;=80%,Payout!F$24&lt;=100%),60%+(Payout!F$24-80%)*2,IF(AND(Payout!F$24&gt;100%,Payout!F$24&lt;=120%),100%+(Payout!F$24-100%)*5,200%+(Payout!F$24-120%)*4))))</f>
        <v>0</v>
      </c>
      <c r="G62" s="15">
        <f>IF(Payout!G$24&lt;=0,0,IF(AND(Payout!G$24&gt;0,Payout!G$24&lt;80%),Payout!G$24*0,IF(AND(Payout!G$24&gt;=80%,Payout!G$24&lt;=100%),60%+(Payout!G$24-80%)*2,IF(AND(Payout!G$24&gt;100%,Payout!G$24&lt;=120%),100%+(Payout!G$24-100%)*5,200%+(Payout!G$24-120%)*4))))</f>
        <v>0</v>
      </c>
    </row>
    <row r="63" spans="1:7" x14ac:dyDescent="0.3">
      <c r="A63" s="49"/>
      <c r="B63" s="10" t="s">
        <v>30</v>
      </c>
      <c r="C63" s="11">
        <f>IF(Payout!C$24&lt;=0,0,IF(AND(Payout!C$24&gt;0,Payout!C$24&lt;=80%),Payout!C$24*4/8,IF(AND(Payout!C$24&gt;80%,Payout!C$24&lt;=100%),40%+(Payout!C$24-80%)*3,IF(AND(Payout!C$24&gt;100%,Payout!C$24&lt;=120%),100%+(Payout!C$24-100%)*5,IF(AND(Payout!C$24&gt;120%,Payout!C$24&lt;=150%),200%+(Payout!C$24-120%)*4,200%+(Payout!C$24-150%)*2))))
)</f>
        <v>1.3000000000000003</v>
      </c>
      <c r="D63" s="11">
        <f>IF(Payout!D$24&lt;=0,0,IF(AND(Payout!D$24&gt;0,Payout!D$24&lt;=80%),Payout!D$24*4/8,IF(AND(Payout!D$24&gt;80%,Payout!D$24&lt;=100%),40%+(Payout!D$24-80%)*3,IF(AND(Payout!D$24&gt;100%,Payout!D$24&lt;=120%),100%+(Payout!D$24-100%)*5,IF(AND(Payout!D$24&gt;120%,Payout!D$24&lt;=150%),200%+(Payout!D$24-120%)*4,200%+(Payout!D$24-150%)*2))))
)</f>
        <v>0.76</v>
      </c>
      <c r="E63" s="11">
        <f>IF(Payout!E$24&lt;=0,0,IF(AND(Payout!E$24&gt;0,Payout!E$24&lt;=80%),Payout!E$24*4/8,IF(AND(Payout!E$24&gt;80%,Payout!E$24&lt;=100%),40%+(Payout!E$24-80%)*3,IF(AND(Payout!E$24&gt;100%,Payout!E$24&lt;=120%),100%+(Payout!E$24-100%)*5,IF(AND(Payout!E$24&gt;120%,Payout!E$24&lt;=150%),200%+(Payout!E$24-120%)*4,200%+(Payout!E$24-150%)*2))))
)</f>
        <v>0.87999999999999978</v>
      </c>
      <c r="F63" s="11">
        <f>IF(Payout!F$24&lt;=0,0,IF(AND(Payout!F$24&gt;0,Payout!F$24&lt;=80%),Payout!F$24*4/8,IF(AND(Payout!F$24&gt;80%,Payout!F$24&lt;=100%),40%+(Payout!F$24-80%)*3,IF(AND(Payout!F$24&gt;100%,Payout!F$24&lt;=120%),100%+(Payout!F$24-100%)*5,IF(AND(Payout!F$24&gt;120%,Payout!F$24&lt;=150%),200%+(Payout!F$24-120%)*4,200%+(Payout!F$24-150%)*2))))
)</f>
        <v>0</v>
      </c>
      <c r="G63" s="15">
        <f>IF(Payout!G$24&lt;=0,0,IF(AND(Payout!G$24&gt;0,Payout!G$24&lt;=80%),Payout!G$24*4/8,IF(AND(Payout!G$24&gt;80%,Payout!G$24&lt;=100%),40%+(Payout!G$24-80%)*3,IF(AND(Payout!G$24&gt;100%,Payout!G$24&lt;=120%),100%+(Payout!G$24-100%)*5,IF(AND(Payout!G$24&gt;120%,Payout!G$24&lt;=150%),200%+(Payout!G$24-120%)*4,200%+(Payout!G$24-150%)*2))))
)</f>
        <v>0</v>
      </c>
    </row>
    <row r="64" spans="1:7" x14ac:dyDescent="0.3">
      <c r="A64" s="49"/>
      <c r="B64" s="10" t="s">
        <v>31</v>
      </c>
      <c r="C64" s="11">
        <f>IF(Payout!C$24&lt;=0,0,IF(AND(Payout!C$24&gt;0,Payout!C$24&lt;=90%),Payout!C$24*0,IF(AND(Payout!C$24&gt;90%,Payout!C$24&lt;=100%),0%+(Payout!C$24-90%)*10,IF(AND(Payout!C$24&gt;100%,Payout!C$24&lt;=120%),100%+(Payout!C$24-100%)*5,200%+(Payout!C$24-120%)*5))))</f>
        <v>1.3000000000000003</v>
      </c>
      <c r="D64" s="11">
        <f>IF(Payout!D$24&lt;=0,0,IF(AND(Payout!D$24&gt;0,Payout!D$24&lt;=90%),Payout!D$24*0,IF(AND(Payout!D$24&gt;90%,Payout!D$24&lt;=100%),0%+(Payout!D$24-90%)*10,IF(AND(Payout!D$24&gt;100%,Payout!D$24&lt;=120%),100%+(Payout!D$24-100%)*5,200%+(Payout!D$24-120%)*5))))</f>
        <v>0.20000000000000018</v>
      </c>
      <c r="E64" s="11">
        <f>IF(Payout!E$24&lt;=0,0,IF(AND(Payout!E$24&gt;0,Payout!E$24&lt;=90%),Payout!E$24*0,IF(AND(Payout!E$24&gt;90%,Payout!E$24&lt;=100%),0%+(Payout!E$24-90%)*10,IF(AND(Payout!E$24&gt;100%,Payout!E$24&lt;=120%),100%+(Payout!E$24-100%)*5,200%+(Payout!E$24-120%)*5))))</f>
        <v>0.59999999999999942</v>
      </c>
      <c r="F64" s="11">
        <f>IF(Payout!F$24&lt;=0,0,IF(AND(Payout!F$24&gt;0,Payout!F$24&lt;=90%),Payout!F$24*0,IF(AND(Payout!F$24&gt;90%,Payout!F$24&lt;=100%),0%+(Payout!F$24-90%)*10,IF(AND(Payout!F$24&gt;100%,Payout!F$24&lt;=120%),100%+(Payout!F$24-100%)*5,200%+(Payout!F$24-120%)*5))))</f>
        <v>0</v>
      </c>
      <c r="G64" s="15">
        <f>IF(Payout!G$24&lt;=0,0,IF(AND(Payout!G$24&gt;0,Payout!G$24&lt;=90%),Payout!G$24*0,IF(AND(Payout!G$24&gt;90%,Payout!G$24&lt;=100%),0%+(Payout!G$24-90%)*10,IF(AND(Payout!G$24&gt;100%,Payout!G$24&lt;=120%),100%+(Payout!G$24-100%)*5,200%+(Payout!G$24-120%)*5))))</f>
        <v>0</v>
      </c>
    </row>
    <row r="65" spans="1:7" ht="17.25" thickBot="1" x14ac:dyDescent="0.35">
      <c r="A65" s="50"/>
      <c r="B65" s="16" t="s">
        <v>32</v>
      </c>
      <c r="C65" s="17">
        <f>IF(Payout!C$24&lt;=0,0,IF(AND(Payout!C$24&gt;0,Payout!C$24&lt;80%),Payout!C$24*0,IF(AND(Payout!C$24&gt;=80%,Payout!C$24&lt;90%),50%,IF(AND(Payout!C$24&gt;=90%,Payout!C$24&lt;100%),75%,IF(AND(Payout!C$24&gt;=100%,Payout!C$24&lt;=110%),100%,125%)))))</f>
        <v>1</v>
      </c>
      <c r="D65" s="17">
        <f>IF(Payout!D$24&lt;=0,0,IF(AND(Payout!D$24&gt;0,Payout!D$24&lt;80%),Payout!D$24*0,IF(AND(Payout!D$24&gt;=80%,Payout!D$24&lt;90%),50%,IF(AND(Payout!D$24&gt;=90%,Payout!D$24&lt;100%),75%,IF(AND(Payout!D$24&gt;=100%,Payout!D$24&lt;=110%),100%,125%)))))</f>
        <v>0.75</v>
      </c>
      <c r="E65" s="17">
        <f>IF(Payout!E$24&lt;=0,0,IF(AND(Payout!E$24&gt;0,Payout!E$24&lt;80%),Payout!E$24*0,IF(AND(Payout!E$24&gt;=80%,Payout!E$24&lt;90%),50%,IF(AND(Payout!E$24&gt;=90%,Payout!E$24&lt;100%),75%,IF(AND(Payout!E$24&gt;=100%,Payout!E$24&lt;=110%),100%,125%)))))</f>
        <v>0.75</v>
      </c>
      <c r="F65" s="17">
        <f>IF(Payout!F$24&lt;=0,0,IF(AND(Payout!F$24&gt;0,Payout!F$24&lt;80%),Payout!F$24*0,IF(AND(Payout!F$24&gt;=80%,Payout!F$24&lt;90%),50%,IF(AND(Payout!F$24&gt;=90%,Payout!F$24&lt;100%),75%,IF(AND(Payout!F$24&gt;=100%,Payout!F$24&lt;=110%),100%,125%)))))</f>
        <v>0</v>
      </c>
      <c r="G65" s="18">
        <f>IF(Payout!G$24&lt;=0,0,IF(AND(Payout!G$24&gt;0,Payout!G$24&lt;80%),Payout!G$24*0,IF(AND(Payout!G$24&gt;=80%,Payout!G$24&lt;90%),50%,IF(AND(Payout!G$24&gt;=90%,Payout!G$24&lt;100%),75%,IF(AND(Payout!G$24&gt;=100%,Payout!G$24&lt;=110%),100%,125%)))))</f>
        <v>0</v>
      </c>
    </row>
  </sheetData>
  <mergeCells count="4">
    <mergeCell ref="A2:A17"/>
    <mergeCell ref="A18:A33"/>
    <mergeCell ref="A34:A49"/>
    <mergeCell ref="A50:A6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06"/>
  <sheetViews>
    <sheetView zoomScale="85" zoomScaleNormal="85" workbookViewId="0"/>
  </sheetViews>
  <sheetFormatPr defaultRowHeight="16.5" x14ac:dyDescent="0.3"/>
  <cols>
    <col min="2" max="2" width="10.75" bestFit="1" customWidth="1"/>
    <col min="6" max="18" width="10.75" bestFit="1" customWidth="1"/>
    <col min="19" max="19" width="11.75" bestFit="1" customWidth="1"/>
    <col min="20" max="20" width="10.625" bestFit="1" customWidth="1"/>
  </cols>
  <sheetData>
    <row r="1" spans="1:18" x14ac:dyDescent="0.3">
      <c r="A1" t="s">
        <v>60</v>
      </c>
      <c r="B1" t="s">
        <v>61</v>
      </c>
      <c r="C1" t="s">
        <v>62</v>
      </c>
      <c r="D1" t="s">
        <v>63</v>
      </c>
      <c r="G1" t="s">
        <v>42</v>
      </c>
      <c r="H1" t="s">
        <v>43</v>
      </c>
      <c r="I1" t="s">
        <v>45</v>
      </c>
      <c r="J1" t="s">
        <v>49</v>
      </c>
    </row>
    <row r="2" spans="1:18" x14ac:dyDescent="0.3">
      <c r="A2">
        <v>2018</v>
      </c>
      <c r="B2" s="21">
        <v>43101</v>
      </c>
      <c r="C2" t="s">
        <v>42</v>
      </c>
      <c r="D2">
        <f>MONTH(B2)</f>
        <v>1</v>
      </c>
      <c r="F2" s="24" t="s">
        <v>51</v>
      </c>
      <c r="G2">
        <v>90</v>
      </c>
      <c r="H2">
        <v>91</v>
      </c>
      <c r="I2">
        <v>92</v>
      </c>
      <c r="J2">
        <v>92</v>
      </c>
    </row>
    <row r="3" spans="1:18" x14ac:dyDescent="0.3">
      <c r="B3" s="21">
        <v>43102</v>
      </c>
      <c r="C3" t="s">
        <v>42</v>
      </c>
      <c r="D3">
        <f t="shared" ref="D3:D66" si="0">MONTH(B3)</f>
        <v>1</v>
      </c>
      <c r="F3">
        <v>2018</v>
      </c>
      <c r="G3">
        <f>COUNTIF($C$2:$C$366,G$1)</f>
        <v>90</v>
      </c>
      <c r="H3">
        <f t="shared" ref="H3:J3" si="1">COUNTIF($C$2:$C$366,H$1)</f>
        <v>91</v>
      </c>
      <c r="I3">
        <f t="shared" si="1"/>
        <v>91</v>
      </c>
      <c r="J3">
        <f t="shared" si="1"/>
        <v>93</v>
      </c>
    </row>
    <row r="4" spans="1:18" x14ac:dyDescent="0.3">
      <c r="B4" s="21">
        <v>43103</v>
      </c>
      <c r="C4" t="s">
        <v>42</v>
      </c>
      <c r="D4">
        <f t="shared" si="0"/>
        <v>1</v>
      </c>
      <c r="F4">
        <v>2019</v>
      </c>
      <c r="G4">
        <f>COUNTIF($C$367:$C$731,G$1)</f>
        <v>89</v>
      </c>
      <c r="H4">
        <f t="shared" ref="H4:J4" si="2">COUNTIF($C$367:$C$731,H$1)</f>
        <v>91</v>
      </c>
      <c r="I4">
        <f t="shared" si="2"/>
        <v>91</v>
      </c>
      <c r="J4">
        <f t="shared" si="2"/>
        <v>94</v>
      </c>
    </row>
    <row r="5" spans="1:18" x14ac:dyDescent="0.3">
      <c r="B5" s="21">
        <v>43104</v>
      </c>
      <c r="C5" t="s">
        <v>42</v>
      </c>
      <c r="D5">
        <f t="shared" si="0"/>
        <v>1</v>
      </c>
      <c r="F5">
        <v>2020</v>
      </c>
      <c r="G5">
        <f>COUNTIF($C$732:$C$1097,G$1)</f>
        <v>91</v>
      </c>
      <c r="H5">
        <f t="shared" ref="H5:J5" si="3">COUNTIF($C$732:$C$1097,H$1)</f>
        <v>1</v>
      </c>
      <c r="I5">
        <f t="shared" si="3"/>
        <v>0</v>
      </c>
      <c r="J5">
        <f t="shared" si="3"/>
        <v>0</v>
      </c>
    </row>
    <row r="6" spans="1:18" x14ac:dyDescent="0.3">
      <c r="B6" s="21">
        <v>43105</v>
      </c>
      <c r="C6" t="s">
        <v>42</v>
      </c>
      <c r="D6">
        <f t="shared" si="0"/>
        <v>1</v>
      </c>
      <c r="F6" s="21"/>
      <c r="G6" s="23">
        <v>43190</v>
      </c>
      <c r="H6" s="23">
        <v>43281</v>
      </c>
      <c r="I6" s="23">
        <v>43373</v>
      </c>
      <c r="J6" s="23">
        <v>43465</v>
      </c>
    </row>
    <row r="7" spans="1:18" x14ac:dyDescent="0.3">
      <c r="B7" s="21">
        <v>43106</v>
      </c>
      <c r="C7" t="s">
        <v>42</v>
      </c>
      <c r="D7">
        <f t="shared" si="0"/>
        <v>1</v>
      </c>
      <c r="G7" s="23">
        <v>43555</v>
      </c>
      <c r="H7" s="23">
        <v>43646</v>
      </c>
      <c r="I7" s="23">
        <v>43738</v>
      </c>
      <c r="J7" s="23">
        <v>43830</v>
      </c>
    </row>
    <row r="8" spans="1:18" x14ac:dyDescent="0.3">
      <c r="B8" s="21">
        <v>43107</v>
      </c>
      <c r="C8" t="s">
        <v>42</v>
      </c>
      <c r="D8">
        <f t="shared" si="0"/>
        <v>1</v>
      </c>
      <c r="G8" s="23">
        <v>43921</v>
      </c>
      <c r="H8" s="23">
        <v>44012</v>
      </c>
      <c r="I8" s="23">
        <v>44104</v>
      </c>
      <c r="J8" s="23">
        <v>44196</v>
      </c>
    </row>
    <row r="9" spans="1:18" x14ac:dyDescent="0.3">
      <c r="B9" s="21">
        <v>43108</v>
      </c>
      <c r="C9" t="s">
        <v>42</v>
      </c>
      <c r="D9">
        <f t="shared" si="0"/>
        <v>1</v>
      </c>
    </row>
    <row r="10" spans="1:18" x14ac:dyDescent="0.3">
      <c r="B10" s="21">
        <v>43109</v>
      </c>
      <c r="C10" t="s">
        <v>42</v>
      </c>
      <c r="D10">
        <f t="shared" si="0"/>
        <v>1</v>
      </c>
      <c r="G10">
        <v>1</v>
      </c>
      <c r="H10">
        <v>2</v>
      </c>
      <c r="I10">
        <v>3</v>
      </c>
      <c r="J10">
        <v>4</v>
      </c>
      <c r="K10">
        <v>5</v>
      </c>
      <c r="L10">
        <v>6</v>
      </c>
      <c r="M10">
        <v>7</v>
      </c>
      <c r="N10">
        <v>8</v>
      </c>
      <c r="O10">
        <v>9</v>
      </c>
      <c r="P10">
        <v>10</v>
      </c>
      <c r="Q10">
        <v>11</v>
      </c>
      <c r="R10">
        <v>12</v>
      </c>
    </row>
    <row r="11" spans="1:18" x14ac:dyDescent="0.3">
      <c r="B11" s="21">
        <v>43110</v>
      </c>
      <c r="C11" t="s">
        <v>42</v>
      </c>
      <c r="D11">
        <f t="shared" si="0"/>
        <v>1</v>
      </c>
      <c r="F11" s="24" t="s">
        <v>51</v>
      </c>
      <c r="G11">
        <v>90</v>
      </c>
      <c r="H11">
        <v>91</v>
      </c>
      <c r="I11">
        <v>92</v>
      </c>
      <c r="J11">
        <v>92</v>
      </c>
    </row>
    <row r="12" spans="1:18" x14ac:dyDescent="0.3">
      <c r="B12" s="21">
        <v>43111</v>
      </c>
      <c r="C12" t="s">
        <v>42</v>
      </c>
      <c r="D12">
        <f t="shared" si="0"/>
        <v>1</v>
      </c>
      <c r="F12">
        <v>2018</v>
      </c>
      <c r="G12">
        <f>COUNTIF($D$2:$D$366,G$10)</f>
        <v>31</v>
      </c>
      <c r="H12">
        <f t="shared" ref="H12:R12" si="4">COUNTIF($D$2:$D$366,H$10)</f>
        <v>28</v>
      </c>
      <c r="I12">
        <f t="shared" si="4"/>
        <v>31</v>
      </c>
      <c r="J12">
        <f t="shared" si="4"/>
        <v>30</v>
      </c>
      <c r="K12">
        <f t="shared" si="4"/>
        <v>31</v>
      </c>
      <c r="L12">
        <f t="shared" si="4"/>
        <v>30</v>
      </c>
      <c r="M12">
        <f t="shared" si="4"/>
        <v>31</v>
      </c>
      <c r="N12">
        <f t="shared" si="4"/>
        <v>31</v>
      </c>
      <c r="O12">
        <f t="shared" si="4"/>
        <v>30</v>
      </c>
      <c r="P12">
        <f t="shared" si="4"/>
        <v>31</v>
      </c>
      <c r="Q12">
        <f t="shared" si="4"/>
        <v>30</v>
      </c>
      <c r="R12">
        <f t="shared" si="4"/>
        <v>31</v>
      </c>
    </row>
    <row r="13" spans="1:18" x14ac:dyDescent="0.3">
      <c r="B13" s="21">
        <v>43112</v>
      </c>
      <c r="C13" t="s">
        <v>42</v>
      </c>
      <c r="D13">
        <f t="shared" si="0"/>
        <v>1</v>
      </c>
      <c r="F13">
        <v>2019</v>
      </c>
      <c r="G13">
        <f>COUNTIF($D$367:$D$731,G$10)</f>
        <v>31</v>
      </c>
      <c r="H13">
        <f t="shared" ref="H13:R13" si="5">COUNTIF($D$367:$D$731,H$10)</f>
        <v>28</v>
      </c>
      <c r="I13">
        <f t="shared" si="5"/>
        <v>31</v>
      </c>
      <c r="J13">
        <f t="shared" si="5"/>
        <v>30</v>
      </c>
      <c r="K13">
        <f t="shared" si="5"/>
        <v>31</v>
      </c>
      <c r="L13">
        <f t="shared" si="5"/>
        <v>30</v>
      </c>
      <c r="M13">
        <f t="shared" si="5"/>
        <v>31</v>
      </c>
      <c r="N13">
        <f t="shared" si="5"/>
        <v>31</v>
      </c>
      <c r="O13">
        <f t="shared" si="5"/>
        <v>30</v>
      </c>
      <c r="P13">
        <f t="shared" si="5"/>
        <v>31</v>
      </c>
      <c r="Q13">
        <f t="shared" si="5"/>
        <v>30</v>
      </c>
      <c r="R13">
        <f t="shared" si="5"/>
        <v>31</v>
      </c>
    </row>
    <row r="14" spans="1:18" x14ac:dyDescent="0.3">
      <c r="B14" s="21">
        <v>43113</v>
      </c>
      <c r="C14" t="s">
        <v>42</v>
      </c>
      <c r="D14">
        <f t="shared" si="0"/>
        <v>1</v>
      </c>
      <c r="F14">
        <v>2020</v>
      </c>
      <c r="G14">
        <f>COUNTIF($D$732:$D$1097,G$10)</f>
        <v>31</v>
      </c>
      <c r="H14">
        <f t="shared" ref="H14:R14" si="6">COUNTIF($D$732:$D$1097,H$10)</f>
        <v>29</v>
      </c>
      <c r="I14">
        <f t="shared" si="6"/>
        <v>31</v>
      </c>
      <c r="J14">
        <f t="shared" si="6"/>
        <v>30</v>
      </c>
      <c r="K14">
        <f t="shared" si="6"/>
        <v>31</v>
      </c>
      <c r="L14">
        <f t="shared" si="6"/>
        <v>30</v>
      </c>
      <c r="M14">
        <f t="shared" si="6"/>
        <v>31</v>
      </c>
      <c r="N14">
        <f t="shared" si="6"/>
        <v>31</v>
      </c>
      <c r="O14">
        <f t="shared" si="6"/>
        <v>30</v>
      </c>
      <c r="P14">
        <f t="shared" si="6"/>
        <v>31</v>
      </c>
      <c r="Q14">
        <f t="shared" si="6"/>
        <v>30</v>
      </c>
      <c r="R14">
        <f t="shared" si="6"/>
        <v>31</v>
      </c>
    </row>
    <row r="15" spans="1:18" x14ac:dyDescent="0.3">
      <c r="B15" s="21">
        <v>43114</v>
      </c>
      <c r="C15" t="s">
        <v>42</v>
      </c>
      <c r="D15">
        <f t="shared" si="0"/>
        <v>1</v>
      </c>
      <c r="F15" s="21"/>
      <c r="G15" s="23">
        <v>43131</v>
      </c>
      <c r="H15" s="23">
        <v>43159</v>
      </c>
      <c r="I15" s="23">
        <v>43190</v>
      </c>
      <c r="J15" s="23">
        <v>43220</v>
      </c>
      <c r="K15" s="23">
        <v>43251</v>
      </c>
      <c r="L15" s="23">
        <v>43281</v>
      </c>
      <c r="M15" s="23">
        <v>43312</v>
      </c>
      <c r="N15" s="23">
        <v>43343</v>
      </c>
      <c r="O15" s="23">
        <v>43373</v>
      </c>
      <c r="P15" s="23">
        <v>43404</v>
      </c>
      <c r="Q15" s="23">
        <v>43434</v>
      </c>
      <c r="R15" s="23">
        <v>43465</v>
      </c>
    </row>
    <row r="16" spans="1:18" x14ac:dyDescent="0.3">
      <c r="B16" s="21">
        <v>43115</v>
      </c>
      <c r="C16" t="s">
        <v>42</v>
      </c>
      <c r="D16">
        <f t="shared" si="0"/>
        <v>1</v>
      </c>
      <c r="G16" s="23">
        <v>43496</v>
      </c>
      <c r="H16" s="23">
        <v>43524</v>
      </c>
      <c r="I16" s="23">
        <v>43555</v>
      </c>
      <c r="J16" s="23">
        <v>43585</v>
      </c>
      <c r="K16" s="23">
        <v>43616</v>
      </c>
      <c r="L16" s="23">
        <v>43646</v>
      </c>
      <c r="M16" s="23">
        <v>43677</v>
      </c>
      <c r="N16" s="23">
        <v>43708</v>
      </c>
      <c r="O16" s="23">
        <v>43738</v>
      </c>
      <c r="P16" s="23">
        <v>43769</v>
      </c>
      <c r="Q16" s="23">
        <v>43799</v>
      </c>
      <c r="R16" s="23">
        <v>43830</v>
      </c>
    </row>
    <row r="17" spans="2:20" x14ac:dyDescent="0.3">
      <c r="B17" s="21">
        <v>43116</v>
      </c>
      <c r="C17" t="s">
        <v>42</v>
      </c>
      <c r="D17">
        <f t="shared" si="0"/>
        <v>1</v>
      </c>
      <c r="G17" s="23">
        <v>43861</v>
      </c>
      <c r="H17" s="23">
        <v>43890</v>
      </c>
      <c r="I17" s="23">
        <v>43921</v>
      </c>
      <c r="J17" s="23">
        <v>43951</v>
      </c>
      <c r="K17" s="23">
        <v>43982</v>
      </c>
      <c r="L17" s="23">
        <v>44012</v>
      </c>
      <c r="M17" s="23">
        <v>44043</v>
      </c>
      <c r="N17" s="23">
        <v>44074</v>
      </c>
      <c r="O17" s="23">
        <v>44104</v>
      </c>
      <c r="P17" s="23">
        <v>44135</v>
      </c>
      <c r="Q17" s="23">
        <v>44165</v>
      </c>
      <c r="R17" s="23">
        <v>44196</v>
      </c>
    </row>
    <row r="18" spans="2:20" x14ac:dyDescent="0.3">
      <c r="B18" s="21">
        <v>43117</v>
      </c>
      <c r="C18" t="s">
        <v>42</v>
      </c>
      <c r="D18">
        <f t="shared" si="0"/>
        <v>1</v>
      </c>
    </row>
    <row r="19" spans="2:20" x14ac:dyDescent="0.3">
      <c r="B19" s="21">
        <v>43118</v>
      </c>
      <c r="C19" t="s">
        <v>42</v>
      </c>
      <c r="D19">
        <f t="shared" si="0"/>
        <v>1</v>
      </c>
    </row>
    <row r="20" spans="2:20" x14ac:dyDescent="0.3">
      <c r="B20" s="21">
        <v>43119</v>
      </c>
      <c r="C20" t="s">
        <v>42</v>
      </c>
      <c r="D20">
        <f t="shared" si="0"/>
        <v>1</v>
      </c>
      <c r="S20" s="34"/>
      <c r="T20" s="35"/>
    </row>
    <row r="21" spans="2:20" x14ac:dyDescent="0.3">
      <c r="B21" s="21">
        <v>43120</v>
      </c>
      <c r="C21" t="s">
        <v>42</v>
      </c>
      <c r="D21">
        <f t="shared" si="0"/>
        <v>1</v>
      </c>
      <c r="Q21" s="21"/>
      <c r="R21" s="21"/>
    </row>
    <row r="22" spans="2:20" x14ac:dyDescent="0.3">
      <c r="B22" s="21">
        <v>43121</v>
      </c>
      <c r="C22" t="s">
        <v>42</v>
      </c>
      <c r="D22">
        <f t="shared" si="0"/>
        <v>1</v>
      </c>
    </row>
    <row r="23" spans="2:20" x14ac:dyDescent="0.3">
      <c r="B23" s="21">
        <v>43122</v>
      </c>
      <c r="C23" t="s">
        <v>42</v>
      </c>
      <c r="D23">
        <f t="shared" si="0"/>
        <v>1</v>
      </c>
      <c r="Q23" s="34"/>
    </row>
    <row r="24" spans="2:20" x14ac:dyDescent="0.3">
      <c r="B24" s="21">
        <v>43123</v>
      </c>
      <c r="C24" t="s">
        <v>42</v>
      </c>
      <c r="D24">
        <f t="shared" si="0"/>
        <v>1</v>
      </c>
      <c r="Q24" s="35"/>
    </row>
    <row r="25" spans="2:20" x14ac:dyDescent="0.3">
      <c r="B25" s="21">
        <v>43124</v>
      </c>
      <c r="C25" t="s">
        <v>42</v>
      </c>
      <c r="D25">
        <f t="shared" si="0"/>
        <v>1</v>
      </c>
      <c r="Q25" s="35"/>
    </row>
    <row r="26" spans="2:20" x14ac:dyDescent="0.3">
      <c r="B26" s="21">
        <v>43125</v>
      </c>
      <c r="C26" t="s">
        <v>42</v>
      </c>
      <c r="D26">
        <f t="shared" si="0"/>
        <v>1</v>
      </c>
    </row>
    <row r="27" spans="2:20" x14ac:dyDescent="0.3">
      <c r="B27" s="21">
        <v>43126</v>
      </c>
      <c r="C27" t="s">
        <v>42</v>
      </c>
      <c r="D27">
        <f t="shared" si="0"/>
        <v>1</v>
      </c>
    </row>
    <row r="28" spans="2:20" x14ac:dyDescent="0.3">
      <c r="B28" s="21">
        <v>43127</v>
      </c>
      <c r="C28" t="s">
        <v>42</v>
      </c>
      <c r="D28">
        <f t="shared" si="0"/>
        <v>1</v>
      </c>
    </row>
    <row r="29" spans="2:20" x14ac:dyDescent="0.3">
      <c r="B29" s="21">
        <v>43128</v>
      </c>
      <c r="C29" t="s">
        <v>42</v>
      </c>
      <c r="D29">
        <f t="shared" si="0"/>
        <v>1</v>
      </c>
    </row>
    <row r="30" spans="2:20" x14ac:dyDescent="0.3">
      <c r="B30" s="21">
        <v>43129</v>
      </c>
      <c r="C30" t="s">
        <v>42</v>
      </c>
      <c r="D30">
        <f t="shared" si="0"/>
        <v>1</v>
      </c>
    </row>
    <row r="31" spans="2:20" x14ac:dyDescent="0.3">
      <c r="B31" s="21">
        <v>43130</v>
      </c>
      <c r="C31" t="s">
        <v>42</v>
      </c>
      <c r="D31">
        <f t="shared" si="0"/>
        <v>1</v>
      </c>
    </row>
    <row r="32" spans="2:20" x14ac:dyDescent="0.3">
      <c r="B32" s="21">
        <v>43131</v>
      </c>
      <c r="C32" t="s">
        <v>42</v>
      </c>
      <c r="D32">
        <f t="shared" si="0"/>
        <v>1</v>
      </c>
    </row>
    <row r="33" spans="2:4" x14ac:dyDescent="0.3">
      <c r="B33" s="21">
        <v>43132</v>
      </c>
      <c r="C33" t="s">
        <v>42</v>
      </c>
      <c r="D33">
        <f t="shared" si="0"/>
        <v>2</v>
      </c>
    </row>
    <row r="34" spans="2:4" x14ac:dyDescent="0.3">
      <c r="B34" s="21">
        <v>43133</v>
      </c>
      <c r="C34" t="s">
        <v>42</v>
      </c>
      <c r="D34">
        <f t="shared" si="0"/>
        <v>2</v>
      </c>
    </row>
    <row r="35" spans="2:4" x14ac:dyDescent="0.3">
      <c r="B35" s="21">
        <v>43134</v>
      </c>
      <c r="C35" t="s">
        <v>42</v>
      </c>
      <c r="D35">
        <f t="shared" si="0"/>
        <v>2</v>
      </c>
    </row>
    <row r="36" spans="2:4" x14ac:dyDescent="0.3">
      <c r="B36" s="21">
        <v>43135</v>
      </c>
      <c r="C36" t="s">
        <v>42</v>
      </c>
      <c r="D36">
        <f t="shared" si="0"/>
        <v>2</v>
      </c>
    </row>
    <row r="37" spans="2:4" x14ac:dyDescent="0.3">
      <c r="B37" s="21">
        <v>43136</v>
      </c>
      <c r="C37" t="s">
        <v>42</v>
      </c>
      <c r="D37">
        <f t="shared" si="0"/>
        <v>2</v>
      </c>
    </row>
    <row r="38" spans="2:4" x14ac:dyDescent="0.3">
      <c r="B38" s="21">
        <v>43137</v>
      </c>
      <c r="C38" t="s">
        <v>42</v>
      </c>
      <c r="D38">
        <f t="shared" si="0"/>
        <v>2</v>
      </c>
    </row>
    <row r="39" spans="2:4" x14ac:dyDescent="0.3">
      <c r="B39" s="21">
        <v>43138</v>
      </c>
      <c r="C39" t="s">
        <v>42</v>
      </c>
      <c r="D39">
        <f t="shared" si="0"/>
        <v>2</v>
      </c>
    </row>
    <row r="40" spans="2:4" x14ac:dyDescent="0.3">
      <c r="B40" s="21">
        <v>43139</v>
      </c>
      <c r="C40" t="s">
        <v>42</v>
      </c>
      <c r="D40">
        <f t="shared" si="0"/>
        <v>2</v>
      </c>
    </row>
    <row r="41" spans="2:4" x14ac:dyDescent="0.3">
      <c r="B41" s="21">
        <v>43140</v>
      </c>
      <c r="C41" t="s">
        <v>42</v>
      </c>
      <c r="D41">
        <f t="shared" si="0"/>
        <v>2</v>
      </c>
    </row>
    <row r="42" spans="2:4" x14ac:dyDescent="0.3">
      <c r="B42" s="21">
        <v>43141</v>
      </c>
      <c r="C42" t="s">
        <v>42</v>
      </c>
      <c r="D42">
        <f t="shared" si="0"/>
        <v>2</v>
      </c>
    </row>
    <row r="43" spans="2:4" x14ac:dyDescent="0.3">
      <c r="B43" s="21">
        <v>43142</v>
      </c>
      <c r="C43" t="s">
        <v>42</v>
      </c>
      <c r="D43">
        <f t="shared" si="0"/>
        <v>2</v>
      </c>
    </row>
    <row r="44" spans="2:4" x14ac:dyDescent="0.3">
      <c r="B44" s="21">
        <v>43143</v>
      </c>
      <c r="C44" t="s">
        <v>42</v>
      </c>
      <c r="D44">
        <f t="shared" si="0"/>
        <v>2</v>
      </c>
    </row>
    <row r="45" spans="2:4" x14ac:dyDescent="0.3">
      <c r="B45" s="21">
        <v>43144</v>
      </c>
      <c r="C45" t="s">
        <v>42</v>
      </c>
      <c r="D45">
        <f t="shared" si="0"/>
        <v>2</v>
      </c>
    </row>
    <row r="46" spans="2:4" x14ac:dyDescent="0.3">
      <c r="B46" s="21">
        <v>43145</v>
      </c>
      <c r="C46" t="s">
        <v>42</v>
      </c>
      <c r="D46">
        <f t="shared" si="0"/>
        <v>2</v>
      </c>
    </row>
    <row r="47" spans="2:4" x14ac:dyDescent="0.3">
      <c r="B47" s="21">
        <v>43146</v>
      </c>
      <c r="C47" t="s">
        <v>42</v>
      </c>
      <c r="D47">
        <f t="shared" si="0"/>
        <v>2</v>
      </c>
    </row>
    <row r="48" spans="2:4" x14ac:dyDescent="0.3">
      <c r="B48" s="21">
        <v>43147</v>
      </c>
      <c r="C48" t="s">
        <v>42</v>
      </c>
      <c r="D48">
        <f t="shared" si="0"/>
        <v>2</v>
      </c>
    </row>
    <row r="49" spans="2:4" x14ac:dyDescent="0.3">
      <c r="B49" s="21">
        <v>43148</v>
      </c>
      <c r="C49" t="s">
        <v>42</v>
      </c>
      <c r="D49">
        <f t="shared" si="0"/>
        <v>2</v>
      </c>
    </row>
    <row r="50" spans="2:4" x14ac:dyDescent="0.3">
      <c r="B50" s="21">
        <v>43149</v>
      </c>
      <c r="C50" t="s">
        <v>42</v>
      </c>
      <c r="D50">
        <f t="shared" si="0"/>
        <v>2</v>
      </c>
    </row>
    <row r="51" spans="2:4" x14ac:dyDescent="0.3">
      <c r="B51" s="21">
        <v>43150</v>
      </c>
      <c r="C51" t="s">
        <v>42</v>
      </c>
      <c r="D51">
        <f t="shared" si="0"/>
        <v>2</v>
      </c>
    </row>
    <row r="52" spans="2:4" x14ac:dyDescent="0.3">
      <c r="B52" s="21">
        <v>43151</v>
      </c>
      <c r="C52" t="s">
        <v>42</v>
      </c>
      <c r="D52">
        <f t="shared" si="0"/>
        <v>2</v>
      </c>
    </row>
    <row r="53" spans="2:4" x14ac:dyDescent="0.3">
      <c r="B53" s="21">
        <v>43152</v>
      </c>
      <c r="C53" t="s">
        <v>42</v>
      </c>
      <c r="D53">
        <f t="shared" si="0"/>
        <v>2</v>
      </c>
    </row>
    <row r="54" spans="2:4" x14ac:dyDescent="0.3">
      <c r="B54" s="21">
        <v>43153</v>
      </c>
      <c r="C54" t="s">
        <v>42</v>
      </c>
      <c r="D54">
        <f t="shared" si="0"/>
        <v>2</v>
      </c>
    </row>
    <row r="55" spans="2:4" x14ac:dyDescent="0.3">
      <c r="B55" s="21">
        <v>43154</v>
      </c>
      <c r="C55" t="s">
        <v>42</v>
      </c>
      <c r="D55">
        <f t="shared" si="0"/>
        <v>2</v>
      </c>
    </row>
    <row r="56" spans="2:4" x14ac:dyDescent="0.3">
      <c r="B56" s="21">
        <v>43155</v>
      </c>
      <c r="C56" t="s">
        <v>42</v>
      </c>
      <c r="D56">
        <f t="shared" si="0"/>
        <v>2</v>
      </c>
    </row>
    <row r="57" spans="2:4" x14ac:dyDescent="0.3">
      <c r="B57" s="21">
        <v>43156</v>
      </c>
      <c r="C57" t="s">
        <v>42</v>
      </c>
      <c r="D57">
        <f t="shared" si="0"/>
        <v>2</v>
      </c>
    </row>
    <row r="58" spans="2:4" x14ac:dyDescent="0.3">
      <c r="B58" s="21">
        <v>43157</v>
      </c>
      <c r="C58" t="s">
        <v>42</v>
      </c>
      <c r="D58">
        <f t="shared" si="0"/>
        <v>2</v>
      </c>
    </row>
    <row r="59" spans="2:4" x14ac:dyDescent="0.3">
      <c r="B59" s="21">
        <v>43158</v>
      </c>
      <c r="C59" t="s">
        <v>42</v>
      </c>
      <c r="D59">
        <f t="shared" si="0"/>
        <v>2</v>
      </c>
    </row>
    <row r="60" spans="2:4" x14ac:dyDescent="0.3">
      <c r="B60" s="21">
        <v>43159</v>
      </c>
      <c r="C60" t="s">
        <v>42</v>
      </c>
      <c r="D60">
        <f t="shared" si="0"/>
        <v>2</v>
      </c>
    </row>
    <row r="61" spans="2:4" x14ac:dyDescent="0.3">
      <c r="B61" s="21">
        <v>43160</v>
      </c>
      <c r="C61" t="s">
        <v>42</v>
      </c>
      <c r="D61">
        <f t="shared" si="0"/>
        <v>3</v>
      </c>
    </row>
    <row r="62" spans="2:4" x14ac:dyDescent="0.3">
      <c r="B62" s="21">
        <v>43161</v>
      </c>
      <c r="C62" t="s">
        <v>42</v>
      </c>
      <c r="D62">
        <f t="shared" si="0"/>
        <v>3</v>
      </c>
    </row>
    <row r="63" spans="2:4" x14ac:dyDescent="0.3">
      <c r="B63" s="21">
        <v>43162</v>
      </c>
      <c r="C63" t="s">
        <v>42</v>
      </c>
      <c r="D63">
        <f t="shared" si="0"/>
        <v>3</v>
      </c>
    </row>
    <row r="64" spans="2:4" x14ac:dyDescent="0.3">
      <c r="B64" s="21">
        <v>43163</v>
      </c>
      <c r="C64" t="s">
        <v>42</v>
      </c>
      <c r="D64">
        <f t="shared" si="0"/>
        <v>3</v>
      </c>
    </row>
    <row r="65" spans="2:4" x14ac:dyDescent="0.3">
      <c r="B65" s="21">
        <v>43164</v>
      </c>
      <c r="C65" t="s">
        <v>42</v>
      </c>
      <c r="D65">
        <f t="shared" si="0"/>
        <v>3</v>
      </c>
    </row>
    <row r="66" spans="2:4" x14ac:dyDescent="0.3">
      <c r="B66" s="21">
        <v>43165</v>
      </c>
      <c r="C66" t="s">
        <v>42</v>
      </c>
      <c r="D66">
        <f t="shared" si="0"/>
        <v>3</v>
      </c>
    </row>
    <row r="67" spans="2:4" x14ac:dyDescent="0.3">
      <c r="B67" s="21">
        <v>43166</v>
      </c>
      <c r="C67" t="s">
        <v>42</v>
      </c>
      <c r="D67">
        <f t="shared" ref="D67:D130" si="7">MONTH(B67)</f>
        <v>3</v>
      </c>
    </row>
    <row r="68" spans="2:4" x14ac:dyDescent="0.3">
      <c r="B68" s="21">
        <v>43167</v>
      </c>
      <c r="C68" t="s">
        <v>42</v>
      </c>
      <c r="D68">
        <f t="shared" si="7"/>
        <v>3</v>
      </c>
    </row>
    <row r="69" spans="2:4" x14ac:dyDescent="0.3">
      <c r="B69" s="21">
        <v>43168</v>
      </c>
      <c r="C69" t="s">
        <v>42</v>
      </c>
      <c r="D69">
        <f t="shared" si="7"/>
        <v>3</v>
      </c>
    </row>
    <row r="70" spans="2:4" x14ac:dyDescent="0.3">
      <c r="B70" s="21">
        <v>43169</v>
      </c>
      <c r="C70" t="s">
        <v>42</v>
      </c>
      <c r="D70">
        <f t="shared" si="7"/>
        <v>3</v>
      </c>
    </row>
    <row r="71" spans="2:4" x14ac:dyDescent="0.3">
      <c r="B71" s="21">
        <v>43170</v>
      </c>
      <c r="C71" t="s">
        <v>42</v>
      </c>
      <c r="D71">
        <f t="shared" si="7"/>
        <v>3</v>
      </c>
    </row>
    <row r="72" spans="2:4" x14ac:dyDescent="0.3">
      <c r="B72" s="21">
        <v>43171</v>
      </c>
      <c r="C72" t="s">
        <v>42</v>
      </c>
      <c r="D72">
        <f t="shared" si="7"/>
        <v>3</v>
      </c>
    </row>
    <row r="73" spans="2:4" x14ac:dyDescent="0.3">
      <c r="B73" s="21">
        <v>43172</v>
      </c>
      <c r="C73" t="s">
        <v>42</v>
      </c>
      <c r="D73">
        <f t="shared" si="7"/>
        <v>3</v>
      </c>
    </row>
    <row r="74" spans="2:4" x14ac:dyDescent="0.3">
      <c r="B74" s="21">
        <v>43173</v>
      </c>
      <c r="C74" t="s">
        <v>42</v>
      </c>
      <c r="D74">
        <f t="shared" si="7"/>
        <v>3</v>
      </c>
    </row>
    <row r="75" spans="2:4" x14ac:dyDescent="0.3">
      <c r="B75" s="21">
        <v>43174</v>
      </c>
      <c r="C75" t="s">
        <v>42</v>
      </c>
      <c r="D75">
        <f t="shared" si="7"/>
        <v>3</v>
      </c>
    </row>
    <row r="76" spans="2:4" x14ac:dyDescent="0.3">
      <c r="B76" s="21">
        <v>43175</v>
      </c>
      <c r="C76" t="s">
        <v>42</v>
      </c>
      <c r="D76">
        <f t="shared" si="7"/>
        <v>3</v>
      </c>
    </row>
    <row r="77" spans="2:4" x14ac:dyDescent="0.3">
      <c r="B77" s="21">
        <v>43176</v>
      </c>
      <c r="C77" t="s">
        <v>42</v>
      </c>
      <c r="D77">
        <f t="shared" si="7"/>
        <v>3</v>
      </c>
    </row>
    <row r="78" spans="2:4" x14ac:dyDescent="0.3">
      <c r="B78" s="21">
        <v>43177</v>
      </c>
      <c r="C78" t="s">
        <v>42</v>
      </c>
      <c r="D78">
        <f t="shared" si="7"/>
        <v>3</v>
      </c>
    </row>
    <row r="79" spans="2:4" x14ac:dyDescent="0.3">
      <c r="B79" s="21">
        <v>43178</v>
      </c>
      <c r="C79" t="s">
        <v>42</v>
      </c>
      <c r="D79">
        <f t="shared" si="7"/>
        <v>3</v>
      </c>
    </row>
    <row r="80" spans="2:4" x14ac:dyDescent="0.3">
      <c r="B80" s="21">
        <v>43179</v>
      </c>
      <c r="C80" t="s">
        <v>42</v>
      </c>
      <c r="D80">
        <f t="shared" si="7"/>
        <v>3</v>
      </c>
    </row>
    <row r="81" spans="2:4" x14ac:dyDescent="0.3">
      <c r="B81" s="21">
        <v>43180</v>
      </c>
      <c r="C81" t="s">
        <v>42</v>
      </c>
      <c r="D81">
        <f t="shared" si="7"/>
        <v>3</v>
      </c>
    </row>
    <row r="82" spans="2:4" x14ac:dyDescent="0.3">
      <c r="B82" s="21">
        <v>43181</v>
      </c>
      <c r="C82" t="s">
        <v>42</v>
      </c>
      <c r="D82">
        <f t="shared" si="7"/>
        <v>3</v>
      </c>
    </row>
    <row r="83" spans="2:4" x14ac:dyDescent="0.3">
      <c r="B83" s="21">
        <v>43182</v>
      </c>
      <c r="C83" t="s">
        <v>42</v>
      </c>
      <c r="D83">
        <f t="shared" si="7"/>
        <v>3</v>
      </c>
    </row>
    <row r="84" spans="2:4" x14ac:dyDescent="0.3">
      <c r="B84" s="21">
        <v>43183</v>
      </c>
      <c r="C84" t="s">
        <v>42</v>
      </c>
      <c r="D84">
        <f t="shared" si="7"/>
        <v>3</v>
      </c>
    </row>
    <row r="85" spans="2:4" x14ac:dyDescent="0.3">
      <c r="B85" s="21">
        <v>43184</v>
      </c>
      <c r="C85" t="s">
        <v>42</v>
      </c>
      <c r="D85">
        <f t="shared" si="7"/>
        <v>3</v>
      </c>
    </row>
    <row r="86" spans="2:4" x14ac:dyDescent="0.3">
      <c r="B86" s="21">
        <v>43185</v>
      </c>
      <c r="C86" t="s">
        <v>42</v>
      </c>
      <c r="D86">
        <f t="shared" si="7"/>
        <v>3</v>
      </c>
    </row>
    <row r="87" spans="2:4" x14ac:dyDescent="0.3">
      <c r="B87" s="21">
        <v>43186</v>
      </c>
      <c r="C87" t="s">
        <v>42</v>
      </c>
      <c r="D87">
        <f t="shared" si="7"/>
        <v>3</v>
      </c>
    </row>
    <row r="88" spans="2:4" x14ac:dyDescent="0.3">
      <c r="B88" s="21">
        <v>43187</v>
      </c>
      <c r="C88" t="s">
        <v>42</v>
      </c>
      <c r="D88">
        <f t="shared" si="7"/>
        <v>3</v>
      </c>
    </row>
    <row r="89" spans="2:4" x14ac:dyDescent="0.3">
      <c r="B89" s="21">
        <v>43188</v>
      </c>
      <c r="C89" t="s">
        <v>42</v>
      </c>
      <c r="D89">
        <f t="shared" si="7"/>
        <v>3</v>
      </c>
    </row>
    <row r="90" spans="2:4" x14ac:dyDescent="0.3">
      <c r="B90" s="21">
        <v>43189</v>
      </c>
      <c r="C90" t="s">
        <v>42</v>
      </c>
      <c r="D90">
        <f t="shared" si="7"/>
        <v>3</v>
      </c>
    </row>
    <row r="91" spans="2:4" x14ac:dyDescent="0.3">
      <c r="B91" s="21">
        <v>43190</v>
      </c>
      <c r="C91" t="s">
        <v>42</v>
      </c>
      <c r="D91">
        <f t="shared" si="7"/>
        <v>3</v>
      </c>
    </row>
    <row r="92" spans="2:4" x14ac:dyDescent="0.3">
      <c r="B92" s="21">
        <v>43191</v>
      </c>
      <c r="C92" t="s">
        <v>44</v>
      </c>
      <c r="D92">
        <f t="shared" si="7"/>
        <v>4</v>
      </c>
    </row>
    <row r="93" spans="2:4" x14ac:dyDescent="0.3">
      <c r="B93" s="21">
        <v>43192</v>
      </c>
      <c r="C93" t="s">
        <v>44</v>
      </c>
      <c r="D93">
        <f t="shared" si="7"/>
        <v>4</v>
      </c>
    </row>
    <row r="94" spans="2:4" x14ac:dyDescent="0.3">
      <c r="B94" s="21">
        <v>43193</v>
      </c>
      <c r="C94" t="s">
        <v>44</v>
      </c>
      <c r="D94">
        <f t="shared" si="7"/>
        <v>4</v>
      </c>
    </row>
    <row r="95" spans="2:4" x14ac:dyDescent="0.3">
      <c r="B95" s="21">
        <v>43194</v>
      </c>
      <c r="C95" t="s">
        <v>44</v>
      </c>
      <c r="D95">
        <f t="shared" si="7"/>
        <v>4</v>
      </c>
    </row>
    <row r="96" spans="2:4" x14ac:dyDescent="0.3">
      <c r="B96" s="21">
        <v>43195</v>
      </c>
      <c r="C96" t="s">
        <v>44</v>
      </c>
      <c r="D96">
        <f t="shared" si="7"/>
        <v>4</v>
      </c>
    </row>
    <row r="97" spans="2:4" x14ac:dyDescent="0.3">
      <c r="B97" s="21">
        <v>43196</v>
      </c>
      <c r="C97" t="s">
        <v>44</v>
      </c>
      <c r="D97">
        <f t="shared" si="7"/>
        <v>4</v>
      </c>
    </row>
    <row r="98" spans="2:4" x14ac:dyDescent="0.3">
      <c r="B98" s="21">
        <v>43197</v>
      </c>
      <c r="C98" t="s">
        <v>44</v>
      </c>
      <c r="D98">
        <f t="shared" si="7"/>
        <v>4</v>
      </c>
    </row>
    <row r="99" spans="2:4" x14ac:dyDescent="0.3">
      <c r="B99" s="21">
        <v>43198</v>
      </c>
      <c r="C99" t="s">
        <v>44</v>
      </c>
      <c r="D99">
        <f t="shared" si="7"/>
        <v>4</v>
      </c>
    </row>
    <row r="100" spans="2:4" x14ac:dyDescent="0.3">
      <c r="B100" s="21">
        <v>43199</v>
      </c>
      <c r="C100" t="s">
        <v>44</v>
      </c>
      <c r="D100">
        <f t="shared" si="7"/>
        <v>4</v>
      </c>
    </row>
    <row r="101" spans="2:4" x14ac:dyDescent="0.3">
      <c r="B101" s="21">
        <v>43200</v>
      </c>
      <c r="C101" t="s">
        <v>44</v>
      </c>
      <c r="D101">
        <f t="shared" si="7"/>
        <v>4</v>
      </c>
    </row>
    <row r="102" spans="2:4" x14ac:dyDescent="0.3">
      <c r="B102" s="21">
        <v>43201</v>
      </c>
      <c r="C102" t="s">
        <v>44</v>
      </c>
      <c r="D102">
        <f t="shared" si="7"/>
        <v>4</v>
      </c>
    </row>
    <row r="103" spans="2:4" x14ac:dyDescent="0.3">
      <c r="B103" s="21">
        <v>43202</v>
      </c>
      <c r="C103" t="s">
        <v>44</v>
      </c>
      <c r="D103">
        <f t="shared" si="7"/>
        <v>4</v>
      </c>
    </row>
    <row r="104" spans="2:4" x14ac:dyDescent="0.3">
      <c r="B104" s="21">
        <v>43203</v>
      </c>
      <c r="C104" t="s">
        <v>44</v>
      </c>
      <c r="D104">
        <f t="shared" si="7"/>
        <v>4</v>
      </c>
    </row>
    <row r="105" spans="2:4" x14ac:dyDescent="0.3">
      <c r="B105" s="21">
        <v>43204</v>
      </c>
      <c r="C105" t="s">
        <v>44</v>
      </c>
      <c r="D105">
        <f t="shared" si="7"/>
        <v>4</v>
      </c>
    </row>
    <row r="106" spans="2:4" x14ac:dyDescent="0.3">
      <c r="B106" s="21">
        <v>43205</v>
      </c>
      <c r="C106" t="s">
        <v>44</v>
      </c>
      <c r="D106">
        <f t="shared" si="7"/>
        <v>4</v>
      </c>
    </row>
    <row r="107" spans="2:4" x14ac:dyDescent="0.3">
      <c r="B107" s="21">
        <v>43206</v>
      </c>
      <c r="C107" t="s">
        <v>44</v>
      </c>
      <c r="D107">
        <f t="shared" si="7"/>
        <v>4</v>
      </c>
    </row>
    <row r="108" spans="2:4" x14ac:dyDescent="0.3">
      <c r="B108" s="21">
        <v>43207</v>
      </c>
      <c r="C108" t="s">
        <v>44</v>
      </c>
      <c r="D108">
        <f t="shared" si="7"/>
        <v>4</v>
      </c>
    </row>
    <row r="109" spans="2:4" x14ac:dyDescent="0.3">
      <c r="B109" s="21">
        <v>43208</v>
      </c>
      <c r="C109" t="s">
        <v>44</v>
      </c>
      <c r="D109">
        <f t="shared" si="7"/>
        <v>4</v>
      </c>
    </row>
    <row r="110" spans="2:4" x14ac:dyDescent="0.3">
      <c r="B110" s="21">
        <v>43209</v>
      </c>
      <c r="C110" t="s">
        <v>44</v>
      </c>
      <c r="D110">
        <f t="shared" si="7"/>
        <v>4</v>
      </c>
    </row>
    <row r="111" spans="2:4" x14ac:dyDescent="0.3">
      <c r="B111" s="21">
        <v>43210</v>
      </c>
      <c r="C111" t="s">
        <v>44</v>
      </c>
      <c r="D111">
        <f t="shared" si="7"/>
        <v>4</v>
      </c>
    </row>
    <row r="112" spans="2:4" x14ac:dyDescent="0.3">
      <c r="B112" s="21">
        <v>43211</v>
      </c>
      <c r="C112" t="s">
        <v>44</v>
      </c>
      <c r="D112">
        <f t="shared" si="7"/>
        <v>4</v>
      </c>
    </row>
    <row r="113" spans="2:4" x14ac:dyDescent="0.3">
      <c r="B113" s="21">
        <v>43212</v>
      </c>
      <c r="C113" t="s">
        <v>44</v>
      </c>
      <c r="D113">
        <f t="shared" si="7"/>
        <v>4</v>
      </c>
    </row>
    <row r="114" spans="2:4" x14ac:dyDescent="0.3">
      <c r="B114" s="21">
        <v>43213</v>
      </c>
      <c r="C114" t="s">
        <v>44</v>
      </c>
      <c r="D114">
        <f t="shared" si="7"/>
        <v>4</v>
      </c>
    </row>
    <row r="115" spans="2:4" x14ac:dyDescent="0.3">
      <c r="B115" s="21">
        <v>43214</v>
      </c>
      <c r="C115" t="s">
        <v>44</v>
      </c>
      <c r="D115">
        <f t="shared" si="7"/>
        <v>4</v>
      </c>
    </row>
    <row r="116" spans="2:4" x14ac:dyDescent="0.3">
      <c r="B116" s="21">
        <v>43215</v>
      </c>
      <c r="C116" t="s">
        <v>44</v>
      </c>
      <c r="D116">
        <f t="shared" si="7"/>
        <v>4</v>
      </c>
    </row>
    <row r="117" spans="2:4" x14ac:dyDescent="0.3">
      <c r="B117" s="21">
        <v>43216</v>
      </c>
      <c r="C117" t="s">
        <v>44</v>
      </c>
      <c r="D117">
        <f t="shared" si="7"/>
        <v>4</v>
      </c>
    </row>
    <row r="118" spans="2:4" x14ac:dyDescent="0.3">
      <c r="B118" s="21">
        <v>43217</v>
      </c>
      <c r="C118" t="s">
        <v>44</v>
      </c>
      <c r="D118">
        <f t="shared" si="7"/>
        <v>4</v>
      </c>
    </row>
    <row r="119" spans="2:4" x14ac:dyDescent="0.3">
      <c r="B119" s="21">
        <v>43218</v>
      </c>
      <c r="C119" t="s">
        <v>44</v>
      </c>
      <c r="D119">
        <f t="shared" si="7"/>
        <v>4</v>
      </c>
    </row>
    <row r="120" spans="2:4" x14ac:dyDescent="0.3">
      <c r="B120" s="21">
        <v>43219</v>
      </c>
      <c r="C120" t="s">
        <v>44</v>
      </c>
      <c r="D120">
        <f t="shared" si="7"/>
        <v>4</v>
      </c>
    </row>
    <row r="121" spans="2:4" x14ac:dyDescent="0.3">
      <c r="B121" s="21">
        <v>43220</v>
      </c>
      <c r="C121" t="s">
        <v>44</v>
      </c>
      <c r="D121">
        <f t="shared" si="7"/>
        <v>4</v>
      </c>
    </row>
    <row r="122" spans="2:4" x14ac:dyDescent="0.3">
      <c r="B122" s="21">
        <v>43221</v>
      </c>
      <c r="C122" t="s">
        <v>44</v>
      </c>
      <c r="D122">
        <f t="shared" si="7"/>
        <v>5</v>
      </c>
    </row>
    <row r="123" spans="2:4" x14ac:dyDescent="0.3">
      <c r="B123" s="21">
        <v>43222</v>
      </c>
      <c r="C123" t="s">
        <v>44</v>
      </c>
      <c r="D123">
        <f t="shared" si="7"/>
        <v>5</v>
      </c>
    </row>
    <row r="124" spans="2:4" x14ac:dyDescent="0.3">
      <c r="B124" s="21">
        <v>43223</v>
      </c>
      <c r="C124" t="s">
        <v>44</v>
      </c>
      <c r="D124">
        <f t="shared" si="7"/>
        <v>5</v>
      </c>
    </row>
    <row r="125" spans="2:4" x14ac:dyDescent="0.3">
      <c r="B125" s="21">
        <v>43224</v>
      </c>
      <c r="C125" t="s">
        <v>44</v>
      </c>
      <c r="D125">
        <f t="shared" si="7"/>
        <v>5</v>
      </c>
    </row>
    <row r="126" spans="2:4" x14ac:dyDescent="0.3">
      <c r="B126" s="21">
        <v>43225</v>
      </c>
      <c r="C126" t="s">
        <v>44</v>
      </c>
      <c r="D126">
        <f t="shared" si="7"/>
        <v>5</v>
      </c>
    </row>
    <row r="127" spans="2:4" x14ac:dyDescent="0.3">
      <c r="B127" s="21">
        <v>43226</v>
      </c>
      <c r="C127" t="s">
        <v>44</v>
      </c>
      <c r="D127">
        <f t="shared" si="7"/>
        <v>5</v>
      </c>
    </row>
    <row r="128" spans="2:4" x14ac:dyDescent="0.3">
      <c r="B128" s="21">
        <v>43227</v>
      </c>
      <c r="C128" t="s">
        <v>44</v>
      </c>
      <c r="D128">
        <f t="shared" si="7"/>
        <v>5</v>
      </c>
    </row>
    <row r="129" spans="2:4" x14ac:dyDescent="0.3">
      <c r="B129" s="21">
        <v>43228</v>
      </c>
      <c r="C129" t="s">
        <v>44</v>
      </c>
      <c r="D129">
        <f t="shared" si="7"/>
        <v>5</v>
      </c>
    </row>
    <row r="130" spans="2:4" x14ac:dyDescent="0.3">
      <c r="B130" s="21">
        <v>43229</v>
      </c>
      <c r="C130" t="s">
        <v>44</v>
      </c>
      <c r="D130">
        <f t="shared" si="7"/>
        <v>5</v>
      </c>
    </row>
    <row r="131" spans="2:4" x14ac:dyDescent="0.3">
      <c r="B131" s="21">
        <v>43230</v>
      </c>
      <c r="C131" t="s">
        <v>44</v>
      </c>
      <c r="D131">
        <f t="shared" ref="D131:D194" si="8">MONTH(B131)</f>
        <v>5</v>
      </c>
    </row>
    <row r="132" spans="2:4" x14ac:dyDescent="0.3">
      <c r="B132" s="21">
        <v>43231</v>
      </c>
      <c r="C132" t="s">
        <v>44</v>
      </c>
      <c r="D132">
        <f t="shared" si="8"/>
        <v>5</v>
      </c>
    </row>
    <row r="133" spans="2:4" x14ac:dyDescent="0.3">
      <c r="B133" s="21">
        <v>43232</v>
      </c>
      <c r="C133" t="s">
        <v>44</v>
      </c>
      <c r="D133">
        <f t="shared" si="8"/>
        <v>5</v>
      </c>
    </row>
    <row r="134" spans="2:4" x14ac:dyDescent="0.3">
      <c r="B134" s="21">
        <v>43233</v>
      </c>
      <c r="C134" t="s">
        <v>44</v>
      </c>
      <c r="D134">
        <f t="shared" si="8"/>
        <v>5</v>
      </c>
    </row>
    <row r="135" spans="2:4" x14ac:dyDescent="0.3">
      <c r="B135" s="21">
        <v>43234</v>
      </c>
      <c r="C135" t="s">
        <v>44</v>
      </c>
      <c r="D135">
        <f t="shared" si="8"/>
        <v>5</v>
      </c>
    </row>
    <row r="136" spans="2:4" x14ac:dyDescent="0.3">
      <c r="B136" s="21">
        <v>43235</v>
      </c>
      <c r="C136" t="s">
        <v>44</v>
      </c>
      <c r="D136">
        <f t="shared" si="8"/>
        <v>5</v>
      </c>
    </row>
    <row r="137" spans="2:4" x14ac:dyDescent="0.3">
      <c r="B137" s="21">
        <v>43236</v>
      </c>
      <c r="C137" t="s">
        <v>44</v>
      </c>
      <c r="D137">
        <f t="shared" si="8"/>
        <v>5</v>
      </c>
    </row>
    <row r="138" spans="2:4" x14ac:dyDescent="0.3">
      <c r="B138" s="21">
        <v>43237</v>
      </c>
      <c r="C138" t="s">
        <v>44</v>
      </c>
      <c r="D138">
        <f t="shared" si="8"/>
        <v>5</v>
      </c>
    </row>
    <row r="139" spans="2:4" x14ac:dyDescent="0.3">
      <c r="B139" s="21">
        <v>43238</v>
      </c>
      <c r="C139" t="s">
        <v>44</v>
      </c>
      <c r="D139">
        <f t="shared" si="8"/>
        <v>5</v>
      </c>
    </row>
    <row r="140" spans="2:4" x14ac:dyDescent="0.3">
      <c r="B140" s="21">
        <v>43239</v>
      </c>
      <c r="C140" t="s">
        <v>44</v>
      </c>
      <c r="D140">
        <f t="shared" si="8"/>
        <v>5</v>
      </c>
    </row>
    <row r="141" spans="2:4" x14ac:dyDescent="0.3">
      <c r="B141" s="21">
        <v>43240</v>
      </c>
      <c r="C141" t="s">
        <v>44</v>
      </c>
      <c r="D141">
        <f t="shared" si="8"/>
        <v>5</v>
      </c>
    </row>
    <row r="142" spans="2:4" x14ac:dyDescent="0.3">
      <c r="B142" s="21">
        <v>43241</v>
      </c>
      <c r="C142" t="s">
        <v>44</v>
      </c>
      <c r="D142">
        <f t="shared" si="8"/>
        <v>5</v>
      </c>
    </row>
    <row r="143" spans="2:4" x14ac:dyDescent="0.3">
      <c r="B143" s="21">
        <v>43242</v>
      </c>
      <c r="C143" t="s">
        <v>44</v>
      </c>
      <c r="D143">
        <f t="shared" si="8"/>
        <v>5</v>
      </c>
    </row>
    <row r="144" spans="2:4" x14ac:dyDescent="0.3">
      <c r="B144" s="21">
        <v>43243</v>
      </c>
      <c r="C144" t="s">
        <v>44</v>
      </c>
      <c r="D144">
        <f t="shared" si="8"/>
        <v>5</v>
      </c>
    </row>
    <row r="145" spans="2:4" x14ac:dyDescent="0.3">
      <c r="B145" s="21">
        <v>43244</v>
      </c>
      <c r="C145" t="s">
        <v>44</v>
      </c>
      <c r="D145">
        <f t="shared" si="8"/>
        <v>5</v>
      </c>
    </row>
    <row r="146" spans="2:4" x14ac:dyDescent="0.3">
      <c r="B146" s="21">
        <v>43245</v>
      </c>
      <c r="C146" t="s">
        <v>44</v>
      </c>
      <c r="D146">
        <f t="shared" si="8"/>
        <v>5</v>
      </c>
    </row>
    <row r="147" spans="2:4" x14ac:dyDescent="0.3">
      <c r="B147" s="21">
        <v>43246</v>
      </c>
      <c r="C147" t="s">
        <v>44</v>
      </c>
      <c r="D147">
        <f t="shared" si="8"/>
        <v>5</v>
      </c>
    </row>
    <row r="148" spans="2:4" x14ac:dyDescent="0.3">
      <c r="B148" s="21">
        <v>43247</v>
      </c>
      <c r="C148" t="s">
        <v>44</v>
      </c>
      <c r="D148">
        <f t="shared" si="8"/>
        <v>5</v>
      </c>
    </row>
    <row r="149" spans="2:4" x14ac:dyDescent="0.3">
      <c r="B149" s="21">
        <v>43248</v>
      </c>
      <c r="C149" t="s">
        <v>44</v>
      </c>
      <c r="D149">
        <f t="shared" si="8"/>
        <v>5</v>
      </c>
    </row>
    <row r="150" spans="2:4" x14ac:dyDescent="0.3">
      <c r="B150" s="21">
        <v>43249</v>
      </c>
      <c r="C150" t="s">
        <v>44</v>
      </c>
      <c r="D150">
        <f t="shared" si="8"/>
        <v>5</v>
      </c>
    </row>
    <row r="151" spans="2:4" x14ac:dyDescent="0.3">
      <c r="B151" s="21">
        <v>43250</v>
      </c>
      <c r="C151" t="s">
        <v>44</v>
      </c>
      <c r="D151">
        <f t="shared" si="8"/>
        <v>5</v>
      </c>
    </row>
    <row r="152" spans="2:4" x14ac:dyDescent="0.3">
      <c r="B152" s="21">
        <v>43251</v>
      </c>
      <c r="C152" t="s">
        <v>44</v>
      </c>
      <c r="D152">
        <f t="shared" si="8"/>
        <v>5</v>
      </c>
    </row>
    <row r="153" spans="2:4" x14ac:dyDescent="0.3">
      <c r="B153" s="21">
        <v>43252</v>
      </c>
      <c r="C153" t="s">
        <v>44</v>
      </c>
      <c r="D153">
        <f t="shared" si="8"/>
        <v>6</v>
      </c>
    </row>
    <row r="154" spans="2:4" x14ac:dyDescent="0.3">
      <c r="B154" s="21">
        <v>43253</v>
      </c>
      <c r="C154" t="s">
        <v>44</v>
      </c>
      <c r="D154">
        <f t="shared" si="8"/>
        <v>6</v>
      </c>
    </row>
    <row r="155" spans="2:4" x14ac:dyDescent="0.3">
      <c r="B155" s="21">
        <v>43254</v>
      </c>
      <c r="C155" t="s">
        <v>44</v>
      </c>
      <c r="D155">
        <f t="shared" si="8"/>
        <v>6</v>
      </c>
    </row>
    <row r="156" spans="2:4" x14ac:dyDescent="0.3">
      <c r="B156" s="21">
        <v>43255</v>
      </c>
      <c r="C156" t="s">
        <v>44</v>
      </c>
      <c r="D156">
        <f t="shared" si="8"/>
        <v>6</v>
      </c>
    </row>
    <row r="157" spans="2:4" x14ac:dyDescent="0.3">
      <c r="B157" s="21">
        <v>43256</v>
      </c>
      <c r="C157" t="s">
        <v>44</v>
      </c>
      <c r="D157">
        <f t="shared" si="8"/>
        <v>6</v>
      </c>
    </row>
    <row r="158" spans="2:4" x14ac:dyDescent="0.3">
      <c r="B158" s="21">
        <v>43257</v>
      </c>
      <c r="C158" t="s">
        <v>44</v>
      </c>
      <c r="D158">
        <f t="shared" si="8"/>
        <v>6</v>
      </c>
    </row>
    <row r="159" spans="2:4" x14ac:dyDescent="0.3">
      <c r="B159" s="21">
        <v>43258</v>
      </c>
      <c r="C159" t="s">
        <v>44</v>
      </c>
      <c r="D159">
        <f t="shared" si="8"/>
        <v>6</v>
      </c>
    </row>
    <row r="160" spans="2:4" x14ac:dyDescent="0.3">
      <c r="B160" s="21">
        <v>43259</v>
      </c>
      <c r="C160" t="s">
        <v>44</v>
      </c>
      <c r="D160">
        <f t="shared" si="8"/>
        <v>6</v>
      </c>
    </row>
    <row r="161" spans="2:4" x14ac:dyDescent="0.3">
      <c r="B161" s="21">
        <v>43260</v>
      </c>
      <c r="C161" t="s">
        <v>44</v>
      </c>
      <c r="D161">
        <f t="shared" si="8"/>
        <v>6</v>
      </c>
    </row>
    <row r="162" spans="2:4" x14ac:dyDescent="0.3">
      <c r="B162" s="21">
        <v>43261</v>
      </c>
      <c r="C162" t="s">
        <v>44</v>
      </c>
      <c r="D162">
        <f t="shared" si="8"/>
        <v>6</v>
      </c>
    </row>
    <row r="163" spans="2:4" x14ac:dyDescent="0.3">
      <c r="B163" s="21">
        <v>43262</v>
      </c>
      <c r="C163" t="s">
        <v>44</v>
      </c>
      <c r="D163">
        <f t="shared" si="8"/>
        <v>6</v>
      </c>
    </row>
    <row r="164" spans="2:4" x14ac:dyDescent="0.3">
      <c r="B164" s="21">
        <v>43263</v>
      </c>
      <c r="C164" t="s">
        <v>44</v>
      </c>
      <c r="D164">
        <f t="shared" si="8"/>
        <v>6</v>
      </c>
    </row>
    <row r="165" spans="2:4" x14ac:dyDescent="0.3">
      <c r="B165" s="21">
        <v>43264</v>
      </c>
      <c r="C165" t="s">
        <v>44</v>
      </c>
      <c r="D165">
        <f t="shared" si="8"/>
        <v>6</v>
      </c>
    </row>
    <row r="166" spans="2:4" x14ac:dyDescent="0.3">
      <c r="B166" s="21">
        <v>43265</v>
      </c>
      <c r="C166" t="s">
        <v>44</v>
      </c>
      <c r="D166">
        <f t="shared" si="8"/>
        <v>6</v>
      </c>
    </row>
    <row r="167" spans="2:4" x14ac:dyDescent="0.3">
      <c r="B167" s="21">
        <v>43266</v>
      </c>
      <c r="C167" t="s">
        <v>44</v>
      </c>
      <c r="D167">
        <f t="shared" si="8"/>
        <v>6</v>
      </c>
    </row>
    <row r="168" spans="2:4" x14ac:dyDescent="0.3">
      <c r="B168" s="21">
        <v>43267</v>
      </c>
      <c r="C168" t="s">
        <v>44</v>
      </c>
      <c r="D168">
        <f t="shared" si="8"/>
        <v>6</v>
      </c>
    </row>
    <row r="169" spans="2:4" x14ac:dyDescent="0.3">
      <c r="B169" s="21">
        <v>43268</v>
      </c>
      <c r="C169" t="s">
        <v>44</v>
      </c>
      <c r="D169">
        <f t="shared" si="8"/>
        <v>6</v>
      </c>
    </row>
    <row r="170" spans="2:4" x14ac:dyDescent="0.3">
      <c r="B170" s="21">
        <v>43269</v>
      </c>
      <c r="C170" t="s">
        <v>44</v>
      </c>
      <c r="D170">
        <f t="shared" si="8"/>
        <v>6</v>
      </c>
    </row>
    <row r="171" spans="2:4" x14ac:dyDescent="0.3">
      <c r="B171" s="21">
        <v>43270</v>
      </c>
      <c r="C171" t="s">
        <v>44</v>
      </c>
      <c r="D171">
        <f t="shared" si="8"/>
        <v>6</v>
      </c>
    </row>
    <row r="172" spans="2:4" x14ac:dyDescent="0.3">
      <c r="B172" s="21">
        <v>43271</v>
      </c>
      <c r="C172" t="s">
        <v>44</v>
      </c>
      <c r="D172">
        <f t="shared" si="8"/>
        <v>6</v>
      </c>
    </row>
    <row r="173" spans="2:4" x14ac:dyDescent="0.3">
      <c r="B173" s="21">
        <v>43272</v>
      </c>
      <c r="C173" t="s">
        <v>44</v>
      </c>
      <c r="D173">
        <f t="shared" si="8"/>
        <v>6</v>
      </c>
    </row>
    <row r="174" spans="2:4" x14ac:dyDescent="0.3">
      <c r="B174" s="21">
        <v>43273</v>
      </c>
      <c r="C174" t="s">
        <v>44</v>
      </c>
      <c r="D174">
        <f t="shared" si="8"/>
        <v>6</v>
      </c>
    </row>
    <row r="175" spans="2:4" x14ac:dyDescent="0.3">
      <c r="B175" s="21">
        <v>43274</v>
      </c>
      <c r="C175" t="s">
        <v>44</v>
      </c>
      <c r="D175">
        <f t="shared" si="8"/>
        <v>6</v>
      </c>
    </row>
    <row r="176" spans="2:4" x14ac:dyDescent="0.3">
      <c r="B176" s="21">
        <v>43275</v>
      </c>
      <c r="C176" t="s">
        <v>44</v>
      </c>
      <c r="D176">
        <f t="shared" si="8"/>
        <v>6</v>
      </c>
    </row>
    <row r="177" spans="2:4" x14ac:dyDescent="0.3">
      <c r="B177" s="21">
        <v>43276</v>
      </c>
      <c r="C177" t="s">
        <v>44</v>
      </c>
      <c r="D177">
        <f t="shared" si="8"/>
        <v>6</v>
      </c>
    </row>
    <row r="178" spans="2:4" x14ac:dyDescent="0.3">
      <c r="B178" s="21">
        <v>43277</v>
      </c>
      <c r="C178" t="s">
        <v>44</v>
      </c>
      <c r="D178">
        <f t="shared" si="8"/>
        <v>6</v>
      </c>
    </row>
    <row r="179" spans="2:4" x14ac:dyDescent="0.3">
      <c r="B179" s="21">
        <v>43278</v>
      </c>
      <c r="C179" t="s">
        <v>44</v>
      </c>
      <c r="D179">
        <f t="shared" si="8"/>
        <v>6</v>
      </c>
    </row>
    <row r="180" spans="2:4" x14ac:dyDescent="0.3">
      <c r="B180" s="21">
        <v>43279</v>
      </c>
      <c r="C180" t="s">
        <v>44</v>
      </c>
      <c r="D180">
        <f t="shared" si="8"/>
        <v>6</v>
      </c>
    </row>
    <row r="181" spans="2:4" x14ac:dyDescent="0.3">
      <c r="B181" s="21">
        <v>43280</v>
      </c>
      <c r="C181" t="s">
        <v>44</v>
      </c>
      <c r="D181">
        <f t="shared" si="8"/>
        <v>6</v>
      </c>
    </row>
    <row r="182" spans="2:4" x14ac:dyDescent="0.3">
      <c r="B182" s="21">
        <v>43281</v>
      </c>
      <c r="C182" t="s">
        <v>44</v>
      </c>
      <c r="D182">
        <f t="shared" si="8"/>
        <v>6</v>
      </c>
    </row>
    <row r="183" spans="2:4" x14ac:dyDescent="0.3">
      <c r="B183" s="21">
        <v>43282</v>
      </c>
      <c r="C183" t="s">
        <v>45</v>
      </c>
      <c r="D183">
        <f t="shared" si="8"/>
        <v>7</v>
      </c>
    </row>
    <row r="184" spans="2:4" x14ac:dyDescent="0.3">
      <c r="B184" s="21">
        <v>43283</v>
      </c>
      <c r="C184" t="s">
        <v>45</v>
      </c>
      <c r="D184">
        <f t="shared" si="8"/>
        <v>7</v>
      </c>
    </row>
    <row r="185" spans="2:4" x14ac:dyDescent="0.3">
      <c r="B185" s="21">
        <v>43284</v>
      </c>
      <c r="C185" t="s">
        <v>45</v>
      </c>
      <c r="D185">
        <f t="shared" si="8"/>
        <v>7</v>
      </c>
    </row>
    <row r="186" spans="2:4" x14ac:dyDescent="0.3">
      <c r="B186" s="21">
        <v>43285</v>
      </c>
      <c r="C186" t="s">
        <v>45</v>
      </c>
      <c r="D186">
        <f t="shared" si="8"/>
        <v>7</v>
      </c>
    </row>
    <row r="187" spans="2:4" x14ac:dyDescent="0.3">
      <c r="B187" s="21">
        <v>43286</v>
      </c>
      <c r="C187" t="s">
        <v>45</v>
      </c>
      <c r="D187">
        <f t="shared" si="8"/>
        <v>7</v>
      </c>
    </row>
    <row r="188" spans="2:4" x14ac:dyDescent="0.3">
      <c r="B188" s="21">
        <v>43287</v>
      </c>
      <c r="C188" t="s">
        <v>45</v>
      </c>
      <c r="D188">
        <f t="shared" si="8"/>
        <v>7</v>
      </c>
    </row>
    <row r="189" spans="2:4" x14ac:dyDescent="0.3">
      <c r="B189" s="21">
        <v>43288</v>
      </c>
      <c r="C189" t="s">
        <v>45</v>
      </c>
      <c r="D189">
        <f t="shared" si="8"/>
        <v>7</v>
      </c>
    </row>
    <row r="190" spans="2:4" x14ac:dyDescent="0.3">
      <c r="B190" s="21">
        <v>43289</v>
      </c>
      <c r="C190" t="s">
        <v>45</v>
      </c>
      <c r="D190">
        <f t="shared" si="8"/>
        <v>7</v>
      </c>
    </row>
    <row r="191" spans="2:4" x14ac:dyDescent="0.3">
      <c r="B191" s="21">
        <v>43290</v>
      </c>
      <c r="C191" t="s">
        <v>45</v>
      </c>
      <c r="D191">
        <f t="shared" si="8"/>
        <v>7</v>
      </c>
    </row>
    <row r="192" spans="2:4" x14ac:dyDescent="0.3">
      <c r="B192" s="21">
        <v>43291</v>
      </c>
      <c r="C192" t="s">
        <v>45</v>
      </c>
      <c r="D192">
        <f t="shared" si="8"/>
        <v>7</v>
      </c>
    </row>
    <row r="193" spans="2:4" x14ac:dyDescent="0.3">
      <c r="B193" s="21">
        <v>43292</v>
      </c>
      <c r="C193" t="s">
        <v>45</v>
      </c>
      <c r="D193">
        <f t="shared" si="8"/>
        <v>7</v>
      </c>
    </row>
    <row r="194" spans="2:4" x14ac:dyDescent="0.3">
      <c r="B194" s="21">
        <v>43293</v>
      </c>
      <c r="C194" t="s">
        <v>45</v>
      </c>
      <c r="D194">
        <f t="shared" si="8"/>
        <v>7</v>
      </c>
    </row>
    <row r="195" spans="2:4" x14ac:dyDescent="0.3">
      <c r="B195" s="21">
        <v>43294</v>
      </c>
      <c r="C195" t="s">
        <v>45</v>
      </c>
      <c r="D195">
        <f t="shared" ref="D195:D258" si="9">MONTH(B195)</f>
        <v>7</v>
      </c>
    </row>
    <row r="196" spans="2:4" x14ac:dyDescent="0.3">
      <c r="B196" s="21">
        <v>43295</v>
      </c>
      <c r="C196" t="s">
        <v>45</v>
      </c>
      <c r="D196">
        <f t="shared" si="9"/>
        <v>7</v>
      </c>
    </row>
    <row r="197" spans="2:4" x14ac:dyDescent="0.3">
      <c r="B197" s="21">
        <v>43296</v>
      </c>
      <c r="C197" t="s">
        <v>45</v>
      </c>
      <c r="D197">
        <f t="shared" si="9"/>
        <v>7</v>
      </c>
    </row>
    <row r="198" spans="2:4" x14ac:dyDescent="0.3">
      <c r="B198" s="21">
        <v>43297</v>
      </c>
      <c r="C198" t="s">
        <v>45</v>
      </c>
      <c r="D198">
        <f t="shared" si="9"/>
        <v>7</v>
      </c>
    </row>
    <row r="199" spans="2:4" x14ac:dyDescent="0.3">
      <c r="B199" s="21">
        <v>43298</v>
      </c>
      <c r="C199" t="s">
        <v>45</v>
      </c>
      <c r="D199">
        <f t="shared" si="9"/>
        <v>7</v>
      </c>
    </row>
    <row r="200" spans="2:4" x14ac:dyDescent="0.3">
      <c r="B200" s="21">
        <v>43299</v>
      </c>
      <c r="C200" t="s">
        <v>45</v>
      </c>
      <c r="D200">
        <f t="shared" si="9"/>
        <v>7</v>
      </c>
    </row>
    <row r="201" spans="2:4" x14ac:dyDescent="0.3">
      <c r="B201" s="21">
        <v>43300</v>
      </c>
      <c r="C201" t="s">
        <v>45</v>
      </c>
      <c r="D201">
        <f t="shared" si="9"/>
        <v>7</v>
      </c>
    </row>
    <row r="202" spans="2:4" x14ac:dyDescent="0.3">
      <c r="B202" s="21">
        <v>43301</v>
      </c>
      <c r="C202" t="s">
        <v>45</v>
      </c>
      <c r="D202">
        <f t="shared" si="9"/>
        <v>7</v>
      </c>
    </row>
    <row r="203" spans="2:4" x14ac:dyDescent="0.3">
      <c r="B203" s="21">
        <v>43302</v>
      </c>
      <c r="C203" t="s">
        <v>45</v>
      </c>
      <c r="D203">
        <f t="shared" si="9"/>
        <v>7</v>
      </c>
    </row>
    <row r="204" spans="2:4" x14ac:dyDescent="0.3">
      <c r="B204" s="21">
        <v>43303</v>
      </c>
      <c r="C204" t="s">
        <v>45</v>
      </c>
      <c r="D204">
        <f t="shared" si="9"/>
        <v>7</v>
      </c>
    </row>
    <row r="205" spans="2:4" x14ac:dyDescent="0.3">
      <c r="B205" s="21">
        <v>43304</v>
      </c>
      <c r="C205" t="s">
        <v>45</v>
      </c>
      <c r="D205">
        <f t="shared" si="9"/>
        <v>7</v>
      </c>
    </row>
    <row r="206" spans="2:4" x14ac:dyDescent="0.3">
      <c r="B206" s="21">
        <v>43305</v>
      </c>
      <c r="C206" t="s">
        <v>45</v>
      </c>
      <c r="D206">
        <f t="shared" si="9"/>
        <v>7</v>
      </c>
    </row>
    <row r="207" spans="2:4" x14ac:dyDescent="0.3">
      <c r="B207" s="21">
        <v>43306</v>
      </c>
      <c r="C207" t="s">
        <v>45</v>
      </c>
      <c r="D207">
        <f t="shared" si="9"/>
        <v>7</v>
      </c>
    </row>
    <row r="208" spans="2:4" x14ac:dyDescent="0.3">
      <c r="B208" s="21">
        <v>43307</v>
      </c>
      <c r="C208" t="s">
        <v>45</v>
      </c>
      <c r="D208">
        <f t="shared" si="9"/>
        <v>7</v>
      </c>
    </row>
    <row r="209" spans="2:4" x14ac:dyDescent="0.3">
      <c r="B209" s="21">
        <v>43308</v>
      </c>
      <c r="C209" t="s">
        <v>45</v>
      </c>
      <c r="D209">
        <f t="shared" si="9"/>
        <v>7</v>
      </c>
    </row>
    <row r="210" spans="2:4" x14ac:dyDescent="0.3">
      <c r="B210" s="21">
        <v>43309</v>
      </c>
      <c r="C210" t="s">
        <v>45</v>
      </c>
      <c r="D210">
        <f t="shared" si="9"/>
        <v>7</v>
      </c>
    </row>
    <row r="211" spans="2:4" x14ac:dyDescent="0.3">
      <c r="B211" s="21">
        <v>43310</v>
      </c>
      <c r="C211" t="s">
        <v>45</v>
      </c>
      <c r="D211">
        <f t="shared" si="9"/>
        <v>7</v>
      </c>
    </row>
    <row r="212" spans="2:4" x14ac:dyDescent="0.3">
      <c r="B212" s="21">
        <v>43311</v>
      </c>
      <c r="C212" t="s">
        <v>45</v>
      </c>
      <c r="D212">
        <f t="shared" si="9"/>
        <v>7</v>
      </c>
    </row>
    <row r="213" spans="2:4" x14ac:dyDescent="0.3">
      <c r="B213" s="21">
        <v>43312</v>
      </c>
      <c r="C213" t="s">
        <v>45</v>
      </c>
      <c r="D213">
        <f t="shared" si="9"/>
        <v>7</v>
      </c>
    </row>
    <row r="214" spans="2:4" x14ac:dyDescent="0.3">
      <c r="B214" s="21">
        <v>43313</v>
      </c>
      <c r="C214" t="s">
        <v>45</v>
      </c>
      <c r="D214">
        <f t="shared" si="9"/>
        <v>8</v>
      </c>
    </row>
    <row r="215" spans="2:4" x14ac:dyDescent="0.3">
      <c r="B215" s="21">
        <v>43314</v>
      </c>
      <c r="C215" t="s">
        <v>45</v>
      </c>
      <c r="D215">
        <f t="shared" si="9"/>
        <v>8</v>
      </c>
    </row>
    <row r="216" spans="2:4" x14ac:dyDescent="0.3">
      <c r="B216" s="21">
        <v>43315</v>
      </c>
      <c r="C216" t="s">
        <v>45</v>
      </c>
      <c r="D216">
        <f t="shared" si="9"/>
        <v>8</v>
      </c>
    </row>
    <row r="217" spans="2:4" x14ac:dyDescent="0.3">
      <c r="B217" s="21">
        <v>43316</v>
      </c>
      <c r="C217" t="s">
        <v>45</v>
      </c>
      <c r="D217">
        <f t="shared" si="9"/>
        <v>8</v>
      </c>
    </row>
    <row r="218" spans="2:4" x14ac:dyDescent="0.3">
      <c r="B218" s="21">
        <v>43317</v>
      </c>
      <c r="C218" t="s">
        <v>45</v>
      </c>
      <c r="D218">
        <f t="shared" si="9"/>
        <v>8</v>
      </c>
    </row>
    <row r="219" spans="2:4" x14ac:dyDescent="0.3">
      <c r="B219" s="21">
        <v>43318</v>
      </c>
      <c r="C219" t="s">
        <v>45</v>
      </c>
      <c r="D219">
        <f t="shared" si="9"/>
        <v>8</v>
      </c>
    </row>
    <row r="220" spans="2:4" x14ac:dyDescent="0.3">
      <c r="B220" s="21">
        <v>43319</v>
      </c>
      <c r="C220" t="s">
        <v>45</v>
      </c>
      <c r="D220">
        <f t="shared" si="9"/>
        <v>8</v>
      </c>
    </row>
    <row r="221" spans="2:4" x14ac:dyDescent="0.3">
      <c r="B221" s="21">
        <v>43320</v>
      </c>
      <c r="C221" t="s">
        <v>45</v>
      </c>
      <c r="D221">
        <f t="shared" si="9"/>
        <v>8</v>
      </c>
    </row>
    <row r="222" spans="2:4" x14ac:dyDescent="0.3">
      <c r="B222" s="21">
        <v>43321</v>
      </c>
      <c r="C222" t="s">
        <v>45</v>
      </c>
      <c r="D222">
        <f t="shared" si="9"/>
        <v>8</v>
      </c>
    </row>
    <row r="223" spans="2:4" x14ac:dyDescent="0.3">
      <c r="B223" s="21">
        <v>43322</v>
      </c>
      <c r="C223" t="s">
        <v>45</v>
      </c>
      <c r="D223">
        <f t="shared" si="9"/>
        <v>8</v>
      </c>
    </row>
    <row r="224" spans="2:4" x14ac:dyDescent="0.3">
      <c r="B224" s="21">
        <v>43323</v>
      </c>
      <c r="C224" t="s">
        <v>45</v>
      </c>
      <c r="D224">
        <f t="shared" si="9"/>
        <v>8</v>
      </c>
    </row>
    <row r="225" spans="2:4" x14ac:dyDescent="0.3">
      <c r="B225" s="21">
        <v>43324</v>
      </c>
      <c r="C225" t="s">
        <v>45</v>
      </c>
      <c r="D225">
        <f t="shared" si="9"/>
        <v>8</v>
      </c>
    </row>
    <row r="226" spans="2:4" x14ac:dyDescent="0.3">
      <c r="B226" s="21">
        <v>43325</v>
      </c>
      <c r="C226" t="s">
        <v>45</v>
      </c>
      <c r="D226">
        <f t="shared" si="9"/>
        <v>8</v>
      </c>
    </row>
    <row r="227" spans="2:4" x14ac:dyDescent="0.3">
      <c r="B227" s="21">
        <v>43326</v>
      </c>
      <c r="C227" t="s">
        <v>45</v>
      </c>
      <c r="D227">
        <f t="shared" si="9"/>
        <v>8</v>
      </c>
    </row>
    <row r="228" spans="2:4" x14ac:dyDescent="0.3">
      <c r="B228" s="21">
        <v>43327</v>
      </c>
      <c r="C228" t="s">
        <v>45</v>
      </c>
      <c r="D228">
        <f t="shared" si="9"/>
        <v>8</v>
      </c>
    </row>
    <row r="229" spans="2:4" x14ac:dyDescent="0.3">
      <c r="B229" s="21">
        <v>43328</v>
      </c>
      <c r="C229" t="s">
        <v>45</v>
      </c>
      <c r="D229">
        <f t="shared" si="9"/>
        <v>8</v>
      </c>
    </row>
    <row r="230" spans="2:4" x14ac:dyDescent="0.3">
      <c r="B230" s="21">
        <v>43329</v>
      </c>
      <c r="C230" t="s">
        <v>45</v>
      </c>
      <c r="D230">
        <f t="shared" si="9"/>
        <v>8</v>
      </c>
    </row>
    <row r="231" spans="2:4" x14ac:dyDescent="0.3">
      <c r="B231" s="21">
        <v>43330</v>
      </c>
      <c r="C231" t="s">
        <v>45</v>
      </c>
      <c r="D231">
        <f t="shared" si="9"/>
        <v>8</v>
      </c>
    </row>
    <row r="232" spans="2:4" x14ac:dyDescent="0.3">
      <c r="B232" s="21">
        <v>43331</v>
      </c>
      <c r="C232" t="s">
        <v>45</v>
      </c>
      <c r="D232">
        <f t="shared" si="9"/>
        <v>8</v>
      </c>
    </row>
    <row r="233" spans="2:4" x14ac:dyDescent="0.3">
      <c r="B233" s="21">
        <v>43332</v>
      </c>
      <c r="C233" t="s">
        <v>45</v>
      </c>
      <c r="D233">
        <f t="shared" si="9"/>
        <v>8</v>
      </c>
    </row>
    <row r="234" spans="2:4" x14ac:dyDescent="0.3">
      <c r="B234" s="21">
        <v>43333</v>
      </c>
      <c r="C234" t="s">
        <v>45</v>
      </c>
      <c r="D234">
        <f t="shared" si="9"/>
        <v>8</v>
      </c>
    </row>
    <row r="235" spans="2:4" x14ac:dyDescent="0.3">
      <c r="B235" s="21">
        <v>43334</v>
      </c>
      <c r="C235" t="s">
        <v>45</v>
      </c>
      <c r="D235">
        <f t="shared" si="9"/>
        <v>8</v>
      </c>
    </row>
    <row r="236" spans="2:4" x14ac:dyDescent="0.3">
      <c r="B236" s="21">
        <v>43335</v>
      </c>
      <c r="C236" t="s">
        <v>45</v>
      </c>
      <c r="D236">
        <f t="shared" si="9"/>
        <v>8</v>
      </c>
    </row>
    <row r="237" spans="2:4" x14ac:dyDescent="0.3">
      <c r="B237" s="21">
        <v>43336</v>
      </c>
      <c r="C237" t="s">
        <v>45</v>
      </c>
      <c r="D237">
        <f t="shared" si="9"/>
        <v>8</v>
      </c>
    </row>
    <row r="238" spans="2:4" x14ac:dyDescent="0.3">
      <c r="B238" s="21">
        <v>43337</v>
      </c>
      <c r="C238" t="s">
        <v>45</v>
      </c>
      <c r="D238">
        <f t="shared" si="9"/>
        <v>8</v>
      </c>
    </row>
    <row r="239" spans="2:4" x14ac:dyDescent="0.3">
      <c r="B239" s="21">
        <v>43338</v>
      </c>
      <c r="C239" t="s">
        <v>45</v>
      </c>
      <c r="D239">
        <f t="shared" si="9"/>
        <v>8</v>
      </c>
    </row>
    <row r="240" spans="2:4" x14ac:dyDescent="0.3">
      <c r="B240" s="21">
        <v>43339</v>
      </c>
      <c r="C240" t="s">
        <v>45</v>
      </c>
      <c r="D240">
        <f t="shared" si="9"/>
        <v>8</v>
      </c>
    </row>
    <row r="241" spans="2:4" x14ac:dyDescent="0.3">
      <c r="B241" s="21">
        <v>43340</v>
      </c>
      <c r="C241" t="s">
        <v>45</v>
      </c>
      <c r="D241">
        <f t="shared" si="9"/>
        <v>8</v>
      </c>
    </row>
    <row r="242" spans="2:4" x14ac:dyDescent="0.3">
      <c r="B242" s="21">
        <v>43341</v>
      </c>
      <c r="C242" t="s">
        <v>45</v>
      </c>
      <c r="D242">
        <f t="shared" si="9"/>
        <v>8</v>
      </c>
    </row>
    <row r="243" spans="2:4" x14ac:dyDescent="0.3">
      <c r="B243" s="21">
        <v>43342</v>
      </c>
      <c r="C243" t="s">
        <v>45</v>
      </c>
      <c r="D243">
        <f t="shared" si="9"/>
        <v>8</v>
      </c>
    </row>
    <row r="244" spans="2:4" x14ac:dyDescent="0.3">
      <c r="B244" s="21">
        <v>43343</v>
      </c>
      <c r="C244" t="s">
        <v>45</v>
      </c>
      <c r="D244">
        <f t="shared" si="9"/>
        <v>8</v>
      </c>
    </row>
    <row r="245" spans="2:4" x14ac:dyDescent="0.3">
      <c r="B245" s="21">
        <v>43344</v>
      </c>
      <c r="C245" t="s">
        <v>45</v>
      </c>
      <c r="D245">
        <f t="shared" si="9"/>
        <v>9</v>
      </c>
    </row>
    <row r="246" spans="2:4" x14ac:dyDescent="0.3">
      <c r="B246" s="21">
        <v>43345</v>
      </c>
      <c r="C246" t="s">
        <v>45</v>
      </c>
      <c r="D246">
        <f t="shared" si="9"/>
        <v>9</v>
      </c>
    </row>
    <row r="247" spans="2:4" x14ac:dyDescent="0.3">
      <c r="B247" s="21">
        <v>43346</v>
      </c>
      <c r="C247" t="s">
        <v>45</v>
      </c>
      <c r="D247">
        <f t="shared" si="9"/>
        <v>9</v>
      </c>
    </row>
    <row r="248" spans="2:4" x14ac:dyDescent="0.3">
      <c r="B248" s="21">
        <v>43347</v>
      </c>
      <c r="C248" t="s">
        <v>45</v>
      </c>
      <c r="D248">
        <f t="shared" si="9"/>
        <v>9</v>
      </c>
    </row>
    <row r="249" spans="2:4" x14ac:dyDescent="0.3">
      <c r="B249" s="21">
        <v>43348</v>
      </c>
      <c r="C249" t="s">
        <v>45</v>
      </c>
      <c r="D249">
        <f t="shared" si="9"/>
        <v>9</v>
      </c>
    </row>
    <row r="250" spans="2:4" x14ac:dyDescent="0.3">
      <c r="B250" s="21">
        <v>43349</v>
      </c>
      <c r="C250" t="s">
        <v>45</v>
      </c>
      <c r="D250">
        <f t="shared" si="9"/>
        <v>9</v>
      </c>
    </row>
    <row r="251" spans="2:4" x14ac:dyDescent="0.3">
      <c r="B251" s="21">
        <v>43350</v>
      </c>
      <c r="C251" t="s">
        <v>45</v>
      </c>
      <c r="D251">
        <f t="shared" si="9"/>
        <v>9</v>
      </c>
    </row>
    <row r="252" spans="2:4" x14ac:dyDescent="0.3">
      <c r="B252" s="21">
        <v>43351</v>
      </c>
      <c r="C252" t="s">
        <v>45</v>
      </c>
      <c r="D252">
        <f t="shared" si="9"/>
        <v>9</v>
      </c>
    </row>
    <row r="253" spans="2:4" x14ac:dyDescent="0.3">
      <c r="B253" s="21">
        <v>43352</v>
      </c>
      <c r="C253" t="s">
        <v>45</v>
      </c>
      <c r="D253">
        <f t="shared" si="9"/>
        <v>9</v>
      </c>
    </row>
    <row r="254" spans="2:4" x14ac:dyDescent="0.3">
      <c r="B254" s="21">
        <v>43353</v>
      </c>
      <c r="C254" t="s">
        <v>45</v>
      </c>
      <c r="D254">
        <f t="shared" si="9"/>
        <v>9</v>
      </c>
    </row>
    <row r="255" spans="2:4" x14ac:dyDescent="0.3">
      <c r="B255" s="21">
        <v>43354</v>
      </c>
      <c r="C255" t="s">
        <v>45</v>
      </c>
      <c r="D255">
        <f t="shared" si="9"/>
        <v>9</v>
      </c>
    </row>
    <row r="256" spans="2:4" x14ac:dyDescent="0.3">
      <c r="B256" s="21">
        <v>43355</v>
      </c>
      <c r="C256" t="s">
        <v>45</v>
      </c>
      <c r="D256">
        <f t="shared" si="9"/>
        <v>9</v>
      </c>
    </row>
    <row r="257" spans="2:4" x14ac:dyDescent="0.3">
      <c r="B257" s="21">
        <v>43356</v>
      </c>
      <c r="C257" t="s">
        <v>45</v>
      </c>
      <c r="D257">
        <f t="shared" si="9"/>
        <v>9</v>
      </c>
    </row>
    <row r="258" spans="2:4" x14ac:dyDescent="0.3">
      <c r="B258" s="21">
        <v>43357</v>
      </c>
      <c r="C258" t="s">
        <v>45</v>
      </c>
      <c r="D258">
        <f t="shared" si="9"/>
        <v>9</v>
      </c>
    </row>
    <row r="259" spans="2:4" x14ac:dyDescent="0.3">
      <c r="B259" s="21">
        <v>43358</v>
      </c>
      <c r="C259" t="s">
        <v>45</v>
      </c>
      <c r="D259">
        <f t="shared" ref="D259:D322" si="10">MONTH(B259)</f>
        <v>9</v>
      </c>
    </row>
    <row r="260" spans="2:4" x14ac:dyDescent="0.3">
      <c r="B260" s="21">
        <v>43359</v>
      </c>
      <c r="C260" t="s">
        <v>45</v>
      </c>
      <c r="D260">
        <f t="shared" si="10"/>
        <v>9</v>
      </c>
    </row>
    <row r="261" spans="2:4" x14ac:dyDescent="0.3">
      <c r="B261" s="21">
        <v>43360</v>
      </c>
      <c r="C261" t="s">
        <v>45</v>
      </c>
      <c r="D261">
        <f t="shared" si="10"/>
        <v>9</v>
      </c>
    </row>
    <row r="262" spans="2:4" x14ac:dyDescent="0.3">
      <c r="B262" s="21">
        <v>43361</v>
      </c>
      <c r="C262" t="s">
        <v>45</v>
      </c>
      <c r="D262">
        <f t="shared" si="10"/>
        <v>9</v>
      </c>
    </row>
    <row r="263" spans="2:4" x14ac:dyDescent="0.3">
      <c r="B263" s="21">
        <v>43362</v>
      </c>
      <c r="C263" t="s">
        <v>45</v>
      </c>
      <c r="D263">
        <f t="shared" si="10"/>
        <v>9</v>
      </c>
    </row>
    <row r="264" spans="2:4" x14ac:dyDescent="0.3">
      <c r="B264" s="21">
        <v>43363</v>
      </c>
      <c r="C264" t="s">
        <v>45</v>
      </c>
      <c r="D264">
        <f t="shared" si="10"/>
        <v>9</v>
      </c>
    </row>
    <row r="265" spans="2:4" x14ac:dyDescent="0.3">
      <c r="B265" s="21">
        <v>43364</v>
      </c>
      <c r="C265" t="s">
        <v>45</v>
      </c>
      <c r="D265">
        <f t="shared" si="10"/>
        <v>9</v>
      </c>
    </row>
    <row r="266" spans="2:4" x14ac:dyDescent="0.3">
      <c r="B266" s="21">
        <v>43365</v>
      </c>
      <c r="C266" t="s">
        <v>45</v>
      </c>
      <c r="D266">
        <f t="shared" si="10"/>
        <v>9</v>
      </c>
    </row>
    <row r="267" spans="2:4" x14ac:dyDescent="0.3">
      <c r="B267" s="21">
        <v>43366</v>
      </c>
      <c r="C267" t="s">
        <v>45</v>
      </c>
      <c r="D267">
        <f t="shared" si="10"/>
        <v>9</v>
      </c>
    </row>
    <row r="268" spans="2:4" x14ac:dyDescent="0.3">
      <c r="B268" s="21">
        <v>43367</v>
      </c>
      <c r="C268" t="s">
        <v>45</v>
      </c>
      <c r="D268">
        <f t="shared" si="10"/>
        <v>9</v>
      </c>
    </row>
    <row r="269" spans="2:4" x14ac:dyDescent="0.3">
      <c r="B269" s="21">
        <v>43368</v>
      </c>
      <c r="C269" t="s">
        <v>45</v>
      </c>
      <c r="D269">
        <f t="shared" si="10"/>
        <v>9</v>
      </c>
    </row>
    <row r="270" spans="2:4" x14ac:dyDescent="0.3">
      <c r="B270" s="21">
        <v>43369</v>
      </c>
      <c r="C270" t="s">
        <v>45</v>
      </c>
      <c r="D270">
        <f t="shared" si="10"/>
        <v>9</v>
      </c>
    </row>
    <row r="271" spans="2:4" x14ac:dyDescent="0.3">
      <c r="B271" s="21">
        <v>43370</v>
      </c>
      <c r="C271" t="s">
        <v>45</v>
      </c>
      <c r="D271">
        <f t="shared" si="10"/>
        <v>9</v>
      </c>
    </row>
    <row r="272" spans="2:4" x14ac:dyDescent="0.3">
      <c r="B272" s="21">
        <v>43371</v>
      </c>
      <c r="C272" t="s">
        <v>45</v>
      </c>
      <c r="D272">
        <f t="shared" si="10"/>
        <v>9</v>
      </c>
    </row>
    <row r="273" spans="2:4" x14ac:dyDescent="0.3">
      <c r="B273" s="21">
        <v>43372</v>
      </c>
      <c r="C273" t="s">
        <v>45</v>
      </c>
      <c r="D273">
        <f t="shared" si="10"/>
        <v>9</v>
      </c>
    </row>
    <row r="274" spans="2:4" x14ac:dyDescent="0.3">
      <c r="B274" s="21">
        <v>43373</v>
      </c>
      <c r="C274" t="s">
        <v>46</v>
      </c>
      <c r="D274">
        <f t="shared" si="10"/>
        <v>9</v>
      </c>
    </row>
    <row r="275" spans="2:4" x14ac:dyDescent="0.3">
      <c r="B275" s="21">
        <v>43374</v>
      </c>
      <c r="C275" t="s">
        <v>46</v>
      </c>
      <c r="D275">
        <f t="shared" si="10"/>
        <v>10</v>
      </c>
    </row>
    <row r="276" spans="2:4" x14ac:dyDescent="0.3">
      <c r="B276" s="21">
        <v>43375</v>
      </c>
      <c r="C276" t="s">
        <v>46</v>
      </c>
      <c r="D276">
        <f t="shared" si="10"/>
        <v>10</v>
      </c>
    </row>
    <row r="277" spans="2:4" x14ac:dyDescent="0.3">
      <c r="B277" s="21">
        <v>43376</v>
      </c>
      <c r="C277" t="s">
        <v>46</v>
      </c>
      <c r="D277">
        <f t="shared" si="10"/>
        <v>10</v>
      </c>
    </row>
    <row r="278" spans="2:4" x14ac:dyDescent="0.3">
      <c r="B278" s="21">
        <v>43377</v>
      </c>
      <c r="C278" t="s">
        <v>46</v>
      </c>
      <c r="D278">
        <f t="shared" si="10"/>
        <v>10</v>
      </c>
    </row>
    <row r="279" spans="2:4" x14ac:dyDescent="0.3">
      <c r="B279" s="21">
        <v>43378</v>
      </c>
      <c r="C279" t="s">
        <v>46</v>
      </c>
      <c r="D279">
        <f t="shared" si="10"/>
        <v>10</v>
      </c>
    </row>
    <row r="280" spans="2:4" x14ac:dyDescent="0.3">
      <c r="B280" s="21">
        <v>43379</v>
      </c>
      <c r="C280" t="s">
        <v>46</v>
      </c>
      <c r="D280">
        <f t="shared" si="10"/>
        <v>10</v>
      </c>
    </row>
    <row r="281" spans="2:4" x14ac:dyDescent="0.3">
      <c r="B281" s="21">
        <v>43380</v>
      </c>
      <c r="C281" t="s">
        <v>46</v>
      </c>
      <c r="D281">
        <f t="shared" si="10"/>
        <v>10</v>
      </c>
    </row>
    <row r="282" spans="2:4" x14ac:dyDescent="0.3">
      <c r="B282" s="21">
        <v>43381</v>
      </c>
      <c r="C282" t="s">
        <v>46</v>
      </c>
      <c r="D282">
        <f t="shared" si="10"/>
        <v>10</v>
      </c>
    </row>
    <row r="283" spans="2:4" x14ac:dyDescent="0.3">
      <c r="B283" s="21">
        <v>43382</v>
      </c>
      <c r="C283" t="s">
        <v>46</v>
      </c>
      <c r="D283">
        <f t="shared" si="10"/>
        <v>10</v>
      </c>
    </row>
    <row r="284" spans="2:4" x14ac:dyDescent="0.3">
      <c r="B284" s="21">
        <v>43383</v>
      </c>
      <c r="C284" t="s">
        <v>46</v>
      </c>
      <c r="D284">
        <f t="shared" si="10"/>
        <v>10</v>
      </c>
    </row>
    <row r="285" spans="2:4" x14ac:dyDescent="0.3">
      <c r="B285" s="21">
        <v>43384</v>
      </c>
      <c r="C285" t="s">
        <v>46</v>
      </c>
      <c r="D285">
        <f t="shared" si="10"/>
        <v>10</v>
      </c>
    </row>
    <row r="286" spans="2:4" x14ac:dyDescent="0.3">
      <c r="B286" s="21">
        <v>43385</v>
      </c>
      <c r="C286" t="s">
        <v>46</v>
      </c>
      <c r="D286">
        <f t="shared" si="10"/>
        <v>10</v>
      </c>
    </row>
    <row r="287" spans="2:4" x14ac:dyDescent="0.3">
      <c r="B287" s="21">
        <v>43386</v>
      </c>
      <c r="C287" t="s">
        <v>46</v>
      </c>
      <c r="D287">
        <f t="shared" si="10"/>
        <v>10</v>
      </c>
    </row>
    <row r="288" spans="2:4" x14ac:dyDescent="0.3">
      <c r="B288" s="21">
        <v>43387</v>
      </c>
      <c r="C288" t="s">
        <v>46</v>
      </c>
      <c r="D288">
        <f t="shared" si="10"/>
        <v>10</v>
      </c>
    </row>
    <row r="289" spans="2:4" x14ac:dyDescent="0.3">
      <c r="B289" s="21">
        <v>43388</v>
      </c>
      <c r="C289" t="s">
        <v>46</v>
      </c>
      <c r="D289">
        <f t="shared" si="10"/>
        <v>10</v>
      </c>
    </row>
    <row r="290" spans="2:4" x14ac:dyDescent="0.3">
      <c r="B290" s="21">
        <v>43389</v>
      </c>
      <c r="C290" t="s">
        <v>46</v>
      </c>
      <c r="D290">
        <f t="shared" si="10"/>
        <v>10</v>
      </c>
    </row>
    <row r="291" spans="2:4" x14ac:dyDescent="0.3">
      <c r="B291" s="21">
        <v>43390</v>
      </c>
      <c r="C291" t="s">
        <v>46</v>
      </c>
      <c r="D291">
        <f t="shared" si="10"/>
        <v>10</v>
      </c>
    </row>
    <row r="292" spans="2:4" x14ac:dyDescent="0.3">
      <c r="B292" s="21">
        <v>43391</v>
      </c>
      <c r="C292" t="s">
        <v>46</v>
      </c>
      <c r="D292">
        <f t="shared" si="10"/>
        <v>10</v>
      </c>
    </row>
    <row r="293" spans="2:4" x14ac:dyDescent="0.3">
      <c r="B293" s="21">
        <v>43392</v>
      </c>
      <c r="C293" t="s">
        <v>46</v>
      </c>
      <c r="D293">
        <f t="shared" si="10"/>
        <v>10</v>
      </c>
    </row>
    <row r="294" spans="2:4" x14ac:dyDescent="0.3">
      <c r="B294" s="21">
        <v>43393</v>
      </c>
      <c r="C294" t="s">
        <v>46</v>
      </c>
      <c r="D294">
        <f t="shared" si="10"/>
        <v>10</v>
      </c>
    </row>
    <row r="295" spans="2:4" x14ac:dyDescent="0.3">
      <c r="B295" s="21">
        <v>43394</v>
      </c>
      <c r="C295" t="s">
        <v>46</v>
      </c>
      <c r="D295">
        <f t="shared" si="10"/>
        <v>10</v>
      </c>
    </row>
    <row r="296" spans="2:4" x14ac:dyDescent="0.3">
      <c r="B296" s="21">
        <v>43395</v>
      </c>
      <c r="C296" t="s">
        <v>46</v>
      </c>
      <c r="D296">
        <f t="shared" si="10"/>
        <v>10</v>
      </c>
    </row>
    <row r="297" spans="2:4" x14ac:dyDescent="0.3">
      <c r="B297" s="21">
        <v>43396</v>
      </c>
      <c r="C297" t="s">
        <v>46</v>
      </c>
      <c r="D297">
        <f t="shared" si="10"/>
        <v>10</v>
      </c>
    </row>
    <row r="298" spans="2:4" x14ac:dyDescent="0.3">
      <c r="B298" s="21">
        <v>43397</v>
      </c>
      <c r="C298" t="s">
        <v>46</v>
      </c>
      <c r="D298">
        <f t="shared" si="10"/>
        <v>10</v>
      </c>
    </row>
    <row r="299" spans="2:4" x14ac:dyDescent="0.3">
      <c r="B299" s="21">
        <v>43398</v>
      </c>
      <c r="C299" t="s">
        <v>46</v>
      </c>
      <c r="D299">
        <f t="shared" si="10"/>
        <v>10</v>
      </c>
    </row>
    <row r="300" spans="2:4" x14ac:dyDescent="0.3">
      <c r="B300" s="21">
        <v>43399</v>
      </c>
      <c r="C300" t="s">
        <v>46</v>
      </c>
      <c r="D300">
        <f t="shared" si="10"/>
        <v>10</v>
      </c>
    </row>
    <row r="301" spans="2:4" x14ac:dyDescent="0.3">
      <c r="B301" s="21">
        <v>43400</v>
      </c>
      <c r="C301" t="s">
        <v>46</v>
      </c>
      <c r="D301">
        <f t="shared" si="10"/>
        <v>10</v>
      </c>
    </row>
    <row r="302" spans="2:4" x14ac:dyDescent="0.3">
      <c r="B302" s="21">
        <v>43401</v>
      </c>
      <c r="C302" t="s">
        <v>46</v>
      </c>
      <c r="D302">
        <f t="shared" si="10"/>
        <v>10</v>
      </c>
    </row>
    <row r="303" spans="2:4" x14ac:dyDescent="0.3">
      <c r="B303" s="21">
        <v>43402</v>
      </c>
      <c r="C303" t="s">
        <v>46</v>
      </c>
      <c r="D303">
        <f t="shared" si="10"/>
        <v>10</v>
      </c>
    </row>
    <row r="304" spans="2:4" x14ac:dyDescent="0.3">
      <c r="B304" s="21">
        <v>43403</v>
      </c>
      <c r="C304" t="s">
        <v>46</v>
      </c>
      <c r="D304">
        <f t="shared" si="10"/>
        <v>10</v>
      </c>
    </row>
    <row r="305" spans="2:4" x14ac:dyDescent="0.3">
      <c r="B305" s="21">
        <v>43404</v>
      </c>
      <c r="C305" t="s">
        <v>46</v>
      </c>
      <c r="D305">
        <f t="shared" si="10"/>
        <v>10</v>
      </c>
    </row>
    <row r="306" spans="2:4" x14ac:dyDescent="0.3">
      <c r="B306" s="21">
        <v>43405</v>
      </c>
      <c r="C306" t="s">
        <v>46</v>
      </c>
      <c r="D306">
        <f t="shared" si="10"/>
        <v>11</v>
      </c>
    </row>
    <row r="307" spans="2:4" x14ac:dyDescent="0.3">
      <c r="B307" s="21">
        <v>43406</v>
      </c>
      <c r="C307" t="s">
        <v>46</v>
      </c>
      <c r="D307">
        <f t="shared" si="10"/>
        <v>11</v>
      </c>
    </row>
    <row r="308" spans="2:4" x14ac:dyDescent="0.3">
      <c r="B308" s="21">
        <v>43407</v>
      </c>
      <c r="C308" t="s">
        <v>46</v>
      </c>
      <c r="D308">
        <f t="shared" si="10"/>
        <v>11</v>
      </c>
    </row>
    <row r="309" spans="2:4" x14ac:dyDescent="0.3">
      <c r="B309" s="21">
        <v>43408</v>
      </c>
      <c r="C309" t="s">
        <v>46</v>
      </c>
      <c r="D309">
        <f t="shared" si="10"/>
        <v>11</v>
      </c>
    </row>
    <row r="310" spans="2:4" x14ac:dyDescent="0.3">
      <c r="B310" s="21">
        <v>43409</v>
      </c>
      <c r="C310" t="s">
        <v>46</v>
      </c>
      <c r="D310">
        <f t="shared" si="10"/>
        <v>11</v>
      </c>
    </row>
    <row r="311" spans="2:4" x14ac:dyDescent="0.3">
      <c r="B311" s="21">
        <v>43410</v>
      </c>
      <c r="C311" t="s">
        <v>46</v>
      </c>
      <c r="D311">
        <f t="shared" si="10"/>
        <v>11</v>
      </c>
    </row>
    <row r="312" spans="2:4" x14ac:dyDescent="0.3">
      <c r="B312" s="21">
        <v>43411</v>
      </c>
      <c r="C312" t="s">
        <v>46</v>
      </c>
      <c r="D312">
        <f t="shared" si="10"/>
        <v>11</v>
      </c>
    </row>
    <row r="313" spans="2:4" x14ac:dyDescent="0.3">
      <c r="B313" s="21">
        <v>43412</v>
      </c>
      <c r="C313" t="s">
        <v>46</v>
      </c>
      <c r="D313">
        <f t="shared" si="10"/>
        <v>11</v>
      </c>
    </row>
    <row r="314" spans="2:4" x14ac:dyDescent="0.3">
      <c r="B314" s="21">
        <v>43413</v>
      </c>
      <c r="C314" t="s">
        <v>46</v>
      </c>
      <c r="D314">
        <f t="shared" si="10"/>
        <v>11</v>
      </c>
    </row>
    <row r="315" spans="2:4" x14ac:dyDescent="0.3">
      <c r="B315" s="21">
        <v>43414</v>
      </c>
      <c r="C315" t="s">
        <v>46</v>
      </c>
      <c r="D315">
        <f t="shared" si="10"/>
        <v>11</v>
      </c>
    </row>
    <row r="316" spans="2:4" x14ac:dyDescent="0.3">
      <c r="B316" s="21">
        <v>43415</v>
      </c>
      <c r="C316" t="s">
        <v>46</v>
      </c>
      <c r="D316">
        <f t="shared" si="10"/>
        <v>11</v>
      </c>
    </row>
    <row r="317" spans="2:4" x14ac:dyDescent="0.3">
      <c r="B317" s="21">
        <v>43416</v>
      </c>
      <c r="C317" t="s">
        <v>46</v>
      </c>
      <c r="D317">
        <f t="shared" si="10"/>
        <v>11</v>
      </c>
    </row>
    <row r="318" spans="2:4" x14ac:dyDescent="0.3">
      <c r="B318" s="21">
        <v>43417</v>
      </c>
      <c r="C318" t="s">
        <v>46</v>
      </c>
      <c r="D318">
        <f t="shared" si="10"/>
        <v>11</v>
      </c>
    </row>
    <row r="319" spans="2:4" x14ac:dyDescent="0.3">
      <c r="B319" s="21">
        <v>43418</v>
      </c>
      <c r="C319" t="s">
        <v>46</v>
      </c>
      <c r="D319">
        <f t="shared" si="10"/>
        <v>11</v>
      </c>
    </row>
    <row r="320" spans="2:4" x14ac:dyDescent="0.3">
      <c r="B320" s="21">
        <v>43419</v>
      </c>
      <c r="C320" t="s">
        <v>46</v>
      </c>
      <c r="D320">
        <f t="shared" si="10"/>
        <v>11</v>
      </c>
    </row>
    <row r="321" spans="2:4" x14ac:dyDescent="0.3">
      <c r="B321" s="21">
        <v>43420</v>
      </c>
      <c r="C321" t="s">
        <v>46</v>
      </c>
      <c r="D321">
        <f t="shared" si="10"/>
        <v>11</v>
      </c>
    </row>
    <row r="322" spans="2:4" x14ac:dyDescent="0.3">
      <c r="B322" s="21">
        <v>43421</v>
      </c>
      <c r="C322" t="s">
        <v>46</v>
      </c>
      <c r="D322">
        <f t="shared" si="10"/>
        <v>11</v>
      </c>
    </row>
    <row r="323" spans="2:4" x14ac:dyDescent="0.3">
      <c r="B323" s="21">
        <v>43422</v>
      </c>
      <c r="C323" t="s">
        <v>46</v>
      </c>
      <c r="D323">
        <f t="shared" ref="D323:D386" si="11">MONTH(B323)</f>
        <v>11</v>
      </c>
    </row>
    <row r="324" spans="2:4" x14ac:dyDescent="0.3">
      <c r="B324" s="21">
        <v>43423</v>
      </c>
      <c r="C324" t="s">
        <v>46</v>
      </c>
      <c r="D324">
        <f t="shared" si="11"/>
        <v>11</v>
      </c>
    </row>
    <row r="325" spans="2:4" x14ac:dyDescent="0.3">
      <c r="B325" s="21">
        <v>43424</v>
      </c>
      <c r="C325" t="s">
        <v>46</v>
      </c>
      <c r="D325">
        <f t="shared" si="11"/>
        <v>11</v>
      </c>
    </row>
    <row r="326" spans="2:4" x14ac:dyDescent="0.3">
      <c r="B326" s="21">
        <v>43425</v>
      </c>
      <c r="C326" t="s">
        <v>46</v>
      </c>
      <c r="D326">
        <f t="shared" si="11"/>
        <v>11</v>
      </c>
    </row>
    <row r="327" spans="2:4" x14ac:dyDescent="0.3">
      <c r="B327" s="21">
        <v>43426</v>
      </c>
      <c r="C327" t="s">
        <v>46</v>
      </c>
      <c r="D327">
        <f t="shared" si="11"/>
        <v>11</v>
      </c>
    </row>
    <row r="328" spans="2:4" x14ac:dyDescent="0.3">
      <c r="B328" s="21">
        <v>43427</v>
      </c>
      <c r="C328" t="s">
        <v>46</v>
      </c>
      <c r="D328">
        <f t="shared" si="11"/>
        <v>11</v>
      </c>
    </row>
    <row r="329" spans="2:4" x14ac:dyDescent="0.3">
      <c r="B329" s="21">
        <v>43428</v>
      </c>
      <c r="C329" t="s">
        <v>46</v>
      </c>
      <c r="D329">
        <f t="shared" si="11"/>
        <v>11</v>
      </c>
    </row>
    <row r="330" spans="2:4" x14ac:dyDescent="0.3">
      <c r="B330" s="21">
        <v>43429</v>
      </c>
      <c r="C330" t="s">
        <v>46</v>
      </c>
      <c r="D330">
        <f t="shared" si="11"/>
        <v>11</v>
      </c>
    </row>
    <row r="331" spans="2:4" x14ac:dyDescent="0.3">
      <c r="B331" s="21">
        <v>43430</v>
      </c>
      <c r="C331" t="s">
        <v>46</v>
      </c>
      <c r="D331">
        <f t="shared" si="11"/>
        <v>11</v>
      </c>
    </row>
    <row r="332" spans="2:4" x14ac:dyDescent="0.3">
      <c r="B332" s="21">
        <v>43431</v>
      </c>
      <c r="C332" t="s">
        <v>46</v>
      </c>
      <c r="D332">
        <f t="shared" si="11"/>
        <v>11</v>
      </c>
    </row>
    <row r="333" spans="2:4" x14ac:dyDescent="0.3">
      <c r="B333" s="21">
        <v>43432</v>
      </c>
      <c r="C333" t="s">
        <v>46</v>
      </c>
      <c r="D333">
        <f t="shared" si="11"/>
        <v>11</v>
      </c>
    </row>
    <row r="334" spans="2:4" x14ac:dyDescent="0.3">
      <c r="B334" s="21">
        <v>43433</v>
      </c>
      <c r="C334" t="s">
        <v>46</v>
      </c>
      <c r="D334">
        <f t="shared" si="11"/>
        <v>11</v>
      </c>
    </row>
    <row r="335" spans="2:4" x14ac:dyDescent="0.3">
      <c r="B335" s="21">
        <v>43434</v>
      </c>
      <c r="C335" t="s">
        <v>46</v>
      </c>
      <c r="D335">
        <f t="shared" si="11"/>
        <v>11</v>
      </c>
    </row>
    <row r="336" spans="2:4" x14ac:dyDescent="0.3">
      <c r="B336" s="21">
        <v>43435</v>
      </c>
      <c r="C336" t="s">
        <v>46</v>
      </c>
      <c r="D336">
        <f t="shared" si="11"/>
        <v>12</v>
      </c>
    </row>
    <row r="337" spans="2:4" x14ac:dyDescent="0.3">
      <c r="B337" s="21">
        <v>43436</v>
      </c>
      <c r="C337" t="s">
        <v>46</v>
      </c>
      <c r="D337">
        <f t="shared" si="11"/>
        <v>12</v>
      </c>
    </row>
    <row r="338" spans="2:4" x14ac:dyDescent="0.3">
      <c r="B338" s="21">
        <v>43437</v>
      </c>
      <c r="C338" t="s">
        <v>46</v>
      </c>
      <c r="D338">
        <f t="shared" si="11"/>
        <v>12</v>
      </c>
    </row>
    <row r="339" spans="2:4" x14ac:dyDescent="0.3">
      <c r="B339" s="21">
        <v>43438</v>
      </c>
      <c r="C339" t="s">
        <v>46</v>
      </c>
      <c r="D339">
        <f t="shared" si="11"/>
        <v>12</v>
      </c>
    </row>
    <row r="340" spans="2:4" x14ac:dyDescent="0.3">
      <c r="B340" s="21">
        <v>43439</v>
      </c>
      <c r="C340" t="s">
        <v>46</v>
      </c>
      <c r="D340">
        <f t="shared" si="11"/>
        <v>12</v>
      </c>
    </row>
    <row r="341" spans="2:4" x14ac:dyDescent="0.3">
      <c r="B341" s="21">
        <v>43440</v>
      </c>
      <c r="C341" t="s">
        <v>46</v>
      </c>
      <c r="D341">
        <f t="shared" si="11"/>
        <v>12</v>
      </c>
    </row>
    <row r="342" spans="2:4" x14ac:dyDescent="0.3">
      <c r="B342" s="21">
        <v>43441</v>
      </c>
      <c r="C342" t="s">
        <v>46</v>
      </c>
      <c r="D342">
        <f t="shared" si="11"/>
        <v>12</v>
      </c>
    </row>
    <row r="343" spans="2:4" x14ac:dyDescent="0.3">
      <c r="B343" s="21">
        <v>43442</v>
      </c>
      <c r="C343" t="s">
        <v>46</v>
      </c>
      <c r="D343">
        <f t="shared" si="11"/>
        <v>12</v>
      </c>
    </row>
    <row r="344" spans="2:4" x14ac:dyDescent="0.3">
      <c r="B344" s="21">
        <v>43443</v>
      </c>
      <c r="C344" t="s">
        <v>46</v>
      </c>
      <c r="D344">
        <f t="shared" si="11"/>
        <v>12</v>
      </c>
    </row>
    <row r="345" spans="2:4" x14ac:dyDescent="0.3">
      <c r="B345" s="21">
        <v>43444</v>
      </c>
      <c r="C345" t="s">
        <v>46</v>
      </c>
      <c r="D345">
        <f t="shared" si="11"/>
        <v>12</v>
      </c>
    </row>
    <row r="346" spans="2:4" x14ac:dyDescent="0.3">
      <c r="B346" s="21">
        <v>43445</v>
      </c>
      <c r="C346" t="s">
        <v>46</v>
      </c>
      <c r="D346">
        <f t="shared" si="11"/>
        <v>12</v>
      </c>
    </row>
    <row r="347" spans="2:4" x14ac:dyDescent="0.3">
      <c r="B347" s="21">
        <v>43446</v>
      </c>
      <c r="C347" t="s">
        <v>46</v>
      </c>
      <c r="D347">
        <f t="shared" si="11"/>
        <v>12</v>
      </c>
    </row>
    <row r="348" spans="2:4" x14ac:dyDescent="0.3">
      <c r="B348" s="21">
        <v>43447</v>
      </c>
      <c r="C348" t="s">
        <v>46</v>
      </c>
      <c r="D348">
        <f t="shared" si="11"/>
        <v>12</v>
      </c>
    </row>
    <row r="349" spans="2:4" x14ac:dyDescent="0.3">
      <c r="B349" s="21">
        <v>43448</v>
      </c>
      <c r="C349" t="s">
        <v>46</v>
      </c>
      <c r="D349">
        <f t="shared" si="11"/>
        <v>12</v>
      </c>
    </row>
    <row r="350" spans="2:4" x14ac:dyDescent="0.3">
      <c r="B350" s="21">
        <v>43449</v>
      </c>
      <c r="C350" t="s">
        <v>46</v>
      </c>
      <c r="D350">
        <f t="shared" si="11"/>
        <v>12</v>
      </c>
    </row>
    <row r="351" spans="2:4" x14ac:dyDescent="0.3">
      <c r="B351" s="21">
        <v>43450</v>
      </c>
      <c r="C351" t="s">
        <v>46</v>
      </c>
      <c r="D351">
        <f t="shared" si="11"/>
        <v>12</v>
      </c>
    </row>
    <row r="352" spans="2:4" x14ac:dyDescent="0.3">
      <c r="B352" s="21">
        <v>43451</v>
      </c>
      <c r="C352" t="s">
        <v>46</v>
      </c>
      <c r="D352">
        <f t="shared" si="11"/>
        <v>12</v>
      </c>
    </row>
    <row r="353" spans="1:4" x14ac:dyDescent="0.3">
      <c r="B353" s="21">
        <v>43452</v>
      </c>
      <c r="C353" t="s">
        <v>46</v>
      </c>
      <c r="D353">
        <f t="shared" si="11"/>
        <v>12</v>
      </c>
    </row>
    <row r="354" spans="1:4" x14ac:dyDescent="0.3">
      <c r="B354" s="21">
        <v>43453</v>
      </c>
      <c r="C354" t="s">
        <v>46</v>
      </c>
      <c r="D354">
        <f t="shared" si="11"/>
        <v>12</v>
      </c>
    </row>
    <row r="355" spans="1:4" x14ac:dyDescent="0.3">
      <c r="B355" s="21">
        <v>43454</v>
      </c>
      <c r="C355" t="s">
        <v>46</v>
      </c>
      <c r="D355">
        <f t="shared" si="11"/>
        <v>12</v>
      </c>
    </row>
    <row r="356" spans="1:4" x14ac:dyDescent="0.3">
      <c r="B356" s="21">
        <v>43455</v>
      </c>
      <c r="C356" t="s">
        <v>46</v>
      </c>
      <c r="D356">
        <f t="shared" si="11"/>
        <v>12</v>
      </c>
    </row>
    <row r="357" spans="1:4" x14ac:dyDescent="0.3">
      <c r="B357" s="21">
        <v>43456</v>
      </c>
      <c r="C357" t="s">
        <v>46</v>
      </c>
      <c r="D357">
        <f t="shared" si="11"/>
        <v>12</v>
      </c>
    </row>
    <row r="358" spans="1:4" x14ac:dyDescent="0.3">
      <c r="B358" s="21">
        <v>43457</v>
      </c>
      <c r="C358" t="s">
        <v>46</v>
      </c>
      <c r="D358">
        <f t="shared" si="11"/>
        <v>12</v>
      </c>
    </row>
    <row r="359" spans="1:4" x14ac:dyDescent="0.3">
      <c r="B359" s="21">
        <v>43458</v>
      </c>
      <c r="C359" t="s">
        <v>46</v>
      </c>
      <c r="D359">
        <f t="shared" si="11"/>
        <v>12</v>
      </c>
    </row>
    <row r="360" spans="1:4" x14ac:dyDescent="0.3">
      <c r="B360" s="21">
        <v>43459</v>
      </c>
      <c r="C360" t="s">
        <v>46</v>
      </c>
      <c r="D360">
        <f t="shared" si="11"/>
        <v>12</v>
      </c>
    </row>
    <row r="361" spans="1:4" x14ac:dyDescent="0.3">
      <c r="B361" s="21">
        <v>43460</v>
      </c>
      <c r="C361" t="s">
        <v>46</v>
      </c>
      <c r="D361">
        <f t="shared" si="11"/>
        <v>12</v>
      </c>
    </row>
    <row r="362" spans="1:4" x14ac:dyDescent="0.3">
      <c r="B362" s="21">
        <v>43461</v>
      </c>
      <c r="C362" t="s">
        <v>46</v>
      </c>
      <c r="D362">
        <f t="shared" si="11"/>
        <v>12</v>
      </c>
    </row>
    <row r="363" spans="1:4" x14ac:dyDescent="0.3">
      <c r="B363" s="21">
        <v>43462</v>
      </c>
      <c r="C363" t="s">
        <v>46</v>
      </c>
      <c r="D363">
        <f t="shared" si="11"/>
        <v>12</v>
      </c>
    </row>
    <row r="364" spans="1:4" x14ac:dyDescent="0.3">
      <c r="B364" s="21">
        <v>43463</v>
      </c>
      <c r="C364" t="s">
        <v>46</v>
      </c>
      <c r="D364">
        <f t="shared" si="11"/>
        <v>12</v>
      </c>
    </row>
    <row r="365" spans="1:4" x14ac:dyDescent="0.3">
      <c r="B365" s="21">
        <v>43464</v>
      </c>
      <c r="C365" t="s">
        <v>46</v>
      </c>
      <c r="D365">
        <f t="shared" si="11"/>
        <v>12</v>
      </c>
    </row>
    <row r="366" spans="1:4" x14ac:dyDescent="0.3">
      <c r="B366" s="21">
        <v>43465</v>
      </c>
      <c r="C366" t="s">
        <v>46</v>
      </c>
      <c r="D366">
        <f t="shared" si="11"/>
        <v>12</v>
      </c>
    </row>
    <row r="367" spans="1:4" x14ac:dyDescent="0.3">
      <c r="A367">
        <v>2019</v>
      </c>
      <c r="B367" s="21">
        <v>43466</v>
      </c>
      <c r="C367" t="s">
        <v>47</v>
      </c>
      <c r="D367">
        <f t="shared" si="11"/>
        <v>1</v>
      </c>
    </row>
    <row r="368" spans="1:4" x14ac:dyDescent="0.3">
      <c r="B368" s="21">
        <v>43467</v>
      </c>
      <c r="C368" t="s">
        <v>47</v>
      </c>
      <c r="D368">
        <f t="shared" si="11"/>
        <v>1</v>
      </c>
    </row>
    <row r="369" spans="2:4" x14ac:dyDescent="0.3">
      <c r="B369" s="21">
        <v>43468</v>
      </c>
      <c r="C369" t="s">
        <v>47</v>
      </c>
      <c r="D369">
        <f t="shared" si="11"/>
        <v>1</v>
      </c>
    </row>
    <row r="370" spans="2:4" x14ac:dyDescent="0.3">
      <c r="B370" s="21">
        <v>43469</v>
      </c>
      <c r="C370" t="s">
        <v>47</v>
      </c>
      <c r="D370">
        <f t="shared" si="11"/>
        <v>1</v>
      </c>
    </row>
    <row r="371" spans="2:4" x14ac:dyDescent="0.3">
      <c r="B371" s="21">
        <v>43470</v>
      </c>
      <c r="C371" t="s">
        <v>47</v>
      </c>
      <c r="D371">
        <f t="shared" si="11"/>
        <v>1</v>
      </c>
    </row>
    <row r="372" spans="2:4" x14ac:dyDescent="0.3">
      <c r="B372" s="21">
        <v>43471</v>
      </c>
      <c r="C372" t="s">
        <v>47</v>
      </c>
      <c r="D372">
        <f t="shared" si="11"/>
        <v>1</v>
      </c>
    </row>
    <row r="373" spans="2:4" x14ac:dyDescent="0.3">
      <c r="B373" s="21">
        <v>43472</v>
      </c>
      <c r="C373" t="s">
        <v>47</v>
      </c>
      <c r="D373">
        <f t="shared" si="11"/>
        <v>1</v>
      </c>
    </row>
    <row r="374" spans="2:4" x14ac:dyDescent="0.3">
      <c r="B374" s="21">
        <v>43473</v>
      </c>
      <c r="C374" t="s">
        <v>47</v>
      </c>
      <c r="D374">
        <f t="shared" si="11"/>
        <v>1</v>
      </c>
    </row>
    <row r="375" spans="2:4" x14ac:dyDescent="0.3">
      <c r="B375" s="21">
        <v>43474</v>
      </c>
      <c r="C375" t="s">
        <v>47</v>
      </c>
      <c r="D375">
        <f t="shared" si="11"/>
        <v>1</v>
      </c>
    </row>
    <row r="376" spans="2:4" x14ac:dyDescent="0.3">
      <c r="B376" s="21">
        <v>43475</v>
      </c>
      <c r="C376" t="s">
        <v>47</v>
      </c>
      <c r="D376">
        <f t="shared" si="11"/>
        <v>1</v>
      </c>
    </row>
    <row r="377" spans="2:4" x14ac:dyDescent="0.3">
      <c r="B377" s="21">
        <v>43476</v>
      </c>
      <c r="C377" t="s">
        <v>47</v>
      </c>
      <c r="D377">
        <f t="shared" si="11"/>
        <v>1</v>
      </c>
    </row>
    <row r="378" spans="2:4" x14ac:dyDescent="0.3">
      <c r="B378" s="21">
        <v>43477</v>
      </c>
      <c r="C378" t="s">
        <v>47</v>
      </c>
      <c r="D378">
        <f t="shared" si="11"/>
        <v>1</v>
      </c>
    </row>
    <row r="379" spans="2:4" x14ac:dyDescent="0.3">
      <c r="B379" s="21">
        <v>43478</v>
      </c>
      <c r="C379" t="s">
        <v>47</v>
      </c>
      <c r="D379">
        <f t="shared" si="11"/>
        <v>1</v>
      </c>
    </row>
    <row r="380" spans="2:4" x14ac:dyDescent="0.3">
      <c r="B380" s="21">
        <v>43479</v>
      </c>
      <c r="C380" t="s">
        <v>47</v>
      </c>
      <c r="D380">
        <f t="shared" si="11"/>
        <v>1</v>
      </c>
    </row>
    <row r="381" spans="2:4" x14ac:dyDescent="0.3">
      <c r="B381" s="21">
        <v>43480</v>
      </c>
      <c r="C381" t="s">
        <v>47</v>
      </c>
      <c r="D381">
        <f t="shared" si="11"/>
        <v>1</v>
      </c>
    </row>
    <row r="382" spans="2:4" x14ac:dyDescent="0.3">
      <c r="B382" s="21">
        <v>43481</v>
      </c>
      <c r="C382" t="s">
        <v>47</v>
      </c>
      <c r="D382">
        <f t="shared" si="11"/>
        <v>1</v>
      </c>
    </row>
    <row r="383" spans="2:4" x14ac:dyDescent="0.3">
      <c r="B383" s="21">
        <v>43482</v>
      </c>
      <c r="C383" t="s">
        <v>47</v>
      </c>
      <c r="D383">
        <f t="shared" si="11"/>
        <v>1</v>
      </c>
    </row>
    <row r="384" spans="2:4" x14ac:dyDescent="0.3">
      <c r="B384" s="21">
        <v>43483</v>
      </c>
      <c r="C384" t="s">
        <v>47</v>
      </c>
      <c r="D384">
        <f t="shared" si="11"/>
        <v>1</v>
      </c>
    </row>
    <row r="385" spans="2:4" x14ac:dyDescent="0.3">
      <c r="B385" s="21">
        <v>43484</v>
      </c>
      <c r="C385" t="s">
        <v>47</v>
      </c>
      <c r="D385">
        <f t="shared" si="11"/>
        <v>1</v>
      </c>
    </row>
    <row r="386" spans="2:4" x14ac:dyDescent="0.3">
      <c r="B386" s="21">
        <v>43485</v>
      </c>
      <c r="C386" t="s">
        <v>47</v>
      </c>
      <c r="D386">
        <f t="shared" si="11"/>
        <v>1</v>
      </c>
    </row>
    <row r="387" spans="2:4" x14ac:dyDescent="0.3">
      <c r="B387" s="21">
        <v>43486</v>
      </c>
      <c r="C387" t="s">
        <v>47</v>
      </c>
      <c r="D387">
        <f t="shared" ref="D387:D450" si="12">MONTH(B387)</f>
        <v>1</v>
      </c>
    </row>
    <row r="388" spans="2:4" x14ac:dyDescent="0.3">
      <c r="B388" s="21">
        <v>43487</v>
      </c>
      <c r="C388" t="s">
        <v>47</v>
      </c>
      <c r="D388">
        <f t="shared" si="12"/>
        <v>1</v>
      </c>
    </row>
    <row r="389" spans="2:4" x14ac:dyDescent="0.3">
      <c r="B389" s="21">
        <v>43488</v>
      </c>
      <c r="C389" t="s">
        <v>47</v>
      </c>
      <c r="D389">
        <f t="shared" si="12"/>
        <v>1</v>
      </c>
    </row>
    <row r="390" spans="2:4" x14ac:dyDescent="0.3">
      <c r="B390" s="21">
        <v>43489</v>
      </c>
      <c r="C390" t="s">
        <v>47</v>
      </c>
      <c r="D390">
        <f t="shared" si="12"/>
        <v>1</v>
      </c>
    </row>
    <row r="391" spans="2:4" x14ac:dyDescent="0.3">
      <c r="B391" s="21">
        <v>43490</v>
      </c>
      <c r="C391" t="s">
        <v>47</v>
      </c>
      <c r="D391">
        <f t="shared" si="12"/>
        <v>1</v>
      </c>
    </row>
    <row r="392" spans="2:4" x14ac:dyDescent="0.3">
      <c r="B392" s="21">
        <v>43491</v>
      </c>
      <c r="C392" t="s">
        <v>47</v>
      </c>
      <c r="D392">
        <f t="shared" si="12"/>
        <v>1</v>
      </c>
    </row>
    <row r="393" spans="2:4" x14ac:dyDescent="0.3">
      <c r="B393" s="21">
        <v>43492</v>
      </c>
      <c r="C393" t="s">
        <v>47</v>
      </c>
      <c r="D393">
        <f t="shared" si="12"/>
        <v>1</v>
      </c>
    </row>
    <row r="394" spans="2:4" x14ac:dyDescent="0.3">
      <c r="B394" s="21">
        <v>43493</v>
      </c>
      <c r="C394" t="s">
        <v>47</v>
      </c>
      <c r="D394">
        <f t="shared" si="12"/>
        <v>1</v>
      </c>
    </row>
    <row r="395" spans="2:4" x14ac:dyDescent="0.3">
      <c r="B395" s="21">
        <v>43494</v>
      </c>
      <c r="C395" t="s">
        <v>47</v>
      </c>
      <c r="D395">
        <f t="shared" si="12"/>
        <v>1</v>
      </c>
    </row>
    <row r="396" spans="2:4" x14ac:dyDescent="0.3">
      <c r="B396" s="21">
        <v>43495</v>
      </c>
      <c r="C396" t="s">
        <v>47</v>
      </c>
      <c r="D396">
        <f t="shared" si="12"/>
        <v>1</v>
      </c>
    </row>
    <row r="397" spans="2:4" x14ac:dyDescent="0.3">
      <c r="B397" s="21">
        <v>43496</v>
      </c>
      <c r="C397" t="s">
        <v>47</v>
      </c>
      <c r="D397">
        <f t="shared" si="12"/>
        <v>1</v>
      </c>
    </row>
    <row r="398" spans="2:4" x14ac:dyDescent="0.3">
      <c r="B398" s="21">
        <v>43497</v>
      </c>
      <c r="C398" t="s">
        <v>47</v>
      </c>
      <c r="D398">
        <f t="shared" si="12"/>
        <v>2</v>
      </c>
    </row>
    <row r="399" spans="2:4" x14ac:dyDescent="0.3">
      <c r="B399" s="21">
        <v>43498</v>
      </c>
      <c r="C399" t="s">
        <v>47</v>
      </c>
      <c r="D399">
        <f t="shared" si="12"/>
        <v>2</v>
      </c>
    </row>
    <row r="400" spans="2:4" x14ac:dyDescent="0.3">
      <c r="B400" s="21">
        <v>43499</v>
      </c>
      <c r="C400" t="s">
        <v>47</v>
      </c>
      <c r="D400">
        <f t="shared" si="12"/>
        <v>2</v>
      </c>
    </row>
    <row r="401" spans="2:4" x14ac:dyDescent="0.3">
      <c r="B401" s="21">
        <v>43500</v>
      </c>
      <c r="C401" t="s">
        <v>47</v>
      </c>
      <c r="D401">
        <f t="shared" si="12"/>
        <v>2</v>
      </c>
    </row>
    <row r="402" spans="2:4" x14ac:dyDescent="0.3">
      <c r="B402" s="21">
        <v>43501</v>
      </c>
      <c r="C402" t="s">
        <v>47</v>
      </c>
      <c r="D402">
        <f t="shared" si="12"/>
        <v>2</v>
      </c>
    </row>
    <row r="403" spans="2:4" x14ac:dyDescent="0.3">
      <c r="B403" s="21">
        <v>43502</v>
      </c>
      <c r="C403" t="s">
        <v>47</v>
      </c>
      <c r="D403">
        <f t="shared" si="12"/>
        <v>2</v>
      </c>
    </row>
    <row r="404" spans="2:4" x14ac:dyDescent="0.3">
      <c r="B404" s="21">
        <v>43503</v>
      </c>
      <c r="C404" t="s">
        <v>47</v>
      </c>
      <c r="D404">
        <f t="shared" si="12"/>
        <v>2</v>
      </c>
    </row>
    <row r="405" spans="2:4" x14ac:dyDescent="0.3">
      <c r="B405" s="21">
        <v>43504</v>
      </c>
      <c r="C405" t="s">
        <v>47</v>
      </c>
      <c r="D405">
        <f t="shared" si="12"/>
        <v>2</v>
      </c>
    </row>
    <row r="406" spans="2:4" x14ac:dyDescent="0.3">
      <c r="B406" s="21">
        <v>43505</v>
      </c>
      <c r="C406" t="s">
        <v>47</v>
      </c>
      <c r="D406">
        <f t="shared" si="12"/>
        <v>2</v>
      </c>
    </row>
    <row r="407" spans="2:4" x14ac:dyDescent="0.3">
      <c r="B407" s="21">
        <v>43506</v>
      </c>
      <c r="C407" t="s">
        <v>47</v>
      </c>
      <c r="D407">
        <f t="shared" si="12"/>
        <v>2</v>
      </c>
    </row>
    <row r="408" spans="2:4" x14ac:dyDescent="0.3">
      <c r="B408" s="21">
        <v>43507</v>
      </c>
      <c r="C408" t="s">
        <v>47</v>
      </c>
      <c r="D408">
        <f t="shared" si="12"/>
        <v>2</v>
      </c>
    </row>
    <row r="409" spans="2:4" x14ac:dyDescent="0.3">
      <c r="B409" s="21">
        <v>43508</v>
      </c>
      <c r="C409" t="s">
        <v>47</v>
      </c>
      <c r="D409">
        <f t="shared" si="12"/>
        <v>2</v>
      </c>
    </row>
    <row r="410" spans="2:4" x14ac:dyDescent="0.3">
      <c r="B410" s="21">
        <v>43509</v>
      </c>
      <c r="C410" t="s">
        <v>47</v>
      </c>
      <c r="D410">
        <f t="shared" si="12"/>
        <v>2</v>
      </c>
    </row>
    <row r="411" spans="2:4" x14ac:dyDescent="0.3">
      <c r="B411" s="21">
        <v>43510</v>
      </c>
      <c r="C411" t="s">
        <v>47</v>
      </c>
      <c r="D411">
        <f t="shared" si="12"/>
        <v>2</v>
      </c>
    </row>
    <row r="412" spans="2:4" x14ac:dyDescent="0.3">
      <c r="B412" s="21">
        <v>43511</v>
      </c>
      <c r="C412" t="s">
        <v>47</v>
      </c>
      <c r="D412">
        <f t="shared" si="12"/>
        <v>2</v>
      </c>
    </row>
    <row r="413" spans="2:4" x14ac:dyDescent="0.3">
      <c r="B413" s="21">
        <v>43512</v>
      </c>
      <c r="C413" t="s">
        <v>47</v>
      </c>
      <c r="D413">
        <f t="shared" si="12"/>
        <v>2</v>
      </c>
    </row>
    <row r="414" spans="2:4" x14ac:dyDescent="0.3">
      <c r="B414" s="21">
        <v>43513</v>
      </c>
      <c r="C414" t="s">
        <v>47</v>
      </c>
      <c r="D414">
        <f t="shared" si="12"/>
        <v>2</v>
      </c>
    </row>
    <row r="415" spans="2:4" x14ac:dyDescent="0.3">
      <c r="B415" s="21">
        <v>43514</v>
      </c>
      <c r="C415" t="s">
        <v>47</v>
      </c>
      <c r="D415">
        <f t="shared" si="12"/>
        <v>2</v>
      </c>
    </row>
    <row r="416" spans="2:4" x14ac:dyDescent="0.3">
      <c r="B416" s="21">
        <v>43515</v>
      </c>
      <c r="C416" t="s">
        <v>47</v>
      </c>
      <c r="D416">
        <f t="shared" si="12"/>
        <v>2</v>
      </c>
    </row>
    <row r="417" spans="2:4" x14ac:dyDescent="0.3">
      <c r="B417" s="21">
        <v>43516</v>
      </c>
      <c r="C417" t="s">
        <v>47</v>
      </c>
      <c r="D417">
        <f t="shared" si="12"/>
        <v>2</v>
      </c>
    </row>
    <row r="418" spans="2:4" x14ac:dyDescent="0.3">
      <c r="B418" s="21">
        <v>43517</v>
      </c>
      <c r="C418" t="s">
        <v>47</v>
      </c>
      <c r="D418">
        <f t="shared" si="12"/>
        <v>2</v>
      </c>
    </row>
    <row r="419" spans="2:4" x14ac:dyDescent="0.3">
      <c r="B419" s="21">
        <v>43518</v>
      </c>
      <c r="C419" t="s">
        <v>47</v>
      </c>
      <c r="D419">
        <f t="shared" si="12"/>
        <v>2</v>
      </c>
    </row>
    <row r="420" spans="2:4" x14ac:dyDescent="0.3">
      <c r="B420" s="21">
        <v>43519</v>
      </c>
      <c r="C420" t="s">
        <v>47</v>
      </c>
      <c r="D420">
        <f t="shared" si="12"/>
        <v>2</v>
      </c>
    </row>
    <row r="421" spans="2:4" x14ac:dyDescent="0.3">
      <c r="B421" s="21">
        <v>43520</v>
      </c>
      <c r="C421" t="s">
        <v>47</v>
      </c>
      <c r="D421">
        <f t="shared" si="12"/>
        <v>2</v>
      </c>
    </row>
    <row r="422" spans="2:4" x14ac:dyDescent="0.3">
      <c r="B422" s="21">
        <v>43521</v>
      </c>
      <c r="C422" t="s">
        <v>47</v>
      </c>
      <c r="D422">
        <f t="shared" si="12"/>
        <v>2</v>
      </c>
    </row>
    <row r="423" spans="2:4" x14ac:dyDescent="0.3">
      <c r="B423" s="21">
        <v>43522</v>
      </c>
      <c r="C423" t="s">
        <v>47</v>
      </c>
      <c r="D423">
        <f t="shared" si="12"/>
        <v>2</v>
      </c>
    </row>
    <row r="424" spans="2:4" x14ac:dyDescent="0.3">
      <c r="B424" s="21">
        <v>43523</v>
      </c>
      <c r="C424" t="s">
        <v>47</v>
      </c>
      <c r="D424">
        <f t="shared" si="12"/>
        <v>2</v>
      </c>
    </row>
    <row r="425" spans="2:4" x14ac:dyDescent="0.3">
      <c r="B425" s="21">
        <v>43524</v>
      </c>
      <c r="C425" t="s">
        <v>47</v>
      </c>
      <c r="D425">
        <f t="shared" si="12"/>
        <v>2</v>
      </c>
    </row>
    <row r="426" spans="2:4" x14ac:dyDescent="0.3">
      <c r="B426" s="21">
        <v>43525</v>
      </c>
      <c r="C426" t="s">
        <v>47</v>
      </c>
      <c r="D426">
        <f t="shared" si="12"/>
        <v>3</v>
      </c>
    </row>
    <row r="427" spans="2:4" x14ac:dyDescent="0.3">
      <c r="B427" s="21">
        <v>43526</v>
      </c>
      <c r="C427" t="s">
        <v>47</v>
      </c>
      <c r="D427">
        <f t="shared" si="12"/>
        <v>3</v>
      </c>
    </row>
    <row r="428" spans="2:4" x14ac:dyDescent="0.3">
      <c r="B428" s="21">
        <v>43527</v>
      </c>
      <c r="C428" t="s">
        <v>47</v>
      </c>
      <c r="D428">
        <f t="shared" si="12"/>
        <v>3</v>
      </c>
    </row>
    <row r="429" spans="2:4" x14ac:dyDescent="0.3">
      <c r="B429" s="21">
        <v>43528</v>
      </c>
      <c r="C429" t="s">
        <v>47</v>
      </c>
      <c r="D429">
        <f t="shared" si="12"/>
        <v>3</v>
      </c>
    </row>
    <row r="430" spans="2:4" x14ac:dyDescent="0.3">
      <c r="B430" s="21">
        <v>43529</v>
      </c>
      <c r="C430" t="s">
        <v>47</v>
      </c>
      <c r="D430">
        <f t="shared" si="12"/>
        <v>3</v>
      </c>
    </row>
    <row r="431" spans="2:4" x14ac:dyDescent="0.3">
      <c r="B431" s="21">
        <v>43530</v>
      </c>
      <c r="C431" t="s">
        <v>47</v>
      </c>
      <c r="D431">
        <f t="shared" si="12"/>
        <v>3</v>
      </c>
    </row>
    <row r="432" spans="2:4" x14ac:dyDescent="0.3">
      <c r="B432" s="21">
        <v>43531</v>
      </c>
      <c r="C432" t="s">
        <v>47</v>
      </c>
      <c r="D432">
        <f t="shared" si="12"/>
        <v>3</v>
      </c>
    </row>
    <row r="433" spans="2:4" x14ac:dyDescent="0.3">
      <c r="B433" s="21">
        <v>43532</v>
      </c>
      <c r="C433" t="s">
        <v>47</v>
      </c>
      <c r="D433">
        <f t="shared" si="12"/>
        <v>3</v>
      </c>
    </row>
    <row r="434" spans="2:4" x14ac:dyDescent="0.3">
      <c r="B434" s="21">
        <v>43533</v>
      </c>
      <c r="C434" t="s">
        <v>47</v>
      </c>
      <c r="D434">
        <f t="shared" si="12"/>
        <v>3</v>
      </c>
    </row>
    <row r="435" spans="2:4" x14ac:dyDescent="0.3">
      <c r="B435" s="21">
        <v>43534</v>
      </c>
      <c r="C435" t="s">
        <v>47</v>
      </c>
      <c r="D435">
        <f t="shared" si="12"/>
        <v>3</v>
      </c>
    </row>
    <row r="436" spans="2:4" x14ac:dyDescent="0.3">
      <c r="B436" s="21">
        <v>43535</v>
      </c>
      <c r="C436" t="s">
        <v>47</v>
      </c>
      <c r="D436">
        <f t="shared" si="12"/>
        <v>3</v>
      </c>
    </row>
    <row r="437" spans="2:4" x14ac:dyDescent="0.3">
      <c r="B437" s="21">
        <v>43536</v>
      </c>
      <c r="C437" t="s">
        <v>47</v>
      </c>
      <c r="D437">
        <f t="shared" si="12"/>
        <v>3</v>
      </c>
    </row>
    <row r="438" spans="2:4" x14ac:dyDescent="0.3">
      <c r="B438" s="21">
        <v>43537</v>
      </c>
      <c r="C438" t="s">
        <v>47</v>
      </c>
      <c r="D438">
        <f t="shared" si="12"/>
        <v>3</v>
      </c>
    </row>
    <row r="439" spans="2:4" x14ac:dyDescent="0.3">
      <c r="B439" s="21">
        <v>43538</v>
      </c>
      <c r="C439" t="s">
        <v>47</v>
      </c>
      <c r="D439">
        <f t="shared" si="12"/>
        <v>3</v>
      </c>
    </row>
    <row r="440" spans="2:4" x14ac:dyDescent="0.3">
      <c r="B440" s="21">
        <v>43539</v>
      </c>
      <c r="C440" t="s">
        <v>47</v>
      </c>
      <c r="D440">
        <f t="shared" si="12"/>
        <v>3</v>
      </c>
    </row>
    <row r="441" spans="2:4" x14ac:dyDescent="0.3">
      <c r="B441" s="21">
        <v>43540</v>
      </c>
      <c r="C441" t="s">
        <v>47</v>
      </c>
      <c r="D441">
        <f t="shared" si="12"/>
        <v>3</v>
      </c>
    </row>
    <row r="442" spans="2:4" x14ac:dyDescent="0.3">
      <c r="B442" s="21">
        <v>43541</v>
      </c>
      <c r="C442" t="s">
        <v>47</v>
      </c>
      <c r="D442">
        <f t="shared" si="12"/>
        <v>3</v>
      </c>
    </row>
    <row r="443" spans="2:4" x14ac:dyDescent="0.3">
      <c r="B443" s="21">
        <v>43542</v>
      </c>
      <c r="C443" t="s">
        <v>47</v>
      </c>
      <c r="D443">
        <f t="shared" si="12"/>
        <v>3</v>
      </c>
    </row>
    <row r="444" spans="2:4" x14ac:dyDescent="0.3">
      <c r="B444" s="21">
        <v>43543</v>
      </c>
      <c r="C444" t="s">
        <v>47</v>
      </c>
      <c r="D444">
        <f t="shared" si="12"/>
        <v>3</v>
      </c>
    </row>
    <row r="445" spans="2:4" x14ac:dyDescent="0.3">
      <c r="B445" s="21">
        <v>43544</v>
      </c>
      <c r="C445" t="s">
        <v>47</v>
      </c>
      <c r="D445">
        <f t="shared" si="12"/>
        <v>3</v>
      </c>
    </row>
    <row r="446" spans="2:4" x14ac:dyDescent="0.3">
      <c r="B446" s="21">
        <v>43545</v>
      </c>
      <c r="C446" t="s">
        <v>47</v>
      </c>
      <c r="D446">
        <f t="shared" si="12"/>
        <v>3</v>
      </c>
    </row>
    <row r="447" spans="2:4" x14ac:dyDescent="0.3">
      <c r="B447" s="21">
        <v>43546</v>
      </c>
      <c r="C447" t="s">
        <v>47</v>
      </c>
      <c r="D447">
        <f t="shared" si="12"/>
        <v>3</v>
      </c>
    </row>
    <row r="448" spans="2:4" x14ac:dyDescent="0.3">
      <c r="B448" s="21">
        <v>43547</v>
      </c>
      <c r="C448" t="s">
        <v>47</v>
      </c>
      <c r="D448">
        <f t="shared" si="12"/>
        <v>3</v>
      </c>
    </row>
    <row r="449" spans="2:4" x14ac:dyDescent="0.3">
      <c r="B449" s="21">
        <v>43548</v>
      </c>
      <c r="C449" t="s">
        <v>47</v>
      </c>
      <c r="D449">
        <f t="shared" si="12"/>
        <v>3</v>
      </c>
    </row>
    <row r="450" spans="2:4" x14ac:dyDescent="0.3">
      <c r="B450" s="21">
        <v>43549</v>
      </c>
      <c r="C450" t="s">
        <v>47</v>
      </c>
      <c r="D450">
        <f t="shared" si="12"/>
        <v>3</v>
      </c>
    </row>
    <row r="451" spans="2:4" x14ac:dyDescent="0.3">
      <c r="B451" s="21">
        <v>43550</v>
      </c>
      <c r="C451" t="s">
        <v>47</v>
      </c>
      <c r="D451">
        <f t="shared" ref="D451:D514" si="13">MONTH(B451)</f>
        <v>3</v>
      </c>
    </row>
    <row r="452" spans="2:4" x14ac:dyDescent="0.3">
      <c r="B452" s="21">
        <v>43551</v>
      </c>
      <c r="C452" t="s">
        <v>47</v>
      </c>
      <c r="D452">
        <f t="shared" si="13"/>
        <v>3</v>
      </c>
    </row>
    <row r="453" spans="2:4" x14ac:dyDescent="0.3">
      <c r="B453" s="21">
        <v>43552</v>
      </c>
      <c r="C453" t="s">
        <v>47</v>
      </c>
      <c r="D453">
        <f t="shared" si="13"/>
        <v>3</v>
      </c>
    </row>
    <row r="454" spans="2:4" x14ac:dyDescent="0.3">
      <c r="B454" s="21">
        <v>43553</v>
      </c>
      <c r="C454" t="s">
        <v>47</v>
      </c>
      <c r="D454">
        <f t="shared" si="13"/>
        <v>3</v>
      </c>
    </row>
    <row r="455" spans="2:4" x14ac:dyDescent="0.3">
      <c r="B455" s="21">
        <v>43554</v>
      </c>
      <c r="C455" t="s">
        <v>47</v>
      </c>
      <c r="D455">
        <f t="shared" si="13"/>
        <v>3</v>
      </c>
    </row>
    <row r="456" spans="2:4" x14ac:dyDescent="0.3">
      <c r="B456" s="21">
        <v>43555</v>
      </c>
      <c r="C456" t="s">
        <v>44</v>
      </c>
      <c r="D456">
        <f t="shared" si="13"/>
        <v>3</v>
      </c>
    </row>
    <row r="457" spans="2:4" x14ac:dyDescent="0.3">
      <c r="B457" s="21">
        <v>43556</v>
      </c>
      <c r="C457" t="s">
        <v>44</v>
      </c>
      <c r="D457">
        <f t="shared" si="13"/>
        <v>4</v>
      </c>
    </row>
    <row r="458" spans="2:4" x14ac:dyDescent="0.3">
      <c r="B458" s="21">
        <v>43557</v>
      </c>
      <c r="C458" t="s">
        <v>44</v>
      </c>
      <c r="D458">
        <f t="shared" si="13"/>
        <v>4</v>
      </c>
    </row>
    <row r="459" spans="2:4" x14ac:dyDescent="0.3">
      <c r="B459" s="21">
        <v>43558</v>
      </c>
      <c r="C459" t="s">
        <v>44</v>
      </c>
      <c r="D459">
        <f t="shared" si="13"/>
        <v>4</v>
      </c>
    </row>
    <row r="460" spans="2:4" x14ac:dyDescent="0.3">
      <c r="B460" s="21">
        <v>43559</v>
      </c>
      <c r="C460" t="s">
        <v>44</v>
      </c>
      <c r="D460">
        <f t="shared" si="13"/>
        <v>4</v>
      </c>
    </row>
    <row r="461" spans="2:4" x14ac:dyDescent="0.3">
      <c r="B461" s="21">
        <v>43560</v>
      </c>
      <c r="C461" t="s">
        <v>44</v>
      </c>
      <c r="D461">
        <f t="shared" si="13"/>
        <v>4</v>
      </c>
    </row>
    <row r="462" spans="2:4" x14ac:dyDescent="0.3">
      <c r="B462" s="21">
        <v>43561</v>
      </c>
      <c r="C462" t="s">
        <v>44</v>
      </c>
      <c r="D462">
        <f t="shared" si="13"/>
        <v>4</v>
      </c>
    </row>
    <row r="463" spans="2:4" x14ac:dyDescent="0.3">
      <c r="B463" s="21">
        <v>43562</v>
      </c>
      <c r="C463" t="s">
        <v>44</v>
      </c>
      <c r="D463">
        <f t="shared" si="13"/>
        <v>4</v>
      </c>
    </row>
    <row r="464" spans="2:4" x14ac:dyDescent="0.3">
      <c r="B464" s="21">
        <v>43563</v>
      </c>
      <c r="C464" t="s">
        <v>44</v>
      </c>
      <c r="D464">
        <f t="shared" si="13"/>
        <v>4</v>
      </c>
    </row>
    <row r="465" spans="2:4" x14ac:dyDescent="0.3">
      <c r="B465" s="21">
        <v>43564</v>
      </c>
      <c r="C465" t="s">
        <v>44</v>
      </c>
      <c r="D465">
        <f t="shared" si="13"/>
        <v>4</v>
      </c>
    </row>
    <row r="466" spans="2:4" x14ac:dyDescent="0.3">
      <c r="B466" s="21">
        <v>43565</v>
      </c>
      <c r="C466" t="s">
        <v>44</v>
      </c>
      <c r="D466">
        <f t="shared" si="13"/>
        <v>4</v>
      </c>
    </row>
    <row r="467" spans="2:4" x14ac:dyDescent="0.3">
      <c r="B467" s="21">
        <v>43566</v>
      </c>
      <c r="C467" t="s">
        <v>44</v>
      </c>
      <c r="D467">
        <f t="shared" si="13"/>
        <v>4</v>
      </c>
    </row>
    <row r="468" spans="2:4" x14ac:dyDescent="0.3">
      <c r="B468" s="21">
        <v>43567</v>
      </c>
      <c r="C468" t="s">
        <v>44</v>
      </c>
      <c r="D468">
        <f t="shared" si="13"/>
        <v>4</v>
      </c>
    </row>
    <row r="469" spans="2:4" x14ac:dyDescent="0.3">
      <c r="B469" s="21">
        <v>43568</v>
      </c>
      <c r="C469" t="s">
        <v>44</v>
      </c>
      <c r="D469">
        <f t="shared" si="13"/>
        <v>4</v>
      </c>
    </row>
    <row r="470" spans="2:4" x14ac:dyDescent="0.3">
      <c r="B470" s="21">
        <v>43569</v>
      </c>
      <c r="C470" t="s">
        <v>44</v>
      </c>
      <c r="D470">
        <f t="shared" si="13"/>
        <v>4</v>
      </c>
    </row>
    <row r="471" spans="2:4" x14ac:dyDescent="0.3">
      <c r="B471" s="21">
        <v>43570</v>
      </c>
      <c r="C471" t="s">
        <v>44</v>
      </c>
      <c r="D471">
        <f t="shared" si="13"/>
        <v>4</v>
      </c>
    </row>
    <row r="472" spans="2:4" x14ac:dyDescent="0.3">
      <c r="B472" s="21">
        <v>43571</v>
      </c>
      <c r="C472" t="s">
        <v>44</v>
      </c>
      <c r="D472">
        <f t="shared" si="13"/>
        <v>4</v>
      </c>
    </row>
    <row r="473" spans="2:4" x14ac:dyDescent="0.3">
      <c r="B473" s="21">
        <v>43572</v>
      </c>
      <c r="C473" t="s">
        <v>44</v>
      </c>
      <c r="D473">
        <f t="shared" si="13"/>
        <v>4</v>
      </c>
    </row>
    <row r="474" spans="2:4" x14ac:dyDescent="0.3">
      <c r="B474" s="21">
        <v>43573</v>
      </c>
      <c r="C474" t="s">
        <v>44</v>
      </c>
      <c r="D474">
        <f t="shared" si="13"/>
        <v>4</v>
      </c>
    </row>
    <row r="475" spans="2:4" x14ac:dyDescent="0.3">
      <c r="B475" s="21">
        <v>43574</v>
      </c>
      <c r="C475" t="s">
        <v>44</v>
      </c>
      <c r="D475">
        <f t="shared" si="13"/>
        <v>4</v>
      </c>
    </row>
    <row r="476" spans="2:4" x14ac:dyDescent="0.3">
      <c r="B476" s="21">
        <v>43575</v>
      </c>
      <c r="C476" t="s">
        <v>44</v>
      </c>
      <c r="D476">
        <f t="shared" si="13"/>
        <v>4</v>
      </c>
    </row>
    <row r="477" spans="2:4" x14ac:dyDescent="0.3">
      <c r="B477" s="21">
        <v>43576</v>
      </c>
      <c r="C477" t="s">
        <v>44</v>
      </c>
      <c r="D477">
        <f t="shared" si="13"/>
        <v>4</v>
      </c>
    </row>
    <row r="478" spans="2:4" x14ac:dyDescent="0.3">
      <c r="B478" s="21">
        <v>43577</v>
      </c>
      <c r="C478" t="s">
        <v>44</v>
      </c>
      <c r="D478">
        <f t="shared" si="13"/>
        <v>4</v>
      </c>
    </row>
    <row r="479" spans="2:4" x14ac:dyDescent="0.3">
      <c r="B479" s="21">
        <v>43578</v>
      </c>
      <c r="C479" t="s">
        <v>44</v>
      </c>
      <c r="D479">
        <f t="shared" si="13"/>
        <v>4</v>
      </c>
    </row>
    <row r="480" spans="2:4" x14ac:dyDescent="0.3">
      <c r="B480" s="21">
        <v>43579</v>
      </c>
      <c r="C480" t="s">
        <v>44</v>
      </c>
      <c r="D480">
        <f t="shared" si="13"/>
        <v>4</v>
      </c>
    </row>
    <row r="481" spans="2:4" x14ac:dyDescent="0.3">
      <c r="B481" s="21">
        <v>43580</v>
      </c>
      <c r="C481" t="s">
        <v>44</v>
      </c>
      <c r="D481">
        <f t="shared" si="13"/>
        <v>4</v>
      </c>
    </row>
    <row r="482" spans="2:4" x14ac:dyDescent="0.3">
      <c r="B482" s="21">
        <v>43581</v>
      </c>
      <c r="C482" t="s">
        <v>44</v>
      </c>
      <c r="D482">
        <f t="shared" si="13"/>
        <v>4</v>
      </c>
    </row>
    <row r="483" spans="2:4" x14ac:dyDescent="0.3">
      <c r="B483" s="21">
        <v>43582</v>
      </c>
      <c r="C483" t="s">
        <v>44</v>
      </c>
      <c r="D483">
        <f t="shared" si="13"/>
        <v>4</v>
      </c>
    </row>
    <row r="484" spans="2:4" x14ac:dyDescent="0.3">
      <c r="B484" s="21">
        <v>43583</v>
      </c>
      <c r="C484" t="s">
        <v>44</v>
      </c>
      <c r="D484">
        <f t="shared" si="13"/>
        <v>4</v>
      </c>
    </row>
    <row r="485" spans="2:4" x14ac:dyDescent="0.3">
      <c r="B485" s="21">
        <v>43584</v>
      </c>
      <c r="C485" t="s">
        <v>44</v>
      </c>
      <c r="D485">
        <f t="shared" si="13"/>
        <v>4</v>
      </c>
    </row>
    <row r="486" spans="2:4" x14ac:dyDescent="0.3">
      <c r="B486" s="21">
        <v>43585</v>
      </c>
      <c r="C486" t="s">
        <v>44</v>
      </c>
      <c r="D486">
        <f t="shared" si="13"/>
        <v>4</v>
      </c>
    </row>
    <row r="487" spans="2:4" x14ac:dyDescent="0.3">
      <c r="B487" s="21">
        <v>43586</v>
      </c>
      <c r="C487" t="s">
        <v>44</v>
      </c>
      <c r="D487">
        <f t="shared" si="13"/>
        <v>5</v>
      </c>
    </row>
    <row r="488" spans="2:4" x14ac:dyDescent="0.3">
      <c r="B488" s="21">
        <v>43587</v>
      </c>
      <c r="C488" t="s">
        <v>44</v>
      </c>
      <c r="D488">
        <f t="shared" si="13"/>
        <v>5</v>
      </c>
    </row>
    <row r="489" spans="2:4" x14ac:dyDescent="0.3">
      <c r="B489" s="21">
        <v>43588</v>
      </c>
      <c r="C489" t="s">
        <v>44</v>
      </c>
      <c r="D489">
        <f t="shared" si="13"/>
        <v>5</v>
      </c>
    </row>
    <row r="490" spans="2:4" x14ac:dyDescent="0.3">
      <c r="B490" s="21">
        <v>43589</v>
      </c>
      <c r="C490" t="s">
        <v>44</v>
      </c>
      <c r="D490">
        <f t="shared" si="13"/>
        <v>5</v>
      </c>
    </row>
    <row r="491" spans="2:4" x14ac:dyDescent="0.3">
      <c r="B491" s="21">
        <v>43590</v>
      </c>
      <c r="C491" t="s">
        <v>44</v>
      </c>
      <c r="D491">
        <f t="shared" si="13"/>
        <v>5</v>
      </c>
    </row>
    <row r="492" spans="2:4" x14ac:dyDescent="0.3">
      <c r="B492" s="21">
        <v>43591</v>
      </c>
      <c r="C492" t="s">
        <v>44</v>
      </c>
      <c r="D492">
        <f t="shared" si="13"/>
        <v>5</v>
      </c>
    </row>
    <row r="493" spans="2:4" x14ac:dyDescent="0.3">
      <c r="B493" s="21">
        <v>43592</v>
      </c>
      <c r="C493" t="s">
        <v>44</v>
      </c>
      <c r="D493">
        <f t="shared" si="13"/>
        <v>5</v>
      </c>
    </row>
    <row r="494" spans="2:4" x14ac:dyDescent="0.3">
      <c r="B494" s="21">
        <v>43593</v>
      </c>
      <c r="C494" t="s">
        <v>44</v>
      </c>
      <c r="D494">
        <f t="shared" si="13"/>
        <v>5</v>
      </c>
    </row>
    <row r="495" spans="2:4" x14ac:dyDescent="0.3">
      <c r="B495" s="21">
        <v>43594</v>
      </c>
      <c r="C495" t="s">
        <v>44</v>
      </c>
      <c r="D495">
        <f t="shared" si="13"/>
        <v>5</v>
      </c>
    </row>
    <row r="496" spans="2:4" x14ac:dyDescent="0.3">
      <c r="B496" s="21">
        <v>43595</v>
      </c>
      <c r="C496" t="s">
        <v>44</v>
      </c>
      <c r="D496">
        <f t="shared" si="13"/>
        <v>5</v>
      </c>
    </row>
    <row r="497" spans="2:4" x14ac:dyDescent="0.3">
      <c r="B497" s="21">
        <v>43596</v>
      </c>
      <c r="C497" t="s">
        <v>44</v>
      </c>
      <c r="D497">
        <f t="shared" si="13"/>
        <v>5</v>
      </c>
    </row>
    <row r="498" spans="2:4" x14ac:dyDescent="0.3">
      <c r="B498" s="21">
        <v>43597</v>
      </c>
      <c r="C498" t="s">
        <v>44</v>
      </c>
      <c r="D498">
        <f t="shared" si="13"/>
        <v>5</v>
      </c>
    </row>
    <row r="499" spans="2:4" x14ac:dyDescent="0.3">
      <c r="B499" s="21">
        <v>43598</v>
      </c>
      <c r="C499" t="s">
        <v>44</v>
      </c>
      <c r="D499">
        <f t="shared" si="13"/>
        <v>5</v>
      </c>
    </row>
    <row r="500" spans="2:4" x14ac:dyDescent="0.3">
      <c r="B500" s="21">
        <v>43599</v>
      </c>
      <c r="C500" t="s">
        <v>44</v>
      </c>
      <c r="D500">
        <f t="shared" si="13"/>
        <v>5</v>
      </c>
    </row>
    <row r="501" spans="2:4" x14ac:dyDescent="0.3">
      <c r="B501" s="21">
        <v>43600</v>
      </c>
      <c r="C501" t="s">
        <v>44</v>
      </c>
      <c r="D501">
        <f t="shared" si="13"/>
        <v>5</v>
      </c>
    </row>
    <row r="502" spans="2:4" x14ac:dyDescent="0.3">
      <c r="B502" s="21">
        <v>43601</v>
      </c>
      <c r="C502" t="s">
        <v>44</v>
      </c>
      <c r="D502">
        <f t="shared" si="13"/>
        <v>5</v>
      </c>
    </row>
    <row r="503" spans="2:4" x14ac:dyDescent="0.3">
      <c r="B503" s="21">
        <v>43602</v>
      </c>
      <c r="C503" t="s">
        <v>44</v>
      </c>
      <c r="D503">
        <f t="shared" si="13"/>
        <v>5</v>
      </c>
    </row>
    <row r="504" spans="2:4" x14ac:dyDescent="0.3">
      <c r="B504" s="21">
        <v>43603</v>
      </c>
      <c r="C504" t="s">
        <v>44</v>
      </c>
      <c r="D504">
        <f t="shared" si="13"/>
        <v>5</v>
      </c>
    </row>
    <row r="505" spans="2:4" x14ac:dyDescent="0.3">
      <c r="B505" s="21">
        <v>43604</v>
      </c>
      <c r="C505" t="s">
        <v>44</v>
      </c>
      <c r="D505">
        <f t="shared" si="13"/>
        <v>5</v>
      </c>
    </row>
    <row r="506" spans="2:4" x14ac:dyDescent="0.3">
      <c r="B506" s="21">
        <v>43605</v>
      </c>
      <c r="C506" t="s">
        <v>44</v>
      </c>
      <c r="D506">
        <f t="shared" si="13"/>
        <v>5</v>
      </c>
    </row>
    <row r="507" spans="2:4" x14ac:dyDescent="0.3">
      <c r="B507" s="21">
        <v>43606</v>
      </c>
      <c r="C507" t="s">
        <v>44</v>
      </c>
      <c r="D507">
        <f t="shared" si="13"/>
        <v>5</v>
      </c>
    </row>
    <row r="508" spans="2:4" x14ac:dyDescent="0.3">
      <c r="B508" s="21">
        <v>43607</v>
      </c>
      <c r="C508" t="s">
        <v>44</v>
      </c>
      <c r="D508">
        <f t="shared" si="13"/>
        <v>5</v>
      </c>
    </row>
    <row r="509" spans="2:4" x14ac:dyDescent="0.3">
      <c r="B509" s="21">
        <v>43608</v>
      </c>
      <c r="C509" t="s">
        <v>44</v>
      </c>
      <c r="D509">
        <f t="shared" si="13"/>
        <v>5</v>
      </c>
    </row>
    <row r="510" spans="2:4" x14ac:dyDescent="0.3">
      <c r="B510" s="21">
        <v>43609</v>
      </c>
      <c r="C510" t="s">
        <v>44</v>
      </c>
      <c r="D510">
        <f t="shared" si="13"/>
        <v>5</v>
      </c>
    </row>
    <row r="511" spans="2:4" x14ac:dyDescent="0.3">
      <c r="B511" s="21">
        <v>43610</v>
      </c>
      <c r="C511" t="s">
        <v>44</v>
      </c>
      <c r="D511">
        <f t="shared" si="13"/>
        <v>5</v>
      </c>
    </row>
    <row r="512" spans="2:4" x14ac:dyDescent="0.3">
      <c r="B512" s="21">
        <v>43611</v>
      </c>
      <c r="C512" t="s">
        <v>44</v>
      </c>
      <c r="D512">
        <f t="shared" si="13"/>
        <v>5</v>
      </c>
    </row>
    <row r="513" spans="2:4" x14ac:dyDescent="0.3">
      <c r="B513" s="21">
        <v>43612</v>
      </c>
      <c r="C513" t="s">
        <v>44</v>
      </c>
      <c r="D513">
        <f t="shared" si="13"/>
        <v>5</v>
      </c>
    </row>
    <row r="514" spans="2:4" x14ac:dyDescent="0.3">
      <c r="B514" s="21">
        <v>43613</v>
      </c>
      <c r="C514" t="s">
        <v>44</v>
      </c>
      <c r="D514">
        <f t="shared" si="13"/>
        <v>5</v>
      </c>
    </row>
    <row r="515" spans="2:4" x14ac:dyDescent="0.3">
      <c r="B515" s="21">
        <v>43614</v>
      </c>
      <c r="C515" t="s">
        <v>44</v>
      </c>
      <c r="D515">
        <f t="shared" ref="D515:D578" si="14">MONTH(B515)</f>
        <v>5</v>
      </c>
    </row>
    <row r="516" spans="2:4" x14ac:dyDescent="0.3">
      <c r="B516" s="21">
        <v>43615</v>
      </c>
      <c r="C516" t="s">
        <v>44</v>
      </c>
      <c r="D516">
        <f t="shared" si="14"/>
        <v>5</v>
      </c>
    </row>
    <row r="517" spans="2:4" x14ac:dyDescent="0.3">
      <c r="B517" s="21">
        <v>43616</v>
      </c>
      <c r="C517" t="s">
        <v>44</v>
      </c>
      <c r="D517">
        <f t="shared" si="14"/>
        <v>5</v>
      </c>
    </row>
    <row r="518" spans="2:4" x14ac:dyDescent="0.3">
      <c r="B518" s="21">
        <v>43617</v>
      </c>
      <c r="C518" t="s">
        <v>44</v>
      </c>
      <c r="D518">
        <f t="shared" si="14"/>
        <v>6</v>
      </c>
    </row>
    <row r="519" spans="2:4" x14ac:dyDescent="0.3">
      <c r="B519" s="21">
        <v>43618</v>
      </c>
      <c r="C519" t="s">
        <v>44</v>
      </c>
      <c r="D519">
        <f t="shared" si="14"/>
        <v>6</v>
      </c>
    </row>
    <row r="520" spans="2:4" x14ac:dyDescent="0.3">
      <c r="B520" s="21">
        <v>43619</v>
      </c>
      <c r="C520" t="s">
        <v>44</v>
      </c>
      <c r="D520">
        <f t="shared" si="14"/>
        <v>6</v>
      </c>
    </row>
    <row r="521" spans="2:4" x14ac:dyDescent="0.3">
      <c r="B521" s="21">
        <v>43620</v>
      </c>
      <c r="C521" t="s">
        <v>44</v>
      </c>
      <c r="D521">
        <f t="shared" si="14"/>
        <v>6</v>
      </c>
    </row>
    <row r="522" spans="2:4" x14ac:dyDescent="0.3">
      <c r="B522" s="21">
        <v>43621</v>
      </c>
      <c r="C522" t="s">
        <v>44</v>
      </c>
      <c r="D522">
        <f t="shared" si="14"/>
        <v>6</v>
      </c>
    </row>
    <row r="523" spans="2:4" x14ac:dyDescent="0.3">
      <c r="B523" s="21">
        <v>43622</v>
      </c>
      <c r="C523" t="s">
        <v>44</v>
      </c>
      <c r="D523">
        <f t="shared" si="14"/>
        <v>6</v>
      </c>
    </row>
    <row r="524" spans="2:4" x14ac:dyDescent="0.3">
      <c r="B524" s="21">
        <v>43623</v>
      </c>
      <c r="C524" t="s">
        <v>44</v>
      </c>
      <c r="D524">
        <f t="shared" si="14"/>
        <v>6</v>
      </c>
    </row>
    <row r="525" spans="2:4" x14ac:dyDescent="0.3">
      <c r="B525" s="21">
        <v>43624</v>
      </c>
      <c r="C525" t="s">
        <v>44</v>
      </c>
      <c r="D525">
        <f t="shared" si="14"/>
        <v>6</v>
      </c>
    </row>
    <row r="526" spans="2:4" x14ac:dyDescent="0.3">
      <c r="B526" s="21">
        <v>43625</v>
      </c>
      <c r="C526" t="s">
        <v>44</v>
      </c>
      <c r="D526">
        <f t="shared" si="14"/>
        <v>6</v>
      </c>
    </row>
    <row r="527" spans="2:4" x14ac:dyDescent="0.3">
      <c r="B527" s="21">
        <v>43626</v>
      </c>
      <c r="C527" t="s">
        <v>44</v>
      </c>
      <c r="D527">
        <f t="shared" si="14"/>
        <v>6</v>
      </c>
    </row>
    <row r="528" spans="2:4" x14ac:dyDescent="0.3">
      <c r="B528" s="21">
        <v>43627</v>
      </c>
      <c r="C528" t="s">
        <v>44</v>
      </c>
      <c r="D528">
        <f t="shared" si="14"/>
        <v>6</v>
      </c>
    </row>
    <row r="529" spans="2:4" x14ac:dyDescent="0.3">
      <c r="B529" s="21">
        <v>43628</v>
      </c>
      <c r="C529" t="s">
        <v>44</v>
      </c>
      <c r="D529">
        <f t="shared" si="14"/>
        <v>6</v>
      </c>
    </row>
    <row r="530" spans="2:4" x14ac:dyDescent="0.3">
      <c r="B530" s="21">
        <v>43629</v>
      </c>
      <c r="C530" t="s">
        <v>44</v>
      </c>
      <c r="D530">
        <f t="shared" si="14"/>
        <v>6</v>
      </c>
    </row>
    <row r="531" spans="2:4" x14ac:dyDescent="0.3">
      <c r="B531" s="21">
        <v>43630</v>
      </c>
      <c r="C531" t="s">
        <v>44</v>
      </c>
      <c r="D531">
        <f t="shared" si="14"/>
        <v>6</v>
      </c>
    </row>
    <row r="532" spans="2:4" x14ac:dyDescent="0.3">
      <c r="B532" s="21">
        <v>43631</v>
      </c>
      <c r="C532" t="s">
        <v>44</v>
      </c>
      <c r="D532">
        <f t="shared" si="14"/>
        <v>6</v>
      </c>
    </row>
    <row r="533" spans="2:4" x14ac:dyDescent="0.3">
      <c r="B533" s="21">
        <v>43632</v>
      </c>
      <c r="C533" t="s">
        <v>44</v>
      </c>
      <c r="D533">
        <f t="shared" si="14"/>
        <v>6</v>
      </c>
    </row>
    <row r="534" spans="2:4" x14ac:dyDescent="0.3">
      <c r="B534" s="21">
        <v>43633</v>
      </c>
      <c r="C534" t="s">
        <v>44</v>
      </c>
      <c r="D534">
        <f t="shared" si="14"/>
        <v>6</v>
      </c>
    </row>
    <row r="535" spans="2:4" x14ac:dyDescent="0.3">
      <c r="B535" s="21">
        <v>43634</v>
      </c>
      <c r="C535" t="s">
        <v>44</v>
      </c>
      <c r="D535">
        <f t="shared" si="14"/>
        <v>6</v>
      </c>
    </row>
    <row r="536" spans="2:4" x14ac:dyDescent="0.3">
      <c r="B536" s="21">
        <v>43635</v>
      </c>
      <c r="C536" t="s">
        <v>44</v>
      </c>
      <c r="D536">
        <f t="shared" si="14"/>
        <v>6</v>
      </c>
    </row>
    <row r="537" spans="2:4" x14ac:dyDescent="0.3">
      <c r="B537" s="21">
        <v>43636</v>
      </c>
      <c r="C537" t="s">
        <v>44</v>
      </c>
      <c r="D537">
        <f t="shared" si="14"/>
        <v>6</v>
      </c>
    </row>
    <row r="538" spans="2:4" x14ac:dyDescent="0.3">
      <c r="B538" s="21">
        <v>43637</v>
      </c>
      <c r="C538" t="s">
        <v>44</v>
      </c>
      <c r="D538">
        <f t="shared" si="14"/>
        <v>6</v>
      </c>
    </row>
    <row r="539" spans="2:4" x14ac:dyDescent="0.3">
      <c r="B539" s="21">
        <v>43638</v>
      </c>
      <c r="C539" t="s">
        <v>44</v>
      </c>
      <c r="D539">
        <f t="shared" si="14"/>
        <v>6</v>
      </c>
    </row>
    <row r="540" spans="2:4" x14ac:dyDescent="0.3">
      <c r="B540" s="21">
        <v>43639</v>
      </c>
      <c r="C540" t="s">
        <v>44</v>
      </c>
      <c r="D540">
        <f t="shared" si="14"/>
        <v>6</v>
      </c>
    </row>
    <row r="541" spans="2:4" x14ac:dyDescent="0.3">
      <c r="B541" s="21">
        <v>43640</v>
      </c>
      <c r="C541" t="s">
        <v>44</v>
      </c>
      <c r="D541">
        <f t="shared" si="14"/>
        <v>6</v>
      </c>
    </row>
    <row r="542" spans="2:4" x14ac:dyDescent="0.3">
      <c r="B542" s="21">
        <v>43641</v>
      </c>
      <c r="C542" t="s">
        <v>44</v>
      </c>
      <c r="D542">
        <f t="shared" si="14"/>
        <v>6</v>
      </c>
    </row>
    <row r="543" spans="2:4" x14ac:dyDescent="0.3">
      <c r="B543" s="21">
        <v>43642</v>
      </c>
      <c r="C543" t="s">
        <v>44</v>
      </c>
      <c r="D543">
        <f t="shared" si="14"/>
        <v>6</v>
      </c>
    </row>
    <row r="544" spans="2:4" x14ac:dyDescent="0.3">
      <c r="B544" s="21">
        <v>43643</v>
      </c>
      <c r="C544" t="s">
        <v>44</v>
      </c>
      <c r="D544">
        <f t="shared" si="14"/>
        <v>6</v>
      </c>
    </row>
    <row r="545" spans="2:4" x14ac:dyDescent="0.3">
      <c r="B545" s="21">
        <v>43644</v>
      </c>
      <c r="C545" t="s">
        <v>44</v>
      </c>
      <c r="D545">
        <f t="shared" si="14"/>
        <v>6</v>
      </c>
    </row>
    <row r="546" spans="2:4" x14ac:dyDescent="0.3">
      <c r="B546" s="21">
        <v>43645</v>
      </c>
      <c r="C546" t="s">
        <v>44</v>
      </c>
      <c r="D546">
        <f t="shared" si="14"/>
        <v>6</v>
      </c>
    </row>
    <row r="547" spans="2:4" x14ac:dyDescent="0.3">
      <c r="B547" s="21">
        <v>43646</v>
      </c>
      <c r="C547" t="s">
        <v>45</v>
      </c>
      <c r="D547">
        <f t="shared" si="14"/>
        <v>6</v>
      </c>
    </row>
    <row r="548" spans="2:4" x14ac:dyDescent="0.3">
      <c r="B548" s="21">
        <v>43647</v>
      </c>
      <c r="C548" t="s">
        <v>45</v>
      </c>
      <c r="D548">
        <f t="shared" si="14"/>
        <v>7</v>
      </c>
    </row>
    <row r="549" spans="2:4" x14ac:dyDescent="0.3">
      <c r="B549" s="21">
        <v>43648</v>
      </c>
      <c r="C549" t="s">
        <v>45</v>
      </c>
      <c r="D549">
        <f t="shared" si="14"/>
        <v>7</v>
      </c>
    </row>
    <row r="550" spans="2:4" x14ac:dyDescent="0.3">
      <c r="B550" s="21">
        <v>43649</v>
      </c>
      <c r="C550" t="s">
        <v>45</v>
      </c>
      <c r="D550">
        <f t="shared" si="14"/>
        <v>7</v>
      </c>
    </row>
    <row r="551" spans="2:4" x14ac:dyDescent="0.3">
      <c r="B551" s="21">
        <v>43650</v>
      </c>
      <c r="C551" t="s">
        <v>45</v>
      </c>
      <c r="D551">
        <f t="shared" si="14"/>
        <v>7</v>
      </c>
    </row>
    <row r="552" spans="2:4" x14ac:dyDescent="0.3">
      <c r="B552" s="21">
        <v>43651</v>
      </c>
      <c r="C552" t="s">
        <v>45</v>
      </c>
      <c r="D552">
        <f t="shared" si="14"/>
        <v>7</v>
      </c>
    </row>
    <row r="553" spans="2:4" x14ac:dyDescent="0.3">
      <c r="B553" s="21">
        <v>43652</v>
      </c>
      <c r="C553" t="s">
        <v>45</v>
      </c>
      <c r="D553">
        <f t="shared" si="14"/>
        <v>7</v>
      </c>
    </row>
    <row r="554" spans="2:4" x14ac:dyDescent="0.3">
      <c r="B554" s="21">
        <v>43653</v>
      </c>
      <c r="C554" t="s">
        <v>45</v>
      </c>
      <c r="D554">
        <f t="shared" si="14"/>
        <v>7</v>
      </c>
    </row>
    <row r="555" spans="2:4" x14ac:dyDescent="0.3">
      <c r="B555" s="21">
        <v>43654</v>
      </c>
      <c r="C555" t="s">
        <v>45</v>
      </c>
      <c r="D555">
        <f t="shared" si="14"/>
        <v>7</v>
      </c>
    </row>
    <row r="556" spans="2:4" x14ac:dyDescent="0.3">
      <c r="B556" s="21">
        <v>43655</v>
      </c>
      <c r="C556" t="s">
        <v>45</v>
      </c>
      <c r="D556">
        <f t="shared" si="14"/>
        <v>7</v>
      </c>
    </row>
    <row r="557" spans="2:4" x14ac:dyDescent="0.3">
      <c r="B557" s="21">
        <v>43656</v>
      </c>
      <c r="C557" t="s">
        <v>45</v>
      </c>
      <c r="D557">
        <f t="shared" si="14"/>
        <v>7</v>
      </c>
    </row>
    <row r="558" spans="2:4" x14ac:dyDescent="0.3">
      <c r="B558" s="21">
        <v>43657</v>
      </c>
      <c r="C558" t="s">
        <v>45</v>
      </c>
      <c r="D558">
        <f t="shared" si="14"/>
        <v>7</v>
      </c>
    </row>
    <row r="559" spans="2:4" x14ac:dyDescent="0.3">
      <c r="B559" s="21">
        <v>43658</v>
      </c>
      <c r="C559" t="s">
        <v>45</v>
      </c>
      <c r="D559">
        <f t="shared" si="14"/>
        <v>7</v>
      </c>
    </row>
    <row r="560" spans="2:4" x14ac:dyDescent="0.3">
      <c r="B560" s="21">
        <v>43659</v>
      </c>
      <c r="C560" t="s">
        <v>45</v>
      </c>
      <c r="D560">
        <f t="shared" si="14"/>
        <v>7</v>
      </c>
    </row>
    <row r="561" spans="2:4" x14ac:dyDescent="0.3">
      <c r="B561" s="21">
        <v>43660</v>
      </c>
      <c r="C561" t="s">
        <v>45</v>
      </c>
      <c r="D561">
        <f t="shared" si="14"/>
        <v>7</v>
      </c>
    </row>
    <row r="562" spans="2:4" x14ac:dyDescent="0.3">
      <c r="B562" s="21">
        <v>43661</v>
      </c>
      <c r="C562" t="s">
        <v>45</v>
      </c>
      <c r="D562">
        <f t="shared" si="14"/>
        <v>7</v>
      </c>
    </row>
    <row r="563" spans="2:4" x14ac:dyDescent="0.3">
      <c r="B563" s="21">
        <v>43662</v>
      </c>
      <c r="C563" t="s">
        <v>45</v>
      </c>
      <c r="D563">
        <f t="shared" si="14"/>
        <v>7</v>
      </c>
    </row>
    <row r="564" spans="2:4" x14ac:dyDescent="0.3">
      <c r="B564" s="21">
        <v>43663</v>
      </c>
      <c r="C564" t="s">
        <v>45</v>
      </c>
      <c r="D564">
        <f t="shared" si="14"/>
        <v>7</v>
      </c>
    </row>
    <row r="565" spans="2:4" x14ac:dyDescent="0.3">
      <c r="B565" s="21">
        <v>43664</v>
      </c>
      <c r="C565" t="s">
        <v>45</v>
      </c>
      <c r="D565">
        <f t="shared" si="14"/>
        <v>7</v>
      </c>
    </row>
    <row r="566" spans="2:4" x14ac:dyDescent="0.3">
      <c r="B566" s="21">
        <v>43665</v>
      </c>
      <c r="C566" t="s">
        <v>45</v>
      </c>
      <c r="D566">
        <f t="shared" si="14"/>
        <v>7</v>
      </c>
    </row>
    <row r="567" spans="2:4" x14ac:dyDescent="0.3">
      <c r="B567" s="21">
        <v>43666</v>
      </c>
      <c r="C567" t="s">
        <v>45</v>
      </c>
      <c r="D567">
        <f t="shared" si="14"/>
        <v>7</v>
      </c>
    </row>
    <row r="568" spans="2:4" x14ac:dyDescent="0.3">
      <c r="B568" s="21">
        <v>43667</v>
      </c>
      <c r="C568" t="s">
        <v>45</v>
      </c>
      <c r="D568">
        <f t="shared" si="14"/>
        <v>7</v>
      </c>
    </row>
    <row r="569" spans="2:4" x14ac:dyDescent="0.3">
      <c r="B569" s="21">
        <v>43668</v>
      </c>
      <c r="C569" t="s">
        <v>45</v>
      </c>
      <c r="D569">
        <f t="shared" si="14"/>
        <v>7</v>
      </c>
    </row>
    <row r="570" spans="2:4" x14ac:dyDescent="0.3">
      <c r="B570" s="21">
        <v>43669</v>
      </c>
      <c r="C570" t="s">
        <v>45</v>
      </c>
      <c r="D570">
        <f t="shared" si="14"/>
        <v>7</v>
      </c>
    </row>
    <row r="571" spans="2:4" x14ac:dyDescent="0.3">
      <c r="B571" s="21">
        <v>43670</v>
      </c>
      <c r="C571" t="s">
        <v>45</v>
      </c>
      <c r="D571">
        <f t="shared" si="14"/>
        <v>7</v>
      </c>
    </row>
    <row r="572" spans="2:4" x14ac:dyDescent="0.3">
      <c r="B572" s="21">
        <v>43671</v>
      </c>
      <c r="C572" t="s">
        <v>45</v>
      </c>
      <c r="D572">
        <f t="shared" si="14"/>
        <v>7</v>
      </c>
    </row>
    <row r="573" spans="2:4" x14ac:dyDescent="0.3">
      <c r="B573" s="21">
        <v>43672</v>
      </c>
      <c r="C573" t="s">
        <v>45</v>
      </c>
      <c r="D573">
        <f t="shared" si="14"/>
        <v>7</v>
      </c>
    </row>
    <row r="574" spans="2:4" x14ac:dyDescent="0.3">
      <c r="B574" s="21">
        <v>43673</v>
      </c>
      <c r="C574" t="s">
        <v>45</v>
      </c>
      <c r="D574">
        <f t="shared" si="14"/>
        <v>7</v>
      </c>
    </row>
    <row r="575" spans="2:4" x14ac:dyDescent="0.3">
      <c r="B575" s="21">
        <v>43674</v>
      </c>
      <c r="C575" t="s">
        <v>45</v>
      </c>
      <c r="D575">
        <f t="shared" si="14"/>
        <v>7</v>
      </c>
    </row>
    <row r="576" spans="2:4" x14ac:dyDescent="0.3">
      <c r="B576" s="21">
        <v>43675</v>
      </c>
      <c r="C576" t="s">
        <v>45</v>
      </c>
      <c r="D576">
        <f t="shared" si="14"/>
        <v>7</v>
      </c>
    </row>
    <row r="577" spans="2:4" x14ac:dyDescent="0.3">
      <c r="B577" s="21">
        <v>43676</v>
      </c>
      <c r="C577" t="s">
        <v>45</v>
      </c>
      <c r="D577">
        <f t="shared" si="14"/>
        <v>7</v>
      </c>
    </row>
    <row r="578" spans="2:4" x14ac:dyDescent="0.3">
      <c r="B578" s="21">
        <v>43677</v>
      </c>
      <c r="C578" t="s">
        <v>45</v>
      </c>
      <c r="D578">
        <f t="shared" si="14"/>
        <v>7</v>
      </c>
    </row>
    <row r="579" spans="2:4" x14ac:dyDescent="0.3">
      <c r="B579" s="21">
        <v>43678</v>
      </c>
      <c r="C579" t="s">
        <v>45</v>
      </c>
      <c r="D579">
        <f t="shared" ref="D579:D642" si="15">MONTH(B579)</f>
        <v>8</v>
      </c>
    </row>
    <row r="580" spans="2:4" x14ac:dyDescent="0.3">
      <c r="B580" s="21">
        <v>43679</v>
      </c>
      <c r="C580" t="s">
        <v>45</v>
      </c>
      <c r="D580">
        <f t="shared" si="15"/>
        <v>8</v>
      </c>
    </row>
    <row r="581" spans="2:4" x14ac:dyDescent="0.3">
      <c r="B581" s="21">
        <v>43680</v>
      </c>
      <c r="C581" t="s">
        <v>45</v>
      </c>
      <c r="D581">
        <f t="shared" si="15"/>
        <v>8</v>
      </c>
    </row>
    <row r="582" spans="2:4" x14ac:dyDescent="0.3">
      <c r="B582" s="21">
        <v>43681</v>
      </c>
      <c r="C582" t="s">
        <v>45</v>
      </c>
      <c r="D582">
        <f t="shared" si="15"/>
        <v>8</v>
      </c>
    </row>
    <row r="583" spans="2:4" x14ac:dyDescent="0.3">
      <c r="B583" s="21">
        <v>43682</v>
      </c>
      <c r="C583" t="s">
        <v>45</v>
      </c>
      <c r="D583">
        <f t="shared" si="15"/>
        <v>8</v>
      </c>
    </row>
    <row r="584" spans="2:4" x14ac:dyDescent="0.3">
      <c r="B584" s="21">
        <v>43683</v>
      </c>
      <c r="C584" t="s">
        <v>45</v>
      </c>
      <c r="D584">
        <f t="shared" si="15"/>
        <v>8</v>
      </c>
    </row>
    <row r="585" spans="2:4" x14ac:dyDescent="0.3">
      <c r="B585" s="21">
        <v>43684</v>
      </c>
      <c r="C585" t="s">
        <v>45</v>
      </c>
      <c r="D585">
        <f t="shared" si="15"/>
        <v>8</v>
      </c>
    </row>
    <row r="586" spans="2:4" x14ac:dyDescent="0.3">
      <c r="B586" s="21">
        <v>43685</v>
      </c>
      <c r="C586" t="s">
        <v>45</v>
      </c>
      <c r="D586">
        <f t="shared" si="15"/>
        <v>8</v>
      </c>
    </row>
    <row r="587" spans="2:4" x14ac:dyDescent="0.3">
      <c r="B587" s="21">
        <v>43686</v>
      </c>
      <c r="C587" t="s">
        <v>45</v>
      </c>
      <c r="D587">
        <f t="shared" si="15"/>
        <v>8</v>
      </c>
    </row>
    <row r="588" spans="2:4" x14ac:dyDescent="0.3">
      <c r="B588" s="21">
        <v>43687</v>
      </c>
      <c r="C588" t="s">
        <v>45</v>
      </c>
      <c r="D588">
        <f t="shared" si="15"/>
        <v>8</v>
      </c>
    </row>
    <row r="589" spans="2:4" x14ac:dyDescent="0.3">
      <c r="B589" s="21">
        <v>43688</v>
      </c>
      <c r="C589" t="s">
        <v>45</v>
      </c>
      <c r="D589">
        <f t="shared" si="15"/>
        <v>8</v>
      </c>
    </row>
    <row r="590" spans="2:4" x14ac:dyDescent="0.3">
      <c r="B590" s="21">
        <v>43689</v>
      </c>
      <c r="C590" t="s">
        <v>45</v>
      </c>
      <c r="D590">
        <f t="shared" si="15"/>
        <v>8</v>
      </c>
    </row>
    <row r="591" spans="2:4" x14ac:dyDescent="0.3">
      <c r="B591" s="21">
        <v>43690</v>
      </c>
      <c r="C591" t="s">
        <v>45</v>
      </c>
      <c r="D591">
        <f t="shared" si="15"/>
        <v>8</v>
      </c>
    </row>
    <row r="592" spans="2:4" x14ac:dyDescent="0.3">
      <c r="B592" s="21">
        <v>43691</v>
      </c>
      <c r="C592" t="s">
        <v>45</v>
      </c>
      <c r="D592">
        <f t="shared" si="15"/>
        <v>8</v>
      </c>
    </row>
    <row r="593" spans="2:4" x14ac:dyDescent="0.3">
      <c r="B593" s="21">
        <v>43692</v>
      </c>
      <c r="C593" t="s">
        <v>45</v>
      </c>
      <c r="D593">
        <f t="shared" si="15"/>
        <v>8</v>
      </c>
    </row>
    <row r="594" spans="2:4" x14ac:dyDescent="0.3">
      <c r="B594" s="21">
        <v>43693</v>
      </c>
      <c r="C594" t="s">
        <v>45</v>
      </c>
      <c r="D594">
        <f t="shared" si="15"/>
        <v>8</v>
      </c>
    </row>
    <row r="595" spans="2:4" x14ac:dyDescent="0.3">
      <c r="B595" s="21">
        <v>43694</v>
      </c>
      <c r="C595" t="s">
        <v>45</v>
      </c>
      <c r="D595">
        <f t="shared" si="15"/>
        <v>8</v>
      </c>
    </row>
    <row r="596" spans="2:4" x14ac:dyDescent="0.3">
      <c r="B596" s="21">
        <v>43695</v>
      </c>
      <c r="C596" t="s">
        <v>45</v>
      </c>
      <c r="D596">
        <f t="shared" si="15"/>
        <v>8</v>
      </c>
    </row>
    <row r="597" spans="2:4" x14ac:dyDescent="0.3">
      <c r="B597" s="21">
        <v>43696</v>
      </c>
      <c r="C597" t="s">
        <v>45</v>
      </c>
      <c r="D597">
        <f t="shared" si="15"/>
        <v>8</v>
      </c>
    </row>
    <row r="598" spans="2:4" x14ac:dyDescent="0.3">
      <c r="B598" s="21">
        <v>43697</v>
      </c>
      <c r="C598" t="s">
        <v>45</v>
      </c>
      <c r="D598">
        <f t="shared" si="15"/>
        <v>8</v>
      </c>
    </row>
    <row r="599" spans="2:4" x14ac:dyDescent="0.3">
      <c r="B599" s="21">
        <v>43698</v>
      </c>
      <c r="C599" t="s">
        <v>45</v>
      </c>
      <c r="D599">
        <f t="shared" si="15"/>
        <v>8</v>
      </c>
    </row>
    <row r="600" spans="2:4" x14ac:dyDescent="0.3">
      <c r="B600" s="21">
        <v>43699</v>
      </c>
      <c r="C600" t="s">
        <v>45</v>
      </c>
      <c r="D600">
        <f t="shared" si="15"/>
        <v>8</v>
      </c>
    </row>
    <row r="601" spans="2:4" x14ac:dyDescent="0.3">
      <c r="B601" s="21">
        <v>43700</v>
      </c>
      <c r="C601" t="s">
        <v>45</v>
      </c>
      <c r="D601">
        <f t="shared" si="15"/>
        <v>8</v>
      </c>
    </row>
    <row r="602" spans="2:4" x14ac:dyDescent="0.3">
      <c r="B602" s="21">
        <v>43701</v>
      </c>
      <c r="C602" t="s">
        <v>45</v>
      </c>
      <c r="D602">
        <f t="shared" si="15"/>
        <v>8</v>
      </c>
    </row>
    <row r="603" spans="2:4" x14ac:dyDescent="0.3">
      <c r="B603" s="21">
        <v>43702</v>
      </c>
      <c r="C603" t="s">
        <v>45</v>
      </c>
      <c r="D603">
        <f t="shared" si="15"/>
        <v>8</v>
      </c>
    </row>
    <row r="604" spans="2:4" x14ac:dyDescent="0.3">
      <c r="B604" s="21">
        <v>43703</v>
      </c>
      <c r="C604" t="s">
        <v>45</v>
      </c>
      <c r="D604">
        <f t="shared" si="15"/>
        <v>8</v>
      </c>
    </row>
    <row r="605" spans="2:4" x14ac:dyDescent="0.3">
      <c r="B605" s="21">
        <v>43704</v>
      </c>
      <c r="C605" t="s">
        <v>45</v>
      </c>
      <c r="D605">
        <f t="shared" si="15"/>
        <v>8</v>
      </c>
    </row>
    <row r="606" spans="2:4" x14ac:dyDescent="0.3">
      <c r="B606" s="21">
        <v>43705</v>
      </c>
      <c r="C606" t="s">
        <v>45</v>
      </c>
      <c r="D606">
        <f t="shared" si="15"/>
        <v>8</v>
      </c>
    </row>
    <row r="607" spans="2:4" x14ac:dyDescent="0.3">
      <c r="B607" s="21">
        <v>43706</v>
      </c>
      <c r="C607" t="s">
        <v>45</v>
      </c>
      <c r="D607">
        <f t="shared" si="15"/>
        <v>8</v>
      </c>
    </row>
    <row r="608" spans="2:4" x14ac:dyDescent="0.3">
      <c r="B608" s="21">
        <v>43707</v>
      </c>
      <c r="C608" t="s">
        <v>45</v>
      </c>
      <c r="D608">
        <f t="shared" si="15"/>
        <v>8</v>
      </c>
    </row>
    <row r="609" spans="2:4" x14ac:dyDescent="0.3">
      <c r="B609" s="21">
        <v>43708</v>
      </c>
      <c r="C609" t="s">
        <v>45</v>
      </c>
      <c r="D609">
        <f t="shared" si="15"/>
        <v>8</v>
      </c>
    </row>
    <row r="610" spans="2:4" x14ac:dyDescent="0.3">
      <c r="B610" s="21">
        <v>43709</v>
      </c>
      <c r="C610" t="s">
        <v>45</v>
      </c>
      <c r="D610">
        <f t="shared" si="15"/>
        <v>9</v>
      </c>
    </row>
    <row r="611" spans="2:4" x14ac:dyDescent="0.3">
      <c r="B611" s="21">
        <v>43710</v>
      </c>
      <c r="C611" t="s">
        <v>45</v>
      </c>
      <c r="D611">
        <f t="shared" si="15"/>
        <v>9</v>
      </c>
    </row>
    <row r="612" spans="2:4" x14ac:dyDescent="0.3">
      <c r="B612" s="21">
        <v>43711</v>
      </c>
      <c r="C612" t="s">
        <v>45</v>
      </c>
      <c r="D612">
        <f t="shared" si="15"/>
        <v>9</v>
      </c>
    </row>
    <row r="613" spans="2:4" x14ac:dyDescent="0.3">
      <c r="B613" s="21">
        <v>43712</v>
      </c>
      <c r="C613" t="s">
        <v>45</v>
      </c>
      <c r="D613">
        <f t="shared" si="15"/>
        <v>9</v>
      </c>
    </row>
    <row r="614" spans="2:4" x14ac:dyDescent="0.3">
      <c r="B614" s="21">
        <v>43713</v>
      </c>
      <c r="C614" t="s">
        <v>45</v>
      </c>
      <c r="D614">
        <f t="shared" si="15"/>
        <v>9</v>
      </c>
    </row>
    <row r="615" spans="2:4" x14ac:dyDescent="0.3">
      <c r="B615" s="21">
        <v>43714</v>
      </c>
      <c r="C615" t="s">
        <v>45</v>
      </c>
      <c r="D615">
        <f t="shared" si="15"/>
        <v>9</v>
      </c>
    </row>
    <row r="616" spans="2:4" x14ac:dyDescent="0.3">
      <c r="B616" s="21">
        <v>43715</v>
      </c>
      <c r="C616" t="s">
        <v>45</v>
      </c>
      <c r="D616">
        <f t="shared" si="15"/>
        <v>9</v>
      </c>
    </row>
    <row r="617" spans="2:4" x14ac:dyDescent="0.3">
      <c r="B617" s="21">
        <v>43716</v>
      </c>
      <c r="C617" t="s">
        <v>45</v>
      </c>
      <c r="D617">
        <f t="shared" si="15"/>
        <v>9</v>
      </c>
    </row>
    <row r="618" spans="2:4" x14ac:dyDescent="0.3">
      <c r="B618" s="21">
        <v>43717</v>
      </c>
      <c r="C618" t="s">
        <v>45</v>
      </c>
      <c r="D618">
        <f t="shared" si="15"/>
        <v>9</v>
      </c>
    </row>
    <row r="619" spans="2:4" x14ac:dyDescent="0.3">
      <c r="B619" s="21">
        <v>43718</v>
      </c>
      <c r="C619" t="s">
        <v>45</v>
      </c>
      <c r="D619">
        <f t="shared" si="15"/>
        <v>9</v>
      </c>
    </row>
    <row r="620" spans="2:4" x14ac:dyDescent="0.3">
      <c r="B620" s="21">
        <v>43719</v>
      </c>
      <c r="C620" t="s">
        <v>45</v>
      </c>
      <c r="D620">
        <f t="shared" si="15"/>
        <v>9</v>
      </c>
    </row>
    <row r="621" spans="2:4" x14ac:dyDescent="0.3">
      <c r="B621" s="21">
        <v>43720</v>
      </c>
      <c r="C621" t="s">
        <v>45</v>
      </c>
      <c r="D621">
        <f t="shared" si="15"/>
        <v>9</v>
      </c>
    </row>
    <row r="622" spans="2:4" x14ac:dyDescent="0.3">
      <c r="B622" s="21">
        <v>43721</v>
      </c>
      <c r="C622" t="s">
        <v>45</v>
      </c>
      <c r="D622">
        <f t="shared" si="15"/>
        <v>9</v>
      </c>
    </row>
    <row r="623" spans="2:4" x14ac:dyDescent="0.3">
      <c r="B623" s="21">
        <v>43722</v>
      </c>
      <c r="C623" t="s">
        <v>45</v>
      </c>
      <c r="D623">
        <f t="shared" si="15"/>
        <v>9</v>
      </c>
    </row>
    <row r="624" spans="2:4" x14ac:dyDescent="0.3">
      <c r="B624" s="21">
        <v>43723</v>
      </c>
      <c r="C624" t="s">
        <v>45</v>
      </c>
      <c r="D624">
        <f t="shared" si="15"/>
        <v>9</v>
      </c>
    </row>
    <row r="625" spans="2:4" x14ac:dyDescent="0.3">
      <c r="B625" s="21">
        <v>43724</v>
      </c>
      <c r="C625" t="s">
        <v>45</v>
      </c>
      <c r="D625">
        <f t="shared" si="15"/>
        <v>9</v>
      </c>
    </row>
    <row r="626" spans="2:4" x14ac:dyDescent="0.3">
      <c r="B626" s="21">
        <v>43725</v>
      </c>
      <c r="C626" t="s">
        <v>45</v>
      </c>
      <c r="D626">
        <f t="shared" si="15"/>
        <v>9</v>
      </c>
    </row>
    <row r="627" spans="2:4" x14ac:dyDescent="0.3">
      <c r="B627" s="21">
        <v>43726</v>
      </c>
      <c r="C627" t="s">
        <v>45</v>
      </c>
      <c r="D627">
        <f t="shared" si="15"/>
        <v>9</v>
      </c>
    </row>
    <row r="628" spans="2:4" x14ac:dyDescent="0.3">
      <c r="B628" s="21">
        <v>43727</v>
      </c>
      <c r="C628" t="s">
        <v>45</v>
      </c>
      <c r="D628">
        <f t="shared" si="15"/>
        <v>9</v>
      </c>
    </row>
    <row r="629" spans="2:4" x14ac:dyDescent="0.3">
      <c r="B629" s="21">
        <v>43728</v>
      </c>
      <c r="C629" t="s">
        <v>45</v>
      </c>
      <c r="D629">
        <f t="shared" si="15"/>
        <v>9</v>
      </c>
    </row>
    <row r="630" spans="2:4" x14ac:dyDescent="0.3">
      <c r="B630" s="21">
        <v>43729</v>
      </c>
      <c r="C630" t="s">
        <v>45</v>
      </c>
      <c r="D630">
        <f t="shared" si="15"/>
        <v>9</v>
      </c>
    </row>
    <row r="631" spans="2:4" x14ac:dyDescent="0.3">
      <c r="B631" s="21">
        <v>43730</v>
      </c>
      <c r="C631" t="s">
        <v>45</v>
      </c>
      <c r="D631">
        <f t="shared" si="15"/>
        <v>9</v>
      </c>
    </row>
    <row r="632" spans="2:4" x14ac:dyDescent="0.3">
      <c r="B632" s="21">
        <v>43731</v>
      </c>
      <c r="C632" t="s">
        <v>45</v>
      </c>
      <c r="D632">
        <f t="shared" si="15"/>
        <v>9</v>
      </c>
    </row>
    <row r="633" spans="2:4" x14ac:dyDescent="0.3">
      <c r="B633" s="21">
        <v>43732</v>
      </c>
      <c r="C633" t="s">
        <v>45</v>
      </c>
      <c r="D633">
        <f t="shared" si="15"/>
        <v>9</v>
      </c>
    </row>
    <row r="634" spans="2:4" x14ac:dyDescent="0.3">
      <c r="B634" s="21">
        <v>43733</v>
      </c>
      <c r="C634" t="s">
        <v>45</v>
      </c>
      <c r="D634">
        <f t="shared" si="15"/>
        <v>9</v>
      </c>
    </row>
    <row r="635" spans="2:4" x14ac:dyDescent="0.3">
      <c r="B635" s="21">
        <v>43734</v>
      </c>
      <c r="C635" t="s">
        <v>45</v>
      </c>
      <c r="D635">
        <f t="shared" si="15"/>
        <v>9</v>
      </c>
    </row>
    <row r="636" spans="2:4" x14ac:dyDescent="0.3">
      <c r="B636" s="21">
        <v>43735</v>
      </c>
      <c r="C636" t="s">
        <v>45</v>
      </c>
      <c r="D636">
        <f t="shared" si="15"/>
        <v>9</v>
      </c>
    </row>
    <row r="637" spans="2:4" x14ac:dyDescent="0.3">
      <c r="B637" s="21">
        <v>43736</v>
      </c>
      <c r="C637" t="s">
        <v>45</v>
      </c>
      <c r="D637">
        <f t="shared" si="15"/>
        <v>9</v>
      </c>
    </row>
    <row r="638" spans="2:4" x14ac:dyDescent="0.3">
      <c r="B638" s="21">
        <v>43737</v>
      </c>
      <c r="C638" t="s">
        <v>48</v>
      </c>
      <c r="D638">
        <f t="shared" si="15"/>
        <v>9</v>
      </c>
    </row>
    <row r="639" spans="2:4" x14ac:dyDescent="0.3">
      <c r="B639" s="21">
        <v>43738</v>
      </c>
      <c r="C639" t="s">
        <v>48</v>
      </c>
      <c r="D639">
        <f t="shared" si="15"/>
        <v>9</v>
      </c>
    </row>
    <row r="640" spans="2:4" x14ac:dyDescent="0.3">
      <c r="B640" s="21">
        <v>43739</v>
      </c>
      <c r="C640" t="s">
        <v>48</v>
      </c>
      <c r="D640">
        <f t="shared" si="15"/>
        <v>10</v>
      </c>
    </row>
    <row r="641" spans="2:4" x14ac:dyDescent="0.3">
      <c r="B641" s="21">
        <v>43740</v>
      </c>
      <c r="C641" t="s">
        <v>48</v>
      </c>
      <c r="D641">
        <f t="shared" si="15"/>
        <v>10</v>
      </c>
    </row>
    <row r="642" spans="2:4" x14ac:dyDescent="0.3">
      <c r="B642" s="21">
        <v>43741</v>
      </c>
      <c r="C642" t="s">
        <v>48</v>
      </c>
      <c r="D642">
        <f t="shared" si="15"/>
        <v>10</v>
      </c>
    </row>
    <row r="643" spans="2:4" x14ac:dyDescent="0.3">
      <c r="B643" s="21">
        <v>43742</v>
      </c>
      <c r="C643" t="s">
        <v>48</v>
      </c>
      <c r="D643">
        <f t="shared" ref="D643:D706" si="16">MONTH(B643)</f>
        <v>10</v>
      </c>
    </row>
    <row r="644" spans="2:4" x14ac:dyDescent="0.3">
      <c r="B644" s="21">
        <v>43743</v>
      </c>
      <c r="C644" t="s">
        <v>48</v>
      </c>
      <c r="D644">
        <f t="shared" si="16"/>
        <v>10</v>
      </c>
    </row>
    <row r="645" spans="2:4" x14ac:dyDescent="0.3">
      <c r="B645" s="21">
        <v>43744</v>
      </c>
      <c r="C645" t="s">
        <v>48</v>
      </c>
      <c r="D645">
        <f t="shared" si="16"/>
        <v>10</v>
      </c>
    </row>
    <row r="646" spans="2:4" x14ac:dyDescent="0.3">
      <c r="B646" s="21">
        <v>43745</v>
      </c>
      <c r="C646" t="s">
        <v>48</v>
      </c>
      <c r="D646">
        <f t="shared" si="16"/>
        <v>10</v>
      </c>
    </row>
    <row r="647" spans="2:4" x14ac:dyDescent="0.3">
      <c r="B647" s="21">
        <v>43746</v>
      </c>
      <c r="C647" t="s">
        <v>48</v>
      </c>
      <c r="D647">
        <f t="shared" si="16"/>
        <v>10</v>
      </c>
    </row>
    <row r="648" spans="2:4" x14ac:dyDescent="0.3">
      <c r="B648" s="21">
        <v>43747</v>
      </c>
      <c r="C648" t="s">
        <v>48</v>
      </c>
      <c r="D648">
        <f t="shared" si="16"/>
        <v>10</v>
      </c>
    </row>
    <row r="649" spans="2:4" x14ac:dyDescent="0.3">
      <c r="B649" s="21">
        <v>43748</v>
      </c>
      <c r="C649" t="s">
        <v>48</v>
      </c>
      <c r="D649">
        <f t="shared" si="16"/>
        <v>10</v>
      </c>
    </row>
    <row r="650" spans="2:4" x14ac:dyDescent="0.3">
      <c r="B650" s="21">
        <v>43749</v>
      </c>
      <c r="C650" t="s">
        <v>48</v>
      </c>
      <c r="D650">
        <f t="shared" si="16"/>
        <v>10</v>
      </c>
    </row>
    <row r="651" spans="2:4" x14ac:dyDescent="0.3">
      <c r="B651" s="21">
        <v>43750</v>
      </c>
      <c r="C651" t="s">
        <v>48</v>
      </c>
      <c r="D651">
        <f t="shared" si="16"/>
        <v>10</v>
      </c>
    </row>
    <row r="652" spans="2:4" x14ac:dyDescent="0.3">
      <c r="B652" s="21">
        <v>43751</v>
      </c>
      <c r="C652" t="s">
        <v>48</v>
      </c>
      <c r="D652">
        <f t="shared" si="16"/>
        <v>10</v>
      </c>
    </row>
    <row r="653" spans="2:4" x14ac:dyDescent="0.3">
      <c r="B653" s="21">
        <v>43752</v>
      </c>
      <c r="C653" t="s">
        <v>48</v>
      </c>
      <c r="D653">
        <f t="shared" si="16"/>
        <v>10</v>
      </c>
    </row>
    <row r="654" spans="2:4" x14ac:dyDescent="0.3">
      <c r="B654" s="21">
        <v>43753</v>
      </c>
      <c r="C654" t="s">
        <v>48</v>
      </c>
      <c r="D654">
        <f t="shared" si="16"/>
        <v>10</v>
      </c>
    </row>
    <row r="655" spans="2:4" x14ac:dyDescent="0.3">
      <c r="B655" s="21">
        <v>43754</v>
      </c>
      <c r="C655" t="s">
        <v>48</v>
      </c>
      <c r="D655">
        <f t="shared" si="16"/>
        <v>10</v>
      </c>
    </row>
    <row r="656" spans="2:4" x14ac:dyDescent="0.3">
      <c r="B656" s="21">
        <v>43755</v>
      </c>
      <c r="C656" t="s">
        <v>48</v>
      </c>
      <c r="D656">
        <f t="shared" si="16"/>
        <v>10</v>
      </c>
    </row>
    <row r="657" spans="2:4" x14ac:dyDescent="0.3">
      <c r="B657" s="21">
        <v>43756</v>
      </c>
      <c r="C657" t="s">
        <v>48</v>
      </c>
      <c r="D657">
        <f t="shared" si="16"/>
        <v>10</v>
      </c>
    </row>
    <row r="658" spans="2:4" x14ac:dyDescent="0.3">
      <c r="B658" s="21">
        <v>43757</v>
      </c>
      <c r="C658" t="s">
        <v>48</v>
      </c>
      <c r="D658">
        <f t="shared" si="16"/>
        <v>10</v>
      </c>
    </row>
    <row r="659" spans="2:4" x14ac:dyDescent="0.3">
      <c r="B659" s="21">
        <v>43758</v>
      </c>
      <c r="C659" t="s">
        <v>48</v>
      </c>
      <c r="D659">
        <f t="shared" si="16"/>
        <v>10</v>
      </c>
    </row>
    <row r="660" spans="2:4" x14ac:dyDescent="0.3">
      <c r="B660" s="21">
        <v>43759</v>
      </c>
      <c r="C660" t="s">
        <v>48</v>
      </c>
      <c r="D660">
        <f t="shared" si="16"/>
        <v>10</v>
      </c>
    </row>
    <row r="661" spans="2:4" x14ac:dyDescent="0.3">
      <c r="B661" s="21">
        <v>43760</v>
      </c>
      <c r="C661" t="s">
        <v>48</v>
      </c>
      <c r="D661">
        <f t="shared" si="16"/>
        <v>10</v>
      </c>
    </row>
    <row r="662" spans="2:4" x14ac:dyDescent="0.3">
      <c r="B662" s="21">
        <v>43761</v>
      </c>
      <c r="C662" t="s">
        <v>48</v>
      </c>
      <c r="D662">
        <f t="shared" si="16"/>
        <v>10</v>
      </c>
    </row>
    <row r="663" spans="2:4" x14ac:dyDescent="0.3">
      <c r="B663" s="21">
        <v>43762</v>
      </c>
      <c r="C663" t="s">
        <v>48</v>
      </c>
      <c r="D663">
        <f t="shared" si="16"/>
        <v>10</v>
      </c>
    </row>
    <row r="664" spans="2:4" x14ac:dyDescent="0.3">
      <c r="B664" s="21">
        <v>43763</v>
      </c>
      <c r="C664" t="s">
        <v>48</v>
      </c>
      <c r="D664">
        <f t="shared" si="16"/>
        <v>10</v>
      </c>
    </row>
    <row r="665" spans="2:4" x14ac:dyDescent="0.3">
      <c r="B665" s="21">
        <v>43764</v>
      </c>
      <c r="C665" t="s">
        <v>48</v>
      </c>
      <c r="D665">
        <f t="shared" si="16"/>
        <v>10</v>
      </c>
    </row>
    <row r="666" spans="2:4" x14ac:dyDescent="0.3">
      <c r="B666" s="21">
        <v>43765</v>
      </c>
      <c r="C666" t="s">
        <v>48</v>
      </c>
      <c r="D666">
        <f t="shared" si="16"/>
        <v>10</v>
      </c>
    </row>
    <row r="667" spans="2:4" x14ac:dyDescent="0.3">
      <c r="B667" s="21">
        <v>43766</v>
      </c>
      <c r="C667" t="s">
        <v>48</v>
      </c>
      <c r="D667">
        <f t="shared" si="16"/>
        <v>10</v>
      </c>
    </row>
    <row r="668" spans="2:4" x14ac:dyDescent="0.3">
      <c r="B668" s="21">
        <v>43767</v>
      </c>
      <c r="C668" t="s">
        <v>48</v>
      </c>
      <c r="D668">
        <f t="shared" si="16"/>
        <v>10</v>
      </c>
    </row>
    <row r="669" spans="2:4" x14ac:dyDescent="0.3">
      <c r="B669" s="21">
        <v>43768</v>
      </c>
      <c r="C669" t="s">
        <v>48</v>
      </c>
      <c r="D669">
        <f t="shared" si="16"/>
        <v>10</v>
      </c>
    </row>
    <row r="670" spans="2:4" x14ac:dyDescent="0.3">
      <c r="B670" s="21">
        <v>43769</v>
      </c>
      <c r="C670" t="s">
        <v>48</v>
      </c>
      <c r="D670">
        <f t="shared" si="16"/>
        <v>10</v>
      </c>
    </row>
    <row r="671" spans="2:4" x14ac:dyDescent="0.3">
      <c r="B671" s="21">
        <v>43770</v>
      </c>
      <c r="C671" t="s">
        <v>48</v>
      </c>
      <c r="D671">
        <f t="shared" si="16"/>
        <v>11</v>
      </c>
    </row>
    <row r="672" spans="2:4" x14ac:dyDescent="0.3">
      <c r="B672" s="21">
        <v>43771</v>
      </c>
      <c r="C672" t="s">
        <v>48</v>
      </c>
      <c r="D672">
        <f t="shared" si="16"/>
        <v>11</v>
      </c>
    </row>
    <row r="673" spans="2:4" x14ac:dyDescent="0.3">
      <c r="B673" s="21">
        <v>43772</v>
      </c>
      <c r="C673" t="s">
        <v>48</v>
      </c>
      <c r="D673">
        <f t="shared" si="16"/>
        <v>11</v>
      </c>
    </row>
    <row r="674" spans="2:4" x14ac:dyDescent="0.3">
      <c r="B674" s="21">
        <v>43773</v>
      </c>
      <c r="C674" t="s">
        <v>48</v>
      </c>
      <c r="D674">
        <f t="shared" si="16"/>
        <v>11</v>
      </c>
    </row>
    <row r="675" spans="2:4" x14ac:dyDescent="0.3">
      <c r="B675" s="21">
        <v>43774</v>
      </c>
      <c r="C675" t="s">
        <v>48</v>
      </c>
      <c r="D675">
        <f t="shared" si="16"/>
        <v>11</v>
      </c>
    </row>
    <row r="676" spans="2:4" x14ac:dyDescent="0.3">
      <c r="B676" s="21">
        <v>43775</v>
      </c>
      <c r="C676" t="s">
        <v>48</v>
      </c>
      <c r="D676">
        <f t="shared" si="16"/>
        <v>11</v>
      </c>
    </row>
    <row r="677" spans="2:4" x14ac:dyDescent="0.3">
      <c r="B677" s="21">
        <v>43776</v>
      </c>
      <c r="C677" t="s">
        <v>48</v>
      </c>
      <c r="D677">
        <f t="shared" si="16"/>
        <v>11</v>
      </c>
    </row>
    <row r="678" spans="2:4" x14ac:dyDescent="0.3">
      <c r="B678" s="21">
        <v>43777</v>
      </c>
      <c r="C678" t="s">
        <v>48</v>
      </c>
      <c r="D678">
        <f t="shared" si="16"/>
        <v>11</v>
      </c>
    </row>
    <row r="679" spans="2:4" x14ac:dyDescent="0.3">
      <c r="B679" s="21">
        <v>43778</v>
      </c>
      <c r="C679" t="s">
        <v>48</v>
      </c>
      <c r="D679">
        <f t="shared" si="16"/>
        <v>11</v>
      </c>
    </row>
    <row r="680" spans="2:4" x14ac:dyDescent="0.3">
      <c r="B680" s="21">
        <v>43779</v>
      </c>
      <c r="C680" t="s">
        <v>48</v>
      </c>
      <c r="D680">
        <f t="shared" si="16"/>
        <v>11</v>
      </c>
    </row>
    <row r="681" spans="2:4" x14ac:dyDescent="0.3">
      <c r="B681" s="21">
        <v>43780</v>
      </c>
      <c r="C681" t="s">
        <v>48</v>
      </c>
      <c r="D681">
        <f t="shared" si="16"/>
        <v>11</v>
      </c>
    </row>
    <row r="682" spans="2:4" x14ac:dyDescent="0.3">
      <c r="B682" s="21">
        <v>43781</v>
      </c>
      <c r="C682" t="s">
        <v>48</v>
      </c>
      <c r="D682">
        <f t="shared" si="16"/>
        <v>11</v>
      </c>
    </row>
    <row r="683" spans="2:4" x14ac:dyDescent="0.3">
      <c r="B683" s="21">
        <v>43782</v>
      </c>
      <c r="C683" t="s">
        <v>48</v>
      </c>
      <c r="D683">
        <f t="shared" si="16"/>
        <v>11</v>
      </c>
    </row>
    <row r="684" spans="2:4" x14ac:dyDescent="0.3">
      <c r="B684" s="21">
        <v>43783</v>
      </c>
      <c r="C684" t="s">
        <v>48</v>
      </c>
      <c r="D684">
        <f t="shared" si="16"/>
        <v>11</v>
      </c>
    </row>
    <row r="685" spans="2:4" x14ac:dyDescent="0.3">
      <c r="B685" s="21">
        <v>43784</v>
      </c>
      <c r="C685" t="s">
        <v>48</v>
      </c>
      <c r="D685">
        <f t="shared" si="16"/>
        <v>11</v>
      </c>
    </row>
    <row r="686" spans="2:4" x14ac:dyDescent="0.3">
      <c r="B686" s="21">
        <v>43785</v>
      </c>
      <c r="C686" t="s">
        <v>48</v>
      </c>
      <c r="D686">
        <f t="shared" si="16"/>
        <v>11</v>
      </c>
    </row>
    <row r="687" spans="2:4" x14ac:dyDescent="0.3">
      <c r="B687" s="21">
        <v>43786</v>
      </c>
      <c r="C687" t="s">
        <v>48</v>
      </c>
      <c r="D687">
        <f t="shared" si="16"/>
        <v>11</v>
      </c>
    </row>
    <row r="688" spans="2:4" x14ac:dyDescent="0.3">
      <c r="B688" s="21">
        <v>43787</v>
      </c>
      <c r="C688" t="s">
        <v>48</v>
      </c>
      <c r="D688">
        <f t="shared" si="16"/>
        <v>11</v>
      </c>
    </row>
    <row r="689" spans="2:4" x14ac:dyDescent="0.3">
      <c r="B689" s="21">
        <v>43788</v>
      </c>
      <c r="C689" t="s">
        <v>48</v>
      </c>
      <c r="D689">
        <f t="shared" si="16"/>
        <v>11</v>
      </c>
    </row>
    <row r="690" spans="2:4" x14ac:dyDescent="0.3">
      <c r="B690" s="21">
        <v>43789</v>
      </c>
      <c r="C690" t="s">
        <v>48</v>
      </c>
      <c r="D690">
        <f t="shared" si="16"/>
        <v>11</v>
      </c>
    </row>
    <row r="691" spans="2:4" x14ac:dyDescent="0.3">
      <c r="B691" s="21">
        <v>43790</v>
      </c>
      <c r="C691" t="s">
        <v>48</v>
      </c>
      <c r="D691">
        <f t="shared" si="16"/>
        <v>11</v>
      </c>
    </row>
    <row r="692" spans="2:4" x14ac:dyDescent="0.3">
      <c r="B692" s="21">
        <v>43791</v>
      </c>
      <c r="C692" t="s">
        <v>48</v>
      </c>
      <c r="D692">
        <f t="shared" si="16"/>
        <v>11</v>
      </c>
    </row>
    <row r="693" spans="2:4" x14ac:dyDescent="0.3">
      <c r="B693" s="21">
        <v>43792</v>
      </c>
      <c r="C693" t="s">
        <v>48</v>
      </c>
      <c r="D693">
        <f t="shared" si="16"/>
        <v>11</v>
      </c>
    </row>
    <row r="694" spans="2:4" x14ac:dyDescent="0.3">
      <c r="B694" s="21">
        <v>43793</v>
      </c>
      <c r="C694" t="s">
        <v>48</v>
      </c>
      <c r="D694">
        <f t="shared" si="16"/>
        <v>11</v>
      </c>
    </row>
    <row r="695" spans="2:4" x14ac:dyDescent="0.3">
      <c r="B695" s="21">
        <v>43794</v>
      </c>
      <c r="C695" t="s">
        <v>48</v>
      </c>
      <c r="D695">
        <f t="shared" si="16"/>
        <v>11</v>
      </c>
    </row>
    <row r="696" spans="2:4" x14ac:dyDescent="0.3">
      <c r="B696" s="21">
        <v>43795</v>
      </c>
      <c r="C696" t="s">
        <v>48</v>
      </c>
      <c r="D696">
        <f t="shared" si="16"/>
        <v>11</v>
      </c>
    </row>
    <row r="697" spans="2:4" x14ac:dyDescent="0.3">
      <c r="B697" s="21">
        <v>43796</v>
      </c>
      <c r="C697" t="s">
        <v>48</v>
      </c>
      <c r="D697">
        <f t="shared" si="16"/>
        <v>11</v>
      </c>
    </row>
    <row r="698" spans="2:4" x14ac:dyDescent="0.3">
      <c r="B698" s="21">
        <v>43797</v>
      </c>
      <c r="C698" t="s">
        <v>48</v>
      </c>
      <c r="D698">
        <f t="shared" si="16"/>
        <v>11</v>
      </c>
    </row>
    <row r="699" spans="2:4" x14ac:dyDescent="0.3">
      <c r="B699" s="21">
        <v>43798</v>
      </c>
      <c r="C699" t="s">
        <v>48</v>
      </c>
      <c r="D699">
        <f t="shared" si="16"/>
        <v>11</v>
      </c>
    </row>
    <row r="700" spans="2:4" x14ac:dyDescent="0.3">
      <c r="B700" s="21">
        <v>43799</v>
      </c>
      <c r="C700" t="s">
        <v>48</v>
      </c>
      <c r="D700">
        <f t="shared" si="16"/>
        <v>11</v>
      </c>
    </row>
    <row r="701" spans="2:4" x14ac:dyDescent="0.3">
      <c r="B701" s="21">
        <v>43800</v>
      </c>
      <c r="C701" t="s">
        <v>48</v>
      </c>
      <c r="D701">
        <f t="shared" si="16"/>
        <v>12</v>
      </c>
    </row>
    <row r="702" spans="2:4" x14ac:dyDescent="0.3">
      <c r="B702" s="21">
        <v>43801</v>
      </c>
      <c r="C702" t="s">
        <v>48</v>
      </c>
      <c r="D702">
        <f t="shared" si="16"/>
        <v>12</v>
      </c>
    </row>
    <row r="703" spans="2:4" x14ac:dyDescent="0.3">
      <c r="B703" s="21">
        <v>43802</v>
      </c>
      <c r="C703" t="s">
        <v>48</v>
      </c>
      <c r="D703">
        <f t="shared" si="16"/>
        <v>12</v>
      </c>
    </row>
    <row r="704" spans="2:4" x14ac:dyDescent="0.3">
      <c r="B704" s="21">
        <v>43803</v>
      </c>
      <c r="C704" t="s">
        <v>48</v>
      </c>
      <c r="D704">
        <f t="shared" si="16"/>
        <v>12</v>
      </c>
    </row>
    <row r="705" spans="2:4" x14ac:dyDescent="0.3">
      <c r="B705" s="21">
        <v>43804</v>
      </c>
      <c r="C705" t="s">
        <v>48</v>
      </c>
      <c r="D705">
        <f t="shared" si="16"/>
        <v>12</v>
      </c>
    </row>
    <row r="706" spans="2:4" x14ac:dyDescent="0.3">
      <c r="B706" s="21">
        <v>43805</v>
      </c>
      <c r="C706" t="s">
        <v>48</v>
      </c>
      <c r="D706">
        <f t="shared" si="16"/>
        <v>12</v>
      </c>
    </row>
    <row r="707" spans="2:4" x14ac:dyDescent="0.3">
      <c r="B707" s="21">
        <v>43806</v>
      </c>
      <c r="C707" t="s">
        <v>48</v>
      </c>
      <c r="D707">
        <f t="shared" ref="D707:D770" si="17">MONTH(B707)</f>
        <v>12</v>
      </c>
    </row>
    <row r="708" spans="2:4" x14ac:dyDescent="0.3">
      <c r="B708" s="21">
        <v>43807</v>
      </c>
      <c r="C708" t="s">
        <v>48</v>
      </c>
      <c r="D708">
        <f t="shared" si="17"/>
        <v>12</v>
      </c>
    </row>
    <row r="709" spans="2:4" x14ac:dyDescent="0.3">
      <c r="B709" s="21">
        <v>43808</v>
      </c>
      <c r="C709" t="s">
        <v>48</v>
      </c>
      <c r="D709">
        <f t="shared" si="17"/>
        <v>12</v>
      </c>
    </row>
    <row r="710" spans="2:4" x14ac:dyDescent="0.3">
      <c r="B710" s="21">
        <v>43809</v>
      </c>
      <c r="C710" t="s">
        <v>48</v>
      </c>
      <c r="D710">
        <f t="shared" si="17"/>
        <v>12</v>
      </c>
    </row>
    <row r="711" spans="2:4" x14ac:dyDescent="0.3">
      <c r="B711" s="21">
        <v>43810</v>
      </c>
      <c r="C711" t="s">
        <v>48</v>
      </c>
      <c r="D711">
        <f t="shared" si="17"/>
        <v>12</v>
      </c>
    </row>
    <row r="712" spans="2:4" x14ac:dyDescent="0.3">
      <c r="B712" s="21">
        <v>43811</v>
      </c>
      <c r="C712" t="s">
        <v>48</v>
      </c>
      <c r="D712">
        <f t="shared" si="17"/>
        <v>12</v>
      </c>
    </row>
    <row r="713" spans="2:4" x14ac:dyDescent="0.3">
      <c r="B713" s="21">
        <v>43812</v>
      </c>
      <c r="C713" t="s">
        <v>48</v>
      </c>
      <c r="D713">
        <f t="shared" si="17"/>
        <v>12</v>
      </c>
    </row>
    <row r="714" spans="2:4" x14ac:dyDescent="0.3">
      <c r="B714" s="21">
        <v>43813</v>
      </c>
      <c r="C714" t="s">
        <v>48</v>
      </c>
      <c r="D714">
        <f t="shared" si="17"/>
        <v>12</v>
      </c>
    </row>
    <row r="715" spans="2:4" x14ac:dyDescent="0.3">
      <c r="B715" s="21">
        <v>43814</v>
      </c>
      <c r="C715" t="s">
        <v>48</v>
      </c>
      <c r="D715">
        <f t="shared" si="17"/>
        <v>12</v>
      </c>
    </row>
    <row r="716" spans="2:4" x14ac:dyDescent="0.3">
      <c r="B716" s="21">
        <v>43815</v>
      </c>
      <c r="C716" t="s">
        <v>48</v>
      </c>
      <c r="D716">
        <f t="shared" si="17"/>
        <v>12</v>
      </c>
    </row>
    <row r="717" spans="2:4" x14ac:dyDescent="0.3">
      <c r="B717" s="21">
        <v>43816</v>
      </c>
      <c r="C717" t="s">
        <v>48</v>
      </c>
      <c r="D717">
        <f t="shared" si="17"/>
        <v>12</v>
      </c>
    </row>
    <row r="718" spans="2:4" x14ac:dyDescent="0.3">
      <c r="B718" s="21">
        <v>43817</v>
      </c>
      <c r="C718" t="s">
        <v>48</v>
      </c>
      <c r="D718">
        <f t="shared" si="17"/>
        <v>12</v>
      </c>
    </row>
    <row r="719" spans="2:4" x14ac:dyDescent="0.3">
      <c r="B719" s="21">
        <v>43818</v>
      </c>
      <c r="C719" t="s">
        <v>48</v>
      </c>
      <c r="D719">
        <f t="shared" si="17"/>
        <v>12</v>
      </c>
    </row>
    <row r="720" spans="2:4" x14ac:dyDescent="0.3">
      <c r="B720" s="21">
        <v>43819</v>
      </c>
      <c r="C720" t="s">
        <v>48</v>
      </c>
      <c r="D720">
        <f t="shared" si="17"/>
        <v>12</v>
      </c>
    </row>
    <row r="721" spans="1:4" x14ac:dyDescent="0.3">
      <c r="B721" s="21">
        <v>43820</v>
      </c>
      <c r="C721" t="s">
        <v>48</v>
      </c>
      <c r="D721">
        <f t="shared" si="17"/>
        <v>12</v>
      </c>
    </row>
    <row r="722" spans="1:4" x14ac:dyDescent="0.3">
      <c r="B722" s="21">
        <v>43821</v>
      </c>
      <c r="C722" t="s">
        <v>48</v>
      </c>
      <c r="D722">
        <f t="shared" si="17"/>
        <v>12</v>
      </c>
    </row>
    <row r="723" spans="1:4" x14ac:dyDescent="0.3">
      <c r="B723" s="21">
        <v>43822</v>
      </c>
      <c r="C723" t="s">
        <v>48</v>
      </c>
      <c r="D723">
        <f t="shared" si="17"/>
        <v>12</v>
      </c>
    </row>
    <row r="724" spans="1:4" x14ac:dyDescent="0.3">
      <c r="B724" s="21">
        <v>43823</v>
      </c>
      <c r="C724" t="s">
        <v>48</v>
      </c>
      <c r="D724">
        <f t="shared" si="17"/>
        <v>12</v>
      </c>
    </row>
    <row r="725" spans="1:4" x14ac:dyDescent="0.3">
      <c r="B725" s="21">
        <v>43824</v>
      </c>
      <c r="C725" t="s">
        <v>48</v>
      </c>
      <c r="D725">
        <f t="shared" si="17"/>
        <v>12</v>
      </c>
    </row>
    <row r="726" spans="1:4" x14ac:dyDescent="0.3">
      <c r="B726" s="21">
        <v>43825</v>
      </c>
      <c r="C726" t="s">
        <v>48</v>
      </c>
      <c r="D726">
        <f t="shared" si="17"/>
        <v>12</v>
      </c>
    </row>
    <row r="727" spans="1:4" x14ac:dyDescent="0.3">
      <c r="B727" s="21">
        <v>43826</v>
      </c>
      <c r="C727" t="s">
        <v>48</v>
      </c>
      <c r="D727">
        <f t="shared" si="17"/>
        <v>12</v>
      </c>
    </row>
    <row r="728" spans="1:4" x14ac:dyDescent="0.3">
      <c r="B728" s="21">
        <v>43827</v>
      </c>
      <c r="C728" t="s">
        <v>48</v>
      </c>
      <c r="D728">
        <f t="shared" si="17"/>
        <v>12</v>
      </c>
    </row>
    <row r="729" spans="1:4" x14ac:dyDescent="0.3">
      <c r="B729" s="21">
        <v>43828</v>
      </c>
      <c r="C729" t="s">
        <v>48</v>
      </c>
      <c r="D729">
        <f t="shared" si="17"/>
        <v>12</v>
      </c>
    </row>
    <row r="730" spans="1:4" x14ac:dyDescent="0.3">
      <c r="B730" s="21">
        <v>43829</v>
      </c>
      <c r="C730" t="s">
        <v>48</v>
      </c>
      <c r="D730">
        <f t="shared" si="17"/>
        <v>12</v>
      </c>
    </row>
    <row r="731" spans="1:4" x14ac:dyDescent="0.3">
      <c r="B731" s="21">
        <v>43830</v>
      </c>
      <c r="C731" t="s">
        <v>48</v>
      </c>
      <c r="D731">
        <f t="shared" si="17"/>
        <v>12</v>
      </c>
    </row>
    <row r="732" spans="1:4" x14ac:dyDescent="0.3">
      <c r="A732">
        <v>2020</v>
      </c>
      <c r="B732" s="21">
        <v>43831</v>
      </c>
      <c r="C732" t="s">
        <v>42</v>
      </c>
      <c r="D732">
        <f t="shared" si="17"/>
        <v>1</v>
      </c>
    </row>
    <row r="733" spans="1:4" x14ac:dyDescent="0.3">
      <c r="B733" s="21">
        <v>43832</v>
      </c>
      <c r="C733" t="s">
        <v>42</v>
      </c>
      <c r="D733">
        <f t="shared" si="17"/>
        <v>1</v>
      </c>
    </row>
    <row r="734" spans="1:4" x14ac:dyDescent="0.3">
      <c r="B734" s="21">
        <v>43833</v>
      </c>
      <c r="C734" t="s">
        <v>42</v>
      </c>
      <c r="D734">
        <f t="shared" si="17"/>
        <v>1</v>
      </c>
    </row>
    <row r="735" spans="1:4" x14ac:dyDescent="0.3">
      <c r="B735" s="21">
        <v>43834</v>
      </c>
      <c r="C735" t="s">
        <v>42</v>
      </c>
      <c r="D735">
        <f t="shared" si="17"/>
        <v>1</v>
      </c>
    </row>
    <row r="736" spans="1:4" x14ac:dyDescent="0.3">
      <c r="B736" s="21">
        <v>43835</v>
      </c>
      <c r="C736" t="s">
        <v>42</v>
      </c>
      <c r="D736">
        <f t="shared" si="17"/>
        <v>1</v>
      </c>
    </row>
    <row r="737" spans="2:4" x14ac:dyDescent="0.3">
      <c r="B737" s="21">
        <v>43836</v>
      </c>
      <c r="C737" t="s">
        <v>42</v>
      </c>
      <c r="D737">
        <f t="shared" si="17"/>
        <v>1</v>
      </c>
    </row>
    <row r="738" spans="2:4" x14ac:dyDescent="0.3">
      <c r="B738" s="21">
        <v>43837</v>
      </c>
      <c r="C738" t="s">
        <v>42</v>
      </c>
      <c r="D738">
        <f t="shared" si="17"/>
        <v>1</v>
      </c>
    </row>
    <row r="739" spans="2:4" x14ac:dyDescent="0.3">
      <c r="B739" s="21">
        <v>43838</v>
      </c>
      <c r="C739" t="s">
        <v>42</v>
      </c>
      <c r="D739">
        <f t="shared" si="17"/>
        <v>1</v>
      </c>
    </row>
    <row r="740" spans="2:4" x14ac:dyDescent="0.3">
      <c r="B740" s="21">
        <v>43839</v>
      </c>
      <c r="C740" t="s">
        <v>42</v>
      </c>
      <c r="D740">
        <f t="shared" si="17"/>
        <v>1</v>
      </c>
    </row>
    <row r="741" spans="2:4" x14ac:dyDescent="0.3">
      <c r="B741" s="21">
        <v>43840</v>
      </c>
      <c r="C741" t="s">
        <v>42</v>
      </c>
      <c r="D741">
        <f t="shared" si="17"/>
        <v>1</v>
      </c>
    </row>
    <row r="742" spans="2:4" x14ac:dyDescent="0.3">
      <c r="B742" s="21">
        <v>43841</v>
      </c>
      <c r="C742" t="s">
        <v>42</v>
      </c>
      <c r="D742">
        <f t="shared" si="17"/>
        <v>1</v>
      </c>
    </row>
    <row r="743" spans="2:4" x14ac:dyDescent="0.3">
      <c r="B743" s="21">
        <v>43842</v>
      </c>
      <c r="C743" t="s">
        <v>42</v>
      </c>
      <c r="D743">
        <f t="shared" si="17"/>
        <v>1</v>
      </c>
    </row>
    <row r="744" spans="2:4" x14ac:dyDescent="0.3">
      <c r="B744" s="21">
        <v>43843</v>
      </c>
      <c r="C744" t="s">
        <v>42</v>
      </c>
      <c r="D744">
        <f t="shared" si="17"/>
        <v>1</v>
      </c>
    </row>
    <row r="745" spans="2:4" x14ac:dyDescent="0.3">
      <c r="B745" s="21">
        <v>43844</v>
      </c>
      <c r="C745" t="s">
        <v>42</v>
      </c>
      <c r="D745">
        <f t="shared" si="17"/>
        <v>1</v>
      </c>
    </row>
    <row r="746" spans="2:4" x14ac:dyDescent="0.3">
      <c r="B746" s="21">
        <v>43845</v>
      </c>
      <c r="C746" t="s">
        <v>42</v>
      </c>
      <c r="D746">
        <f t="shared" si="17"/>
        <v>1</v>
      </c>
    </row>
    <row r="747" spans="2:4" x14ac:dyDescent="0.3">
      <c r="B747" s="21">
        <v>43846</v>
      </c>
      <c r="C747" t="s">
        <v>42</v>
      </c>
      <c r="D747">
        <f t="shared" si="17"/>
        <v>1</v>
      </c>
    </row>
    <row r="748" spans="2:4" x14ac:dyDescent="0.3">
      <c r="B748" s="21">
        <v>43847</v>
      </c>
      <c r="C748" t="s">
        <v>42</v>
      </c>
      <c r="D748">
        <f t="shared" si="17"/>
        <v>1</v>
      </c>
    </row>
    <row r="749" spans="2:4" x14ac:dyDescent="0.3">
      <c r="B749" s="21">
        <v>43848</v>
      </c>
      <c r="C749" t="s">
        <v>42</v>
      </c>
      <c r="D749">
        <f t="shared" si="17"/>
        <v>1</v>
      </c>
    </row>
    <row r="750" spans="2:4" x14ac:dyDescent="0.3">
      <c r="B750" s="21">
        <v>43849</v>
      </c>
      <c r="C750" t="s">
        <v>42</v>
      </c>
      <c r="D750">
        <f t="shared" si="17"/>
        <v>1</v>
      </c>
    </row>
    <row r="751" spans="2:4" x14ac:dyDescent="0.3">
      <c r="B751" s="21">
        <v>43850</v>
      </c>
      <c r="C751" t="s">
        <v>42</v>
      </c>
      <c r="D751">
        <f t="shared" si="17"/>
        <v>1</v>
      </c>
    </row>
    <row r="752" spans="2:4" x14ac:dyDescent="0.3">
      <c r="B752" s="21">
        <v>43851</v>
      </c>
      <c r="C752" t="s">
        <v>42</v>
      </c>
      <c r="D752">
        <f t="shared" si="17"/>
        <v>1</v>
      </c>
    </row>
    <row r="753" spans="2:4" x14ac:dyDescent="0.3">
      <c r="B753" s="21">
        <v>43852</v>
      </c>
      <c r="C753" t="s">
        <v>42</v>
      </c>
      <c r="D753">
        <f t="shared" si="17"/>
        <v>1</v>
      </c>
    </row>
    <row r="754" spans="2:4" x14ac:dyDescent="0.3">
      <c r="B754" s="21">
        <v>43853</v>
      </c>
      <c r="C754" t="s">
        <v>42</v>
      </c>
      <c r="D754">
        <f t="shared" si="17"/>
        <v>1</v>
      </c>
    </row>
    <row r="755" spans="2:4" x14ac:dyDescent="0.3">
      <c r="B755" s="21">
        <v>43854</v>
      </c>
      <c r="C755" t="s">
        <v>42</v>
      </c>
      <c r="D755">
        <f t="shared" si="17"/>
        <v>1</v>
      </c>
    </row>
    <row r="756" spans="2:4" x14ac:dyDescent="0.3">
      <c r="B756" s="21">
        <v>43855</v>
      </c>
      <c r="C756" t="s">
        <v>42</v>
      </c>
      <c r="D756">
        <f t="shared" si="17"/>
        <v>1</v>
      </c>
    </row>
    <row r="757" spans="2:4" x14ac:dyDescent="0.3">
      <c r="B757" s="21">
        <v>43856</v>
      </c>
      <c r="C757" t="s">
        <v>42</v>
      </c>
      <c r="D757">
        <f t="shared" si="17"/>
        <v>1</v>
      </c>
    </row>
    <row r="758" spans="2:4" x14ac:dyDescent="0.3">
      <c r="B758" s="21">
        <v>43857</v>
      </c>
      <c r="C758" t="s">
        <v>42</v>
      </c>
      <c r="D758">
        <f t="shared" si="17"/>
        <v>1</v>
      </c>
    </row>
    <row r="759" spans="2:4" x14ac:dyDescent="0.3">
      <c r="B759" s="21">
        <v>43858</v>
      </c>
      <c r="C759" t="s">
        <v>42</v>
      </c>
      <c r="D759">
        <f t="shared" si="17"/>
        <v>1</v>
      </c>
    </row>
    <row r="760" spans="2:4" x14ac:dyDescent="0.3">
      <c r="B760" s="21">
        <v>43859</v>
      </c>
      <c r="C760" t="s">
        <v>42</v>
      </c>
      <c r="D760">
        <f t="shared" si="17"/>
        <v>1</v>
      </c>
    </row>
    <row r="761" spans="2:4" x14ac:dyDescent="0.3">
      <c r="B761" s="21">
        <v>43860</v>
      </c>
      <c r="C761" t="s">
        <v>42</v>
      </c>
      <c r="D761">
        <f t="shared" si="17"/>
        <v>1</v>
      </c>
    </row>
    <row r="762" spans="2:4" x14ac:dyDescent="0.3">
      <c r="B762" s="21">
        <v>43861</v>
      </c>
      <c r="C762" t="s">
        <v>42</v>
      </c>
      <c r="D762">
        <f t="shared" si="17"/>
        <v>1</v>
      </c>
    </row>
    <row r="763" spans="2:4" x14ac:dyDescent="0.3">
      <c r="B763" s="21">
        <v>43862</v>
      </c>
      <c r="C763" t="s">
        <v>42</v>
      </c>
      <c r="D763">
        <f t="shared" si="17"/>
        <v>2</v>
      </c>
    </row>
    <row r="764" spans="2:4" x14ac:dyDescent="0.3">
      <c r="B764" s="21">
        <v>43863</v>
      </c>
      <c r="C764" t="s">
        <v>42</v>
      </c>
      <c r="D764">
        <f t="shared" si="17"/>
        <v>2</v>
      </c>
    </row>
    <row r="765" spans="2:4" x14ac:dyDescent="0.3">
      <c r="B765" s="21">
        <v>43864</v>
      </c>
      <c r="C765" t="s">
        <v>42</v>
      </c>
      <c r="D765">
        <f t="shared" si="17"/>
        <v>2</v>
      </c>
    </row>
    <row r="766" spans="2:4" x14ac:dyDescent="0.3">
      <c r="B766" s="21">
        <v>43865</v>
      </c>
      <c r="C766" t="s">
        <v>42</v>
      </c>
      <c r="D766">
        <f t="shared" si="17"/>
        <v>2</v>
      </c>
    </row>
    <row r="767" spans="2:4" x14ac:dyDescent="0.3">
      <c r="B767" s="21">
        <v>43866</v>
      </c>
      <c r="C767" t="s">
        <v>42</v>
      </c>
      <c r="D767">
        <f t="shared" si="17"/>
        <v>2</v>
      </c>
    </row>
    <row r="768" spans="2:4" x14ac:dyDescent="0.3">
      <c r="B768" s="21">
        <v>43867</v>
      </c>
      <c r="C768" t="s">
        <v>42</v>
      </c>
      <c r="D768">
        <f t="shared" si="17"/>
        <v>2</v>
      </c>
    </row>
    <row r="769" spans="2:4" x14ac:dyDescent="0.3">
      <c r="B769" s="21">
        <v>43868</v>
      </c>
      <c r="C769" t="s">
        <v>42</v>
      </c>
      <c r="D769">
        <f t="shared" si="17"/>
        <v>2</v>
      </c>
    </row>
    <row r="770" spans="2:4" x14ac:dyDescent="0.3">
      <c r="B770" s="21">
        <v>43869</v>
      </c>
      <c r="C770" t="s">
        <v>42</v>
      </c>
      <c r="D770">
        <f t="shared" si="17"/>
        <v>2</v>
      </c>
    </row>
    <row r="771" spans="2:4" x14ac:dyDescent="0.3">
      <c r="B771" s="21">
        <v>43870</v>
      </c>
      <c r="C771" t="s">
        <v>42</v>
      </c>
      <c r="D771">
        <f t="shared" ref="D771:D834" si="18">MONTH(B771)</f>
        <v>2</v>
      </c>
    </row>
    <row r="772" spans="2:4" x14ac:dyDescent="0.3">
      <c r="B772" s="21">
        <v>43871</v>
      </c>
      <c r="C772" t="s">
        <v>42</v>
      </c>
      <c r="D772">
        <f t="shared" si="18"/>
        <v>2</v>
      </c>
    </row>
    <row r="773" spans="2:4" x14ac:dyDescent="0.3">
      <c r="B773" s="21">
        <v>43872</v>
      </c>
      <c r="C773" t="s">
        <v>42</v>
      </c>
      <c r="D773">
        <f t="shared" si="18"/>
        <v>2</v>
      </c>
    </row>
    <row r="774" spans="2:4" x14ac:dyDescent="0.3">
      <c r="B774" s="21">
        <v>43873</v>
      </c>
      <c r="C774" t="s">
        <v>42</v>
      </c>
      <c r="D774">
        <f t="shared" si="18"/>
        <v>2</v>
      </c>
    </row>
    <row r="775" spans="2:4" x14ac:dyDescent="0.3">
      <c r="B775" s="21">
        <v>43874</v>
      </c>
      <c r="C775" t="s">
        <v>42</v>
      </c>
      <c r="D775">
        <f t="shared" si="18"/>
        <v>2</v>
      </c>
    </row>
    <row r="776" spans="2:4" x14ac:dyDescent="0.3">
      <c r="B776" s="21">
        <v>43875</v>
      </c>
      <c r="C776" t="s">
        <v>42</v>
      </c>
      <c r="D776">
        <f t="shared" si="18"/>
        <v>2</v>
      </c>
    </row>
    <row r="777" spans="2:4" x14ac:dyDescent="0.3">
      <c r="B777" s="21">
        <v>43876</v>
      </c>
      <c r="C777" t="s">
        <v>42</v>
      </c>
      <c r="D777">
        <f t="shared" si="18"/>
        <v>2</v>
      </c>
    </row>
    <row r="778" spans="2:4" x14ac:dyDescent="0.3">
      <c r="B778" s="21">
        <v>43877</v>
      </c>
      <c r="C778" t="s">
        <v>42</v>
      </c>
      <c r="D778">
        <f t="shared" si="18"/>
        <v>2</v>
      </c>
    </row>
    <row r="779" spans="2:4" x14ac:dyDescent="0.3">
      <c r="B779" s="21">
        <v>43878</v>
      </c>
      <c r="C779" t="s">
        <v>42</v>
      </c>
      <c r="D779">
        <f t="shared" si="18"/>
        <v>2</v>
      </c>
    </row>
    <row r="780" spans="2:4" x14ac:dyDescent="0.3">
      <c r="B780" s="21">
        <v>43879</v>
      </c>
      <c r="C780" t="s">
        <v>42</v>
      </c>
      <c r="D780">
        <f t="shared" si="18"/>
        <v>2</v>
      </c>
    </row>
    <row r="781" spans="2:4" x14ac:dyDescent="0.3">
      <c r="B781" s="21">
        <v>43880</v>
      </c>
      <c r="C781" t="s">
        <v>42</v>
      </c>
      <c r="D781">
        <f t="shared" si="18"/>
        <v>2</v>
      </c>
    </row>
    <row r="782" spans="2:4" x14ac:dyDescent="0.3">
      <c r="B782" s="21">
        <v>43881</v>
      </c>
      <c r="C782" t="s">
        <v>42</v>
      </c>
      <c r="D782">
        <f t="shared" si="18"/>
        <v>2</v>
      </c>
    </row>
    <row r="783" spans="2:4" x14ac:dyDescent="0.3">
      <c r="B783" s="21">
        <v>43882</v>
      </c>
      <c r="C783" t="s">
        <v>42</v>
      </c>
      <c r="D783">
        <f t="shared" si="18"/>
        <v>2</v>
      </c>
    </row>
    <row r="784" spans="2:4" x14ac:dyDescent="0.3">
      <c r="B784" s="21">
        <v>43883</v>
      </c>
      <c r="C784" t="s">
        <v>42</v>
      </c>
      <c r="D784">
        <f t="shared" si="18"/>
        <v>2</v>
      </c>
    </row>
    <row r="785" spans="2:4" x14ac:dyDescent="0.3">
      <c r="B785" s="21">
        <v>43884</v>
      </c>
      <c r="C785" t="s">
        <v>42</v>
      </c>
      <c r="D785">
        <f t="shared" si="18"/>
        <v>2</v>
      </c>
    </row>
    <row r="786" spans="2:4" x14ac:dyDescent="0.3">
      <c r="B786" s="21">
        <v>43885</v>
      </c>
      <c r="C786" t="s">
        <v>42</v>
      </c>
      <c r="D786">
        <f t="shared" si="18"/>
        <v>2</v>
      </c>
    </row>
    <row r="787" spans="2:4" x14ac:dyDescent="0.3">
      <c r="B787" s="21">
        <v>43886</v>
      </c>
      <c r="C787" t="s">
        <v>42</v>
      </c>
      <c r="D787">
        <f t="shared" si="18"/>
        <v>2</v>
      </c>
    </row>
    <row r="788" spans="2:4" x14ac:dyDescent="0.3">
      <c r="B788" s="21">
        <v>43887</v>
      </c>
      <c r="C788" t="s">
        <v>42</v>
      </c>
      <c r="D788">
        <f t="shared" si="18"/>
        <v>2</v>
      </c>
    </row>
    <row r="789" spans="2:4" x14ac:dyDescent="0.3">
      <c r="B789" s="21">
        <v>43888</v>
      </c>
      <c r="C789" t="s">
        <v>42</v>
      </c>
      <c r="D789">
        <f t="shared" si="18"/>
        <v>2</v>
      </c>
    </row>
    <row r="790" spans="2:4" x14ac:dyDescent="0.3">
      <c r="B790" s="21">
        <v>43889</v>
      </c>
      <c r="C790" t="s">
        <v>42</v>
      </c>
      <c r="D790">
        <f t="shared" si="18"/>
        <v>2</v>
      </c>
    </row>
    <row r="791" spans="2:4" x14ac:dyDescent="0.3">
      <c r="B791" s="21">
        <v>43890</v>
      </c>
      <c r="C791" t="s">
        <v>42</v>
      </c>
      <c r="D791">
        <f t="shared" si="18"/>
        <v>2</v>
      </c>
    </row>
    <row r="792" spans="2:4" x14ac:dyDescent="0.3">
      <c r="B792" s="21">
        <v>43891</v>
      </c>
      <c r="C792" t="s">
        <v>42</v>
      </c>
      <c r="D792">
        <f t="shared" si="18"/>
        <v>3</v>
      </c>
    </row>
    <row r="793" spans="2:4" x14ac:dyDescent="0.3">
      <c r="B793" s="21">
        <v>43892</v>
      </c>
      <c r="C793" t="s">
        <v>42</v>
      </c>
      <c r="D793">
        <f t="shared" si="18"/>
        <v>3</v>
      </c>
    </row>
    <row r="794" spans="2:4" x14ac:dyDescent="0.3">
      <c r="B794" s="21">
        <v>43893</v>
      </c>
      <c r="C794" t="s">
        <v>42</v>
      </c>
      <c r="D794">
        <f t="shared" si="18"/>
        <v>3</v>
      </c>
    </row>
    <row r="795" spans="2:4" x14ac:dyDescent="0.3">
      <c r="B795" s="21">
        <v>43894</v>
      </c>
      <c r="C795" t="s">
        <v>42</v>
      </c>
      <c r="D795">
        <f t="shared" si="18"/>
        <v>3</v>
      </c>
    </row>
    <row r="796" spans="2:4" x14ac:dyDescent="0.3">
      <c r="B796" s="21">
        <v>43895</v>
      </c>
      <c r="C796" t="s">
        <v>42</v>
      </c>
      <c r="D796">
        <f t="shared" si="18"/>
        <v>3</v>
      </c>
    </row>
    <row r="797" spans="2:4" x14ac:dyDescent="0.3">
      <c r="B797" s="21">
        <v>43896</v>
      </c>
      <c r="C797" t="s">
        <v>42</v>
      </c>
      <c r="D797">
        <f t="shared" si="18"/>
        <v>3</v>
      </c>
    </row>
    <row r="798" spans="2:4" x14ac:dyDescent="0.3">
      <c r="B798" s="21">
        <v>43897</v>
      </c>
      <c r="C798" t="s">
        <v>42</v>
      </c>
      <c r="D798">
        <f t="shared" si="18"/>
        <v>3</v>
      </c>
    </row>
    <row r="799" spans="2:4" x14ac:dyDescent="0.3">
      <c r="B799" s="21">
        <v>43898</v>
      </c>
      <c r="C799" t="s">
        <v>42</v>
      </c>
      <c r="D799">
        <f t="shared" si="18"/>
        <v>3</v>
      </c>
    </row>
    <row r="800" spans="2:4" x14ac:dyDescent="0.3">
      <c r="B800" s="21">
        <v>43899</v>
      </c>
      <c r="C800" t="s">
        <v>42</v>
      </c>
      <c r="D800">
        <f t="shared" si="18"/>
        <v>3</v>
      </c>
    </row>
    <row r="801" spans="2:4" x14ac:dyDescent="0.3">
      <c r="B801" s="21">
        <v>43900</v>
      </c>
      <c r="C801" t="s">
        <v>42</v>
      </c>
      <c r="D801">
        <f t="shared" si="18"/>
        <v>3</v>
      </c>
    </row>
    <row r="802" spans="2:4" x14ac:dyDescent="0.3">
      <c r="B802" s="21">
        <v>43901</v>
      </c>
      <c r="C802" t="s">
        <v>42</v>
      </c>
      <c r="D802">
        <f t="shared" si="18"/>
        <v>3</v>
      </c>
    </row>
    <row r="803" spans="2:4" x14ac:dyDescent="0.3">
      <c r="B803" s="21">
        <v>43902</v>
      </c>
      <c r="C803" t="s">
        <v>42</v>
      </c>
      <c r="D803">
        <f t="shared" si="18"/>
        <v>3</v>
      </c>
    </row>
    <row r="804" spans="2:4" x14ac:dyDescent="0.3">
      <c r="B804" s="21">
        <v>43903</v>
      </c>
      <c r="C804" t="s">
        <v>42</v>
      </c>
      <c r="D804">
        <f t="shared" si="18"/>
        <v>3</v>
      </c>
    </row>
    <row r="805" spans="2:4" x14ac:dyDescent="0.3">
      <c r="B805" s="21">
        <v>43904</v>
      </c>
      <c r="C805" t="s">
        <v>42</v>
      </c>
      <c r="D805">
        <f t="shared" si="18"/>
        <v>3</v>
      </c>
    </row>
    <row r="806" spans="2:4" x14ac:dyDescent="0.3">
      <c r="B806" s="21">
        <v>43905</v>
      </c>
      <c r="C806" t="s">
        <v>42</v>
      </c>
      <c r="D806">
        <f t="shared" si="18"/>
        <v>3</v>
      </c>
    </row>
    <row r="807" spans="2:4" x14ac:dyDescent="0.3">
      <c r="B807" s="21">
        <v>43906</v>
      </c>
      <c r="C807" t="s">
        <v>42</v>
      </c>
      <c r="D807">
        <f t="shared" si="18"/>
        <v>3</v>
      </c>
    </row>
    <row r="808" spans="2:4" x14ac:dyDescent="0.3">
      <c r="B808" s="21">
        <v>43907</v>
      </c>
      <c r="C808" t="s">
        <v>42</v>
      </c>
      <c r="D808">
        <f t="shared" si="18"/>
        <v>3</v>
      </c>
    </row>
    <row r="809" spans="2:4" x14ac:dyDescent="0.3">
      <c r="B809" s="21">
        <v>43908</v>
      </c>
      <c r="C809" t="s">
        <v>42</v>
      </c>
      <c r="D809">
        <f t="shared" si="18"/>
        <v>3</v>
      </c>
    </row>
    <row r="810" spans="2:4" x14ac:dyDescent="0.3">
      <c r="B810" s="21">
        <v>43909</v>
      </c>
      <c r="C810" t="s">
        <v>42</v>
      </c>
      <c r="D810">
        <f t="shared" si="18"/>
        <v>3</v>
      </c>
    </row>
    <row r="811" spans="2:4" x14ac:dyDescent="0.3">
      <c r="B811" s="21">
        <v>43910</v>
      </c>
      <c r="C811" t="s">
        <v>42</v>
      </c>
      <c r="D811">
        <f t="shared" si="18"/>
        <v>3</v>
      </c>
    </row>
    <row r="812" spans="2:4" x14ac:dyDescent="0.3">
      <c r="B812" s="21">
        <v>43911</v>
      </c>
      <c r="C812" t="s">
        <v>42</v>
      </c>
      <c r="D812">
        <f t="shared" si="18"/>
        <v>3</v>
      </c>
    </row>
    <row r="813" spans="2:4" x14ac:dyDescent="0.3">
      <c r="B813" s="21">
        <v>43912</v>
      </c>
      <c r="C813" t="s">
        <v>42</v>
      </c>
      <c r="D813">
        <f t="shared" si="18"/>
        <v>3</v>
      </c>
    </row>
    <row r="814" spans="2:4" x14ac:dyDescent="0.3">
      <c r="B814" s="21">
        <v>43913</v>
      </c>
      <c r="C814" t="s">
        <v>42</v>
      </c>
      <c r="D814">
        <f t="shared" si="18"/>
        <v>3</v>
      </c>
    </row>
    <row r="815" spans="2:4" x14ac:dyDescent="0.3">
      <c r="B815" s="21">
        <v>43914</v>
      </c>
      <c r="C815" t="s">
        <v>42</v>
      </c>
      <c r="D815">
        <f t="shared" si="18"/>
        <v>3</v>
      </c>
    </row>
    <row r="816" spans="2:4" x14ac:dyDescent="0.3">
      <c r="B816" s="21">
        <v>43915</v>
      </c>
      <c r="C816" t="s">
        <v>42</v>
      </c>
      <c r="D816">
        <f t="shared" si="18"/>
        <v>3</v>
      </c>
    </row>
    <row r="817" spans="2:4" x14ac:dyDescent="0.3">
      <c r="B817" s="21">
        <v>43916</v>
      </c>
      <c r="C817" t="s">
        <v>42</v>
      </c>
      <c r="D817">
        <f t="shared" si="18"/>
        <v>3</v>
      </c>
    </row>
    <row r="818" spans="2:4" x14ac:dyDescent="0.3">
      <c r="B818" s="21">
        <v>43917</v>
      </c>
      <c r="C818" t="s">
        <v>42</v>
      </c>
      <c r="D818">
        <f t="shared" si="18"/>
        <v>3</v>
      </c>
    </row>
    <row r="819" spans="2:4" x14ac:dyDescent="0.3">
      <c r="B819" s="21">
        <v>43918</v>
      </c>
      <c r="C819" t="s">
        <v>42</v>
      </c>
      <c r="D819">
        <f t="shared" si="18"/>
        <v>3</v>
      </c>
    </row>
    <row r="820" spans="2:4" x14ac:dyDescent="0.3">
      <c r="B820" s="21">
        <v>43919</v>
      </c>
      <c r="C820" t="s">
        <v>42</v>
      </c>
      <c r="D820">
        <f t="shared" si="18"/>
        <v>3</v>
      </c>
    </row>
    <row r="821" spans="2:4" x14ac:dyDescent="0.3">
      <c r="B821" s="21">
        <v>43920</v>
      </c>
      <c r="C821" t="s">
        <v>42</v>
      </c>
      <c r="D821">
        <f t="shared" si="18"/>
        <v>3</v>
      </c>
    </row>
    <row r="822" spans="2:4" x14ac:dyDescent="0.3">
      <c r="B822" s="21">
        <v>43921</v>
      </c>
      <c r="C822" t="s">
        <v>42</v>
      </c>
      <c r="D822">
        <f t="shared" si="18"/>
        <v>3</v>
      </c>
    </row>
    <row r="823" spans="2:4" x14ac:dyDescent="0.3">
      <c r="B823" s="21">
        <v>43922</v>
      </c>
      <c r="C823" t="s">
        <v>50</v>
      </c>
      <c r="D823">
        <f t="shared" si="18"/>
        <v>4</v>
      </c>
    </row>
    <row r="824" spans="2:4" x14ac:dyDescent="0.3">
      <c r="B824" s="21">
        <v>43923</v>
      </c>
      <c r="D824">
        <f t="shared" si="18"/>
        <v>4</v>
      </c>
    </row>
    <row r="825" spans="2:4" x14ac:dyDescent="0.3">
      <c r="B825" s="21">
        <v>43924</v>
      </c>
      <c r="D825">
        <f t="shared" si="18"/>
        <v>4</v>
      </c>
    </row>
    <row r="826" spans="2:4" x14ac:dyDescent="0.3">
      <c r="B826" s="21">
        <v>43925</v>
      </c>
      <c r="D826">
        <f t="shared" si="18"/>
        <v>4</v>
      </c>
    </row>
    <row r="827" spans="2:4" x14ac:dyDescent="0.3">
      <c r="B827" s="21">
        <v>43926</v>
      </c>
      <c r="D827">
        <f t="shared" si="18"/>
        <v>4</v>
      </c>
    </row>
    <row r="828" spans="2:4" x14ac:dyDescent="0.3">
      <c r="B828" s="21">
        <v>43927</v>
      </c>
      <c r="D828">
        <f t="shared" si="18"/>
        <v>4</v>
      </c>
    </row>
    <row r="829" spans="2:4" x14ac:dyDescent="0.3">
      <c r="B829" s="21">
        <v>43928</v>
      </c>
      <c r="D829">
        <f t="shared" si="18"/>
        <v>4</v>
      </c>
    </row>
    <row r="830" spans="2:4" x14ac:dyDescent="0.3">
      <c r="B830" s="21">
        <v>43929</v>
      </c>
      <c r="D830">
        <f t="shared" si="18"/>
        <v>4</v>
      </c>
    </row>
    <row r="831" spans="2:4" x14ac:dyDescent="0.3">
      <c r="B831" s="21">
        <v>43930</v>
      </c>
      <c r="D831">
        <f t="shared" si="18"/>
        <v>4</v>
      </c>
    </row>
    <row r="832" spans="2:4" x14ac:dyDescent="0.3">
      <c r="B832" s="21">
        <v>43931</v>
      </c>
      <c r="D832">
        <f t="shared" si="18"/>
        <v>4</v>
      </c>
    </row>
    <row r="833" spans="2:4" x14ac:dyDescent="0.3">
      <c r="B833" s="21">
        <v>43932</v>
      </c>
      <c r="D833">
        <f t="shared" si="18"/>
        <v>4</v>
      </c>
    </row>
    <row r="834" spans="2:4" x14ac:dyDescent="0.3">
      <c r="B834" s="21">
        <v>43933</v>
      </c>
      <c r="D834">
        <f t="shared" si="18"/>
        <v>4</v>
      </c>
    </row>
    <row r="835" spans="2:4" x14ac:dyDescent="0.3">
      <c r="B835" s="21">
        <v>43934</v>
      </c>
      <c r="D835">
        <f t="shared" ref="D835:D898" si="19">MONTH(B835)</f>
        <v>4</v>
      </c>
    </row>
    <row r="836" spans="2:4" x14ac:dyDescent="0.3">
      <c r="B836" s="21">
        <v>43935</v>
      </c>
      <c r="D836">
        <f t="shared" si="19"/>
        <v>4</v>
      </c>
    </row>
    <row r="837" spans="2:4" x14ac:dyDescent="0.3">
      <c r="B837" s="21">
        <v>43936</v>
      </c>
      <c r="D837">
        <f t="shared" si="19"/>
        <v>4</v>
      </c>
    </row>
    <row r="838" spans="2:4" x14ac:dyDescent="0.3">
      <c r="B838" s="21">
        <v>43937</v>
      </c>
      <c r="D838">
        <f t="shared" si="19"/>
        <v>4</v>
      </c>
    </row>
    <row r="839" spans="2:4" x14ac:dyDescent="0.3">
      <c r="B839" s="21">
        <v>43938</v>
      </c>
      <c r="D839">
        <f t="shared" si="19"/>
        <v>4</v>
      </c>
    </row>
    <row r="840" spans="2:4" x14ac:dyDescent="0.3">
      <c r="B840" s="21">
        <v>43939</v>
      </c>
      <c r="D840">
        <f t="shared" si="19"/>
        <v>4</v>
      </c>
    </row>
    <row r="841" spans="2:4" x14ac:dyDescent="0.3">
      <c r="B841" s="21">
        <v>43940</v>
      </c>
      <c r="D841">
        <f t="shared" si="19"/>
        <v>4</v>
      </c>
    </row>
    <row r="842" spans="2:4" x14ac:dyDescent="0.3">
      <c r="B842" s="21">
        <v>43941</v>
      </c>
      <c r="D842">
        <f t="shared" si="19"/>
        <v>4</v>
      </c>
    </row>
    <row r="843" spans="2:4" x14ac:dyDescent="0.3">
      <c r="B843" s="21">
        <v>43942</v>
      </c>
      <c r="D843">
        <f t="shared" si="19"/>
        <v>4</v>
      </c>
    </row>
    <row r="844" spans="2:4" x14ac:dyDescent="0.3">
      <c r="B844" s="21">
        <v>43943</v>
      </c>
      <c r="D844">
        <f t="shared" si="19"/>
        <v>4</v>
      </c>
    </row>
    <row r="845" spans="2:4" x14ac:dyDescent="0.3">
      <c r="B845" s="21">
        <v>43944</v>
      </c>
      <c r="D845">
        <f t="shared" si="19"/>
        <v>4</v>
      </c>
    </row>
    <row r="846" spans="2:4" x14ac:dyDescent="0.3">
      <c r="B846" s="21">
        <v>43945</v>
      </c>
      <c r="D846">
        <f t="shared" si="19"/>
        <v>4</v>
      </c>
    </row>
    <row r="847" spans="2:4" x14ac:dyDescent="0.3">
      <c r="B847" s="21">
        <v>43946</v>
      </c>
      <c r="D847">
        <f t="shared" si="19"/>
        <v>4</v>
      </c>
    </row>
    <row r="848" spans="2:4" x14ac:dyDescent="0.3">
      <c r="B848" s="21">
        <v>43947</v>
      </c>
      <c r="D848">
        <f t="shared" si="19"/>
        <v>4</v>
      </c>
    </row>
    <row r="849" spans="2:4" x14ac:dyDescent="0.3">
      <c r="B849" s="21">
        <v>43948</v>
      </c>
      <c r="D849">
        <f t="shared" si="19"/>
        <v>4</v>
      </c>
    </row>
    <row r="850" spans="2:4" x14ac:dyDescent="0.3">
      <c r="B850" s="21">
        <v>43949</v>
      </c>
      <c r="D850">
        <f t="shared" si="19"/>
        <v>4</v>
      </c>
    </row>
    <row r="851" spans="2:4" x14ac:dyDescent="0.3">
      <c r="B851" s="21">
        <v>43950</v>
      </c>
      <c r="D851">
        <f t="shared" si="19"/>
        <v>4</v>
      </c>
    </row>
    <row r="852" spans="2:4" x14ac:dyDescent="0.3">
      <c r="B852" s="21">
        <v>43951</v>
      </c>
      <c r="D852">
        <f t="shared" si="19"/>
        <v>4</v>
      </c>
    </row>
    <row r="853" spans="2:4" x14ac:dyDescent="0.3">
      <c r="B853" s="21">
        <v>43952</v>
      </c>
      <c r="D853">
        <f t="shared" si="19"/>
        <v>5</v>
      </c>
    </row>
    <row r="854" spans="2:4" x14ac:dyDescent="0.3">
      <c r="B854" s="21">
        <v>43953</v>
      </c>
      <c r="D854">
        <f t="shared" si="19"/>
        <v>5</v>
      </c>
    </row>
    <row r="855" spans="2:4" x14ac:dyDescent="0.3">
      <c r="B855" s="21">
        <v>43954</v>
      </c>
      <c r="D855">
        <f t="shared" si="19"/>
        <v>5</v>
      </c>
    </row>
    <row r="856" spans="2:4" x14ac:dyDescent="0.3">
      <c r="B856" s="21">
        <v>43955</v>
      </c>
      <c r="D856">
        <f t="shared" si="19"/>
        <v>5</v>
      </c>
    </row>
    <row r="857" spans="2:4" x14ac:dyDescent="0.3">
      <c r="B857" s="21">
        <v>43956</v>
      </c>
      <c r="D857">
        <f t="shared" si="19"/>
        <v>5</v>
      </c>
    </row>
    <row r="858" spans="2:4" x14ac:dyDescent="0.3">
      <c r="B858" s="21">
        <v>43957</v>
      </c>
      <c r="D858">
        <f t="shared" si="19"/>
        <v>5</v>
      </c>
    </row>
    <row r="859" spans="2:4" x14ac:dyDescent="0.3">
      <c r="B859" s="21">
        <v>43958</v>
      </c>
      <c r="D859">
        <f t="shared" si="19"/>
        <v>5</v>
      </c>
    </row>
    <row r="860" spans="2:4" x14ac:dyDescent="0.3">
      <c r="B860" s="21">
        <v>43959</v>
      </c>
      <c r="D860">
        <f t="shared" si="19"/>
        <v>5</v>
      </c>
    </row>
    <row r="861" spans="2:4" x14ac:dyDescent="0.3">
      <c r="B861" s="21">
        <v>43960</v>
      </c>
      <c r="D861">
        <f t="shared" si="19"/>
        <v>5</v>
      </c>
    </row>
    <row r="862" spans="2:4" x14ac:dyDescent="0.3">
      <c r="B862" s="21">
        <v>43961</v>
      </c>
      <c r="D862">
        <f t="shared" si="19"/>
        <v>5</v>
      </c>
    </row>
    <row r="863" spans="2:4" x14ac:dyDescent="0.3">
      <c r="B863" s="21">
        <v>43962</v>
      </c>
      <c r="D863">
        <f t="shared" si="19"/>
        <v>5</v>
      </c>
    </row>
    <row r="864" spans="2:4" x14ac:dyDescent="0.3">
      <c r="B864" s="21">
        <v>43963</v>
      </c>
      <c r="D864">
        <f t="shared" si="19"/>
        <v>5</v>
      </c>
    </row>
    <row r="865" spans="2:4" x14ac:dyDescent="0.3">
      <c r="B865" s="21">
        <v>43964</v>
      </c>
      <c r="D865">
        <f t="shared" si="19"/>
        <v>5</v>
      </c>
    </row>
    <row r="866" spans="2:4" x14ac:dyDescent="0.3">
      <c r="B866" s="21">
        <v>43965</v>
      </c>
      <c r="D866">
        <f t="shared" si="19"/>
        <v>5</v>
      </c>
    </row>
    <row r="867" spans="2:4" x14ac:dyDescent="0.3">
      <c r="B867" s="21">
        <v>43966</v>
      </c>
      <c r="D867">
        <f t="shared" si="19"/>
        <v>5</v>
      </c>
    </row>
    <row r="868" spans="2:4" x14ac:dyDescent="0.3">
      <c r="B868" s="21">
        <v>43967</v>
      </c>
      <c r="D868">
        <f t="shared" si="19"/>
        <v>5</v>
      </c>
    </row>
    <row r="869" spans="2:4" x14ac:dyDescent="0.3">
      <c r="B869" s="21">
        <v>43968</v>
      </c>
      <c r="D869">
        <f t="shared" si="19"/>
        <v>5</v>
      </c>
    </row>
    <row r="870" spans="2:4" x14ac:dyDescent="0.3">
      <c r="B870" s="21">
        <v>43969</v>
      </c>
      <c r="D870">
        <f t="shared" si="19"/>
        <v>5</v>
      </c>
    </row>
    <row r="871" spans="2:4" x14ac:dyDescent="0.3">
      <c r="B871" s="21">
        <v>43970</v>
      </c>
      <c r="D871">
        <f t="shared" si="19"/>
        <v>5</v>
      </c>
    </row>
    <row r="872" spans="2:4" x14ac:dyDescent="0.3">
      <c r="B872" s="21">
        <v>43971</v>
      </c>
      <c r="D872">
        <f t="shared" si="19"/>
        <v>5</v>
      </c>
    </row>
    <row r="873" spans="2:4" x14ac:dyDescent="0.3">
      <c r="B873" s="21">
        <v>43972</v>
      </c>
      <c r="D873">
        <f t="shared" si="19"/>
        <v>5</v>
      </c>
    </row>
    <row r="874" spans="2:4" x14ac:dyDescent="0.3">
      <c r="B874" s="21">
        <v>43973</v>
      </c>
      <c r="D874">
        <f t="shared" si="19"/>
        <v>5</v>
      </c>
    </row>
    <row r="875" spans="2:4" x14ac:dyDescent="0.3">
      <c r="B875" s="21">
        <v>43974</v>
      </c>
      <c r="D875">
        <f t="shared" si="19"/>
        <v>5</v>
      </c>
    </row>
    <row r="876" spans="2:4" x14ac:dyDescent="0.3">
      <c r="B876" s="21">
        <v>43975</v>
      </c>
      <c r="D876">
        <f t="shared" si="19"/>
        <v>5</v>
      </c>
    </row>
    <row r="877" spans="2:4" x14ac:dyDescent="0.3">
      <c r="B877" s="21">
        <v>43976</v>
      </c>
      <c r="D877">
        <f t="shared" si="19"/>
        <v>5</v>
      </c>
    </row>
    <row r="878" spans="2:4" x14ac:dyDescent="0.3">
      <c r="B878" s="21">
        <v>43977</v>
      </c>
      <c r="D878">
        <f t="shared" si="19"/>
        <v>5</v>
      </c>
    </row>
    <row r="879" spans="2:4" x14ac:dyDescent="0.3">
      <c r="B879" s="21">
        <v>43978</v>
      </c>
      <c r="D879">
        <f t="shared" si="19"/>
        <v>5</v>
      </c>
    </row>
    <row r="880" spans="2:4" x14ac:dyDescent="0.3">
      <c r="B880" s="21">
        <v>43979</v>
      </c>
      <c r="D880">
        <f t="shared" si="19"/>
        <v>5</v>
      </c>
    </row>
    <row r="881" spans="2:4" x14ac:dyDescent="0.3">
      <c r="B881" s="21">
        <v>43980</v>
      </c>
      <c r="D881">
        <f t="shared" si="19"/>
        <v>5</v>
      </c>
    </row>
    <row r="882" spans="2:4" x14ac:dyDescent="0.3">
      <c r="B882" s="21">
        <v>43981</v>
      </c>
      <c r="D882">
        <f t="shared" si="19"/>
        <v>5</v>
      </c>
    </row>
    <row r="883" spans="2:4" x14ac:dyDescent="0.3">
      <c r="B883" s="21">
        <v>43982</v>
      </c>
      <c r="D883">
        <f t="shared" si="19"/>
        <v>5</v>
      </c>
    </row>
    <row r="884" spans="2:4" x14ac:dyDescent="0.3">
      <c r="B884" s="21">
        <v>43983</v>
      </c>
      <c r="D884">
        <f t="shared" si="19"/>
        <v>6</v>
      </c>
    </row>
    <row r="885" spans="2:4" x14ac:dyDescent="0.3">
      <c r="B885" s="21">
        <v>43984</v>
      </c>
      <c r="D885">
        <f t="shared" si="19"/>
        <v>6</v>
      </c>
    </row>
    <row r="886" spans="2:4" x14ac:dyDescent="0.3">
      <c r="B886" s="21">
        <v>43985</v>
      </c>
      <c r="D886">
        <f t="shared" si="19"/>
        <v>6</v>
      </c>
    </row>
    <row r="887" spans="2:4" x14ac:dyDescent="0.3">
      <c r="B887" s="21">
        <v>43986</v>
      </c>
      <c r="D887">
        <f t="shared" si="19"/>
        <v>6</v>
      </c>
    </row>
    <row r="888" spans="2:4" x14ac:dyDescent="0.3">
      <c r="B888" s="21">
        <v>43987</v>
      </c>
      <c r="D888">
        <f t="shared" si="19"/>
        <v>6</v>
      </c>
    </row>
    <row r="889" spans="2:4" x14ac:dyDescent="0.3">
      <c r="B889" s="21">
        <v>43988</v>
      </c>
      <c r="D889">
        <f t="shared" si="19"/>
        <v>6</v>
      </c>
    </row>
    <row r="890" spans="2:4" x14ac:dyDescent="0.3">
      <c r="B890" s="21">
        <v>43989</v>
      </c>
      <c r="D890">
        <f t="shared" si="19"/>
        <v>6</v>
      </c>
    </row>
    <row r="891" spans="2:4" x14ac:dyDescent="0.3">
      <c r="B891" s="21">
        <v>43990</v>
      </c>
      <c r="D891">
        <f t="shared" si="19"/>
        <v>6</v>
      </c>
    </row>
    <row r="892" spans="2:4" x14ac:dyDescent="0.3">
      <c r="B892" s="21">
        <v>43991</v>
      </c>
      <c r="D892">
        <f t="shared" si="19"/>
        <v>6</v>
      </c>
    </row>
    <row r="893" spans="2:4" x14ac:dyDescent="0.3">
      <c r="B893" s="21">
        <v>43992</v>
      </c>
      <c r="D893">
        <f t="shared" si="19"/>
        <v>6</v>
      </c>
    </row>
    <row r="894" spans="2:4" x14ac:dyDescent="0.3">
      <c r="B894" s="21">
        <v>43993</v>
      </c>
      <c r="D894">
        <f t="shared" si="19"/>
        <v>6</v>
      </c>
    </row>
    <row r="895" spans="2:4" x14ac:dyDescent="0.3">
      <c r="B895" s="21">
        <v>43994</v>
      </c>
      <c r="D895">
        <f t="shared" si="19"/>
        <v>6</v>
      </c>
    </row>
    <row r="896" spans="2:4" x14ac:dyDescent="0.3">
      <c r="B896" s="21">
        <v>43995</v>
      </c>
      <c r="D896">
        <f t="shared" si="19"/>
        <v>6</v>
      </c>
    </row>
    <row r="897" spans="2:4" x14ac:dyDescent="0.3">
      <c r="B897" s="21">
        <v>43996</v>
      </c>
      <c r="D897">
        <f t="shared" si="19"/>
        <v>6</v>
      </c>
    </row>
    <row r="898" spans="2:4" x14ac:dyDescent="0.3">
      <c r="B898" s="21">
        <v>43997</v>
      </c>
      <c r="D898">
        <f t="shared" si="19"/>
        <v>6</v>
      </c>
    </row>
    <row r="899" spans="2:4" x14ac:dyDescent="0.3">
      <c r="B899" s="21">
        <v>43998</v>
      </c>
      <c r="D899">
        <f t="shared" ref="D899:D962" si="20">MONTH(B899)</f>
        <v>6</v>
      </c>
    </row>
    <row r="900" spans="2:4" x14ac:dyDescent="0.3">
      <c r="B900" s="21">
        <v>43999</v>
      </c>
      <c r="D900">
        <f t="shared" si="20"/>
        <v>6</v>
      </c>
    </row>
    <row r="901" spans="2:4" x14ac:dyDescent="0.3">
      <c r="B901" s="21">
        <v>44000</v>
      </c>
      <c r="D901">
        <f t="shared" si="20"/>
        <v>6</v>
      </c>
    </row>
    <row r="902" spans="2:4" x14ac:dyDescent="0.3">
      <c r="B902" s="21">
        <v>44001</v>
      </c>
      <c r="D902">
        <f t="shared" si="20"/>
        <v>6</v>
      </c>
    </row>
    <row r="903" spans="2:4" x14ac:dyDescent="0.3">
      <c r="B903" s="21">
        <v>44002</v>
      </c>
      <c r="D903">
        <f t="shared" si="20"/>
        <v>6</v>
      </c>
    </row>
    <row r="904" spans="2:4" x14ac:dyDescent="0.3">
      <c r="B904" s="21">
        <v>44003</v>
      </c>
      <c r="D904">
        <f t="shared" si="20"/>
        <v>6</v>
      </c>
    </row>
    <row r="905" spans="2:4" x14ac:dyDescent="0.3">
      <c r="B905" s="21">
        <v>44004</v>
      </c>
      <c r="D905">
        <f t="shared" si="20"/>
        <v>6</v>
      </c>
    </row>
    <row r="906" spans="2:4" x14ac:dyDescent="0.3">
      <c r="B906" s="21">
        <v>44005</v>
      </c>
      <c r="D906">
        <f t="shared" si="20"/>
        <v>6</v>
      </c>
    </row>
    <row r="907" spans="2:4" x14ac:dyDescent="0.3">
      <c r="B907" s="21">
        <v>44006</v>
      </c>
      <c r="D907">
        <f t="shared" si="20"/>
        <v>6</v>
      </c>
    </row>
    <row r="908" spans="2:4" x14ac:dyDescent="0.3">
      <c r="B908" s="21">
        <v>44007</v>
      </c>
      <c r="D908">
        <f t="shared" si="20"/>
        <v>6</v>
      </c>
    </row>
    <row r="909" spans="2:4" x14ac:dyDescent="0.3">
      <c r="B909" s="21">
        <v>44008</v>
      </c>
      <c r="D909">
        <f t="shared" si="20"/>
        <v>6</v>
      </c>
    </row>
    <row r="910" spans="2:4" x14ac:dyDescent="0.3">
      <c r="B910" s="21">
        <v>44009</v>
      </c>
      <c r="D910">
        <f t="shared" si="20"/>
        <v>6</v>
      </c>
    </row>
    <row r="911" spans="2:4" x14ac:dyDescent="0.3">
      <c r="B911" s="21">
        <v>44010</v>
      </c>
      <c r="D911">
        <f t="shared" si="20"/>
        <v>6</v>
      </c>
    </row>
    <row r="912" spans="2:4" x14ac:dyDescent="0.3">
      <c r="B912" s="21">
        <v>44011</v>
      </c>
      <c r="D912">
        <f t="shared" si="20"/>
        <v>6</v>
      </c>
    </row>
    <row r="913" spans="2:4" x14ac:dyDescent="0.3">
      <c r="B913" s="21">
        <v>44012</v>
      </c>
      <c r="D913">
        <f t="shared" si="20"/>
        <v>6</v>
      </c>
    </row>
    <row r="914" spans="2:4" x14ac:dyDescent="0.3">
      <c r="B914" s="21">
        <v>44013</v>
      </c>
      <c r="D914">
        <f t="shared" si="20"/>
        <v>7</v>
      </c>
    </row>
    <row r="915" spans="2:4" x14ac:dyDescent="0.3">
      <c r="B915" s="21">
        <v>44014</v>
      </c>
      <c r="D915">
        <f t="shared" si="20"/>
        <v>7</v>
      </c>
    </row>
    <row r="916" spans="2:4" x14ac:dyDescent="0.3">
      <c r="B916" s="21">
        <v>44015</v>
      </c>
      <c r="D916">
        <f t="shared" si="20"/>
        <v>7</v>
      </c>
    </row>
    <row r="917" spans="2:4" x14ac:dyDescent="0.3">
      <c r="B917" s="21">
        <v>44016</v>
      </c>
      <c r="D917">
        <f t="shared" si="20"/>
        <v>7</v>
      </c>
    </row>
    <row r="918" spans="2:4" x14ac:dyDescent="0.3">
      <c r="B918" s="21">
        <v>44017</v>
      </c>
      <c r="D918">
        <f t="shared" si="20"/>
        <v>7</v>
      </c>
    </row>
    <row r="919" spans="2:4" x14ac:dyDescent="0.3">
      <c r="B919" s="21">
        <v>44018</v>
      </c>
      <c r="D919">
        <f t="shared" si="20"/>
        <v>7</v>
      </c>
    </row>
    <row r="920" spans="2:4" x14ac:dyDescent="0.3">
      <c r="B920" s="21">
        <v>44019</v>
      </c>
      <c r="D920">
        <f t="shared" si="20"/>
        <v>7</v>
      </c>
    </row>
    <row r="921" spans="2:4" x14ac:dyDescent="0.3">
      <c r="B921" s="21">
        <v>44020</v>
      </c>
      <c r="D921">
        <f t="shared" si="20"/>
        <v>7</v>
      </c>
    </row>
    <row r="922" spans="2:4" x14ac:dyDescent="0.3">
      <c r="B922" s="21">
        <v>44021</v>
      </c>
      <c r="D922">
        <f t="shared" si="20"/>
        <v>7</v>
      </c>
    </row>
    <row r="923" spans="2:4" x14ac:dyDescent="0.3">
      <c r="B923" s="21">
        <v>44022</v>
      </c>
      <c r="D923">
        <f t="shared" si="20"/>
        <v>7</v>
      </c>
    </row>
    <row r="924" spans="2:4" x14ac:dyDescent="0.3">
      <c r="B924" s="21">
        <v>44023</v>
      </c>
      <c r="D924">
        <f t="shared" si="20"/>
        <v>7</v>
      </c>
    </row>
    <row r="925" spans="2:4" x14ac:dyDescent="0.3">
      <c r="B925" s="21">
        <v>44024</v>
      </c>
      <c r="D925">
        <f t="shared" si="20"/>
        <v>7</v>
      </c>
    </row>
    <row r="926" spans="2:4" x14ac:dyDescent="0.3">
      <c r="B926" s="21">
        <v>44025</v>
      </c>
      <c r="D926">
        <f t="shared" si="20"/>
        <v>7</v>
      </c>
    </row>
    <row r="927" spans="2:4" x14ac:dyDescent="0.3">
      <c r="B927" s="21">
        <v>44026</v>
      </c>
      <c r="D927">
        <f t="shared" si="20"/>
        <v>7</v>
      </c>
    </row>
    <row r="928" spans="2:4" x14ac:dyDescent="0.3">
      <c r="B928" s="21">
        <v>44027</v>
      </c>
      <c r="D928">
        <f t="shared" si="20"/>
        <v>7</v>
      </c>
    </row>
    <row r="929" spans="2:4" x14ac:dyDescent="0.3">
      <c r="B929" s="21">
        <v>44028</v>
      </c>
      <c r="D929">
        <f t="shared" si="20"/>
        <v>7</v>
      </c>
    </row>
    <row r="930" spans="2:4" x14ac:dyDescent="0.3">
      <c r="B930" s="21">
        <v>44029</v>
      </c>
      <c r="D930">
        <f t="shared" si="20"/>
        <v>7</v>
      </c>
    </row>
    <row r="931" spans="2:4" x14ac:dyDescent="0.3">
      <c r="B931" s="21">
        <v>44030</v>
      </c>
      <c r="D931">
        <f t="shared" si="20"/>
        <v>7</v>
      </c>
    </row>
    <row r="932" spans="2:4" x14ac:dyDescent="0.3">
      <c r="B932" s="21">
        <v>44031</v>
      </c>
      <c r="D932">
        <f t="shared" si="20"/>
        <v>7</v>
      </c>
    </row>
    <row r="933" spans="2:4" x14ac:dyDescent="0.3">
      <c r="B933" s="21">
        <v>44032</v>
      </c>
      <c r="D933">
        <f t="shared" si="20"/>
        <v>7</v>
      </c>
    </row>
    <row r="934" spans="2:4" x14ac:dyDescent="0.3">
      <c r="B934" s="21">
        <v>44033</v>
      </c>
      <c r="D934">
        <f t="shared" si="20"/>
        <v>7</v>
      </c>
    </row>
    <row r="935" spans="2:4" x14ac:dyDescent="0.3">
      <c r="B935" s="21">
        <v>44034</v>
      </c>
      <c r="D935">
        <f t="shared" si="20"/>
        <v>7</v>
      </c>
    </row>
    <row r="936" spans="2:4" x14ac:dyDescent="0.3">
      <c r="B936" s="21">
        <v>44035</v>
      </c>
      <c r="D936">
        <f t="shared" si="20"/>
        <v>7</v>
      </c>
    </row>
    <row r="937" spans="2:4" x14ac:dyDescent="0.3">
      <c r="B937" s="21">
        <v>44036</v>
      </c>
      <c r="D937">
        <f t="shared" si="20"/>
        <v>7</v>
      </c>
    </row>
    <row r="938" spans="2:4" x14ac:dyDescent="0.3">
      <c r="B938" s="21">
        <v>44037</v>
      </c>
      <c r="D938">
        <f t="shared" si="20"/>
        <v>7</v>
      </c>
    </row>
    <row r="939" spans="2:4" x14ac:dyDescent="0.3">
      <c r="B939" s="21">
        <v>44038</v>
      </c>
      <c r="D939">
        <f t="shared" si="20"/>
        <v>7</v>
      </c>
    </row>
    <row r="940" spans="2:4" x14ac:dyDescent="0.3">
      <c r="B940" s="21">
        <v>44039</v>
      </c>
      <c r="D940">
        <f t="shared" si="20"/>
        <v>7</v>
      </c>
    </row>
    <row r="941" spans="2:4" x14ac:dyDescent="0.3">
      <c r="B941" s="21">
        <v>44040</v>
      </c>
      <c r="D941">
        <f t="shared" si="20"/>
        <v>7</v>
      </c>
    </row>
    <row r="942" spans="2:4" x14ac:dyDescent="0.3">
      <c r="B942" s="21">
        <v>44041</v>
      </c>
      <c r="D942">
        <f t="shared" si="20"/>
        <v>7</v>
      </c>
    </row>
    <row r="943" spans="2:4" x14ac:dyDescent="0.3">
      <c r="B943" s="21">
        <v>44042</v>
      </c>
      <c r="D943">
        <f t="shared" si="20"/>
        <v>7</v>
      </c>
    </row>
    <row r="944" spans="2:4" x14ac:dyDescent="0.3">
      <c r="B944" s="21">
        <v>44043</v>
      </c>
      <c r="D944">
        <f t="shared" si="20"/>
        <v>7</v>
      </c>
    </row>
    <row r="945" spans="2:4" x14ac:dyDescent="0.3">
      <c r="B945" s="21">
        <v>44044</v>
      </c>
      <c r="D945">
        <f t="shared" si="20"/>
        <v>8</v>
      </c>
    </row>
    <row r="946" spans="2:4" x14ac:dyDescent="0.3">
      <c r="B946" s="21">
        <v>44045</v>
      </c>
      <c r="D946">
        <f t="shared" si="20"/>
        <v>8</v>
      </c>
    </row>
    <row r="947" spans="2:4" x14ac:dyDescent="0.3">
      <c r="B947" s="21">
        <v>44046</v>
      </c>
      <c r="D947">
        <f t="shared" si="20"/>
        <v>8</v>
      </c>
    </row>
    <row r="948" spans="2:4" x14ac:dyDescent="0.3">
      <c r="B948" s="21">
        <v>44047</v>
      </c>
      <c r="D948">
        <f t="shared" si="20"/>
        <v>8</v>
      </c>
    </row>
    <row r="949" spans="2:4" x14ac:dyDescent="0.3">
      <c r="B949" s="21">
        <v>44048</v>
      </c>
      <c r="D949">
        <f t="shared" si="20"/>
        <v>8</v>
      </c>
    </row>
    <row r="950" spans="2:4" x14ac:dyDescent="0.3">
      <c r="B950" s="21">
        <v>44049</v>
      </c>
      <c r="D950">
        <f t="shared" si="20"/>
        <v>8</v>
      </c>
    </row>
    <row r="951" spans="2:4" x14ac:dyDescent="0.3">
      <c r="B951" s="21">
        <v>44050</v>
      </c>
      <c r="D951">
        <f t="shared" si="20"/>
        <v>8</v>
      </c>
    </row>
    <row r="952" spans="2:4" x14ac:dyDescent="0.3">
      <c r="B952" s="21">
        <v>44051</v>
      </c>
      <c r="D952">
        <f t="shared" si="20"/>
        <v>8</v>
      </c>
    </row>
    <row r="953" spans="2:4" x14ac:dyDescent="0.3">
      <c r="B953" s="21">
        <v>44052</v>
      </c>
      <c r="D953">
        <f t="shared" si="20"/>
        <v>8</v>
      </c>
    </row>
    <row r="954" spans="2:4" x14ac:dyDescent="0.3">
      <c r="B954" s="21">
        <v>44053</v>
      </c>
      <c r="D954">
        <f t="shared" si="20"/>
        <v>8</v>
      </c>
    </row>
    <row r="955" spans="2:4" x14ac:dyDescent="0.3">
      <c r="B955" s="21">
        <v>44054</v>
      </c>
      <c r="D955">
        <f t="shared" si="20"/>
        <v>8</v>
      </c>
    </row>
    <row r="956" spans="2:4" x14ac:dyDescent="0.3">
      <c r="B956" s="21">
        <v>44055</v>
      </c>
      <c r="D956">
        <f t="shared" si="20"/>
        <v>8</v>
      </c>
    </row>
    <row r="957" spans="2:4" x14ac:dyDescent="0.3">
      <c r="B957" s="21">
        <v>44056</v>
      </c>
      <c r="D957">
        <f t="shared" si="20"/>
        <v>8</v>
      </c>
    </row>
    <row r="958" spans="2:4" x14ac:dyDescent="0.3">
      <c r="B958" s="21">
        <v>44057</v>
      </c>
      <c r="D958">
        <f t="shared" si="20"/>
        <v>8</v>
      </c>
    </row>
    <row r="959" spans="2:4" x14ac:dyDescent="0.3">
      <c r="B959" s="21">
        <v>44058</v>
      </c>
      <c r="D959">
        <f t="shared" si="20"/>
        <v>8</v>
      </c>
    </row>
    <row r="960" spans="2:4" x14ac:dyDescent="0.3">
      <c r="B960" s="21">
        <v>44059</v>
      </c>
      <c r="D960">
        <f t="shared" si="20"/>
        <v>8</v>
      </c>
    </row>
    <row r="961" spans="2:4" x14ac:dyDescent="0.3">
      <c r="B961" s="21">
        <v>44060</v>
      </c>
      <c r="D961">
        <f t="shared" si="20"/>
        <v>8</v>
      </c>
    </row>
    <row r="962" spans="2:4" x14ac:dyDescent="0.3">
      <c r="B962" s="21">
        <v>44061</v>
      </c>
      <c r="D962">
        <f t="shared" si="20"/>
        <v>8</v>
      </c>
    </row>
    <row r="963" spans="2:4" x14ac:dyDescent="0.3">
      <c r="B963" s="21">
        <v>44062</v>
      </c>
      <c r="D963">
        <f t="shared" ref="D963:D1026" si="21">MONTH(B963)</f>
        <v>8</v>
      </c>
    </row>
    <row r="964" spans="2:4" x14ac:dyDescent="0.3">
      <c r="B964" s="21">
        <v>44063</v>
      </c>
      <c r="D964">
        <f t="shared" si="21"/>
        <v>8</v>
      </c>
    </row>
    <row r="965" spans="2:4" x14ac:dyDescent="0.3">
      <c r="B965" s="21">
        <v>44064</v>
      </c>
      <c r="D965">
        <f t="shared" si="21"/>
        <v>8</v>
      </c>
    </row>
    <row r="966" spans="2:4" x14ac:dyDescent="0.3">
      <c r="B966" s="21">
        <v>44065</v>
      </c>
      <c r="D966">
        <f t="shared" si="21"/>
        <v>8</v>
      </c>
    </row>
    <row r="967" spans="2:4" x14ac:dyDescent="0.3">
      <c r="B967" s="21">
        <v>44066</v>
      </c>
      <c r="D967">
        <f t="shared" si="21"/>
        <v>8</v>
      </c>
    </row>
    <row r="968" spans="2:4" x14ac:dyDescent="0.3">
      <c r="B968" s="21">
        <v>44067</v>
      </c>
      <c r="D968">
        <f t="shared" si="21"/>
        <v>8</v>
      </c>
    </row>
    <row r="969" spans="2:4" x14ac:dyDescent="0.3">
      <c r="B969" s="21">
        <v>44068</v>
      </c>
      <c r="D969">
        <f t="shared" si="21"/>
        <v>8</v>
      </c>
    </row>
    <row r="970" spans="2:4" x14ac:dyDescent="0.3">
      <c r="B970" s="21">
        <v>44069</v>
      </c>
      <c r="D970">
        <f t="shared" si="21"/>
        <v>8</v>
      </c>
    </row>
    <row r="971" spans="2:4" x14ac:dyDescent="0.3">
      <c r="B971" s="21">
        <v>44070</v>
      </c>
      <c r="D971">
        <f t="shared" si="21"/>
        <v>8</v>
      </c>
    </row>
    <row r="972" spans="2:4" x14ac:dyDescent="0.3">
      <c r="B972" s="21">
        <v>44071</v>
      </c>
      <c r="D972">
        <f t="shared" si="21"/>
        <v>8</v>
      </c>
    </row>
    <row r="973" spans="2:4" x14ac:dyDescent="0.3">
      <c r="B973" s="21">
        <v>44072</v>
      </c>
      <c r="D973">
        <f t="shared" si="21"/>
        <v>8</v>
      </c>
    </row>
    <row r="974" spans="2:4" x14ac:dyDescent="0.3">
      <c r="B974" s="21">
        <v>44073</v>
      </c>
      <c r="D974">
        <f t="shared" si="21"/>
        <v>8</v>
      </c>
    </row>
    <row r="975" spans="2:4" x14ac:dyDescent="0.3">
      <c r="B975" s="21">
        <v>44074</v>
      </c>
      <c r="D975">
        <f t="shared" si="21"/>
        <v>8</v>
      </c>
    </row>
    <row r="976" spans="2:4" x14ac:dyDescent="0.3">
      <c r="B976" s="21">
        <v>44075</v>
      </c>
      <c r="D976">
        <f t="shared" si="21"/>
        <v>9</v>
      </c>
    </row>
    <row r="977" spans="2:4" x14ac:dyDescent="0.3">
      <c r="B977" s="21">
        <v>44076</v>
      </c>
      <c r="D977">
        <f t="shared" si="21"/>
        <v>9</v>
      </c>
    </row>
    <row r="978" spans="2:4" x14ac:dyDescent="0.3">
      <c r="B978" s="21">
        <v>44077</v>
      </c>
      <c r="D978">
        <f t="shared" si="21"/>
        <v>9</v>
      </c>
    </row>
    <row r="979" spans="2:4" x14ac:dyDescent="0.3">
      <c r="B979" s="21">
        <v>44078</v>
      </c>
      <c r="D979">
        <f t="shared" si="21"/>
        <v>9</v>
      </c>
    </row>
    <row r="980" spans="2:4" x14ac:dyDescent="0.3">
      <c r="B980" s="21">
        <v>44079</v>
      </c>
      <c r="D980">
        <f t="shared" si="21"/>
        <v>9</v>
      </c>
    </row>
    <row r="981" spans="2:4" x14ac:dyDescent="0.3">
      <c r="B981" s="21">
        <v>44080</v>
      </c>
      <c r="D981">
        <f t="shared" si="21"/>
        <v>9</v>
      </c>
    </row>
    <row r="982" spans="2:4" x14ac:dyDescent="0.3">
      <c r="B982" s="21">
        <v>44081</v>
      </c>
      <c r="D982">
        <f t="shared" si="21"/>
        <v>9</v>
      </c>
    </row>
    <row r="983" spans="2:4" x14ac:dyDescent="0.3">
      <c r="B983" s="21">
        <v>44082</v>
      </c>
      <c r="D983">
        <f t="shared" si="21"/>
        <v>9</v>
      </c>
    </row>
    <row r="984" spans="2:4" x14ac:dyDescent="0.3">
      <c r="B984" s="21">
        <v>44083</v>
      </c>
      <c r="D984">
        <f t="shared" si="21"/>
        <v>9</v>
      </c>
    </row>
    <row r="985" spans="2:4" x14ac:dyDescent="0.3">
      <c r="B985" s="21">
        <v>44084</v>
      </c>
      <c r="D985">
        <f t="shared" si="21"/>
        <v>9</v>
      </c>
    </row>
    <row r="986" spans="2:4" x14ac:dyDescent="0.3">
      <c r="B986" s="21">
        <v>44085</v>
      </c>
      <c r="D986">
        <f t="shared" si="21"/>
        <v>9</v>
      </c>
    </row>
    <row r="987" spans="2:4" x14ac:dyDescent="0.3">
      <c r="B987" s="21">
        <v>44086</v>
      </c>
      <c r="D987">
        <f t="shared" si="21"/>
        <v>9</v>
      </c>
    </row>
    <row r="988" spans="2:4" x14ac:dyDescent="0.3">
      <c r="B988" s="21">
        <v>44087</v>
      </c>
      <c r="D988">
        <f t="shared" si="21"/>
        <v>9</v>
      </c>
    </row>
    <row r="989" spans="2:4" x14ac:dyDescent="0.3">
      <c r="B989" s="21">
        <v>44088</v>
      </c>
      <c r="D989">
        <f t="shared" si="21"/>
        <v>9</v>
      </c>
    </row>
    <row r="990" spans="2:4" x14ac:dyDescent="0.3">
      <c r="B990" s="21">
        <v>44089</v>
      </c>
      <c r="D990">
        <f t="shared" si="21"/>
        <v>9</v>
      </c>
    </row>
    <row r="991" spans="2:4" x14ac:dyDescent="0.3">
      <c r="B991" s="21">
        <v>44090</v>
      </c>
      <c r="D991">
        <f t="shared" si="21"/>
        <v>9</v>
      </c>
    </row>
    <row r="992" spans="2:4" x14ac:dyDescent="0.3">
      <c r="B992" s="21">
        <v>44091</v>
      </c>
      <c r="D992">
        <f t="shared" si="21"/>
        <v>9</v>
      </c>
    </row>
    <row r="993" spans="2:4" x14ac:dyDescent="0.3">
      <c r="B993" s="21">
        <v>44092</v>
      </c>
      <c r="D993">
        <f t="shared" si="21"/>
        <v>9</v>
      </c>
    </row>
    <row r="994" spans="2:4" x14ac:dyDescent="0.3">
      <c r="B994" s="21">
        <v>44093</v>
      </c>
      <c r="D994">
        <f t="shared" si="21"/>
        <v>9</v>
      </c>
    </row>
    <row r="995" spans="2:4" x14ac:dyDescent="0.3">
      <c r="B995" s="21">
        <v>44094</v>
      </c>
      <c r="D995">
        <f t="shared" si="21"/>
        <v>9</v>
      </c>
    </row>
    <row r="996" spans="2:4" x14ac:dyDescent="0.3">
      <c r="B996" s="21">
        <v>44095</v>
      </c>
      <c r="D996">
        <f t="shared" si="21"/>
        <v>9</v>
      </c>
    </row>
    <row r="997" spans="2:4" x14ac:dyDescent="0.3">
      <c r="B997" s="21">
        <v>44096</v>
      </c>
      <c r="D997">
        <f t="shared" si="21"/>
        <v>9</v>
      </c>
    </row>
    <row r="998" spans="2:4" x14ac:dyDescent="0.3">
      <c r="B998" s="21">
        <v>44097</v>
      </c>
      <c r="D998">
        <f t="shared" si="21"/>
        <v>9</v>
      </c>
    </row>
    <row r="999" spans="2:4" x14ac:dyDescent="0.3">
      <c r="B999" s="21">
        <v>44098</v>
      </c>
      <c r="D999">
        <f t="shared" si="21"/>
        <v>9</v>
      </c>
    </row>
    <row r="1000" spans="2:4" x14ac:dyDescent="0.3">
      <c r="B1000" s="21">
        <v>44099</v>
      </c>
      <c r="D1000">
        <f t="shared" si="21"/>
        <v>9</v>
      </c>
    </row>
    <row r="1001" spans="2:4" x14ac:dyDescent="0.3">
      <c r="B1001" s="21">
        <v>44100</v>
      </c>
      <c r="D1001">
        <f t="shared" si="21"/>
        <v>9</v>
      </c>
    </row>
    <row r="1002" spans="2:4" x14ac:dyDescent="0.3">
      <c r="B1002" s="21">
        <v>44101</v>
      </c>
      <c r="D1002">
        <f t="shared" si="21"/>
        <v>9</v>
      </c>
    </row>
    <row r="1003" spans="2:4" x14ac:dyDescent="0.3">
      <c r="B1003" s="21">
        <v>44102</v>
      </c>
      <c r="D1003">
        <f t="shared" si="21"/>
        <v>9</v>
      </c>
    </row>
    <row r="1004" spans="2:4" x14ac:dyDescent="0.3">
      <c r="B1004" s="21">
        <v>44103</v>
      </c>
      <c r="D1004">
        <f t="shared" si="21"/>
        <v>9</v>
      </c>
    </row>
    <row r="1005" spans="2:4" x14ac:dyDescent="0.3">
      <c r="B1005" s="21">
        <v>44104</v>
      </c>
      <c r="D1005">
        <f t="shared" si="21"/>
        <v>9</v>
      </c>
    </row>
    <row r="1006" spans="2:4" x14ac:dyDescent="0.3">
      <c r="B1006" s="21">
        <v>44105</v>
      </c>
      <c r="D1006">
        <f t="shared" si="21"/>
        <v>10</v>
      </c>
    </row>
    <row r="1007" spans="2:4" x14ac:dyDescent="0.3">
      <c r="B1007" s="21">
        <v>44106</v>
      </c>
      <c r="D1007">
        <f t="shared" si="21"/>
        <v>10</v>
      </c>
    </row>
    <row r="1008" spans="2:4" x14ac:dyDescent="0.3">
      <c r="B1008" s="21">
        <v>44107</v>
      </c>
      <c r="D1008">
        <f t="shared" si="21"/>
        <v>10</v>
      </c>
    </row>
    <row r="1009" spans="2:4" x14ac:dyDescent="0.3">
      <c r="B1009" s="21">
        <v>44108</v>
      </c>
      <c r="D1009">
        <f t="shared" si="21"/>
        <v>10</v>
      </c>
    </row>
    <row r="1010" spans="2:4" x14ac:dyDescent="0.3">
      <c r="B1010" s="21">
        <v>44109</v>
      </c>
      <c r="D1010">
        <f t="shared" si="21"/>
        <v>10</v>
      </c>
    </row>
    <row r="1011" spans="2:4" x14ac:dyDescent="0.3">
      <c r="B1011" s="21">
        <v>44110</v>
      </c>
      <c r="D1011">
        <f t="shared" si="21"/>
        <v>10</v>
      </c>
    </row>
    <row r="1012" spans="2:4" x14ac:dyDescent="0.3">
      <c r="B1012" s="21">
        <v>44111</v>
      </c>
      <c r="D1012">
        <f t="shared" si="21"/>
        <v>10</v>
      </c>
    </row>
    <row r="1013" spans="2:4" x14ac:dyDescent="0.3">
      <c r="B1013" s="21">
        <v>44112</v>
      </c>
      <c r="D1013">
        <f t="shared" si="21"/>
        <v>10</v>
      </c>
    </row>
    <row r="1014" spans="2:4" x14ac:dyDescent="0.3">
      <c r="B1014" s="21">
        <v>44113</v>
      </c>
      <c r="D1014">
        <f t="shared" si="21"/>
        <v>10</v>
      </c>
    </row>
    <row r="1015" spans="2:4" x14ac:dyDescent="0.3">
      <c r="B1015" s="21">
        <v>44114</v>
      </c>
      <c r="D1015">
        <f t="shared" si="21"/>
        <v>10</v>
      </c>
    </row>
    <row r="1016" spans="2:4" x14ac:dyDescent="0.3">
      <c r="B1016" s="21">
        <v>44115</v>
      </c>
      <c r="D1016">
        <f t="shared" si="21"/>
        <v>10</v>
      </c>
    </row>
    <row r="1017" spans="2:4" x14ac:dyDescent="0.3">
      <c r="B1017" s="21">
        <v>44116</v>
      </c>
      <c r="D1017">
        <f t="shared" si="21"/>
        <v>10</v>
      </c>
    </row>
    <row r="1018" spans="2:4" x14ac:dyDescent="0.3">
      <c r="B1018" s="21">
        <v>44117</v>
      </c>
      <c r="D1018">
        <f t="shared" si="21"/>
        <v>10</v>
      </c>
    </row>
    <row r="1019" spans="2:4" x14ac:dyDescent="0.3">
      <c r="B1019" s="21">
        <v>44118</v>
      </c>
      <c r="D1019">
        <f t="shared" si="21"/>
        <v>10</v>
      </c>
    </row>
    <row r="1020" spans="2:4" x14ac:dyDescent="0.3">
      <c r="B1020" s="21">
        <v>44119</v>
      </c>
      <c r="D1020">
        <f t="shared" si="21"/>
        <v>10</v>
      </c>
    </row>
    <row r="1021" spans="2:4" x14ac:dyDescent="0.3">
      <c r="B1021" s="21">
        <v>44120</v>
      </c>
      <c r="D1021">
        <f t="shared" si="21"/>
        <v>10</v>
      </c>
    </row>
    <row r="1022" spans="2:4" x14ac:dyDescent="0.3">
      <c r="B1022" s="21">
        <v>44121</v>
      </c>
      <c r="D1022">
        <f t="shared" si="21"/>
        <v>10</v>
      </c>
    </row>
    <row r="1023" spans="2:4" x14ac:dyDescent="0.3">
      <c r="B1023" s="21">
        <v>44122</v>
      </c>
      <c r="D1023">
        <f t="shared" si="21"/>
        <v>10</v>
      </c>
    </row>
    <row r="1024" spans="2:4" x14ac:dyDescent="0.3">
      <c r="B1024" s="21">
        <v>44123</v>
      </c>
      <c r="D1024">
        <f t="shared" si="21"/>
        <v>10</v>
      </c>
    </row>
    <row r="1025" spans="2:4" x14ac:dyDescent="0.3">
      <c r="B1025" s="21">
        <v>44124</v>
      </c>
      <c r="D1025">
        <f t="shared" si="21"/>
        <v>10</v>
      </c>
    </row>
    <row r="1026" spans="2:4" x14ac:dyDescent="0.3">
      <c r="B1026" s="21">
        <v>44125</v>
      </c>
      <c r="D1026">
        <f t="shared" si="21"/>
        <v>10</v>
      </c>
    </row>
    <row r="1027" spans="2:4" x14ac:dyDescent="0.3">
      <c r="B1027" s="21">
        <v>44126</v>
      </c>
      <c r="D1027">
        <f t="shared" ref="D1027:D1090" si="22">MONTH(B1027)</f>
        <v>10</v>
      </c>
    </row>
    <row r="1028" spans="2:4" x14ac:dyDescent="0.3">
      <c r="B1028" s="21">
        <v>44127</v>
      </c>
      <c r="D1028">
        <f t="shared" si="22"/>
        <v>10</v>
      </c>
    </row>
    <row r="1029" spans="2:4" x14ac:dyDescent="0.3">
      <c r="B1029" s="21">
        <v>44128</v>
      </c>
      <c r="D1029">
        <f t="shared" si="22"/>
        <v>10</v>
      </c>
    </row>
    <row r="1030" spans="2:4" x14ac:dyDescent="0.3">
      <c r="B1030" s="21">
        <v>44129</v>
      </c>
      <c r="D1030">
        <f t="shared" si="22"/>
        <v>10</v>
      </c>
    </row>
    <row r="1031" spans="2:4" x14ac:dyDescent="0.3">
      <c r="B1031" s="21">
        <v>44130</v>
      </c>
      <c r="D1031">
        <f t="shared" si="22"/>
        <v>10</v>
      </c>
    </row>
    <row r="1032" spans="2:4" x14ac:dyDescent="0.3">
      <c r="B1032" s="21">
        <v>44131</v>
      </c>
      <c r="D1032">
        <f t="shared" si="22"/>
        <v>10</v>
      </c>
    </row>
    <row r="1033" spans="2:4" x14ac:dyDescent="0.3">
      <c r="B1033" s="21">
        <v>44132</v>
      </c>
      <c r="D1033">
        <f t="shared" si="22"/>
        <v>10</v>
      </c>
    </row>
    <row r="1034" spans="2:4" x14ac:dyDescent="0.3">
      <c r="B1034" s="21">
        <v>44133</v>
      </c>
      <c r="D1034">
        <f t="shared" si="22"/>
        <v>10</v>
      </c>
    </row>
    <row r="1035" spans="2:4" x14ac:dyDescent="0.3">
      <c r="B1035" s="21">
        <v>44134</v>
      </c>
      <c r="D1035">
        <f t="shared" si="22"/>
        <v>10</v>
      </c>
    </row>
    <row r="1036" spans="2:4" x14ac:dyDescent="0.3">
      <c r="B1036" s="21">
        <v>44135</v>
      </c>
      <c r="D1036">
        <f t="shared" si="22"/>
        <v>10</v>
      </c>
    </row>
    <row r="1037" spans="2:4" x14ac:dyDescent="0.3">
      <c r="B1037" s="21">
        <v>44136</v>
      </c>
      <c r="D1037">
        <f t="shared" si="22"/>
        <v>11</v>
      </c>
    </row>
    <row r="1038" spans="2:4" x14ac:dyDescent="0.3">
      <c r="B1038" s="21">
        <v>44137</v>
      </c>
      <c r="D1038">
        <f t="shared" si="22"/>
        <v>11</v>
      </c>
    </row>
    <row r="1039" spans="2:4" x14ac:dyDescent="0.3">
      <c r="B1039" s="21">
        <v>44138</v>
      </c>
      <c r="D1039">
        <f t="shared" si="22"/>
        <v>11</v>
      </c>
    </row>
    <row r="1040" spans="2:4" x14ac:dyDescent="0.3">
      <c r="B1040" s="21">
        <v>44139</v>
      </c>
      <c r="D1040">
        <f t="shared" si="22"/>
        <v>11</v>
      </c>
    </row>
    <row r="1041" spans="2:4" x14ac:dyDescent="0.3">
      <c r="B1041" s="21">
        <v>44140</v>
      </c>
      <c r="D1041">
        <f t="shared" si="22"/>
        <v>11</v>
      </c>
    </row>
    <row r="1042" spans="2:4" x14ac:dyDescent="0.3">
      <c r="B1042" s="21">
        <v>44141</v>
      </c>
      <c r="D1042">
        <f t="shared" si="22"/>
        <v>11</v>
      </c>
    </row>
    <row r="1043" spans="2:4" x14ac:dyDescent="0.3">
      <c r="B1043" s="21">
        <v>44142</v>
      </c>
      <c r="D1043">
        <f t="shared" si="22"/>
        <v>11</v>
      </c>
    </row>
    <row r="1044" spans="2:4" x14ac:dyDescent="0.3">
      <c r="B1044" s="21">
        <v>44143</v>
      </c>
      <c r="D1044">
        <f t="shared" si="22"/>
        <v>11</v>
      </c>
    </row>
    <row r="1045" spans="2:4" x14ac:dyDescent="0.3">
      <c r="B1045" s="21">
        <v>44144</v>
      </c>
      <c r="D1045">
        <f t="shared" si="22"/>
        <v>11</v>
      </c>
    </row>
    <row r="1046" spans="2:4" x14ac:dyDescent="0.3">
      <c r="B1046" s="21">
        <v>44145</v>
      </c>
      <c r="D1046">
        <f t="shared" si="22"/>
        <v>11</v>
      </c>
    </row>
    <row r="1047" spans="2:4" x14ac:dyDescent="0.3">
      <c r="B1047" s="21">
        <v>44146</v>
      </c>
      <c r="D1047">
        <f t="shared" si="22"/>
        <v>11</v>
      </c>
    </row>
    <row r="1048" spans="2:4" x14ac:dyDescent="0.3">
      <c r="B1048" s="21">
        <v>44147</v>
      </c>
      <c r="D1048">
        <f t="shared" si="22"/>
        <v>11</v>
      </c>
    </row>
    <row r="1049" spans="2:4" x14ac:dyDescent="0.3">
      <c r="B1049" s="21">
        <v>44148</v>
      </c>
      <c r="D1049">
        <f t="shared" si="22"/>
        <v>11</v>
      </c>
    </row>
    <row r="1050" spans="2:4" x14ac:dyDescent="0.3">
      <c r="B1050" s="21">
        <v>44149</v>
      </c>
      <c r="D1050">
        <f t="shared" si="22"/>
        <v>11</v>
      </c>
    </row>
    <row r="1051" spans="2:4" x14ac:dyDescent="0.3">
      <c r="B1051" s="21">
        <v>44150</v>
      </c>
      <c r="D1051">
        <f t="shared" si="22"/>
        <v>11</v>
      </c>
    </row>
    <row r="1052" spans="2:4" x14ac:dyDescent="0.3">
      <c r="B1052" s="21">
        <v>44151</v>
      </c>
      <c r="D1052">
        <f t="shared" si="22"/>
        <v>11</v>
      </c>
    </row>
    <row r="1053" spans="2:4" x14ac:dyDescent="0.3">
      <c r="B1053" s="21">
        <v>44152</v>
      </c>
      <c r="D1053">
        <f t="shared" si="22"/>
        <v>11</v>
      </c>
    </row>
    <row r="1054" spans="2:4" x14ac:dyDescent="0.3">
      <c r="B1054" s="21">
        <v>44153</v>
      </c>
      <c r="D1054">
        <f t="shared" si="22"/>
        <v>11</v>
      </c>
    </row>
    <row r="1055" spans="2:4" x14ac:dyDescent="0.3">
      <c r="B1055" s="21">
        <v>44154</v>
      </c>
      <c r="D1055">
        <f t="shared" si="22"/>
        <v>11</v>
      </c>
    </row>
    <row r="1056" spans="2:4" x14ac:dyDescent="0.3">
      <c r="B1056" s="21">
        <v>44155</v>
      </c>
      <c r="D1056">
        <f t="shared" si="22"/>
        <v>11</v>
      </c>
    </row>
    <row r="1057" spans="2:4" x14ac:dyDescent="0.3">
      <c r="B1057" s="21">
        <v>44156</v>
      </c>
      <c r="D1057">
        <f t="shared" si="22"/>
        <v>11</v>
      </c>
    </row>
    <row r="1058" spans="2:4" x14ac:dyDescent="0.3">
      <c r="B1058" s="21">
        <v>44157</v>
      </c>
      <c r="D1058">
        <f t="shared" si="22"/>
        <v>11</v>
      </c>
    </row>
    <row r="1059" spans="2:4" x14ac:dyDescent="0.3">
      <c r="B1059" s="21">
        <v>44158</v>
      </c>
      <c r="D1059">
        <f t="shared" si="22"/>
        <v>11</v>
      </c>
    </row>
    <row r="1060" spans="2:4" x14ac:dyDescent="0.3">
      <c r="B1060" s="21">
        <v>44159</v>
      </c>
      <c r="D1060">
        <f t="shared" si="22"/>
        <v>11</v>
      </c>
    </row>
    <row r="1061" spans="2:4" x14ac:dyDescent="0.3">
      <c r="B1061" s="21">
        <v>44160</v>
      </c>
      <c r="D1061">
        <f t="shared" si="22"/>
        <v>11</v>
      </c>
    </row>
    <row r="1062" spans="2:4" x14ac:dyDescent="0.3">
      <c r="B1062" s="21">
        <v>44161</v>
      </c>
      <c r="D1062">
        <f t="shared" si="22"/>
        <v>11</v>
      </c>
    </row>
    <row r="1063" spans="2:4" x14ac:dyDescent="0.3">
      <c r="B1063" s="21">
        <v>44162</v>
      </c>
      <c r="D1063">
        <f t="shared" si="22"/>
        <v>11</v>
      </c>
    </row>
    <row r="1064" spans="2:4" x14ac:dyDescent="0.3">
      <c r="B1064" s="21">
        <v>44163</v>
      </c>
      <c r="D1064">
        <f t="shared" si="22"/>
        <v>11</v>
      </c>
    </row>
    <row r="1065" spans="2:4" x14ac:dyDescent="0.3">
      <c r="B1065" s="21">
        <v>44164</v>
      </c>
      <c r="D1065">
        <f t="shared" si="22"/>
        <v>11</v>
      </c>
    </row>
    <row r="1066" spans="2:4" x14ac:dyDescent="0.3">
      <c r="B1066" s="21">
        <v>44165</v>
      </c>
      <c r="D1066">
        <f t="shared" si="22"/>
        <v>11</v>
      </c>
    </row>
    <row r="1067" spans="2:4" x14ac:dyDescent="0.3">
      <c r="B1067" s="21">
        <v>44166</v>
      </c>
      <c r="D1067">
        <f t="shared" si="22"/>
        <v>12</v>
      </c>
    </row>
    <row r="1068" spans="2:4" x14ac:dyDescent="0.3">
      <c r="B1068" s="21">
        <v>44167</v>
      </c>
      <c r="D1068">
        <f t="shared" si="22"/>
        <v>12</v>
      </c>
    </row>
    <row r="1069" spans="2:4" x14ac:dyDescent="0.3">
      <c r="B1069" s="21">
        <v>44168</v>
      </c>
      <c r="D1069">
        <f t="shared" si="22"/>
        <v>12</v>
      </c>
    </row>
    <row r="1070" spans="2:4" x14ac:dyDescent="0.3">
      <c r="B1070" s="21">
        <v>44169</v>
      </c>
      <c r="D1070">
        <f t="shared" si="22"/>
        <v>12</v>
      </c>
    </row>
    <row r="1071" spans="2:4" x14ac:dyDescent="0.3">
      <c r="B1071" s="21">
        <v>44170</v>
      </c>
      <c r="D1071">
        <f t="shared" si="22"/>
        <v>12</v>
      </c>
    </row>
    <row r="1072" spans="2:4" x14ac:dyDescent="0.3">
      <c r="B1072" s="21">
        <v>44171</v>
      </c>
      <c r="D1072">
        <f t="shared" si="22"/>
        <v>12</v>
      </c>
    </row>
    <row r="1073" spans="2:4" x14ac:dyDescent="0.3">
      <c r="B1073" s="21">
        <v>44172</v>
      </c>
      <c r="D1073">
        <f t="shared" si="22"/>
        <v>12</v>
      </c>
    </row>
    <row r="1074" spans="2:4" x14ac:dyDescent="0.3">
      <c r="B1074" s="21">
        <v>44173</v>
      </c>
      <c r="D1074">
        <f t="shared" si="22"/>
        <v>12</v>
      </c>
    </row>
    <row r="1075" spans="2:4" x14ac:dyDescent="0.3">
      <c r="B1075" s="21">
        <v>44174</v>
      </c>
      <c r="D1075">
        <f t="shared" si="22"/>
        <v>12</v>
      </c>
    </row>
    <row r="1076" spans="2:4" x14ac:dyDescent="0.3">
      <c r="B1076" s="21">
        <v>44175</v>
      </c>
      <c r="D1076">
        <f t="shared" si="22"/>
        <v>12</v>
      </c>
    </row>
    <row r="1077" spans="2:4" x14ac:dyDescent="0.3">
      <c r="B1077" s="21">
        <v>44176</v>
      </c>
      <c r="D1077">
        <f t="shared" si="22"/>
        <v>12</v>
      </c>
    </row>
    <row r="1078" spans="2:4" x14ac:dyDescent="0.3">
      <c r="B1078" s="21">
        <v>44177</v>
      </c>
      <c r="D1078">
        <f t="shared" si="22"/>
        <v>12</v>
      </c>
    </row>
    <row r="1079" spans="2:4" x14ac:dyDescent="0.3">
      <c r="B1079" s="21">
        <v>44178</v>
      </c>
      <c r="D1079">
        <f t="shared" si="22"/>
        <v>12</v>
      </c>
    </row>
    <row r="1080" spans="2:4" x14ac:dyDescent="0.3">
      <c r="B1080" s="21">
        <v>44179</v>
      </c>
      <c r="D1080">
        <f t="shared" si="22"/>
        <v>12</v>
      </c>
    </row>
    <row r="1081" spans="2:4" x14ac:dyDescent="0.3">
      <c r="B1081" s="21">
        <v>44180</v>
      </c>
      <c r="D1081">
        <f t="shared" si="22"/>
        <v>12</v>
      </c>
    </row>
    <row r="1082" spans="2:4" x14ac:dyDescent="0.3">
      <c r="B1082" s="21">
        <v>44181</v>
      </c>
      <c r="D1082">
        <f t="shared" si="22"/>
        <v>12</v>
      </c>
    </row>
    <row r="1083" spans="2:4" x14ac:dyDescent="0.3">
      <c r="B1083" s="21">
        <v>44182</v>
      </c>
      <c r="D1083">
        <f t="shared" si="22"/>
        <v>12</v>
      </c>
    </row>
    <row r="1084" spans="2:4" x14ac:dyDescent="0.3">
      <c r="B1084" s="21">
        <v>44183</v>
      </c>
      <c r="D1084">
        <f t="shared" si="22"/>
        <v>12</v>
      </c>
    </row>
    <row r="1085" spans="2:4" x14ac:dyDescent="0.3">
      <c r="B1085" s="21">
        <v>44184</v>
      </c>
      <c r="D1085">
        <f t="shared" si="22"/>
        <v>12</v>
      </c>
    </row>
    <row r="1086" spans="2:4" x14ac:dyDescent="0.3">
      <c r="B1086" s="21">
        <v>44185</v>
      </c>
      <c r="D1086">
        <f t="shared" si="22"/>
        <v>12</v>
      </c>
    </row>
    <row r="1087" spans="2:4" x14ac:dyDescent="0.3">
      <c r="B1087" s="21">
        <v>44186</v>
      </c>
      <c r="D1087">
        <f t="shared" si="22"/>
        <v>12</v>
      </c>
    </row>
    <row r="1088" spans="2:4" x14ac:dyDescent="0.3">
      <c r="B1088" s="21">
        <v>44187</v>
      </c>
      <c r="D1088">
        <f t="shared" si="22"/>
        <v>12</v>
      </c>
    </row>
    <row r="1089" spans="1:4" x14ac:dyDescent="0.3">
      <c r="B1089" s="21">
        <v>44188</v>
      </c>
      <c r="D1089">
        <f t="shared" si="22"/>
        <v>12</v>
      </c>
    </row>
    <row r="1090" spans="1:4" x14ac:dyDescent="0.3">
      <c r="B1090" s="21">
        <v>44189</v>
      </c>
      <c r="D1090">
        <f t="shared" si="22"/>
        <v>12</v>
      </c>
    </row>
    <row r="1091" spans="1:4" x14ac:dyDescent="0.3">
      <c r="B1091" s="21">
        <v>44190</v>
      </c>
      <c r="D1091">
        <f t="shared" ref="D1091:D1097" si="23">MONTH(B1091)</f>
        <v>12</v>
      </c>
    </row>
    <row r="1092" spans="1:4" x14ac:dyDescent="0.3">
      <c r="B1092" s="21">
        <v>44191</v>
      </c>
      <c r="D1092">
        <f t="shared" si="23"/>
        <v>12</v>
      </c>
    </row>
    <row r="1093" spans="1:4" x14ac:dyDescent="0.3">
      <c r="B1093" s="21">
        <v>44192</v>
      </c>
      <c r="D1093">
        <f t="shared" si="23"/>
        <v>12</v>
      </c>
    </row>
    <row r="1094" spans="1:4" x14ac:dyDescent="0.3">
      <c r="B1094" s="21">
        <v>44193</v>
      </c>
      <c r="D1094">
        <f t="shared" si="23"/>
        <v>12</v>
      </c>
    </row>
    <row r="1095" spans="1:4" x14ac:dyDescent="0.3">
      <c r="B1095" s="21">
        <v>44194</v>
      </c>
      <c r="D1095">
        <f t="shared" si="23"/>
        <v>12</v>
      </c>
    </row>
    <row r="1096" spans="1:4" x14ac:dyDescent="0.3">
      <c r="B1096" s="21">
        <v>44195</v>
      </c>
      <c r="D1096">
        <f t="shared" si="23"/>
        <v>12</v>
      </c>
    </row>
    <row r="1097" spans="1:4" x14ac:dyDescent="0.3">
      <c r="B1097" s="21">
        <v>44196</v>
      </c>
      <c r="D1097">
        <f t="shared" si="23"/>
        <v>12</v>
      </c>
    </row>
    <row r="1098" spans="1:4" x14ac:dyDescent="0.3">
      <c r="A1098">
        <v>2021</v>
      </c>
      <c r="B1098" s="21">
        <v>44197</v>
      </c>
    </row>
    <row r="1099" spans="1:4" x14ac:dyDescent="0.3">
      <c r="B1099" s="21">
        <v>44198</v>
      </c>
    </row>
    <row r="1100" spans="1:4" x14ac:dyDescent="0.3">
      <c r="B1100" s="21">
        <v>44199</v>
      </c>
    </row>
    <row r="1101" spans="1:4" x14ac:dyDescent="0.3">
      <c r="B1101" s="21">
        <v>44200</v>
      </c>
    </row>
    <row r="1102" spans="1:4" x14ac:dyDescent="0.3">
      <c r="B1102" s="21">
        <v>44201</v>
      </c>
    </row>
    <row r="1103" spans="1:4" x14ac:dyDescent="0.3">
      <c r="B1103" s="21">
        <v>44202</v>
      </c>
    </row>
    <row r="1104" spans="1:4" x14ac:dyDescent="0.3">
      <c r="B1104" s="21">
        <v>44203</v>
      </c>
    </row>
    <row r="1105" spans="2:2" x14ac:dyDescent="0.3">
      <c r="B1105" s="21">
        <v>44204</v>
      </c>
    </row>
    <row r="1106" spans="2:2" x14ac:dyDescent="0.3">
      <c r="B1106" s="21">
        <v>44205</v>
      </c>
    </row>
    <row r="1107" spans="2:2" x14ac:dyDescent="0.3">
      <c r="B1107" s="21">
        <v>44206</v>
      </c>
    </row>
    <row r="1108" spans="2:2" x14ac:dyDescent="0.3">
      <c r="B1108" s="21">
        <v>44207</v>
      </c>
    </row>
    <row r="1109" spans="2:2" x14ac:dyDescent="0.3">
      <c r="B1109" s="21">
        <v>44208</v>
      </c>
    </row>
    <row r="1110" spans="2:2" x14ac:dyDescent="0.3">
      <c r="B1110" s="21">
        <v>44209</v>
      </c>
    </row>
    <row r="1111" spans="2:2" x14ac:dyDescent="0.3">
      <c r="B1111" s="21">
        <v>44210</v>
      </c>
    </row>
    <row r="1112" spans="2:2" x14ac:dyDescent="0.3">
      <c r="B1112" s="21">
        <v>44211</v>
      </c>
    </row>
    <row r="1113" spans="2:2" x14ac:dyDescent="0.3">
      <c r="B1113" s="21">
        <v>44212</v>
      </c>
    </row>
    <row r="1114" spans="2:2" x14ac:dyDescent="0.3">
      <c r="B1114" s="21">
        <v>44213</v>
      </c>
    </row>
    <row r="1115" spans="2:2" x14ac:dyDescent="0.3">
      <c r="B1115" s="21">
        <v>44214</v>
      </c>
    </row>
    <row r="1116" spans="2:2" x14ac:dyDescent="0.3">
      <c r="B1116" s="21">
        <v>44215</v>
      </c>
    </row>
    <row r="1117" spans="2:2" x14ac:dyDescent="0.3">
      <c r="B1117" s="21">
        <v>44216</v>
      </c>
    </row>
    <row r="1118" spans="2:2" x14ac:dyDescent="0.3">
      <c r="B1118" s="21">
        <v>44217</v>
      </c>
    </row>
    <row r="1119" spans="2:2" x14ac:dyDescent="0.3">
      <c r="B1119" s="21">
        <v>44218</v>
      </c>
    </row>
    <row r="1120" spans="2:2" x14ac:dyDescent="0.3">
      <c r="B1120" s="21">
        <v>44219</v>
      </c>
    </row>
    <row r="1121" spans="2:2" x14ac:dyDescent="0.3">
      <c r="B1121" s="21">
        <v>44220</v>
      </c>
    </row>
    <row r="1122" spans="2:2" x14ac:dyDescent="0.3">
      <c r="B1122" s="21">
        <v>44221</v>
      </c>
    </row>
    <row r="1123" spans="2:2" x14ac:dyDescent="0.3">
      <c r="B1123" s="21">
        <v>44222</v>
      </c>
    </row>
    <row r="1124" spans="2:2" x14ac:dyDescent="0.3">
      <c r="B1124" s="21">
        <v>44223</v>
      </c>
    </row>
    <row r="1125" spans="2:2" x14ac:dyDescent="0.3">
      <c r="B1125" s="21">
        <v>44224</v>
      </c>
    </row>
    <row r="1126" spans="2:2" x14ac:dyDescent="0.3">
      <c r="B1126" s="21">
        <v>44225</v>
      </c>
    </row>
    <row r="1127" spans="2:2" x14ac:dyDescent="0.3">
      <c r="B1127" s="21">
        <v>44226</v>
      </c>
    </row>
    <row r="1128" spans="2:2" x14ac:dyDescent="0.3">
      <c r="B1128" s="21">
        <v>44227</v>
      </c>
    </row>
    <row r="1129" spans="2:2" x14ac:dyDescent="0.3">
      <c r="B1129" s="21">
        <v>44228</v>
      </c>
    </row>
    <row r="1130" spans="2:2" x14ac:dyDescent="0.3">
      <c r="B1130" s="21">
        <v>44229</v>
      </c>
    </row>
    <row r="1131" spans="2:2" x14ac:dyDescent="0.3">
      <c r="B1131" s="21">
        <v>44230</v>
      </c>
    </row>
    <row r="1132" spans="2:2" x14ac:dyDescent="0.3">
      <c r="B1132" s="21">
        <v>44231</v>
      </c>
    </row>
    <row r="1133" spans="2:2" x14ac:dyDescent="0.3">
      <c r="B1133" s="21">
        <v>44232</v>
      </c>
    </row>
    <row r="1134" spans="2:2" x14ac:dyDescent="0.3">
      <c r="B1134" s="21">
        <v>44233</v>
      </c>
    </row>
    <row r="1135" spans="2:2" x14ac:dyDescent="0.3">
      <c r="B1135" s="21">
        <v>44234</v>
      </c>
    </row>
    <row r="1136" spans="2:2" x14ac:dyDescent="0.3">
      <c r="B1136" s="21">
        <v>44235</v>
      </c>
    </row>
    <row r="1137" spans="2:2" x14ac:dyDescent="0.3">
      <c r="B1137" s="21">
        <v>44236</v>
      </c>
    </row>
    <row r="1138" spans="2:2" x14ac:dyDescent="0.3">
      <c r="B1138" s="21">
        <v>44237</v>
      </c>
    </row>
    <row r="1139" spans="2:2" x14ac:dyDescent="0.3">
      <c r="B1139" s="21">
        <v>44238</v>
      </c>
    </row>
    <row r="1140" spans="2:2" x14ac:dyDescent="0.3">
      <c r="B1140" s="21">
        <v>44239</v>
      </c>
    </row>
    <row r="1141" spans="2:2" x14ac:dyDescent="0.3">
      <c r="B1141" s="21">
        <v>44240</v>
      </c>
    </row>
    <row r="1142" spans="2:2" x14ac:dyDescent="0.3">
      <c r="B1142" s="21">
        <v>44241</v>
      </c>
    </row>
    <row r="1143" spans="2:2" x14ac:dyDescent="0.3">
      <c r="B1143" s="21">
        <v>44242</v>
      </c>
    </row>
    <row r="1144" spans="2:2" x14ac:dyDescent="0.3">
      <c r="B1144" s="21">
        <v>44243</v>
      </c>
    </row>
    <row r="1145" spans="2:2" x14ac:dyDescent="0.3">
      <c r="B1145" s="21">
        <v>44244</v>
      </c>
    </row>
    <row r="1146" spans="2:2" x14ac:dyDescent="0.3">
      <c r="B1146" s="21">
        <v>44245</v>
      </c>
    </row>
    <row r="1147" spans="2:2" x14ac:dyDescent="0.3">
      <c r="B1147" s="21">
        <v>44246</v>
      </c>
    </row>
    <row r="1148" spans="2:2" x14ac:dyDescent="0.3">
      <c r="B1148" s="21">
        <v>44247</v>
      </c>
    </row>
    <row r="1149" spans="2:2" x14ac:dyDescent="0.3">
      <c r="B1149" s="21">
        <v>44248</v>
      </c>
    </row>
    <row r="1150" spans="2:2" x14ac:dyDescent="0.3">
      <c r="B1150" s="21">
        <v>44249</v>
      </c>
    </row>
    <row r="1151" spans="2:2" x14ac:dyDescent="0.3">
      <c r="B1151" s="21">
        <v>44250</v>
      </c>
    </row>
    <row r="1152" spans="2:2" x14ac:dyDescent="0.3">
      <c r="B1152" s="21">
        <v>44251</v>
      </c>
    </row>
    <row r="1153" spans="2:2" x14ac:dyDescent="0.3">
      <c r="B1153" s="21">
        <v>44252</v>
      </c>
    </row>
    <row r="1154" spans="2:2" x14ac:dyDescent="0.3">
      <c r="B1154" s="21">
        <v>44253</v>
      </c>
    </row>
    <row r="1155" spans="2:2" x14ac:dyDescent="0.3">
      <c r="B1155" s="21">
        <v>44254</v>
      </c>
    </row>
    <row r="1156" spans="2:2" x14ac:dyDescent="0.3">
      <c r="B1156" s="21">
        <v>44255</v>
      </c>
    </row>
    <row r="1157" spans="2:2" x14ac:dyDescent="0.3">
      <c r="B1157" s="21">
        <v>44256</v>
      </c>
    </row>
    <row r="1158" spans="2:2" x14ac:dyDescent="0.3">
      <c r="B1158" s="21">
        <v>44257</v>
      </c>
    </row>
    <row r="1159" spans="2:2" x14ac:dyDescent="0.3">
      <c r="B1159" s="21">
        <v>44258</v>
      </c>
    </row>
    <row r="1160" spans="2:2" x14ac:dyDescent="0.3">
      <c r="B1160" s="21">
        <v>44259</v>
      </c>
    </row>
    <row r="1161" spans="2:2" x14ac:dyDescent="0.3">
      <c r="B1161" s="21">
        <v>44260</v>
      </c>
    </row>
    <row r="1162" spans="2:2" x14ac:dyDescent="0.3">
      <c r="B1162" s="21">
        <v>44261</v>
      </c>
    </row>
    <row r="1163" spans="2:2" x14ac:dyDescent="0.3">
      <c r="B1163" s="21">
        <v>44262</v>
      </c>
    </row>
    <row r="1164" spans="2:2" x14ac:dyDescent="0.3">
      <c r="B1164" s="21">
        <v>44263</v>
      </c>
    </row>
    <row r="1165" spans="2:2" x14ac:dyDescent="0.3">
      <c r="B1165" s="21">
        <v>44264</v>
      </c>
    </row>
    <row r="1166" spans="2:2" x14ac:dyDescent="0.3">
      <c r="B1166" s="21">
        <v>44265</v>
      </c>
    </row>
    <row r="1167" spans="2:2" x14ac:dyDescent="0.3">
      <c r="B1167" s="21">
        <v>44266</v>
      </c>
    </row>
    <row r="1168" spans="2:2" x14ac:dyDescent="0.3">
      <c r="B1168" s="21">
        <v>44267</v>
      </c>
    </row>
    <row r="1169" spans="2:2" x14ac:dyDescent="0.3">
      <c r="B1169" s="21">
        <v>44268</v>
      </c>
    </row>
    <row r="1170" spans="2:2" x14ac:dyDescent="0.3">
      <c r="B1170" s="21">
        <v>44269</v>
      </c>
    </row>
    <row r="1171" spans="2:2" x14ac:dyDescent="0.3">
      <c r="B1171" s="21">
        <v>44270</v>
      </c>
    </row>
    <row r="1172" spans="2:2" x14ac:dyDescent="0.3">
      <c r="B1172" s="21">
        <v>44271</v>
      </c>
    </row>
    <row r="1173" spans="2:2" x14ac:dyDescent="0.3">
      <c r="B1173" s="21">
        <v>44272</v>
      </c>
    </row>
    <row r="1174" spans="2:2" x14ac:dyDescent="0.3">
      <c r="B1174" s="21">
        <v>44273</v>
      </c>
    </row>
    <row r="1175" spans="2:2" x14ac:dyDescent="0.3">
      <c r="B1175" s="21">
        <v>44274</v>
      </c>
    </row>
    <row r="1176" spans="2:2" x14ac:dyDescent="0.3">
      <c r="B1176" s="21">
        <v>44275</v>
      </c>
    </row>
    <row r="1177" spans="2:2" x14ac:dyDescent="0.3">
      <c r="B1177" s="21">
        <v>44276</v>
      </c>
    </row>
    <row r="1178" spans="2:2" x14ac:dyDescent="0.3">
      <c r="B1178" s="21">
        <v>44277</v>
      </c>
    </row>
    <row r="1179" spans="2:2" x14ac:dyDescent="0.3">
      <c r="B1179" s="21">
        <v>44278</v>
      </c>
    </row>
    <row r="1180" spans="2:2" x14ac:dyDescent="0.3">
      <c r="B1180" s="21">
        <v>44279</v>
      </c>
    </row>
    <row r="1181" spans="2:2" x14ac:dyDescent="0.3">
      <c r="B1181" s="21">
        <v>44280</v>
      </c>
    </row>
    <row r="1182" spans="2:2" x14ac:dyDescent="0.3">
      <c r="B1182" s="21">
        <v>44281</v>
      </c>
    </row>
    <row r="1183" spans="2:2" x14ac:dyDescent="0.3">
      <c r="B1183" s="21">
        <v>44282</v>
      </c>
    </row>
    <row r="1184" spans="2:2" x14ac:dyDescent="0.3">
      <c r="B1184" s="21">
        <v>44283</v>
      </c>
    </row>
    <row r="1185" spans="2:2" x14ac:dyDescent="0.3">
      <c r="B1185" s="21">
        <v>44284</v>
      </c>
    </row>
    <row r="1186" spans="2:2" x14ac:dyDescent="0.3">
      <c r="B1186" s="21">
        <v>44285</v>
      </c>
    </row>
    <row r="1187" spans="2:2" x14ac:dyDescent="0.3">
      <c r="B1187" s="21">
        <v>44286</v>
      </c>
    </row>
    <row r="1188" spans="2:2" x14ac:dyDescent="0.3">
      <c r="B1188" s="21">
        <v>44287</v>
      </c>
    </row>
    <row r="1189" spans="2:2" x14ac:dyDescent="0.3">
      <c r="B1189" s="21">
        <v>44288</v>
      </c>
    </row>
    <row r="1190" spans="2:2" x14ac:dyDescent="0.3">
      <c r="B1190" s="21">
        <v>44289</v>
      </c>
    </row>
    <row r="1191" spans="2:2" x14ac:dyDescent="0.3">
      <c r="B1191" s="21">
        <v>44290</v>
      </c>
    </row>
    <row r="1192" spans="2:2" x14ac:dyDescent="0.3">
      <c r="B1192" s="21">
        <v>44291</v>
      </c>
    </row>
    <row r="1193" spans="2:2" x14ac:dyDescent="0.3">
      <c r="B1193" s="21">
        <v>44292</v>
      </c>
    </row>
    <row r="1194" spans="2:2" x14ac:dyDescent="0.3">
      <c r="B1194" s="21">
        <v>44293</v>
      </c>
    </row>
    <row r="1195" spans="2:2" x14ac:dyDescent="0.3">
      <c r="B1195" s="21">
        <v>44294</v>
      </c>
    </row>
    <row r="1196" spans="2:2" x14ac:dyDescent="0.3">
      <c r="B1196" s="21">
        <v>44295</v>
      </c>
    </row>
    <row r="1197" spans="2:2" x14ac:dyDescent="0.3">
      <c r="B1197" s="21">
        <v>44296</v>
      </c>
    </row>
    <row r="1198" spans="2:2" x14ac:dyDescent="0.3">
      <c r="B1198" s="21">
        <v>44297</v>
      </c>
    </row>
    <row r="1199" spans="2:2" x14ac:dyDescent="0.3">
      <c r="B1199" s="21">
        <v>44298</v>
      </c>
    </row>
    <row r="1200" spans="2:2" x14ac:dyDescent="0.3">
      <c r="B1200" s="21">
        <v>44299</v>
      </c>
    </row>
    <row r="1201" spans="2:2" x14ac:dyDescent="0.3">
      <c r="B1201" s="21">
        <v>44300</v>
      </c>
    </row>
    <row r="1202" spans="2:2" x14ac:dyDescent="0.3">
      <c r="B1202" s="21">
        <v>44301</v>
      </c>
    </row>
    <row r="1203" spans="2:2" x14ac:dyDescent="0.3">
      <c r="B1203" s="21">
        <v>44302</v>
      </c>
    </row>
    <row r="1204" spans="2:2" x14ac:dyDescent="0.3">
      <c r="B1204" s="21">
        <v>44303</v>
      </c>
    </row>
    <row r="1205" spans="2:2" x14ac:dyDescent="0.3">
      <c r="B1205" s="21">
        <v>44304</v>
      </c>
    </row>
    <row r="1206" spans="2:2" x14ac:dyDescent="0.3">
      <c r="B1206" s="21">
        <v>44305</v>
      </c>
    </row>
    <row r="1207" spans="2:2" x14ac:dyDescent="0.3">
      <c r="B1207" s="21">
        <v>44306</v>
      </c>
    </row>
    <row r="1208" spans="2:2" x14ac:dyDescent="0.3">
      <c r="B1208" s="21">
        <v>44307</v>
      </c>
    </row>
    <row r="1209" spans="2:2" x14ac:dyDescent="0.3">
      <c r="B1209" s="21">
        <v>44308</v>
      </c>
    </row>
    <row r="1210" spans="2:2" x14ac:dyDescent="0.3">
      <c r="B1210" s="21">
        <v>44309</v>
      </c>
    </row>
    <row r="1211" spans="2:2" x14ac:dyDescent="0.3">
      <c r="B1211" s="21">
        <v>44310</v>
      </c>
    </row>
    <row r="1212" spans="2:2" x14ac:dyDescent="0.3">
      <c r="B1212" s="21">
        <v>44311</v>
      </c>
    </row>
    <row r="1213" spans="2:2" x14ac:dyDescent="0.3">
      <c r="B1213" s="21">
        <v>44312</v>
      </c>
    </row>
    <row r="1214" spans="2:2" x14ac:dyDescent="0.3">
      <c r="B1214" s="21">
        <v>44313</v>
      </c>
    </row>
    <row r="1215" spans="2:2" x14ac:dyDescent="0.3">
      <c r="B1215" s="21">
        <v>44314</v>
      </c>
    </row>
    <row r="1216" spans="2:2" x14ac:dyDescent="0.3">
      <c r="B1216" s="21">
        <v>44315</v>
      </c>
    </row>
    <row r="1217" spans="2:2" x14ac:dyDescent="0.3">
      <c r="B1217" s="21">
        <v>44316</v>
      </c>
    </row>
    <row r="1218" spans="2:2" x14ac:dyDescent="0.3">
      <c r="B1218" s="21">
        <v>44317</v>
      </c>
    </row>
    <row r="1219" spans="2:2" x14ac:dyDescent="0.3">
      <c r="B1219" s="21">
        <v>44318</v>
      </c>
    </row>
    <row r="1220" spans="2:2" x14ac:dyDescent="0.3">
      <c r="B1220" s="21">
        <v>44319</v>
      </c>
    </row>
    <row r="1221" spans="2:2" x14ac:dyDescent="0.3">
      <c r="B1221" s="21">
        <v>44320</v>
      </c>
    </row>
    <row r="1222" spans="2:2" x14ac:dyDescent="0.3">
      <c r="B1222" s="21">
        <v>44321</v>
      </c>
    </row>
    <row r="1223" spans="2:2" x14ac:dyDescent="0.3">
      <c r="B1223" s="21">
        <v>44322</v>
      </c>
    </row>
    <row r="1224" spans="2:2" x14ac:dyDescent="0.3">
      <c r="B1224" s="21">
        <v>44323</v>
      </c>
    </row>
    <row r="1225" spans="2:2" x14ac:dyDescent="0.3">
      <c r="B1225" s="21">
        <v>44324</v>
      </c>
    </row>
    <row r="1226" spans="2:2" x14ac:dyDescent="0.3">
      <c r="B1226" s="21">
        <v>44325</v>
      </c>
    </row>
    <row r="1227" spans="2:2" x14ac:dyDescent="0.3">
      <c r="B1227" s="21">
        <v>44326</v>
      </c>
    </row>
    <row r="1228" spans="2:2" x14ac:dyDescent="0.3">
      <c r="B1228" s="21">
        <v>44327</v>
      </c>
    </row>
    <row r="1229" spans="2:2" x14ac:dyDescent="0.3">
      <c r="B1229" s="21">
        <v>44328</v>
      </c>
    </row>
    <row r="1230" spans="2:2" x14ac:dyDescent="0.3">
      <c r="B1230" s="21">
        <v>44329</v>
      </c>
    </row>
    <row r="1231" spans="2:2" x14ac:dyDescent="0.3">
      <c r="B1231" s="21">
        <v>44330</v>
      </c>
    </row>
    <row r="1232" spans="2:2" x14ac:dyDescent="0.3">
      <c r="B1232" s="21">
        <v>44331</v>
      </c>
    </row>
    <row r="1233" spans="2:2" x14ac:dyDescent="0.3">
      <c r="B1233" s="21">
        <v>44332</v>
      </c>
    </row>
    <row r="1234" spans="2:2" x14ac:dyDescent="0.3">
      <c r="B1234" s="21">
        <v>44333</v>
      </c>
    </row>
    <row r="1235" spans="2:2" x14ac:dyDescent="0.3">
      <c r="B1235" s="21">
        <v>44334</v>
      </c>
    </row>
    <row r="1236" spans="2:2" x14ac:dyDescent="0.3">
      <c r="B1236" s="21">
        <v>44335</v>
      </c>
    </row>
    <row r="1237" spans="2:2" x14ac:dyDescent="0.3">
      <c r="B1237" s="21">
        <v>44336</v>
      </c>
    </row>
    <row r="1238" spans="2:2" x14ac:dyDescent="0.3">
      <c r="B1238" s="21">
        <v>44337</v>
      </c>
    </row>
    <row r="1239" spans="2:2" x14ac:dyDescent="0.3">
      <c r="B1239" s="21">
        <v>44338</v>
      </c>
    </row>
    <row r="1240" spans="2:2" x14ac:dyDescent="0.3">
      <c r="B1240" s="21">
        <v>44339</v>
      </c>
    </row>
    <row r="1241" spans="2:2" x14ac:dyDescent="0.3">
      <c r="B1241" s="21">
        <v>44340</v>
      </c>
    </row>
    <row r="1242" spans="2:2" x14ac:dyDescent="0.3">
      <c r="B1242" s="21">
        <v>44341</v>
      </c>
    </row>
    <row r="1243" spans="2:2" x14ac:dyDescent="0.3">
      <c r="B1243" s="21">
        <v>44342</v>
      </c>
    </row>
    <row r="1244" spans="2:2" x14ac:dyDescent="0.3">
      <c r="B1244" s="21">
        <v>44343</v>
      </c>
    </row>
    <row r="1245" spans="2:2" x14ac:dyDescent="0.3">
      <c r="B1245" s="21">
        <v>44344</v>
      </c>
    </row>
    <row r="1246" spans="2:2" x14ac:dyDescent="0.3">
      <c r="B1246" s="21">
        <v>44345</v>
      </c>
    </row>
    <row r="1247" spans="2:2" x14ac:dyDescent="0.3">
      <c r="B1247" s="21">
        <v>44346</v>
      </c>
    </row>
    <row r="1248" spans="2:2" x14ac:dyDescent="0.3">
      <c r="B1248" s="21">
        <v>44347</v>
      </c>
    </row>
    <row r="1249" spans="2:2" x14ac:dyDescent="0.3">
      <c r="B1249" s="21">
        <v>44348</v>
      </c>
    </row>
    <row r="1250" spans="2:2" x14ac:dyDescent="0.3">
      <c r="B1250" s="21">
        <v>44349</v>
      </c>
    </row>
    <row r="1251" spans="2:2" x14ac:dyDescent="0.3">
      <c r="B1251" s="21">
        <v>44350</v>
      </c>
    </row>
    <row r="1252" spans="2:2" x14ac:dyDescent="0.3">
      <c r="B1252" s="21">
        <v>44351</v>
      </c>
    </row>
    <row r="1253" spans="2:2" x14ac:dyDescent="0.3">
      <c r="B1253" s="21">
        <v>44352</v>
      </c>
    </row>
    <row r="1254" spans="2:2" x14ac:dyDescent="0.3">
      <c r="B1254" s="21">
        <v>44353</v>
      </c>
    </row>
    <row r="1255" spans="2:2" x14ac:dyDescent="0.3">
      <c r="B1255" s="21">
        <v>44354</v>
      </c>
    </row>
    <row r="1256" spans="2:2" x14ac:dyDescent="0.3">
      <c r="B1256" s="21">
        <v>44355</v>
      </c>
    </row>
    <row r="1257" spans="2:2" x14ac:dyDescent="0.3">
      <c r="B1257" s="21">
        <v>44356</v>
      </c>
    </row>
    <row r="1258" spans="2:2" x14ac:dyDescent="0.3">
      <c r="B1258" s="21">
        <v>44357</v>
      </c>
    </row>
    <row r="1259" spans="2:2" x14ac:dyDescent="0.3">
      <c r="B1259" s="21">
        <v>44358</v>
      </c>
    </row>
    <row r="1260" spans="2:2" x14ac:dyDescent="0.3">
      <c r="B1260" s="21">
        <v>44359</v>
      </c>
    </row>
    <row r="1261" spans="2:2" x14ac:dyDescent="0.3">
      <c r="B1261" s="21">
        <v>44360</v>
      </c>
    </row>
    <row r="1262" spans="2:2" x14ac:dyDescent="0.3">
      <c r="B1262" s="21">
        <v>44361</v>
      </c>
    </row>
    <row r="1263" spans="2:2" x14ac:dyDescent="0.3">
      <c r="B1263" s="21">
        <v>44362</v>
      </c>
    </row>
    <row r="1264" spans="2:2" x14ac:dyDescent="0.3">
      <c r="B1264" s="21">
        <v>44363</v>
      </c>
    </row>
    <row r="1265" spans="2:2" x14ac:dyDescent="0.3">
      <c r="B1265" s="21">
        <v>44364</v>
      </c>
    </row>
    <row r="1266" spans="2:2" x14ac:dyDescent="0.3">
      <c r="B1266" s="21">
        <v>44365</v>
      </c>
    </row>
    <row r="1267" spans="2:2" x14ac:dyDescent="0.3">
      <c r="B1267" s="21">
        <v>44366</v>
      </c>
    </row>
    <row r="1268" spans="2:2" x14ac:dyDescent="0.3">
      <c r="B1268" s="21">
        <v>44367</v>
      </c>
    </row>
    <row r="1269" spans="2:2" x14ac:dyDescent="0.3">
      <c r="B1269" s="21">
        <v>44368</v>
      </c>
    </row>
    <row r="1270" spans="2:2" x14ac:dyDescent="0.3">
      <c r="B1270" s="21">
        <v>44369</v>
      </c>
    </row>
    <row r="1271" spans="2:2" x14ac:dyDescent="0.3">
      <c r="B1271" s="21">
        <v>44370</v>
      </c>
    </row>
    <row r="1272" spans="2:2" x14ac:dyDescent="0.3">
      <c r="B1272" s="21">
        <v>44371</v>
      </c>
    </row>
    <row r="1273" spans="2:2" x14ac:dyDescent="0.3">
      <c r="B1273" s="21">
        <v>44372</v>
      </c>
    </row>
    <row r="1274" spans="2:2" x14ac:dyDescent="0.3">
      <c r="B1274" s="21">
        <v>44373</v>
      </c>
    </row>
    <row r="1275" spans="2:2" x14ac:dyDescent="0.3">
      <c r="B1275" s="21">
        <v>44374</v>
      </c>
    </row>
    <row r="1276" spans="2:2" x14ac:dyDescent="0.3">
      <c r="B1276" s="21">
        <v>44375</v>
      </c>
    </row>
    <row r="1277" spans="2:2" x14ac:dyDescent="0.3">
      <c r="B1277" s="21">
        <v>44376</v>
      </c>
    </row>
    <row r="1278" spans="2:2" x14ac:dyDescent="0.3">
      <c r="B1278" s="21">
        <v>44377</v>
      </c>
    </row>
    <row r="1279" spans="2:2" x14ac:dyDescent="0.3">
      <c r="B1279" s="21">
        <v>44378</v>
      </c>
    </row>
    <row r="1280" spans="2:2" x14ac:dyDescent="0.3">
      <c r="B1280" s="21">
        <v>44379</v>
      </c>
    </row>
    <row r="1281" spans="2:2" x14ac:dyDescent="0.3">
      <c r="B1281" s="21">
        <v>44380</v>
      </c>
    </row>
    <row r="1282" spans="2:2" x14ac:dyDescent="0.3">
      <c r="B1282" s="21">
        <v>44381</v>
      </c>
    </row>
    <row r="1283" spans="2:2" x14ac:dyDescent="0.3">
      <c r="B1283" s="21">
        <v>44382</v>
      </c>
    </row>
    <row r="1284" spans="2:2" x14ac:dyDescent="0.3">
      <c r="B1284" s="21">
        <v>44383</v>
      </c>
    </row>
    <row r="1285" spans="2:2" x14ac:dyDescent="0.3">
      <c r="B1285" s="21">
        <v>44384</v>
      </c>
    </row>
    <row r="1286" spans="2:2" x14ac:dyDescent="0.3">
      <c r="B1286" s="21">
        <v>44385</v>
      </c>
    </row>
    <row r="1287" spans="2:2" x14ac:dyDescent="0.3">
      <c r="B1287" s="21">
        <v>44386</v>
      </c>
    </row>
    <row r="1288" spans="2:2" x14ac:dyDescent="0.3">
      <c r="B1288" s="21">
        <v>44387</v>
      </c>
    </row>
    <row r="1289" spans="2:2" x14ac:dyDescent="0.3">
      <c r="B1289" s="21">
        <v>44388</v>
      </c>
    </row>
    <row r="1290" spans="2:2" x14ac:dyDescent="0.3">
      <c r="B1290" s="21">
        <v>44389</v>
      </c>
    </row>
    <row r="1291" spans="2:2" x14ac:dyDescent="0.3">
      <c r="B1291" s="21">
        <v>44390</v>
      </c>
    </row>
    <row r="1292" spans="2:2" x14ac:dyDescent="0.3">
      <c r="B1292" s="21">
        <v>44391</v>
      </c>
    </row>
    <row r="1293" spans="2:2" x14ac:dyDescent="0.3">
      <c r="B1293" s="21">
        <v>44392</v>
      </c>
    </row>
    <row r="1294" spans="2:2" x14ac:dyDescent="0.3">
      <c r="B1294" s="21">
        <v>44393</v>
      </c>
    </row>
    <row r="1295" spans="2:2" x14ac:dyDescent="0.3">
      <c r="B1295" s="21">
        <v>44394</v>
      </c>
    </row>
    <row r="1296" spans="2:2" x14ac:dyDescent="0.3">
      <c r="B1296" s="21">
        <v>44395</v>
      </c>
    </row>
    <row r="1297" spans="2:2" x14ac:dyDescent="0.3">
      <c r="B1297" s="21">
        <v>44396</v>
      </c>
    </row>
    <row r="1298" spans="2:2" x14ac:dyDescent="0.3">
      <c r="B1298" s="21">
        <v>44397</v>
      </c>
    </row>
    <row r="1299" spans="2:2" x14ac:dyDescent="0.3">
      <c r="B1299" s="21">
        <v>44398</v>
      </c>
    </row>
    <row r="1300" spans="2:2" x14ac:dyDescent="0.3">
      <c r="B1300" s="21">
        <v>44399</v>
      </c>
    </row>
    <row r="1301" spans="2:2" x14ac:dyDescent="0.3">
      <c r="B1301" s="21">
        <v>44400</v>
      </c>
    </row>
    <row r="1302" spans="2:2" x14ac:dyDescent="0.3">
      <c r="B1302" s="21">
        <v>44401</v>
      </c>
    </row>
    <row r="1303" spans="2:2" x14ac:dyDescent="0.3">
      <c r="B1303" s="21">
        <v>44402</v>
      </c>
    </row>
    <row r="1304" spans="2:2" x14ac:dyDescent="0.3">
      <c r="B1304" s="21">
        <v>44403</v>
      </c>
    </row>
    <row r="1305" spans="2:2" x14ac:dyDescent="0.3">
      <c r="B1305" s="21">
        <v>44404</v>
      </c>
    </row>
    <row r="1306" spans="2:2" x14ac:dyDescent="0.3">
      <c r="B1306" s="21">
        <v>44405</v>
      </c>
    </row>
    <row r="1307" spans="2:2" x14ac:dyDescent="0.3">
      <c r="B1307" s="21">
        <v>44406</v>
      </c>
    </row>
    <row r="1308" spans="2:2" x14ac:dyDescent="0.3">
      <c r="B1308" s="21">
        <v>44407</v>
      </c>
    </row>
    <row r="1309" spans="2:2" x14ac:dyDescent="0.3">
      <c r="B1309" s="21">
        <v>44408</v>
      </c>
    </row>
    <row r="1310" spans="2:2" x14ac:dyDescent="0.3">
      <c r="B1310" s="21">
        <v>44409</v>
      </c>
    </row>
    <row r="1311" spans="2:2" x14ac:dyDescent="0.3">
      <c r="B1311" s="21">
        <v>44410</v>
      </c>
    </row>
    <row r="1312" spans="2:2" x14ac:dyDescent="0.3">
      <c r="B1312" s="21">
        <v>44411</v>
      </c>
    </row>
    <row r="1313" spans="2:2" x14ac:dyDescent="0.3">
      <c r="B1313" s="21">
        <v>44412</v>
      </c>
    </row>
    <row r="1314" spans="2:2" x14ac:dyDescent="0.3">
      <c r="B1314" s="21">
        <v>44413</v>
      </c>
    </row>
    <row r="1315" spans="2:2" x14ac:dyDescent="0.3">
      <c r="B1315" s="21">
        <v>44414</v>
      </c>
    </row>
    <row r="1316" spans="2:2" x14ac:dyDescent="0.3">
      <c r="B1316" s="21">
        <v>44415</v>
      </c>
    </row>
    <row r="1317" spans="2:2" x14ac:dyDescent="0.3">
      <c r="B1317" s="21">
        <v>44416</v>
      </c>
    </row>
    <row r="1318" spans="2:2" x14ac:dyDescent="0.3">
      <c r="B1318" s="21">
        <v>44417</v>
      </c>
    </row>
    <row r="1319" spans="2:2" x14ac:dyDescent="0.3">
      <c r="B1319" s="21">
        <v>44418</v>
      </c>
    </row>
    <row r="1320" spans="2:2" x14ac:dyDescent="0.3">
      <c r="B1320" s="21">
        <v>44419</v>
      </c>
    </row>
    <row r="1321" spans="2:2" x14ac:dyDescent="0.3">
      <c r="B1321" s="21">
        <v>44420</v>
      </c>
    </row>
    <row r="1322" spans="2:2" x14ac:dyDescent="0.3">
      <c r="B1322" s="21">
        <v>44421</v>
      </c>
    </row>
    <row r="1323" spans="2:2" x14ac:dyDescent="0.3">
      <c r="B1323" s="21">
        <v>44422</v>
      </c>
    </row>
    <row r="1324" spans="2:2" x14ac:dyDescent="0.3">
      <c r="B1324" s="21">
        <v>44423</v>
      </c>
    </row>
    <row r="1325" spans="2:2" x14ac:dyDescent="0.3">
      <c r="B1325" s="21">
        <v>44424</v>
      </c>
    </row>
    <row r="1326" spans="2:2" x14ac:dyDescent="0.3">
      <c r="B1326" s="21">
        <v>44425</v>
      </c>
    </row>
    <row r="1327" spans="2:2" x14ac:dyDescent="0.3">
      <c r="B1327" s="21">
        <v>44426</v>
      </c>
    </row>
    <row r="1328" spans="2:2" x14ac:dyDescent="0.3">
      <c r="B1328" s="21">
        <v>44427</v>
      </c>
    </row>
    <row r="1329" spans="2:2" x14ac:dyDescent="0.3">
      <c r="B1329" s="21">
        <v>44428</v>
      </c>
    </row>
    <row r="1330" spans="2:2" x14ac:dyDescent="0.3">
      <c r="B1330" s="21">
        <v>44429</v>
      </c>
    </row>
    <row r="1331" spans="2:2" x14ac:dyDescent="0.3">
      <c r="B1331" s="21">
        <v>44430</v>
      </c>
    </row>
    <row r="1332" spans="2:2" x14ac:dyDescent="0.3">
      <c r="B1332" s="21">
        <v>44431</v>
      </c>
    </row>
    <row r="1333" spans="2:2" x14ac:dyDescent="0.3">
      <c r="B1333" s="21">
        <v>44432</v>
      </c>
    </row>
    <row r="1334" spans="2:2" x14ac:dyDescent="0.3">
      <c r="B1334" s="21">
        <v>44433</v>
      </c>
    </row>
    <row r="1335" spans="2:2" x14ac:dyDescent="0.3">
      <c r="B1335" s="21">
        <v>44434</v>
      </c>
    </row>
    <row r="1336" spans="2:2" x14ac:dyDescent="0.3">
      <c r="B1336" s="21">
        <v>44435</v>
      </c>
    </row>
    <row r="1337" spans="2:2" x14ac:dyDescent="0.3">
      <c r="B1337" s="21">
        <v>44436</v>
      </c>
    </row>
    <row r="1338" spans="2:2" x14ac:dyDescent="0.3">
      <c r="B1338" s="21">
        <v>44437</v>
      </c>
    </row>
    <row r="1339" spans="2:2" x14ac:dyDescent="0.3">
      <c r="B1339" s="21">
        <v>44438</v>
      </c>
    </row>
    <row r="1340" spans="2:2" x14ac:dyDescent="0.3">
      <c r="B1340" s="21">
        <v>44439</v>
      </c>
    </row>
    <row r="1341" spans="2:2" x14ac:dyDescent="0.3">
      <c r="B1341" s="21">
        <v>44440</v>
      </c>
    </row>
    <row r="1342" spans="2:2" x14ac:dyDescent="0.3">
      <c r="B1342" s="21">
        <v>44441</v>
      </c>
    </row>
    <row r="1343" spans="2:2" x14ac:dyDescent="0.3">
      <c r="B1343" s="21">
        <v>44442</v>
      </c>
    </row>
    <row r="1344" spans="2:2" x14ac:dyDescent="0.3">
      <c r="B1344" s="21">
        <v>44443</v>
      </c>
    </row>
    <row r="1345" spans="2:2" x14ac:dyDescent="0.3">
      <c r="B1345" s="21">
        <v>44444</v>
      </c>
    </row>
    <row r="1346" spans="2:2" x14ac:dyDescent="0.3">
      <c r="B1346" s="21">
        <v>44445</v>
      </c>
    </row>
    <row r="1347" spans="2:2" x14ac:dyDescent="0.3">
      <c r="B1347" s="21">
        <v>44446</v>
      </c>
    </row>
    <row r="1348" spans="2:2" x14ac:dyDescent="0.3">
      <c r="B1348" s="21">
        <v>44447</v>
      </c>
    </row>
    <row r="1349" spans="2:2" x14ac:dyDescent="0.3">
      <c r="B1349" s="21">
        <v>44448</v>
      </c>
    </row>
    <row r="1350" spans="2:2" x14ac:dyDescent="0.3">
      <c r="B1350" s="21">
        <v>44449</v>
      </c>
    </row>
    <row r="1351" spans="2:2" x14ac:dyDescent="0.3">
      <c r="B1351" s="21">
        <v>44450</v>
      </c>
    </row>
    <row r="1352" spans="2:2" x14ac:dyDescent="0.3">
      <c r="B1352" s="21">
        <v>44451</v>
      </c>
    </row>
    <row r="1353" spans="2:2" x14ac:dyDescent="0.3">
      <c r="B1353" s="21">
        <v>44452</v>
      </c>
    </row>
    <row r="1354" spans="2:2" x14ac:dyDescent="0.3">
      <c r="B1354" s="21">
        <v>44453</v>
      </c>
    </row>
    <row r="1355" spans="2:2" x14ac:dyDescent="0.3">
      <c r="B1355" s="21">
        <v>44454</v>
      </c>
    </row>
    <row r="1356" spans="2:2" x14ac:dyDescent="0.3">
      <c r="B1356" s="21">
        <v>44455</v>
      </c>
    </row>
    <row r="1357" spans="2:2" x14ac:dyDescent="0.3">
      <c r="B1357" s="21">
        <v>44456</v>
      </c>
    </row>
    <row r="1358" spans="2:2" x14ac:dyDescent="0.3">
      <c r="B1358" s="21">
        <v>44457</v>
      </c>
    </row>
    <row r="1359" spans="2:2" x14ac:dyDescent="0.3">
      <c r="B1359" s="21">
        <v>44458</v>
      </c>
    </row>
    <row r="1360" spans="2:2" x14ac:dyDescent="0.3">
      <c r="B1360" s="21">
        <v>44459</v>
      </c>
    </row>
    <row r="1361" spans="2:2" x14ac:dyDescent="0.3">
      <c r="B1361" s="21">
        <v>44460</v>
      </c>
    </row>
    <row r="1362" spans="2:2" x14ac:dyDescent="0.3">
      <c r="B1362" s="21">
        <v>44461</v>
      </c>
    </row>
    <row r="1363" spans="2:2" x14ac:dyDescent="0.3">
      <c r="B1363" s="21">
        <v>44462</v>
      </c>
    </row>
    <row r="1364" spans="2:2" x14ac:dyDescent="0.3">
      <c r="B1364" s="21">
        <v>44463</v>
      </c>
    </row>
    <row r="1365" spans="2:2" x14ac:dyDescent="0.3">
      <c r="B1365" s="21">
        <v>44464</v>
      </c>
    </row>
    <row r="1366" spans="2:2" x14ac:dyDescent="0.3">
      <c r="B1366" s="21">
        <v>44465</v>
      </c>
    </row>
    <row r="1367" spans="2:2" x14ac:dyDescent="0.3">
      <c r="B1367" s="21">
        <v>44466</v>
      </c>
    </row>
    <row r="1368" spans="2:2" x14ac:dyDescent="0.3">
      <c r="B1368" s="21">
        <v>44467</v>
      </c>
    </row>
    <row r="1369" spans="2:2" x14ac:dyDescent="0.3">
      <c r="B1369" s="21">
        <v>44468</v>
      </c>
    </row>
    <row r="1370" spans="2:2" x14ac:dyDescent="0.3">
      <c r="B1370" s="21">
        <v>44469</v>
      </c>
    </row>
    <row r="1371" spans="2:2" x14ac:dyDescent="0.3">
      <c r="B1371" s="21">
        <v>44470</v>
      </c>
    </row>
    <row r="1372" spans="2:2" x14ac:dyDescent="0.3">
      <c r="B1372" s="21">
        <v>44471</v>
      </c>
    </row>
    <row r="1373" spans="2:2" x14ac:dyDescent="0.3">
      <c r="B1373" s="21">
        <v>44472</v>
      </c>
    </row>
    <row r="1374" spans="2:2" x14ac:dyDescent="0.3">
      <c r="B1374" s="21">
        <v>44473</v>
      </c>
    </row>
    <row r="1375" spans="2:2" x14ac:dyDescent="0.3">
      <c r="B1375" s="21">
        <v>44474</v>
      </c>
    </row>
    <row r="1376" spans="2:2" x14ac:dyDescent="0.3">
      <c r="B1376" s="21">
        <v>44475</v>
      </c>
    </row>
    <row r="1377" spans="2:2" x14ac:dyDescent="0.3">
      <c r="B1377" s="21">
        <v>44476</v>
      </c>
    </row>
    <row r="1378" spans="2:2" x14ac:dyDescent="0.3">
      <c r="B1378" s="21">
        <v>44477</v>
      </c>
    </row>
    <row r="1379" spans="2:2" x14ac:dyDescent="0.3">
      <c r="B1379" s="21">
        <v>44478</v>
      </c>
    </row>
    <row r="1380" spans="2:2" x14ac:dyDescent="0.3">
      <c r="B1380" s="21">
        <v>44479</v>
      </c>
    </row>
    <row r="1381" spans="2:2" x14ac:dyDescent="0.3">
      <c r="B1381" s="21">
        <v>44480</v>
      </c>
    </row>
    <row r="1382" spans="2:2" x14ac:dyDescent="0.3">
      <c r="B1382" s="21">
        <v>44481</v>
      </c>
    </row>
    <row r="1383" spans="2:2" x14ac:dyDescent="0.3">
      <c r="B1383" s="21">
        <v>44482</v>
      </c>
    </row>
    <row r="1384" spans="2:2" x14ac:dyDescent="0.3">
      <c r="B1384" s="21">
        <v>44483</v>
      </c>
    </row>
    <row r="1385" spans="2:2" x14ac:dyDescent="0.3">
      <c r="B1385" s="21">
        <v>44484</v>
      </c>
    </row>
    <row r="1386" spans="2:2" x14ac:dyDescent="0.3">
      <c r="B1386" s="21">
        <v>44485</v>
      </c>
    </row>
    <row r="1387" spans="2:2" x14ac:dyDescent="0.3">
      <c r="B1387" s="21">
        <v>44486</v>
      </c>
    </row>
    <row r="1388" spans="2:2" x14ac:dyDescent="0.3">
      <c r="B1388" s="21">
        <v>44487</v>
      </c>
    </row>
    <row r="1389" spans="2:2" x14ac:dyDescent="0.3">
      <c r="B1389" s="21">
        <v>44488</v>
      </c>
    </row>
    <row r="1390" spans="2:2" x14ac:dyDescent="0.3">
      <c r="B1390" s="21">
        <v>44489</v>
      </c>
    </row>
    <row r="1391" spans="2:2" x14ac:dyDescent="0.3">
      <c r="B1391" s="21">
        <v>44490</v>
      </c>
    </row>
    <row r="1392" spans="2:2" x14ac:dyDescent="0.3">
      <c r="B1392" s="21">
        <v>44491</v>
      </c>
    </row>
    <row r="1393" spans="2:2" x14ac:dyDescent="0.3">
      <c r="B1393" s="21">
        <v>44492</v>
      </c>
    </row>
    <row r="1394" spans="2:2" x14ac:dyDescent="0.3">
      <c r="B1394" s="21">
        <v>44493</v>
      </c>
    </row>
    <row r="1395" spans="2:2" x14ac:dyDescent="0.3">
      <c r="B1395" s="21">
        <v>44494</v>
      </c>
    </row>
    <row r="1396" spans="2:2" x14ac:dyDescent="0.3">
      <c r="B1396" s="21">
        <v>44495</v>
      </c>
    </row>
    <row r="1397" spans="2:2" x14ac:dyDescent="0.3">
      <c r="B1397" s="21">
        <v>44496</v>
      </c>
    </row>
    <row r="1398" spans="2:2" x14ac:dyDescent="0.3">
      <c r="B1398" s="21">
        <v>44497</v>
      </c>
    </row>
    <row r="1399" spans="2:2" x14ac:dyDescent="0.3">
      <c r="B1399" s="21">
        <v>44498</v>
      </c>
    </row>
    <row r="1400" spans="2:2" x14ac:dyDescent="0.3">
      <c r="B1400" s="21">
        <v>44499</v>
      </c>
    </row>
    <row r="1401" spans="2:2" x14ac:dyDescent="0.3">
      <c r="B1401" s="21">
        <v>44500</v>
      </c>
    </row>
    <row r="1402" spans="2:2" x14ac:dyDescent="0.3">
      <c r="B1402" s="21">
        <v>44501</v>
      </c>
    </row>
    <row r="1403" spans="2:2" x14ac:dyDescent="0.3">
      <c r="B1403" s="21">
        <v>44502</v>
      </c>
    </row>
    <row r="1404" spans="2:2" x14ac:dyDescent="0.3">
      <c r="B1404" s="21">
        <v>44503</v>
      </c>
    </row>
    <row r="1405" spans="2:2" x14ac:dyDescent="0.3">
      <c r="B1405" s="21">
        <v>44504</v>
      </c>
    </row>
    <row r="1406" spans="2:2" x14ac:dyDescent="0.3">
      <c r="B1406" s="21">
        <v>44505</v>
      </c>
    </row>
    <row r="1407" spans="2:2" x14ac:dyDescent="0.3">
      <c r="B1407" s="21">
        <v>44506</v>
      </c>
    </row>
    <row r="1408" spans="2:2" x14ac:dyDescent="0.3">
      <c r="B1408" s="21">
        <v>44507</v>
      </c>
    </row>
    <row r="1409" spans="2:2" x14ac:dyDescent="0.3">
      <c r="B1409" s="21">
        <v>44508</v>
      </c>
    </row>
    <row r="1410" spans="2:2" x14ac:dyDescent="0.3">
      <c r="B1410" s="21">
        <v>44509</v>
      </c>
    </row>
    <row r="1411" spans="2:2" x14ac:dyDescent="0.3">
      <c r="B1411" s="21">
        <v>44510</v>
      </c>
    </row>
    <row r="1412" spans="2:2" x14ac:dyDescent="0.3">
      <c r="B1412" s="21">
        <v>44511</v>
      </c>
    </row>
    <row r="1413" spans="2:2" x14ac:dyDescent="0.3">
      <c r="B1413" s="21">
        <v>44512</v>
      </c>
    </row>
    <row r="1414" spans="2:2" x14ac:dyDescent="0.3">
      <c r="B1414" s="21">
        <v>44513</v>
      </c>
    </row>
    <row r="1415" spans="2:2" x14ac:dyDescent="0.3">
      <c r="B1415" s="21">
        <v>44514</v>
      </c>
    </row>
    <row r="1416" spans="2:2" x14ac:dyDescent="0.3">
      <c r="B1416" s="21">
        <v>44515</v>
      </c>
    </row>
    <row r="1417" spans="2:2" x14ac:dyDescent="0.3">
      <c r="B1417" s="21">
        <v>44516</v>
      </c>
    </row>
    <row r="1418" spans="2:2" x14ac:dyDescent="0.3">
      <c r="B1418" s="21">
        <v>44517</v>
      </c>
    </row>
    <row r="1419" spans="2:2" x14ac:dyDescent="0.3">
      <c r="B1419" s="21">
        <v>44518</v>
      </c>
    </row>
    <row r="1420" spans="2:2" x14ac:dyDescent="0.3">
      <c r="B1420" s="21">
        <v>44519</v>
      </c>
    </row>
    <row r="1421" spans="2:2" x14ac:dyDescent="0.3">
      <c r="B1421" s="21">
        <v>44520</v>
      </c>
    </row>
    <row r="1422" spans="2:2" x14ac:dyDescent="0.3">
      <c r="B1422" s="21">
        <v>44521</v>
      </c>
    </row>
    <row r="1423" spans="2:2" x14ac:dyDescent="0.3">
      <c r="B1423" s="21">
        <v>44522</v>
      </c>
    </row>
    <row r="1424" spans="2:2" x14ac:dyDescent="0.3">
      <c r="B1424" s="21">
        <v>44523</v>
      </c>
    </row>
    <row r="1425" spans="2:2" x14ac:dyDescent="0.3">
      <c r="B1425" s="21">
        <v>44524</v>
      </c>
    </row>
    <row r="1426" spans="2:2" x14ac:dyDescent="0.3">
      <c r="B1426" s="21">
        <v>44525</v>
      </c>
    </row>
    <row r="1427" spans="2:2" x14ac:dyDescent="0.3">
      <c r="B1427" s="21">
        <v>44526</v>
      </c>
    </row>
    <row r="1428" spans="2:2" x14ac:dyDescent="0.3">
      <c r="B1428" s="21">
        <v>44527</v>
      </c>
    </row>
    <row r="1429" spans="2:2" x14ac:dyDescent="0.3">
      <c r="B1429" s="21">
        <v>44528</v>
      </c>
    </row>
    <row r="1430" spans="2:2" x14ac:dyDescent="0.3">
      <c r="B1430" s="21">
        <v>44529</v>
      </c>
    </row>
    <row r="1431" spans="2:2" x14ac:dyDescent="0.3">
      <c r="B1431" s="21">
        <v>44530</v>
      </c>
    </row>
    <row r="1432" spans="2:2" x14ac:dyDescent="0.3">
      <c r="B1432" s="21">
        <v>44531</v>
      </c>
    </row>
    <row r="1433" spans="2:2" x14ac:dyDescent="0.3">
      <c r="B1433" s="21">
        <v>44532</v>
      </c>
    </row>
    <row r="1434" spans="2:2" x14ac:dyDescent="0.3">
      <c r="B1434" s="21">
        <v>44533</v>
      </c>
    </row>
    <row r="1435" spans="2:2" x14ac:dyDescent="0.3">
      <c r="B1435" s="21">
        <v>44534</v>
      </c>
    </row>
    <row r="1436" spans="2:2" x14ac:dyDescent="0.3">
      <c r="B1436" s="21">
        <v>44535</v>
      </c>
    </row>
    <row r="1437" spans="2:2" x14ac:dyDescent="0.3">
      <c r="B1437" s="21">
        <v>44536</v>
      </c>
    </row>
    <row r="1438" spans="2:2" x14ac:dyDescent="0.3">
      <c r="B1438" s="21">
        <v>44537</v>
      </c>
    </row>
    <row r="1439" spans="2:2" x14ac:dyDescent="0.3">
      <c r="B1439" s="21">
        <v>44538</v>
      </c>
    </row>
    <row r="1440" spans="2:2" x14ac:dyDescent="0.3">
      <c r="B1440" s="21">
        <v>44539</v>
      </c>
    </row>
    <row r="1441" spans="2:2" x14ac:dyDescent="0.3">
      <c r="B1441" s="21">
        <v>44540</v>
      </c>
    </row>
    <row r="1442" spans="2:2" x14ac:dyDescent="0.3">
      <c r="B1442" s="21">
        <v>44541</v>
      </c>
    </row>
    <row r="1443" spans="2:2" x14ac:dyDescent="0.3">
      <c r="B1443" s="21">
        <v>44542</v>
      </c>
    </row>
    <row r="1444" spans="2:2" x14ac:dyDescent="0.3">
      <c r="B1444" s="21">
        <v>44543</v>
      </c>
    </row>
    <row r="1445" spans="2:2" x14ac:dyDescent="0.3">
      <c r="B1445" s="21">
        <v>44544</v>
      </c>
    </row>
    <row r="1446" spans="2:2" x14ac:dyDescent="0.3">
      <c r="B1446" s="21">
        <v>44545</v>
      </c>
    </row>
    <row r="1447" spans="2:2" x14ac:dyDescent="0.3">
      <c r="B1447" s="21">
        <v>44546</v>
      </c>
    </row>
    <row r="1448" spans="2:2" x14ac:dyDescent="0.3">
      <c r="B1448" s="21">
        <v>44547</v>
      </c>
    </row>
    <row r="1449" spans="2:2" x14ac:dyDescent="0.3">
      <c r="B1449" s="21">
        <v>44548</v>
      </c>
    </row>
    <row r="1450" spans="2:2" x14ac:dyDescent="0.3">
      <c r="B1450" s="21">
        <v>44549</v>
      </c>
    </row>
    <row r="1451" spans="2:2" x14ac:dyDescent="0.3">
      <c r="B1451" s="21">
        <v>44550</v>
      </c>
    </row>
    <row r="1452" spans="2:2" x14ac:dyDescent="0.3">
      <c r="B1452" s="21">
        <v>44551</v>
      </c>
    </row>
    <row r="1453" spans="2:2" x14ac:dyDescent="0.3">
      <c r="B1453" s="21">
        <v>44552</v>
      </c>
    </row>
    <row r="1454" spans="2:2" x14ac:dyDescent="0.3">
      <c r="B1454" s="21">
        <v>44553</v>
      </c>
    </row>
    <row r="1455" spans="2:2" x14ac:dyDescent="0.3">
      <c r="B1455" s="21">
        <v>44554</v>
      </c>
    </row>
    <row r="1456" spans="2:2" x14ac:dyDescent="0.3">
      <c r="B1456" s="21">
        <v>44555</v>
      </c>
    </row>
    <row r="1457" spans="2:2" x14ac:dyDescent="0.3">
      <c r="B1457" s="21">
        <v>44556</v>
      </c>
    </row>
    <row r="1458" spans="2:2" x14ac:dyDescent="0.3">
      <c r="B1458" s="21">
        <v>44557</v>
      </c>
    </row>
    <row r="1459" spans="2:2" x14ac:dyDescent="0.3">
      <c r="B1459" s="21">
        <v>44558</v>
      </c>
    </row>
    <row r="1460" spans="2:2" x14ac:dyDescent="0.3">
      <c r="B1460" s="21">
        <v>44559</v>
      </c>
    </row>
    <row r="1461" spans="2:2" x14ac:dyDescent="0.3">
      <c r="B1461" s="21">
        <v>44560</v>
      </c>
    </row>
    <row r="1462" spans="2:2" x14ac:dyDescent="0.3">
      <c r="B1462" s="21">
        <v>44561</v>
      </c>
    </row>
    <row r="1463" spans="2:2" x14ac:dyDescent="0.3">
      <c r="B1463" s="21">
        <v>44562</v>
      </c>
    </row>
    <row r="1464" spans="2:2" x14ac:dyDescent="0.3">
      <c r="B1464" s="21">
        <v>44563</v>
      </c>
    </row>
    <row r="1465" spans="2:2" x14ac:dyDescent="0.3">
      <c r="B1465" s="21">
        <v>44564</v>
      </c>
    </row>
    <row r="1466" spans="2:2" x14ac:dyDescent="0.3">
      <c r="B1466" s="21">
        <v>44565</v>
      </c>
    </row>
    <row r="1467" spans="2:2" x14ac:dyDescent="0.3">
      <c r="B1467" s="21">
        <v>44566</v>
      </c>
    </row>
    <row r="1468" spans="2:2" x14ac:dyDescent="0.3">
      <c r="B1468" s="21">
        <v>44567</v>
      </c>
    </row>
    <row r="1469" spans="2:2" x14ac:dyDescent="0.3">
      <c r="B1469" s="21">
        <v>44568</v>
      </c>
    </row>
    <row r="1470" spans="2:2" x14ac:dyDescent="0.3">
      <c r="B1470" s="21">
        <v>44569</v>
      </c>
    </row>
    <row r="1471" spans="2:2" x14ac:dyDescent="0.3">
      <c r="B1471" s="21">
        <v>44570</v>
      </c>
    </row>
    <row r="1472" spans="2:2" x14ac:dyDescent="0.3">
      <c r="B1472" s="21">
        <v>44571</v>
      </c>
    </row>
    <row r="1473" spans="2:2" x14ac:dyDescent="0.3">
      <c r="B1473" s="21">
        <v>44572</v>
      </c>
    </row>
    <row r="1474" spans="2:2" x14ac:dyDescent="0.3">
      <c r="B1474" s="21">
        <v>44573</v>
      </c>
    </row>
    <row r="1475" spans="2:2" x14ac:dyDescent="0.3">
      <c r="B1475" s="21">
        <v>44574</v>
      </c>
    </row>
    <row r="1476" spans="2:2" x14ac:dyDescent="0.3">
      <c r="B1476" s="21">
        <v>44575</v>
      </c>
    </row>
    <row r="1477" spans="2:2" x14ac:dyDescent="0.3">
      <c r="B1477" s="21">
        <v>44576</v>
      </c>
    </row>
    <row r="1478" spans="2:2" x14ac:dyDescent="0.3">
      <c r="B1478" s="21">
        <v>44577</v>
      </c>
    </row>
    <row r="1479" spans="2:2" x14ac:dyDescent="0.3">
      <c r="B1479" s="21">
        <v>44578</v>
      </c>
    </row>
    <row r="1480" spans="2:2" x14ac:dyDescent="0.3">
      <c r="B1480" s="21">
        <v>44579</v>
      </c>
    </row>
    <row r="1481" spans="2:2" x14ac:dyDescent="0.3">
      <c r="B1481" s="21">
        <v>44580</v>
      </c>
    </row>
    <row r="1482" spans="2:2" x14ac:dyDescent="0.3">
      <c r="B1482" s="21">
        <v>44581</v>
      </c>
    </row>
    <row r="1483" spans="2:2" x14ac:dyDescent="0.3">
      <c r="B1483" s="21">
        <v>44582</v>
      </c>
    </row>
    <row r="1484" spans="2:2" x14ac:dyDescent="0.3">
      <c r="B1484" s="21">
        <v>44583</v>
      </c>
    </row>
    <row r="1485" spans="2:2" x14ac:dyDescent="0.3">
      <c r="B1485" s="21">
        <v>44584</v>
      </c>
    </row>
    <row r="1486" spans="2:2" x14ac:dyDescent="0.3">
      <c r="B1486" s="21">
        <v>44585</v>
      </c>
    </row>
    <row r="1487" spans="2:2" x14ac:dyDescent="0.3">
      <c r="B1487" s="21">
        <v>44586</v>
      </c>
    </row>
    <row r="1488" spans="2:2" x14ac:dyDescent="0.3">
      <c r="B1488" s="21">
        <v>44587</v>
      </c>
    </row>
    <row r="1489" spans="2:2" x14ac:dyDescent="0.3">
      <c r="B1489" s="21">
        <v>44588</v>
      </c>
    </row>
    <row r="1490" spans="2:2" x14ac:dyDescent="0.3">
      <c r="B1490" s="21">
        <v>44589</v>
      </c>
    </row>
    <row r="1491" spans="2:2" x14ac:dyDescent="0.3">
      <c r="B1491" s="21">
        <v>44590</v>
      </c>
    </row>
    <row r="1492" spans="2:2" x14ac:dyDescent="0.3">
      <c r="B1492" s="21">
        <v>44591</v>
      </c>
    </row>
    <row r="1493" spans="2:2" x14ac:dyDescent="0.3">
      <c r="B1493" s="21">
        <v>44592</v>
      </c>
    </row>
    <row r="1494" spans="2:2" x14ac:dyDescent="0.3">
      <c r="B1494" s="21">
        <v>44593</v>
      </c>
    </row>
    <row r="1495" spans="2:2" x14ac:dyDescent="0.3">
      <c r="B1495" s="21">
        <v>44594</v>
      </c>
    </row>
    <row r="1496" spans="2:2" x14ac:dyDescent="0.3">
      <c r="B1496" s="21">
        <v>44595</v>
      </c>
    </row>
    <row r="1497" spans="2:2" x14ac:dyDescent="0.3">
      <c r="B1497" s="21">
        <v>44596</v>
      </c>
    </row>
    <row r="1498" spans="2:2" x14ac:dyDescent="0.3">
      <c r="B1498" s="21">
        <v>44597</v>
      </c>
    </row>
    <row r="1499" spans="2:2" x14ac:dyDescent="0.3">
      <c r="B1499" s="21">
        <v>44598</v>
      </c>
    </row>
    <row r="1500" spans="2:2" x14ac:dyDescent="0.3">
      <c r="B1500" s="21">
        <v>44599</v>
      </c>
    </row>
    <row r="1501" spans="2:2" x14ac:dyDescent="0.3">
      <c r="B1501" s="21">
        <v>44600</v>
      </c>
    </row>
    <row r="1502" spans="2:2" x14ac:dyDescent="0.3">
      <c r="B1502" s="21">
        <v>44601</v>
      </c>
    </row>
    <row r="1503" spans="2:2" x14ac:dyDescent="0.3">
      <c r="B1503" s="21">
        <v>44602</v>
      </c>
    </row>
    <row r="1504" spans="2:2" x14ac:dyDescent="0.3">
      <c r="B1504" s="21">
        <v>44603</v>
      </c>
    </row>
    <row r="1505" spans="2:2" x14ac:dyDescent="0.3">
      <c r="B1505" s="21">
        <v>44604</v>
      </c>
    </row>
    <row r="1506" spans="2:2" x14ac:dyDescent="0.3">
      <c r="B1506" s="21">
        <v>44605</v>
      </c>
    </row>
    <row r="1507" spans="2:2" x14ac:dyDescent="0.3">
      <c r="B1507" s="21">
        <v>44606</v>
      </c>
    </row>
    <row r="1508" spans="2:2" x14ac:dyDescent="0.3">
      <c r="B1508" s="21">
        <v>44607</v>
      </c>
    </row>
    <row r="1509" spans="2:2" x14ac:dyDescent="0.3">
      <c r="B1509" s="21">
        <v>44608</v>
      </c>
    </row>
    <row r="1510" spans="2:2" x14ac:dyDescent="0.3">
      <c r="B1510" s="21">
        <v>44609</v>
      </c>
    </row>
    <row r="1511" spans="2:2" x14ac:dyDescent="0.3">
      <c r="B1511" s="21">
        <v>44610</v>
      </c>
    </row>
    <row r="1512" spans="2:2" x14ac:dyDescent="0.3">
      <c r="B1512" s="21">
        <v>44611</v>
      </c>
    </row>
    <row r="1513" spans="2:2" x14ac:dyDescent="0.3">
      <c r="B1513" s="21">
        <v>44612</v>
      </c>
    </row>
    <row r="1514" spans="2:2" x14ac:dyDescent="0.3">
      <c r="B1514" s="21">
        <v>44613</v>
      </c>
    </row>
    <row r="1515" spans="2:2" x14ac:dyDescent="0.3">
      <c r="B1515" s="21">
        <v>44614</v>
      </c>
    </row>
    <row r="1516" spans="2:2" x14ac:dyDescent="0.3">
      <c r="B1516" s="21">
        <v>44615</v>
      </c>
    </row>
    <row r="1517" spans="2:2" x14ac:dyDescent="0.3">
      <c r="B1517" s="21">
        <v>44616</v>
      </c>
    </row>
    <row r="1518" spans="2:2" x14ac:dyDescent="0.3">
      <c r="B1518" s="21">
        <v>44617</v>
      </c>
    </row>
    <row r="1519" spans="2:2" x14ac:dyDescent="0.3">
      <c r="B1519" s="21">
        <v>44618</v>
      </c>
    </row>
    <row r="1520" spans="2:2" x14ac:dyDescent="0.3">
      <c r="B1520" s="21">
        <v>44619</v>
      </c>
    </row>
    <row r="1521" spans="2:2" x14ac:dyDescent="0.3">
      <c r="B1521" s="21">
        <v>44620</v>
      </c>
    </row>
    <row r="1522" spans="2:2" x14ac:dyDescent="0.3">
      <c r="B1522" s="21">
        <v>44621</v>
      </c>
    </row>
    <row r="1523" spans="2:2" x14ac:dyDescent="0.3">
      <c r="B1523" s="21">
        <v>44622</v>
      </c>
    </row>
    <row r="1524" spans="2:2" x14ac:dyDescent="0.3">
      <c r="B1524" s="21">
        <v>44623</v>
      </c>
    </row>
    <row r="1525" spans="2:2" x14ac:dyDescent="0.3">
      <c r="B1525" s="21">
        <v>44624</v>
      </c>
    </row>
    <row r="1526" spans="2:2" x14ac:dyDescent="0.3">
      <c r="B1526" s="21">
        <v>44625</v>
      </c>
    </row>
    <row r="1527" spans="2:2" x14ac:dyDescent="0.3">
      <c r="B1527" s="21">
        <v>44626</v>
      </c>
    </row>
    <row r="1528" spans="2:2" x14ac:dyDescent="0.3">
      <c r="B1528" s="21">
        <v>44627</v>
      </c>
    </row>
    <row r="1529" spans="2:2" x14ac:dyDescent="0.3">
      <c r="B1529" s="21">
        <v>44628</v>
      </c>
    </row>
    <row r="1530" spans="2:2" x14ac:dyDescent="0.3">
      <c r="B1530" s="21">
        <v>44629</v>
      </c>
    </row>
    <row r="1531" spans="2:2" x14ac:dyDescent="0.3">
      <c r="B1531" s="21">
        <v>44630</v>
      </c>
    </row>
    <row r="1532" spans="2:2" x14ac:dyDescent="0.3">
      <c r="B1532" s="21">
        <v>44631</v>
      </c>
    </row>
    <row r="1533" spans="2:2" x14ac:dyDescent="0.3">
      <c r="B1533" s="21">
        <v>44632</v>
      </c>
    </row>
    <row r="1534" spans="2:2" x14ac:dyDescent="0.3">
      <c r="B1534" s="21">
        <v>44633</v>
      </c>
    </row>
    <row r="1535" spans="2:2" x14ac:dyDescent="0.3">
      <c r="B1535" s="21">
        <v>44634</v>
      </c>
    </row>
    <row r="1536" spans="2:2" x14ac:dyDescent="0.3">
      <c r="B1536" s="21">
        <v>44635</v>
      </c>
    </row>
    <row r="1537" spans="2:2" x14ac:dyDescent="0.3">
      <c r="B1537" s="21">
        <v>44636</v>
      </c>
    </row>
    <row r="1538" spans="2:2" x14ac:dyDescent="0.3">
      <c r="B1538" s="21">
        <v>44637</v>
      </c>
    </row>
    <row r="1539" spans="2:2" x14ac:dyDescent="0.3">
      <c r="B1539" s="21">
        <v>44638</v>
      </c>
    </row>
    <row r="1540" spans="2:2" x14ac:dyDescent="0.3">
      <c r="B1540" s="21">
        <v>44639</v>
      </c>
    </row>
    <row r="1541" spans="2:2" x14ac:dyDescent="0.3">
      <c r="B1541" s="21">
        <v>44640</v>
      </c>
    </row>
    <row r="1542" spans="2:2" x14ac:dyDescent="0.3">
      <c r="B1542" s="21">
        <v>44641</v>
      </c>
    </row>
    <row r="1543" spans="2:2" x14ac:dyDescent="0.3">
      <c r="B1543" s="21">
        <v>44642</v>
      </c>
    </row>
    <row r="1544" spans="2:2" x14ac:dyDescent="0.3">
      <c r="B1544" s="21">
        <v>44643</v>
      </c>
    </row>
    <row r="1545" spans="2:2" x14ac:dyDescent="0.3">
      <c r="B1545" s="21">
        <v>44644</v>
      </c>
    </row>
    <row r="1546" spans="2:2" x14ac:dyDescent="0.3">
      <c r="B1546" s="21">
        <v>44645</v>
      </c>
    </row>
    <row r="1547" spans="2:2" x14ac:dyDescent="0.3">
      <c r="B1547" s="21">
        <v>44646</v>
      </c>
    </row>
    <row r="1548" spans="2:2" x14ac:dyDescent="0.3">
      <c r="B1548" s="21">
        <v>44647</v>
      </c>
    </row>
    <row r="1549" spans="2:2" x14ac:dyDescent="0.3">
      <c r="B1549" s="21">
        <v>44648</v>
      </c>
    </row>
    <row r="1550" spans="2:2" x14ac:dyDescent="0.3">
      <c r="B1550" s="21">
        <v>44649</v>
      </c>
    </row>
    <row r="1551" spans="2:2" x14ac:dyDescent="0.3">
      <c r="B1551" s="21">
        <v>44650</v>
      </c>
    </row>
    <row r="1552" spans="2:2" x14ac:dyDescent="0.3">
      <c r="B1552" s="21">
        <v>44651</v>
      </c>
    </row>
    <row r="1553" spans="2:2" x14ac:dyDescent="0.3">
      <c r="B1553" s="21">
        <v>44652</v>
      </c>
    </row>
    <row r="1554" spans="2:2" x14ac:dyDescent="0.3">
      <c r="B1554" s="21">
        <v>44653</v>
      </c>
    </row>
    <row r="1555" spans="2:2" x14ac:dyDescent="0.3">
      <c r="B1555" s="21">
        <v>44654</v>
      </c>
    </row>
    <row r="1556" spans="2:2" x14ac:dyDescent="0.3">
      <c r="B1556" s="21">
        <v>44655</v>
      </c>
    </row>
    <row r="1557" spans="2:2" x14ac:dyDescent="0.3">
      <c r="B1557" s="21">
        <v>44656</v>
      </c>
    </row>
    <row r="1558" spans="2:2" x14ac:dyDescent="0.3">
      <c r="B1558" s="21">
        <v>44657</v>
      </c>
    </row>
    <row r="1559" spans="2:2" x14ac:dyDescent="0.3">
      <c r="B1559" s="21">
        <v>44658</v>
      </c>
    </row>
    <row r="1560" spans="2:2" x14ac:dyDescent="0.3">
      <c r="B1560" s="21">
        <v>44659</v>
      </c>
    </row>
    <row r="1561" spans="2:2" x14ac:dyDescent="0.3">
      <c r="B1561" s="21">
        <v>44660</v>
      </c>
    </row>
    <row r="1562" spans="2:2" x14ac:dyDescent="0.3">
      <c r="B1562" s="21">
        <v>44661</v>
      </c>
    </row>
    <row r="1563" spans="2:2" x14ac:dyDescent="0.3">
      <c r="B1563" s="21">
        <v>44662</v>
      </c>
    </row>
    <row r="1564" spans="2:2" x14ac:dyDescent="0.3">
      <c r="B1564" s="21">
        <v>44663</v>
      </c>
    </row>
    <row r="1565" spans="2:2" x14ac:dyDescent="0.3">
      <c r="B1565" s="21">
        <v>44664</v>
      </c>
    </row>
    <row r="1566" spans="2:2" x14ac:dyDescent="0.3">
      <c r="B1566" s="21">
        <v>44665</v>
      </c>
    </row>
    <row r="1567" spans="2:2" x14ac:dyDescent="0.3">
      <c r="B1567" s="21">
        <v>44666</v>
      </c>
    </row>
    <row r="1568" spans="2:2" x14ac:dyDescent="0.3">
      <c r="B1568" s="21">
        <v>44667</v>
      </c>
    </row>
    <row r="1569" spans="2:2" x14ac:dyDescent="0.3">
      <c r="B1569" s="21">
        <v>44668</v>
      </c>
    </row>
    <row r="1570" spans="2:2" x14ac:dyDescent="0.3">
      <c r="B1570" s="21">
        <v>44669</v>
      </c>
    </row>
    <row r="1571" spans="2:2" x14ac:dyDescent="0.3">
      <c r="B1571" s="21">
        <v>44670</v>
      </c>
    </row>
    <row r="1572" spans="2:2" x14ac:dyDescent="0.3">
      <c r="B1572" s="21">
        <v>44671</v>
      </c>
    </row>
    <row r="1573" spans="2:2" x14ac:dyDescent="0.3">
      <c r="B1573" s="21">
        <v>44672</v>
      </c>
    </row>
    <row r="1574" spans="2:2" x14ac:dyDescent="0.3">
      <c r="B1574" s="21">
        <v>44673</v>
      </c>
    </row>
    <row r="1575" spans="2:2" x14ac:dyDescent="0.3">
      <c r="B1575" s="21">
        <v>44674</v>
      </c>
    </row>
    <row r="1576" spans="2:2" x14ac:dyDescent="0.3">
      <c r="B1576" s="21">
        <v>44675</v>
      </c>
    </row>
    <row r="1577" spans="2:2" x14ac:dyDescent="0.3">
      <c r="B1577" s="21">
        <v>44676</v>
      </c>
    </row>
    <row r="1578" spans="2:2" x14ac:dyDescent="0.3">
      <c r="B1578" s="21">
        <v>44677</v>
      </c>
    </row>
    <row r="1579" spans="2:2" x14ac:dyDescent="0.3">
      <c r="B1579" s="21">
        <v>44678</v>
      </c>
    </row>
    <row r="1580" spans="2:2" x14ac:dyDescent="0.3">
      <c r="B1580" s="21">
        <v>44679</v>
      </c>
    </row>
    <row r="1581" spans="2:2" x14ac:dyDescent="0.3">
      <c r="B1581" s="21">
        <v>44680</v>
      </c>
    </row>
    <row r="1582" spans="2:2" x14ac:dyDescent="0.3">
      <c r="B1582" s="21">
        <v>44681</v>
      </c>
    </row>
    <row r="1583" spans="2:2" x14ac:dyDescent="0.3">
      <c r="B1583" s="21">
        <v>44682</v>
      </c>
    </row>
    <row r="1584" spans="2:2" x14ac:dyDescent="0.3">
      <c r="B1584" s="21">
        <v>44683</v>
      </c>
    </row>
    <row r="1585" spans="2:2" x14ac:dyDescent="0.3">
      <c r="B1585" s="21">
        <v>44684</v>
      </c>
    </row>
    <row r="1586" spans="2:2" x14ac:dyDescent="0.3">
      <c r="B1586" s="21">
        <v>44685</v>
      </c>
    </row>
    <row r="1587" spans="2:2" x14ac:dyDescent="0.3">
      <c r="B1587" s="21">
        <v>44686</v>
      </c>
    </row>
    <row r="1588" spans="2:2" x14ac:dyDescent="0.3">
      <c r="B1588" s="21">
        <v>44687</v>
      </c>
    </row>
    <row r="1589" spans="2:2" x14ac:dyDescent="0.3">
      <c r="B1589" s="21">
        <v>44688</v>
      </c>
    </row>
    <row r="1590" spans="2:2" x14ac:dyDescent="0.3">
      <c r="B1590" s="21">
        <v>44689</v>
      </c>
    </row>
    <row r="1591" spans="2:2" x14ac:dyDescent="0.3">
      <c r="B1591" s="21">
        <v>44690</v>
      </c>
    </row>
    <row r="1592" spans="2:2" x14ac:dyDescent="0.3">
      <c r="B1592" s="21">
        <v>44691</v>
      </c>
    </row>
    <row r="1593" spans="2:2" x14ac:dyDescent="0.3">
      <c r="B1593" s="21">
        <v>44692</v>
      </c>
    </row>
    <row r="1594" spans="2:2" x14ac:dyDescent="0.3">
      <c r="B1594" s="21">
        <v>44693</v>
      </c>
    </row>
    <row r="1595" spans="2:2" x14ac:dyDescent="0.3">
      <c r="B1595" s="21">
        <v>44694</v>
      </c>
    </row>
    <row r="1596" spans="2:2" x14ac:dyDescent="0.3">
      <c r="B1596" s="21">
        <v>44695</v>
      </c>
    </row>
    <row r="1597" spans="2:2" x14ac:dyDescent="0.3">
      <c r="B1597" s="21">
        <v>44696</v>
      </c>
    </row>
    <row r="1598" spans="2:2" x14ac:dyDescent="0.3">
      <c r="B1598" s="21">
        <v>44697</v>
      </c>
    </row>
    <row r="1599" spans="2:2" x14ac:dyDescent="0.3">
      <c r="B1599" s="21">
        <v>44698</v>
      </c>
    </row>
    <row r="1600" spans="2:2" x14ac:dyDescent="0.3">
      <c r="B1600" s="21">
        <v>44699</v>
      </c>
    </row>
    <row r="1601" spans="2:2" x14ac:dyDescent="0.3">
      <c r="B1601" s="21">
        <v>44700</v>
      </c>
    </row>
    <row r="1602" spans="2:2" x14ac:dyDescent="0.3">
      <c r="B1602" s="21">
        <v>44701</v>
      </c>
    </row>
    <row r="1603" spans="2:2" x14ac:dyDescent="0.3">
      <c r="B1603" s="21">
        <v>44702</v>
      </c>
    </row>
    <row r="1604" spans="2:2" x14ac:dyDescent="0.3">
      <c r="B1604" s="21">
        <v>44703</v>
      </c>
    </row>
    <row r="1605" spans="2:2" x14ac:dyDescent="0.3">
      <c r="B1605" s="21">
        <v>44704</v>
      </c>
    </row>
    <row r="1606" spans="2:2" x14ac:dyDescent="0.3">
      <c r="B1606" s="21">
        <v>44705</v>
      </c>
    </row>
    <row r="1607" spans="2:2" x14ac:dyDescent="0.3">
      <c r="B1607" s="21">
        <v>44706</v>
      </c>
    </row>
    <row r="1608" spans="2:2" x14ac:dyDescent="0.3">
      <c r="B1608" s="21">
        <v>44707</v>
      </c>
    </row>
    <row r="1609" spans="2:2" x14ac:dyDescent="0.3">
      <c r="B1609" s="21">
        <v>44708</v>
      </c>
    </row>
    <row r="1610" spans="2:2" x14ac:dyDescent="0.3">
      <c r="B1610" s="21">
        <v>44709</v>
      </c>
    </row>
    <row r="1611" spans="2:2" x14ac:dyDescent="0.3">
      <c r="B1611" s="21">
        <v>44710</v>
      </c>
    </row>
    <row r="1612" spans="2:2" x14ac:dyDescent="0.3">
      <c r="B1612" s="21">
        <v>44711</v>
      </c>
    </row>
    <row r="1613" spans="2:2" x14ac:dyDescent="0.3">
      <c r="B1613" s="21">
        <v>44712</v>
      </c>
    </row>
    <row r="1614" spans="2:2" x14ac:dyDescent="0.3">
      <c r="B1614" s="21">
        <v>44713</v>
      </c>
    </row>
    <row r="1615" spans="2:2" x14ac:dyDescent="0.3">
      <c r="B1615" s="21">
        <v>44714</v>
      </c>
    </row>
    <row r="1616" spans="2:2" x14ac:dyDescent="0.3">
      <c r="B1616" s="21">
        <v>44715</v>
      </c>
    </row>
    <row r="1617" spans="2:2" x14ac:dyDescent="0.3">
      <c r="B1617" s="21">
        <v>44716</v>
      </c>
    </row>
    <row r="1618" spans="2:2" x14ac:dyDescent="0.3">
      <c r="B1618" s="21">
        <v>44717</v>
      </c>
    </row>
    <row r="1619" spans="2:2" x14ac:dyDescent="0.3">
      <c r="B1619" s="21">
        <v>44718</v>
      </c>
    </row>
    <row r="1620" spans="2:2" x14ac:dyDescent="0.3">
      <c r="B1620" s="21">
        <v>44719</v>
      </c>
    </row>
    <row r="1621" spans="2:2" x14ac:dyDescent="0.3">
      <c r="B1621" s="21">
        <v>44720</v>
      </c>
    </row>
    <row r="1622" spans="2:2" x14ac:dyDescent="0.3">
      <c r="B1622" s="21">
        <v>44721</v>
      </c>
    </row>
    <row r="1623" spans="2:2" x14ac:dyDescent="0.3">
      <c r="B1623" s="21">
        <v>44722</v>
      </c>
    </row>
    <row r="1624" spans="2:2" x14ac:dyDescent="0.3">
      <c r="B1624" s="21">
        <v>44723</v>
      </c>
    </row>
    <row r="1625" spans="2:2" x14ac:dyDescent="0.3">
      <c r="B1625" s="21">
        <v>44724</v>
      </c>
    </row>
    <row r="1626" spans="2:2" x14ac:dyDescent="0.3">
      <c r="B1626" s="21">
        <v>44725</v>
      </c>
    </row>
    <row r="1627" spans="2:2" x14ac:dyDescent="0.3">
      <c r="B1627" s="21">
        <v>44726</v>
      </c>
    </row>
    <row r="1628" spans="2:2" x14ac:dyDescent="0.3">
      <c r="B1628" s="21">
        <v>44727</v>
      </c>
    </row>
    <row r="1629" spans="2:2" x14ac:dyDescent="0.3">
      <c r="B1629" s="21">
        <v>44728</v>
      </c>
    </row>
    <row r="1630" spans="2:2" x14ac:dyDescent="0.3">
      <c r="B1630" s="21">
        <v>44729</v>
      </c>
    </row>
    <row r="1631" spans="2:2" x14ac:dyDescent="0.3">
      <c r="B1631" s="21">
        <v>44730</v>
      </c>
    </row>
    <row r="1632" spans="2:2" x14ac:dyDescent="0.3">
      <c r="B1632" s="21">
        <v>44731</v>
      </c>
    </row>
    <row r="1633" spans="2:2" x14ac:dyDescent="0.3">
      <c r="B1633" s="21">
        <v>44732</v>
      </c>
    </row>
    <row r="1634" spans="2:2" x14ac:dyDescent="0.3">
      <c r="B1634" s="21">
        <v>44733</v>
      </c>
    </row>
    <row r="1635" spans="2:2" x14ac:dyDescent="0.3">
      <c r="B1635" s="21">
        <v>44734</v>
      </c>
    </row>
    <row r="1636" spans="2:2" x14ac:dyDescent="0.3">
      <c r="B1636" s="21">
        <v>44735</v>
      </c>
    </row>
    <row r="1637" spans="2:2" x14ac:dyDescent="0.3">
      <c r="B1637" s="21">
        <v>44736</v>
      </c>
    </row>
    <row r="1638" spans="2:2" x14ac:dyDescent="0.3">
      <c r="B1638" s="21">
        <v>44737</v>
      </c>
    </row>
    <row r="1639" spans="2:2" x14ac:dyDescent="0.3">
      <c r="B1639" s="21">
        <v>44738</v>
      </c>
    </row>
    <row r="1640" spans="2:2" x14ac:dyDescent="0.3">
      <c r="B1640" s="21">
        <v>44739</v>
      </c>
    </row>
    <row r="1641" spans="2:2" x14ac:dyDescent="0.3">
      <c r="B1641" s="21">
        <v>44740</v>
      </c>
    </row>
    <row r="1642" spans="2:2" x14ac:dyDescent="0.3">
      <c r="B1642" s="21">
        <v>44741</v>
      </c>
    </row>
    <row r="1643" spans="2:2" x14ac:dyDescent="0.3">
      <c r="B1643" s="21">
        <v>44742</v>
      </c>
    </row>
    <row r="1644" spans="2:2" x14ac:dyDescent="0.3">
      <c r="B1644" s="21">
        <v>44743</v>
      </c>
    </row>
    <row r="1645" spans="2:2" x14ac:dyDescent="0.3">
      <c r="B1645" s="21">
        <v>44744</v>
      </c>
    </row>
    <row r="1646" spans="2:2" x14ac:dyDescent="0.3">
      <c r="B1646" s="21">
        <v>44745</v>
      </c>
    </row>
    <row r="1647" spans="2:2" x14ac:dyDescent="0.3">
      <c r="B1647" s="21">
        <v>44746</v>
      </c>
    </row>
    <row r="1648" spans="2:2" x14ac:dyDescent="0.3">
      <c r="B1648" s="21">
        <v>44747</v>
      </c>
    </row>
    <row r="1649" spans="2:2" x14ac:dyDescent="0.3">
      <c r="B1649" s="21">
        <v>44748</v>
      </c>
    </row>
    <row r="1650" spans="2:2" x14ac:dyDescent="0.3">
      <c r="B1650" s="21">
        <v>44749</v>
      </c>
    </row>
    <row r="1651" spans="2:2" x14ac:dyDescent="0.3">
      <c r="B1651" s="21">
        <v>44750</v>
      </c>
    </row>
    <row r="1652" spans="2:2" x14ac:dyDescent="0.3">
      <c r="B1652" s="21">
        <v>44751</v>
      </c>
    </row>
    <row r="1653" spans="2:2" x14ac:dyDescent="0.3">
      <c r="B1653" s="21">
        <v>44752</v>
      </c>
    </row>
    <row r="1654" spans="2:2" x14ac:dyDescent="0.3">
      <c r="B1654" s="21">
        <v>44753</v>
      </c>
    </row>
    <row r="1655" spans="2:2" x14ac:dyDescent="0.3">
      <c r="B1655" s="21">
        <v>44754</v>
      </c>
    </row>
    <row r="1656" spans="2:2" x14ac:dyDescent="0.3">
      <c r="B1656" s="21">
        <v>44755</v>
      </c>
    </row>
    <row r="1657" spans="2:2" x14ac:dyDescent="0.3">
      <c r="B1657" s="21">
        <v>44756</v>
      </c>
    </row>
    <row r="1658" spans="2:2" x14ac:dyDescent="0.3">
      <c r="B1658" s="21">
        <v>44757</v>
      </c>
    </row>
    <row r="1659" spans="2:2" x14ac:dyDescent="0.3">
      <c r="B1659" s="21">
        <v>44758</v>
      </c>
    </row>
    <row r="1660" spans="2:2" x14ac:dyDescent="0.3">
      <c r="B1660" s="21">
        <v>44759</v>
      </c>
    </row>
    <row r="1661" spans="2:2" x14ac:dyDescent="0.3">
      <c r="B1661" s="21">
        <v>44760</v>
      </c>
    </row>
    <row r="1662" spans="2:2" x14ac:dyDescent="0.3">
      <c r="B1662" s="21">
        <v>44761</v>
      </c>
    </row>
    <row r="1663" spans="2:2" x14ac:dyDescent="0.3">
      <c r="B1663" s="21">
        <v>44762</v>
      </c>
    </row>
    <row r="1664" spans="2:2" x14ac:dyDescent="0.3">
      <c r="B1664" s="21">
        <v>44763</v>
      </c>
    </row>
    <row r="1665" spans="2:2" x14ac:dyDescent="0.3">
      <c r="B1665" s="21">
        <v>44764</v>
      </c>
    </row>
    <row r="1666" spans="2:2" x14ac:dyDescent="0.3">
      <c r="B1666" s="21">
        <v>44765</v>
      </c>
    </row>
    <row r="1667" spans="2:2" x14ac:dyDescent="0.3">
      <c r="B1667" s="21">
        <v>44766</v>
      </c>
    </row>
    <row r="1668" spans="2:2" x14ac:dyDescent="0.3">
      <c r="B1668" s="21">
        <v>44767</v>
      </c>
    </row>
    <row r="1669" spans="2:2" x14ac:dyDescent="0.3">
      <c r="B1669" s="21">
        <v>44768</v>
      </c>
    </row>
    <row r="1670" spans="2:2" x14ac:dyDescent="0.3">
      <c r="B1670" s="21">
        <v>44769</v>
      </c>
    </row>
    <row r="1671" spans="2:2" x14ac:dyDescent="0.3">
      <c r="B1671" s="21">
        <v>44770</v>
      </c>
    </row>
    <row r="1672" spans="2:2" x14ac:dyDescent="0.3">
      <c r="B1672" s="21">
        <v>44771</v>
      </c>
    </row>
    <row r="1673" spans="2:2" x14ac:dyDescent="0.3">
      <c r="B1673" s="21">
        <v>44772</v>
      </c>
    </row>
    <row r="1674" spans="2:2" x14ac:dyDescent="0.3">
      <c r="B1674" s="21">
        <v>44773</v>
      </c>
    </row>
    <row r="1675" spans="2:2" x14ac:dyDescent="0.3">
      <c r="B1675" s="21">
        <v>44774</v>
      </c>
    </row>
    <row r="1676" spans="2:2" x14ac:dyDescent="0.3">
      <c r="B1676" s="21">
        <v>44775</v>
      </c>
    </row>
    <row r="1677" spans="2:2" x14ac:dyDescent="0.3">
      <c r="B1677" s="21">
        <v>44776</v>
      </c>
    </row>
    <row r="1678" spans="2:2" x14ac:dyDescent="0.3">
      <c r="B1678" s="21">
        <v>44777</v>
      </c>
    </row>
    <row r="1679" spans="2:2" x14ac:dyDescent="0.3">
      <c r="B1679" s="21">
        <v>44778</v>
      </c>
    </row>
    <row r="1680" spans="2:2" x14ac:dyDescent="0.3">
      <c r="B1680" s="21">
        <v>44779</v>
      </c>
    </row>
    <row r="1681" spans="2:2" x14ac:dyDescent="0.3">
      <c r="B1681" s="21">
        <v>44780</v>
      </c>
    </row>
    <row r="1682" spans="2:2" x14ac:dyDescent="0.3">
      <c r="B1682" s="21">
        <v>44781</v>
      </c>
    </row>
    <row r="1683" spans="2:2" x14ac:dyDescent="0.3">
      <c r="B1683" s="21">
        <v>44782</v>
      </c>
    </row>
    <row r="1684" spans="2:2" x14ac:dyDescent="0.3">
      <c r="B1684" s="21">
        <v>44783</v>
      </c>
    </row>
    <row r="1685" spans="2:2" x14ac:dyDescent="0.3">
      <c r="B1685" s="21">
        <v>44784</v>
      </c>
    </row>
    <row r="1686" spans="2:2" x14ac:dyDescent="0.3">
      <c r="B1686" s="21">
        <v>44785</v>
      </c>
    </row>
    <row r="1687" spans="2:2" x14ac:dyDescent="0.3">
      <c r="B1687" s="21">
        <v>44786</v>
      </c>
    </row>
    <row r="1688" spans="2:2" x14ac:dyDescent="0.3">
      <c r="B1688" s="21">
        <v>44787</v>
      </c>
    </row>
    <row r="1689" spans="2:2" x14ac:dyDescent="0.3">
      <c r="B1689" s="21">
        <v>44788</v>
      </c>
    </row>
    <row r="1690" spans="2:2" x14ac:dyDescent="0.3">
      <c r="B1690" s="21">
        <v>44789</v>
      </c>
    </row>
    <row r="1691" spans="2:2" x14ac:dyDescent="0.3">
      <c r="B1691" s="21">
        <v>44790</v>
      </c>
    </row>
    <row r="1692" spans="2:2" x14ac:dyDescent="0.3">
      <c r="B1692" s="21">
        <v>44791</v>
      </c>
    </row>
    <row r="1693" spans="2:2" x14ac:dyDescent="0.3">
      <c r="B1693" s="21">
        <v>44792</v>
      </c>
    </row>
    <row r="1694" spans="2:2" x14ac:dyDescent="0.3">
      <c r="B1694" s="21">
        <v>44793</v>
      </c>
    </row>
    <row r="1695" spans="2:2" x14ac:dyDescent="0.3">
      <c r="B1695" s="21">
        <v>44794</v>
      </c>
    </row>
    <row r="1696" spans="2:2" x14ac:dyDescent="0.3">
      <c r="B1696" s="21">
        <v>44795</v>
      </c>
    </row>
    <row r="1697" spans="2:2" x14ac:dyDescent="0.3">
      <c r="B1697" s="21">
        <v>44796</v>
      </c>
    </row>
    <row r="1698" spans="2:2" x14ac:dyDescent="0.3">
      <c r="B1698" s="21">
        <v>44797</v>
      </c>
    </row>
    <row r="1699" spans="2:2" x14ac:dyDescent="0.3">
      <c r="B1699" s="21">
        <v>44798</v>
      </c>
    </row>
    <row r="1700" spans="2:2" x14ac:dyDescent="0.3">
      <c r="B1700" s="21">
        <v>44799</v>
      </c>
    </row>
    <row r="1701" spans="2:2" x14ac:dyDescent="0.3">
      <c r="B1701" s="21">
        <v>44800</v>
      </c>
    </row>
    <row r="1702" spans="2:2" x14ac:dyDescent="0.3">
      <c r="B1702" s="21">
        <v>44801</v>
      </c>
    </row>
    <row r="1703" spans="2:2" x14ac:dyDescent="0.3">
      <c r="B1703" s="21">
        <v>44802</v>
      </c>
    </row>
    <row r="1704" spans="2:2" x14ac:dyDescent="0.3">
      <c r="B1704" s="21">
        <v>44803</v>
      </c>
    </row>
    <row r="1705" spans="2:2" x14ac:dyDescent="0.3">
      <c r="B1705" s="21">
        <v>44804</v>
      </c>
    </row>
    <row r="1706" spans="2:2" x14ac:dyDescent="0.3">
      <c r="B1706" s="21">
        <v>44805</v>
      </c>
    </row>
    <row r="1707" spans="2:2" x14ac:dyDescent="0.3">
      <c r="B1707" s="21">
        <v>44806</v>
      </c>
    </row>
    <row r="1708" spans="2:2" x14ac:dyDescent="0.3">
      <c r="B1708" s="21">
        <v>44807</v>
      </c>
    </row>
    <row r="1709" spans="2:2" x14ac:dyDescent="0.3">
      <c r="B1709" s="21">
        <v>44808</v>
      </c>
    </row>
    <row r="1710" spans="2:2" x14ac:dyDescent="0.3">
      <c r="B1710" s="21">
        <v>44809</v>
      </c>
    </row>
    <row r="1711" spans="2:2" x14ac:dyDescent="0.3">
      <c r="B1711" s="21">
        <v>44810</v>
      </c>
    </row>
    <row r="1712" spans="2:2" x14ac:dyDescent="0.3">
      <c r="B1712" s="21">
        <v>44811</v>
      </c>
    </row>
    <row r="1713" spans="2:2" x14ac:dyDescent="0.3">
      <c r="B1713" s="21">
        <v>44812</v>
      </c>
    </row>
    <row r="1714" spans="2:2" x14ac:dyDescent="0.3">
      <c r="B1714" s="21">
        <v>44813</v>
      </c>
    </row>
    <row r="1715" spans="2:2" x14ac:dyDescent="0.3">
      <c r="B1715" s="21">
        <v>44814</v>
      </c>
    </row>
    <row r="1716" spans="2:2" x14ac:dyDescent="0.3">
      <c r="B1716" s="21">
        <v>44815</v>
      </c>
    </row>
    <row r="1717" spans="2:2" x14ac:dyDescent="0.3">
      <c r="B1717" s="21">
        <v>44816</v>
      </c>
    </row>
    <row r="1718" spans="2:2" x14ac:dyDescent="0.3">
      <c r="B1718" s="21">
        <v>44817</v>
      </c>
    </row>
    <row r="1719" spans="2:2" x14ac:dyDescent="0.3">
      <c r="B1719" s="21">
        <v>44818</v>
      </c>
    </row>
    <row r="1720" spans="2:2" x14ac:dyDescent="0.3">
      <c r="B1720" s="21">
        <v>44819</v>
      </c>
    </row>
    <row r="1721" spans="2:2" x14ac:dyDescent="0.3">
      <c r="B1721" s="21">
        <v>44820</v>
      </c>
    </row>
    <row r="1722" spans="2:2" x14ac:dyDescent="0.3">
      <c r="B1722" s="21">
        <v>44821</v>
      </c>
    </row>
    <row r="1723" spans="2:2" x14ac:dyDescent="0.3">
      <c r="B1723" s="21">
        <v>44822</v>
      </c>
    </row>
    <row r="1724" spans="2:2" x14ac:dyDescent="0.3">
      <c r="B1724" s="21">
        <v>44823</v>
      </c>
    </row>
    <row r="1725" spans="2:2" x14ac:dyDescent="0.3">
      <c r="B1725" s="21">
        <v>44824</v>
      </c>
    </row>
    <row r="1726" spans="2:2" x14ac:dyDescent="0.3">
      <c r="B1726" s="21">
        <v>44825</v>
      </c>
    </row>
    <row r="1727" spans="2:2" x14ac:dyDescent="0.3">
      <c r="B1727" s="21">
        <v>44826</v>
      </c>
    </row>
    <row r="1728" spans="2:2" x14ac:dyDescent="0.3">
      <c r="B1728" s="21">
        <v>44827</v>
      </c>
    </row>
    <row r="1729" spans="2:2" x14ac:dyDescent="0.3">
      <c r="B1729" s="21">
        <v>44828</v>
      </c>
    </row>
    <row r="1730" spans="2:2" x14ac:dyDescent="0.3">
      <c r="B1730" s="21">
        <v>44829</v>
      </c>
    </row>
    <row r="1731" spans="2:2" x14ac:dyDescent="0.3">
      <c r="B1731" s="21">
        <v>44830</v>
      </c>
    </row>
    <row r="1732" spans="2:2" x14ac:dyDescent="0.3">
      <c r="B1732" s="21">
        <v>44831</v>
      </c>
    </row>
    <row r="1733" spans="2:2" x14ac:dyDescent="0.3">
      <c r="B1733" s="21">
        <v>44832</v>
      </c>
    </row>
    <row r="1734" spans="2:2" x14ac:dyDescent="0.3">
      <c r="B1734" s="21">
        <v>44833</v>
      </c>
    </row>
    <row r="1735" spans="2:2" x14ac:dyDescent="0.3">
      <c r="B1735" s="21">
        <v>44834</v>
      </c>
    </row>
    <row r="1736" spans="2:2" x14ac:dyDescent="0.3">
      <c r="B1736" s="21">
        <v>44835</v>
      </c>
    </row>
    <row r="1737" spans="2:2" x14ac:dyDescent="0.3">
      <c r="B1737" s="21">
        <v>44836</v>
      </c>
    </row>
    <row r="1738" spans="2:2" x14ac:dyDescent="0.3">
      <c r="B1738" s="21">
        <v>44837</v>
      </c>
    </row>
    <row r="1739" spans="2:2" x14ac:dyDescent="0.3">
      <c r="B1739" s="21">
        <v>44838</v>
      </c>
    </row>
    <row r="1740" spans="2:2" x14ac:dyDescent="0.3">
      <c r="B1740" s="21">
        <v>44839</v>
      </c>
    </row>
    <row r="1741" spans="2:2" x14ac:dyDescent="0.3">
      <c r="B1741" s="21">
        <v>44840</v>
      </c>
    </row>
    <row r="1742" spans="2:2" x14ac:dyDescent="0.3">
      <c r="B1742" s="21">
        <v>44841</v>
      </c>
    </row>
    <row r="1743" spans="2:2" x14ac:dyDescent="0.3">
      <c r="B1743" s="21">
        <v>44842</v>
      </c>
    </row>
    <row r="1744" spans="2:2" x14ac:dyDescent="0.3">
      <c r="B1744" s="21">
        <v>44843</v>
      </c>
    </row>
    <row r="1745" spans="2:2" x14ac:dyDescent="0.3">
      <c r="B1745" s="21">
        <v>44844</v>
      </c>
    </row>
    <row r="1746" spans="2:2" x14ac:dyDescent="0.3">
      <c r="B1746" s="21">
        <v>44845</v>
      </c>
    </row>
    <row r="1747" spans="2:2" x14ac:dyDescent="0.3">
      <c r="B1747" s="21">
        <v>44846</v>
      </c>
    </row>
    <row r="1748" spans="2:2" x14ac:dyDescent="0.3">
      <c r="B1748" s="21">
        <v>44847</v>
      </c>
    </row>
    <row r="1749" spans="2:2" x14ac:dyDescent="0.3">
      <c r="B1749" s="21">
        <v>44848</v>
      </c>
    </row>
    <row r="1750" spans="2:2" x14ac:dyDescent="0.3">
      <c r="B1750" s="21">
        <v>44849</v>
      </c>
    </row>
    <row r="1751" spans="2:2" x14ac:dyDescent="0.3">
      <c r="B1751" s="21">
        <v>44850</v>
      </c>
    </row>
    <row r="1752" spans="2:2" x14ac:dyDescent="0.3">
      <c r="B1752" s="21">
        <v>44851</v>
      </c>
    </row>
    <row r="1753" spans="2:2" x14ac:dyDescent="0.3">
      <c r="B1753" s="21">
        <v>44852</v>
      </c>
    </row>
    <row r="1754" spans="2:2" x14ac:dyDescent="0.3">
      <c r="B1754" s="21">
        <v>44853</v>
      </c>
    </row>
    <row r="1755" spans="2:2" x14ac:dyDescent="0.3">
      <c r="B1755" s="21">
        <v>44854</v>
      </c>
    </row>
    <row r="1756" spans="2:2" x14ac:dyDescent="0.3">
      <c r="B1756" s="21">
        <v>44855</v>
      </c>
    </row>
    <row r="1757" spans="2:2" x14ac:dyDescent="0.3">
      <c r="B1757" s="21">
        <v>44856</v>
      </c>
    </row>
    <row r="1758" spans="2:2" x14ac:dyDescent="0.3">
      <c r="B1758" s="21">
        <v>44857</v>
      </c>
    </row>
    <row r="1759" spans="2:2" x14ac:dyDescent="0.3">
      <c r="B1759" s="21">
        <v>44858</v>
      </c>
    </row>
    <row r="1760" spans="2:2" x14ac:dyDescent="0.3">
      <c r="B1760" s="21">
        <v>44859</v>
      </c>
    </row>
    <row r="1761" spans="2:2" x14ac:dyDescent="0.3">
      <c r="B1761" s="21">
        <v>44860</v>
      </c>
    </row>
    <row r="1762" spans="2:2" x14ac:dyDescent="0.3">
      <c r="B1762" s="21">
        <v>44861</v>
      </c>
    </row>
    <row r="1763" spans="2:2" x14ac:dyDescent="0.3">
      <c r="B1763" s="21">
        <v>44862</v>
      </c>
    </row>
    <row r="1764" spans="2:2" x14ac:dyDescent="0.3">
      <c r="B1764" s="21">
        <v>44863</v>
      </c>
    </row>
    <row r="1765" spans="2:2" x14ac:dyDescent="0.3">
      <c r="B1765" s="21">
        <v>44864</v>
      </c>
    </row>
    <row r="1766" spans="2:2" x14ac:dyDescent="0.3">
      <c r="B1766" s="21">
        <v>44865</v>
      </c>
    </row>
    <row r="1767" spans="2:2" x14ac:dyDescent="0.3">
      <c r="B1767" s="21">
        <v>44866</v>
      </c>
    </row>
    <row r="1768" spans="2:2" x14ac:dyDescent="0.3">
      <c r="B1768" s="21">
        <v>44867</v>
      </c>
    </row>
    <row r="1769" spans="2:2" x14ac:dyDescent="0.3">
      <c r="B1769" s="21">
        <v>44868</v>
      </c>
    </row>
    <row r="1770" spans="2:2" x14ac:dyDescent="0.3">
      <c r="B1770" s="21">
        <v>44869</v>
      </c>
    </row>
    <row r="1771" spans="2:2" x14ac:dyDescent="0.3">
      <c r="B1771" s="21">
        <v>44870</v>
      </c>
    </row>
    <row r="1772" spans="2:2" x14ac:dyDescent="0.3">
      <c r="B1772" s="21">
        <v>44871</v>
      </c>
    </row>
    <row r="1773" spans="2:2" x14ac:dyDescent="0.3">
      <c r="B1773" s="21">
        <v>44872</v>
      </c>
    </row>
    <row r="1774" spans="2:2" x14ac:dyDescent="0.3">
      <c r="B1774" s="21">
        <v>44873</v>
      </c>
    </row>
    <row r="1775" spans="2:2" x14ac:dyDescent="0.3">
      <c r="B1775" s="21">
        <v>44874</v>
      </c>
    </row>
    <row r="1776" spans="2:2" x14ac:dyDescent="0.3">
      <c r="B1776" s="21">
        <v>44875</v>
      </c>
    </row>
    <row r="1777" spans="2:2" x14ac:dyDescent="0.3">
      <c r="B1777" s="21">
        <v>44876</v>
      </c>
    </row>
    <row r="1778" spans="2:2" x14ac:dyDescent="0.3">
      <c r="B1778" s="21">
        <v>44877</v>
      </c>
    </row>
    <row r="1779" spans="2:2" x14ac:dyDescent="0.3">
      <c r="B1779" s="21">
        <v>44878</v>
      </c>
    </row>
    <row r="1780" spans="2:2" x14ac:dyDescent="0.3">
      <c r="B1780" s="21">
        <v>44879</v>
      </c>
    </row>
    <row r="1781" spans="2:2" x14ac:dyDescent="0.3">
      <c r="B1781" s="21">
        <v>44880</v>
      </c>
    </row>
    <row r="1782" spans="2:2" x14ac:dyDescent="0.3">
      <c r="B1782" s="21">
        <v>44881</v>
      </c>
    </row>
    <row r="1783" spans="2:2" x14ac:dyDescent="0.3">
      <c r="B1783" s="21">
        <v>44882</v>
      </c>
    </row>
    <row r="1784" spans="2:2" x14ac:dyDescent="0.3">
      <c r="B1784" s="21">
        <v>44883</v>
      </c>
    </row>
    <row r="1785" spans="2:2" x14ac:dyDescent="0.3">
      <c r="B1785" s="21">
        <v>44884</v>
      </c>
    </row>
    <row r="1786" spans="2:2" x14ac:dyDescent="0.3">
      <c r="B1786" s="21">
        <v>44885</v>
      </c>
    </row>
    <row r="1787" spans="2:2" x14ac:dyDescent="0.3">
      <c r="B1787" s="21">
        <v>44886</v>
      </c>
    </row>
    <row r="1788" spans="2:2" x14ac:dyDescent="0.3">
      <c r="B1788" s="21">
        <v>44887</v>
      </c>
    </row>
    <row r="1789" spans="2:2" x14ac:dyDescent="0.3">
      <c r="B1789" s="21">
        <v>44888</v>
      </c>
    </row>
    <row r="1790" spans="2:2" x14ac:dyDescent="0.3">
      <c r="B1790" s="21">
        <v>44889</v>
      </c>
    </row>
    <row r="1791" spans="2:2" x14ac:dyDescent="0.3">
      <c r="B1791" s="21">
        <v>44890</v>
      </c>
    </row>
    <row r="1792" spans="2:2" x14ac:dyDescent="0.3">
      <c r="B1792" s="21">
        <v>44891</v>
      </c>
    </row>
    <row r="1793" spans="2:2" x14ac:dyDescent="0.3">
      <c r="B1793" s="21">
        <v>44892</v>
      </c>
    </row>
    <row r="1794" spans="2:2" x14ac:dyDescent="0.3">
      <c r="B1794" s="21">
        <v>44893</v>
      </c>
    </row>
    <row r="1795" spans="2:2" x14ac:dyDescent="0.3">
      <c r="B1795" s="21">
        <v>44894</v>
      </c>
    </row>
    <row r="1796" spans="2:2" x14ac:dyDescent="0.3">
      <c r="B1796" s="21">
        <v>44895</v>
      </c>
    </row>
    <row r="1797" spans="2:2" x14ac:dyDescent="0.3">
      <c r="B1797" s="21">
        <v>44896</v>
      </c>
    </row>
    <row r="1798" spans="2:2" x14ac:dyDescent="0.3">
      <c r="B1798" s="21">
        <v>44897</v>
      </c>
    </row>
    <row r="1799" spans="2:2" x14ac:dyDescent="0.3">
      <c r="B1799" s="21">
        <v>44898</v>
      </c>
    </row>
    <row r="1800" spans="2:2" x14ac:dyDescent="0.3">
      <c r="B1800" s="21">
        <v>44899</v>
      </c>
    </row>
    <row r="1801" spans="2:2" x14ac:dyDescent="0.3">
      <c r="B1801" s="21">
        <v>44900</v>
      </c>
    </row>
    <row r="1802" spans="2:2" x14ac:dyDescent="0.3">
      <c r="B1802" s="21">
        <v>44901</v>
      </c>
    </row>
    <row r="1803" spans="2:2" x14ac:dyDescent="0.3">
      <c r="B1803" s="21">
        <v>44902</v>
      </c>
    </row>
    <row r="1804" spans="2:2" x14ac:dyDescent="0.3">
      <c r="B1804" s="21">
        <v>44903</v>
      </c>
    </row>
    <row r="1805" spans="2:2" x14ac:dyDescent="0.3">
      <c r="B1805" s="21">
        <v>44904</v>
      </c>
    </row>
    <row r="1806" spans="2:2" x14ac:dyDescent="0.3">
      <c r="B1806" s="21">
        <v>44905</v>
      </c>
    </row>
    <row r="1807" spans="2:2" x14ac:dyDescent="0.3">
      <c r="B1807" s="21">
        <v>44906</v>
      </c>
    </row>
    <row r="1808" spans="2:2" x14ac:dyDescent="0.3">
      <c r="B1808" s="21">
        <v>44907</v>
      </c>
    </row>
    <row r="1809" spans="2:2" x14ac:dyDescent="0.3">
      <c r="B1809" s="21">
        <v>44908</v>
      </c>
    </row>
    <row r="1810" spans="2:2" x14ac:dyDescent="0.3">
      <c r="B1810" s="21">
        <v>44909</v>
      </c>
    </row>
    <row r="1811" spans="2:2" x14ac:dyDescent="0.3">
      <c r="B1811" s="21">
        <v>44910</v>
      </c>
    </row>
    <row r="1812" spans="2:2" x14ac:dyDescent="0.3">
      <c r="B1812" s="21">
        <v>44911</v>
      </c>
    </row>
    <row r="1813" spans="2:2" x14ac:dyDescent="0.3">
      <c r="B1813" s="21">
        <v>44912</v>
      </c>
    </row>
    <row r="1814" spans="2:2" x14ac:dyDescent="0.3">
      <c r="B1814" s="21">
        <v>44913</v>
      </c>
    </row>
    <row r="1815" spans="2:2" x14ac:dyDescent="0.3">
      <c r="B1815" s="21">
        <v>44914</v>
      </c>
    </row>
    <row r="1816" spans="2:2" x14ac:dyDescent="0.3">
      <c r="B1816" s="21">
        <v>44915</v>
      </c>
    </row>
    <row r="1817" spans="2:2" x14ac:dyDescent="0.3">
      <c r="B1817" s="21">
        <v>44916</v>
      </c>
    </row>
    <row r="1818" spans="2:2" x14ac:dyDescent="0.3">
      <c r="B1818" s="21">
        <v>44917</v>
      </c>
    </row>
    <row r="1819" spans="2:2" x14ac:dyDescent="0.3">
      <c r="B1819" s="21">
        <v>44918</v>
      </c>
    </row>
    <row r="1820" spans="2:2" x14ac:dyDescent="0.3">
      <c r="B1820" s="21">
        <v>44919</v>
      </c>
    </row>
    <row r="1821" spans="2:2" x14ac:dyDescent="0.3">
      <c r="B1821" s="21">
        <v>44920</v>
      </c>
    </row>
    <row r="1822" spans="2:2" x14ac:dyDescent="0.3">
      <c r="B1822" s="21">
        <v>44921</v>
      </c>
    </row>
    <row r="1823" spans="2:2" x14ac:dyDescent="0.3">
      <c r="B1823" s="21">
        <v>44922</v>
      </c>
    </row>
    <row r="1824" spans="2:2" x14ac:dyDescent="0.3">
      <c r="B1824" s="21">
        <v>44923</v>
      </c>
    </row>
    <row r="1825" spans="2:2" x14ac:dyDescent="0.3">
      <c r="B1825" s="21">
        <v>44924</v>
      </c>
    </row>
    <row r="1826" spans="2:2" x14ac:dyDescent="0.3">
      <c r="B1826" s="21">
        <v>44925</v>
      </c>
    </row>
    <row r="1827" spans="2:2" x14ac:dyDescent="0.3">
      <c r="B1827" s="21">
        <v>44926</v>
      </c>
    </row>
    <row r="1828" spans="2:2" x14ac:dyDescent="0.3">
      <c r="B1828" s="21">
        <v>44927</v>
      </c>
    </row>
    <row r="1829" spans="2:2" x14ac:dyDescent="0.3">
      <c r="B1829" s="21">
        <v>44928</v>
      </c>
    </row>
    <row r="1830" spans="2:2" x14ac:dyDescent="0.3">
      <c r="B1830" s="21">
        <v>44929</v>
      </c>
    </row>
    <row r="1831" spans="2:2" x14ac:dyDescent="0.3">
      <c r="B1831" s="21">
        <v>44930</v>
      </c>
    </row>
    <row r="1832" spans="2:2" x14ac:dyDescent="0.3">
      <c r="B1832" s="21">
        <v>44931</v>
      </c>
    </row>
    <row r="1833" spans="2:2" x14ac:dyDescent="0.3">
      <c r="B1833" s="21">
        <v>44932</v>
      </c>
    </row>
    <row r="1834" spans="2:2" x14ac:dyDescent="0.3">
      <c r="B1834" s="21">
        <v>44933</v>
      </c>
    </row>
    <row r="1835" spans="2:2" x14ac:dyDescent="0.3">
      <c r="B1835" s="21">
        <v>44934</v>
      </c>
    </row>
    <row r="1836" spans="2:2" x14ac:dyDescent="0.3">
      <c r="B1836" s="21">
        <v>44935</v>
      </c>
    </row>
    <row r="1837" spans="2:2" x14ac:dyDescent="0.3">
      <c r="B1837" s="21">
        <v>44936</v>
      </c>
    </row>
    <row r="1838" spans="2:2" x14ac:dyDescent="0.3">
      <c r="B1838" s="21">
        <v>44937</v>
      </c>
    </row>
    <row r="1839" spans="2:2" x14ac:dyDescent="0.3">
      <c r="B1839" s="21">
        <v>44938</v>
      </c>
    </row>
    <row r="1840" spans="2:2" x14ac:dyDescent="0.3">
      <c r="B1840" s="21">
        <v>44939</v>
      </c>
    </row>
    <row r="1841" spans="2:2" x14ac:dyDescent="0.3">
      <c r="B1841" s="21">
        <v>44940</v>
      </c>
    </row>
    <row r="1842" spans="2:2" x14ac:dyDescent="0.3">
      <c r="B1842" s="21">
        <v>44941</v>
      </c>
    </row>
    <row r="1843" spans="2:2" x14ac:dyDescent="0.3">
      <c r="B1843" s="21">
        <v>44942</v>
      </c>
    </row>
    <row r="1844" spans="2:2" x14ac:dyDescent="0.3">
      <c r="B1844" s="21">
        <v>44943</v>
      </c>
    </row>
    <row r="1845" spans="2:2" x14ac:dyDescent="0.3">
      <c r="B1845" s="21">
        <v>44944</v>
      </c>
    </row>
    <row r="1846" spans="2:2" x14ac:dyDescent="0.3">
      <c r="B1846" s="21">
        <v>44945</v>
      </c>
    </row>
    <row r="1847" spans="2:2" x14ac:dyDescent="0.3">
      <c r="B1847" s="21">
        <v>44946</v>
      </c>
    </row>
    <row r="1848" spans="2:2" x14ac:dyDescent="0.3">
      <c r="B1848" s="21">
        <v>44947</v>
      </c>
    </row>
    <row r="1849" spans="2:2" x14ac:dyDescent="0.3">
      <c r="B1849" s="21">
        <v>44948</v>
      </c>
    </row>
    <row r="1850" spans="2:2" x14ac:dyDescent="0.3">
      <c r="B1850" s="21">
        <v>44949</v>
      </c>
    </row>
    <row r="1851" spans="2:2" x14ac:dyDescent="0.3">
      <c r="B1851" s="21">
        <v>44950</v>
      </c>
    </row>
    <row r="1852" spans="2:2" x14ac:dyDescent="0.3">
      <c r="B1852" s="21">
        <v>44951</v>
      </c>
    </row>
    <row r="1853" spans="2:2" x14ac:dyDescent="0.3">
      <c r="B1853" s="21">
        <v>44952</v>
      </c>
    </row>
    <row r="1854" spans="2:2" x14ac:dyDescent="0.3">
      <c r="B1854" s="21">
        <v>44953</v>
      </c>
    </row>
    <row r="1855" spans="2:2" x14ac:dyDescent="0.3">
      <c r="B1855" s="21">
        <v>44954</v>
      </c>
    </row>
    <row r="1856" spans="2:2" x14ac:dyDescent="0.3">
      <c r="B1856" s="21">
        <v>44955</v>
      </c>
    </row>
    <row r="1857" spans="2:2" x14ac:dyDescent="0.3">
      <c r="B1857" s="21">
        <v>44956</v>
      </c>
    </row>
    <row r="1858" spans="2:2" x14ac:dyDescent="0.3">
      <c r="B1858" s="21">
        <v>44957</v>
      </c>
    </row>
    <row r="1859" spans="2:2" x14ac:dyDescent="0.3">
      <c r="B1859" s="21">
        <v>44958</v>
      </c>
    </row>
    <row r="1860" spans="2:2" x14ac:dyDescent="0.3">
      <c r="B1860" s="21">
        <v>44959</v>
      </c>
    </row>
    <row r="1861" spans="2:2" x14ac:dyDescent="0.3">
      <c r="B1861" s="21">
        <v>44960</v>
      </c>
    </row>
    <row r="1862" spans="2:2" x14ac:dyDescent="0.3">
      <c r="B1862" s="21">
        <v>44961</v>
      </c>
    </row>
    <row r="1863" spans="2:2" x14ac:dyDescent="0.3">
      <c r="B1863" s="21">
        <v>44962</v>
      </c>
    </row>
    <row r="1864" spans="2:2" x14ac:dyDescent="0.3">
      <c r="B1864" s="21">
        <v>44963</v>
      </c>
    </row>
    <row r="1865" spans="2:2" x14ac:dyDescent="0.3">
      <c r="B1865" s="21">
        <v>44964</v>
      </c>
    </row>
    <row r="1866" spans="2:2" x14ac:dyDescent="0.3">
      <c r="B1866" s="21">
        <v>44965</v>
      </c>
    </row>
    <row r="1867" spans="2:2" x14ac:dyDescent="0.3">
      <c r="B1867" s="21">
        <v>44966</v>
      </c>
    </row>
    <row r="1868" spans="2:2" x14ac:dyDescent="0.3">
      <c r="B1868" s="21">
        <v>44967</v>
      </c>
    </row>
    <row r="1869" spans="2:2" x14ac:dyDescent="0.3">
      <c r="B1869" s="21">
        <v>44968</v>
      </c>
    </row>
    <row r="1870" spans="2:2" x14ac:dyDescent="0.3">
      <c r="B1870" s="21">
        <v>44969</v>
      </c>
    </row>
    <row r="1871" spans="2:2" x14ac:dyDescent="0.3">
      <c r="B1871" s="21">
        <v>44970</v>
      </c>
    </row>
    <row r="1872" spans="2:2" x14ac:dyDescent="0.3">
      <c r="B1872" s="21">
        <v>44971</v>
      </c>
    </row>
    <row r="1873" spans="2:2" x14ac:dyDescent="0.3">
      <c r="B1873" s="21">
        <v>44972</v>
      </c>
    </row>
    <row r="1874" spans="2:2" x14ac:dyDescent="0.3">
      <c r="B1874" s="21">
        <v>44973</v>
      </c>
    </row>
    <row r="1875" spans="2:2" x14ac:dyDescent="0.3">
      <c r="B1875" s="21">
        <v>44974</v>
      </c>
    </row>
    <row r="1876" spans="2:2" x14ac:dyDescent="0.3">
      <c r="B1876" s="21">
        <v>44975</v>
      </c>
    </row>
    <row r="1877" spans="2:2" x14ac:dyDescent="0.3">
      <c r="B1877" s="21">
        <v>44976</v>
      </c>
    </row>
    <row r="1878" spans="2:2" x14ac:dyDescent="0.3">
      <c r="B1878" s="21">
        <v>44977</v>
      </c>
    </row>
    <row r="1879" spans="2:2" x14ac:dyDescent="0.3">
      <c r="B1879" s="21">
        <v>44978</v>
      </c>
    </row>
    <row r="1880" spans="2:2" x14ac:dyDescent="0.3">
      <c r="B1880" s="21">
        <v>44979</v>
      </c>
    </row>
    <row r="1881" spans="2:2" x14ac:dyDescent="0.3">
      <c r="B1881" s="21">
        <v>44980</v>
      </c>
    </row>
    <row r="1882" spans="2:2" x14ac:dyDescent="0.3">
      <c r="B1882" s="21">
        <v>44981</v>
      </c>
    </row>
    <row r="1883" spans="2:2" x14ac:dyDescent="0.3">
      <c r="B1883" s="21">
        <v>44982</v>
      </c>
    </row>
    <row r="1884" spans="2:2" x14ac:dyDescent="0.3">
      <c r="B1884" s="21">
        <v>44983</v>
      </c>
    </row>
    <row r="1885" spans="2:2" x14ac:dyDescent="0.3">
      <c r="B1885" s="21">
        <v>44984</v>
      </c>
    </row>
    <row r="1886" spans="2:2" x14ac:dyDescent="0.3">
      <c r="B1886" s="21">
        <v>44985</v>
      </c>
    </row>
    <row r="1887" spans="2:2" x14ac:dyDescent="0.3">
      <c r="B1887" s="21">
        <v>44986</v>
      </c>
    </row>
    <row r="1888" spans="2:2" x14ac:dyDescent="0.3">
      <c r="B1888" s="21">
        <v>44987</v>
      </c>
    </row>
    <row r="1889" spans="2:2" x14ac:dyDescent="0.3">
      <c r="B1889" s="21">
        <v>44988</v>
      </c>
    </row>
    <row r="1890" spans="2:2" x14ac:dyDescent="0.3">
      <c r="B1890" s="21">
        <v>44989</v>
      </c>
    </row>
    <row r="1891" spans="2:2" x14ac:dyDescent="0.3">
      <c r="B1891" s="21">
        <v>44990</v>
      </c>
    </row>
    <row r="1892" spans="2:2" x14ac:dyDescent="0.3">
      <c r="B1892" s="21">
        <v>44991</v>
      </c>
    </row>
    <row r="1893" spans="2:2" x14ac:dyDescent="0.3">
      <c r="B1893" s="21">
        <v>44992</v>
      </c>
    </row>
    <row r="1894" spans="2:2" x14ac:dyDescent="0.3">
      <c r="B1894" s="21">
        <v>44993</v>
      </c>
    </row>
    <row r="1895" spans="2:2" x14ac:dyDescent="0.3">
      <c r="B1895" s="21">
        <v>44994</v>
      </c>
    </row>
    <row r="1896" spans="2:2" x14ac:dyDescent="0.3">
      <c r="B1896" s="21">
        <v>44995</v>
      </c>
    </row>
    <row r="1897" spans="2:2" x14ac:dyDescent="0.3">
      <c r="B1897" s="21">
        <v>44996</v>
      </c>
    </row>
    <row r="1898" spans="2:2" x14ac:dyDescent="0.3">
      <c r="B1898" s="21">
        <v>44997</v>
      </c>
    </row>
    <row r="1899" spans="2:2" x14ac:dyDescent="0.3">
      <c r="B1899" s="21">
        <v>44998</v>
      </c>
    </row>
    <row r="1900" spans="2:2" x14ac:dyDescent="0.3">
      <c r="B1900" s="21">
        <v>44999</v>
      </c>
    </row>
    <row r="1901" spans="2:2" x14ac:dyDescent="0.3">
      <c r="B1901" s="21">
        <v>45000</v>
      </c>
    </row>
    <row r="1902" spans="2:2" x14ac:dyDescent="0.3">
      <c r="B1902" s="21">
        <v>45001</v>
      </c>
    </row>
    <row r="1903" spans="2:2" x14ac:dyDescent="0.3">
      <c r="B1903" s="21">
        <v>45002</v>
      </c>
    </row>
    <row r="1904" spans="2:2" x14ac:dyDescent="0.3">
      <c r="B1904" s="21">
        <v>45003</v>
      </c>
    </row>
    <row r="1905" spans="2:2" x14ac:dyDescent="0.3">
      <c r="B1905" s="21">
        <v>45004</v>
      </c>
    </row>
    <row r="1906" spans="2:2" x14ac:dyDescent="0.3">
      <c r="B1906" s="21">
        <v>45005</v>
      </c>
    </row>
    <row r="1907" spans="2:2" x14ac:dyDescent="0.3">
      <c r="B1907" s="21">
        <v>45006</v>
      </c>
    </row>
    <row r="1908" spans="2:2" x14ac:dyDescent="0.3">
      <c r="B1908" s="21">
        <v>45007</v>
      </c>
    </row>
    <row r="1909" spans="2:2" x14ac:dyDescent="0.3">
      <c r="B1909" s="21">
        <v>45008</v>
      </c>
    </row>
    <row r="1910" spans="2:2" x14ac:dyDescent="0.3">
      <c r="B1910" s="21">
        <v>45009</v>
      </c>
    </row>
    <row r="1911" spans="2:2" x14ac:dyDescent="0.3">
      <c r="B1911" s="21">
        <v>45010</v>
      </c>
    </row>
    <row r="1912" spans="2:2" x14ac:dyDescent="0.3">
      <c r="B1912" s="21">
        <v>45011</v>
      </c>
    </row>
    <row r="1913" spans="2:2" x14ac:dyDescent="0.3">
      <c r="B1913" s="21">
        <v>45012</v>
      </c>
    </row>
    <row r="1914" spans="2:2" x14ac:dyDescent="0.3">
      <c r="B1914" s="21">
        <v>45013</v>
      </c>
    </row>
    <row r="1915" spans="2:2" x14ac:dyDescent="0.3">
      <c r="B1915" s="21">
        <v>45014</v>
      </c>
    </row>
    <row r="1916" spans="2:2" x14ac:dyDescent="0.3">
      <c r="B1916" s="21">
        <v>45015</v>
      </c>
    </row>
    <row r="1917" spans="2:2" x14ac:dyDescent="0.3">
      <c r="B1917" s="21">
        <v>45016</v>
      </c>
    </row>
    <row r="1918" spans="2:2" x14ac:dyDescent="0.3">
      <c r="B1918" s="21">
        <v>45017</v>
      </c>
    </row>
    <row r="1919" spans="2:2" x14ac:dyDescent="0.3">
      <c r="B1919" s="21">
        <v>45018</v>
      </c>
    </row>
    <row r="1920" spans="2:2" x14ac:dyDescent="0.3">
      <c r="B1920" s="21">
        <v>45019</v>
      </c>
    </row>
    <row r="1921" spans="2:2" x14ac:dyDescent="0.3">
      <c r="B1921" s="21">
        <v>45020</v>
      </c>
    </row>
    <row r="1922" spans="2:2" x14ac:dyDescent="0.3">
      <c r="B1922" s="21">
        <v>45021</v>
      </c>
    </row>
    <row r="1923" spans="2:2" x14ac:dyDescent="0.3">
      <c r="B1923" s="21">
        <v>45022</v>
      </c>
    </row>
    <row r="1924" spans="2:2" x14ac:dyDescent="0.3">
      <c r="B1924" s="21">
        <v>45023</v>
      </c>
    </row>
    <row r="1925" spans="2:2" x14ac:dyDescent="0.3">
      <c r="B1925" s="21">
        <v>45024</v>
      </c>
    </row>
    <row r="1926" spans="2:2" x14ac:dyDescent="0.3">
      <c r="B1926" s="21">
        <v>45025</v>
      </c>
    </row>
    <row r="1927" spans="2:2" x14ac:dyDescent="0.3">
      <c r="B1927" s="21">
        <v>45026</v>
      </c>
    </row>
    <row r="1928" spans="2:2" x14ac:dyDescent="0.3">
      <c r="B1928" s="21">
        <v>45027</v>
      </c>
    </row>
    <row r="1929" spans="2:2" x14ac:dyDescent="0.3">
      <c r="B1929" s="21">
        <v>45028</v>
      </c>
    </row>
    <row r="1930" spans="2:2" x14ac:dyDescent="0.3">
      <c r="B1930" s="21">
        <v>45029</v>
      </c>
    </row>
    <row r="1931" spans="2:2" x14ac:dyDescent="0.3">
      <c r="B1931" s="21">
        <v>45030</v>
      </c>
    </row>
    <row r="1932" spans="2:2" x14ac:dyDescent="0.3">
      <c r="B1932" s="21">
        <v>45031</v>
      </c>
    </row>
    <row r="1933" spans="2:2" x14ac:dyDescent="0.3">
      <c r="B1933" s="21">
        <v>45032</v>
      </c>
    </row>
    <row r="1934" spans="2:2" x14ac:dyDescent="0.3">
      <c r="B1934" s="21">
        <v>45033</v>
      </c>
    </row>
    <row r="1935" spans="2:2" x14ac:dyDescent="0.3">
      <c r="B1935" s="21">
        <v>45034</v>
      </c>
    </row>
    <row r="1936" spans="2:2" x14ac:dyDescent="0.3">
      <c r="B1936" s="21">
        <v>45035</v>
      </c>
    </row>
    <row r="1937" spans="2:2" x14ac:dyDescent="0.3">
      <c r="B1937" s="21">
        <v>45036</v>
      </c>
    </row>
    <row r="1938" spans="2:2" x14ac:dyDescent="0.3">
      <c r="B1938" s="21">
        <v>45037</v>
      </c>
    </row>
    <row r="1939" spans="2:2" x14ac:dyDescent="0.3">
      <c r="B1939" s="21">
        <v>45038</v>
      </c>
    </row>
    <row r="1940" spans="2:2" x14ac:dyDescent="0.3">
      <c r="B1940" s="21">
        <v>45039</v>
      </c>
    </row>
    <row r="1941" spans="2:2" x14ac:dyDescent="0.3">
      <c r="B1941" s="21">
        <v>45040</v>
      </c>
    </row>
    <row r="1942" spans="2:2" x14ac:dyDescent="0.3">
      <c r="B1942" s="21">
        <v>45041</v>
      </c>
    </row>
    <row r="1943" spans="2:2" x14ac:dyDescent="0.3">
      <c r="B1943" s="21">
        <v>45042</v>
      </c>
    </row>
    <row r="1944" spans="2:2" x14ac:dyDescent="0.3">
      <c r="B1944" s="21">
        <v>45043</v>
      </c>
    </row>
    <row r="1945" spans="2:2" x14ac:dyDescent="0.3">
      <c r="B1945" s="21">
        <v>45044</v>
      </c>
    </row>
    <row r="1946" spans="2:2" x14ac:dyDescent="0.3">
      <c r="B1946" s="21">
        <v>45045</v>
      </c>
    </row>
    <row r="1947" spans="2:2" x14ac:dyDescent="0.3">
      <c r="B1947" s="21">
        <v>45046</v>
      </c>
    </row>
    <row r="1948" spans="2:2" x14ac:dyDescent="0.3">
      <c r="B1948" s="21">
        <v>45047</v>
      </c>
    </row>
    <row r="1949" spans="2:2" x14ac:dyDescent="0.3">
      <c r="B1949" s="21">
        <v>45048</v>
      </c>
    </row>
    <row r="1950" spans="2:2" x14ac:dyDescent="0.3">
      <c r="B1950" s="21">
        <v>45049</v>
      </c>
    </row>
    <row r="1951" spans="2:2" x14ac:dyDescent="0.3">
      <c r="B1951" s="21">
        <v>45050</v>
      </c>
    </row>
    <row r="1952" spans="2:2" x14ac:dyDescent="0.3">
      <c r="B1952" s="21">
        <v>45051</v>
      </c>
    </row>
    <row r="1953" spans="2:2" x14ac:dyDescent="0.3">
      <c r="B1953" s="21">
        <v>45052</v>
      </c>
    </row>
    <row r="1954" spans="2:2" x14ac:dyDescent="0.3">
      <c r="B1954" s="21">
        <v>45053</v>
      </c>
    </row>
    <row r="1955" spans="2:2" x14ac:dyDescent="0.3">
      <c r="B1955" s="21">
        <v>45054</v>
      </c>
    </row>
    <row r="1956" spans="2:2" x14ac:dyDescent="0.3">
      <c r="B1956" s="21">
        <v>45055</v>
      </c>
    </row>
    <row r="1957" spans="2:2" x14ac:dyDescent="0.3">
      <c r="B1957" s="21">
        <v>45056</v>
      </c>
    </row>
    <row r="1958" spans="2:2" x14ac:dyDescent="0.3">
      <c r="B1958" s="21">
        <v>45057</v>
      </c>
    </row>
    <row r="1959" spans="2:2" x14ac:dyDescent="0.3">
      <c r="B1959" s="21">
        <v>45058</v>
      </c>
    </row>
    <row r="1960" spans="2:2" x14ac:dyDescent="0.3">
      <c r="B1960" s="21">
        <v>45059</v>
      </c>
    </row>
    <row r="1961" spans="2:2" x14ac:dyDescent="0.3">
      <c r="B1961" s="21">
        <v>45060</v>
      </c>
    </row>
    <row r="1962" spans="2:2" x14ac:dyDescent="0.3">
      <c r="B1962" s="21">
        <v>45061</v>
      </c>
    </row>
    <row r="1963" spans="2:2" x14ac:dyDescent="0.3">
      <c r="B1963" s="21">
        <v>45062</v>
      </c>
    </row>
    <row r="1964" spans="2:2" x14ac:dyDescent="0.3">
      <c r="B1964" s="21">
        <v>45063</v>
      </c>
    </row>
    <row r="1965" spans="2:2" x14ac:dyDescent="0.3">
      <c r="B1965" s="21">
        <v>45064</v>
      </c>
    </row>
    <row r="1966" spans="2:2" x14ac:dyDescent="0.3">
      <c r="B1966" s="21">
        <v>45065</v>
      </c>
    </row>
    <row r="1967" spans="2:2" x14ac:dyDescent="0.3">
      <c r="B1967" s="21">
        <v>45066</v>
      </c>
    </row>
    <row r="1968" spans="2:2" x14ac:dyDescent="0.3">
      <c r="B1968" s="21">
        <v>45067</v>
      </c>
    </row>
    <row r="1969" spans="2:2" x14ac:dyDescent="0.3">
      <c r="B1969" s="21">
        <v>45068</v>
      </c>
    </row>
    <row r="1970" spans="2:2" x14ac:dyDescent="0.3">
      <c r="B1970" s="21">
        <v>45069</v>
      </c>
    </row>
    <row r="1971" spans="2:2" x14ac:dyDescent="0.3">
      <c r="B1971" s="21">
        <v>45070</v>
      </c>
    </row>
    <row r="1972" spans="2:2" x14ac:dyDescent="0.3">
      <c r="B1972" s="21">
        <v>45071</v>
      </c>
    </row>
    <row r="1973" spans="2:2" x14ac:dyDescent="0.3">
      <c r="B1973" s="21">
        <v>45072</v>
      </c>
    </row>
    <row r="1974" spans="2:2" x14ac:dyDescent="0.3">
      <c r="B1974" s="21">
        <v>45073</v>
      </c>
    </row>
    <row r="1975" spans="2:2" x14ac:dyDescent="0.3">
      <c r="B1975" s="21">
        <v>45074</v>
      </c>
    </row>
    <row r="1976" spans="2:2" x14ac:dyDescent="0.3">
      <c r="B1976" s="21">
        <v>45075</v>
      </c>
    </row>
    <row r="1977" spans="2:2" x14ac:dyDescent="0.3">
      <c r="B1977" s="21">
        <v>45076</v>
      </c>
    </row>
    <row r="1978" spans="2:2" x14ac:dyDescent="0.3">
      <c r="B1978" s="21">
        <v>45077</v>
      </c>
    </row>
    <row r="1979" spans="2:2" x14ac:dyDescent="0.3">
      <c r="B1979" s="21">
        <v>45078</v>
      </c>
    </row>
    <row r="1980" spans="2:2" x14ac:dyDescent="0.3">
      <c r="B1980" s="21">
        <v>45079</v>
      </c>
    </row>
    <row r="1981" spans="2:2" x14ac:dyDescent="0.3">
      <c r="B1981" s="21">
        <v>45080</v>
      </c>
    </row>
    <row r="1982" spans="2:2" x14ac:dyDescent="0.3">
      <c r="B1982" s="21">
        <v>45081</v>
      </c>
    </row>
    <row r="1983" spans="2:2" x14ac:dyDescent="0.3">
      <c r="B1983" s="21">
        <v>45082</v>
      </c>
    </row>
    <row r="1984" spans="2:2" x14ac:dyDescent="0.3">
      <c r="B1984" s="21">
        <v>45083</v>
      </c>
    </row>
    <row r="1985" spans="2:2" x14ac:dyDescent="0.3">
      <c r="B1985" s="21">
        <v>45084</v>
      </c>
    </row>
    <row r="1986" spans="2:2" x14ac:dyDescent="0.3">
      <c r="B1986" s="21">
        <v>45085</v>
      </c>
    </row>
    <row r="1987" spans="2:2" x14ac:dyDescent="0.3">
      <c r="B1987" s="21">
        <v>45086</v>
      </c>
    </row>
    <row r="1988" spans="2:2" x14ac:dyDescent="0.3">
      <c r="B1988" s="21">
        <v>45087</v>
      </c>
    </row>
    <row r="1989" spans="2:2" x14ac:dyDescent="0.3">
      <c r="B1989" s="21">
        <v>45088</v>
      </c>
    </row>
    <row r="1990" spans="2:2" x14ac:dyDescent="0.3">
      <c r="B1990" s="21">
        <v>45089</v>
      </c>
    </row>
    <row r="1991" spans="2:2" x14ac:dyDescent="0.3">
      <c r="B1991" s="21">
        <v>45090</v>
      </c>
    </row>
    <row r="1992" spans="2:2" x14ac:dyDescent="0.3">
      <c r="B1992" s="21">
        <v>45091</v>
      </c>
    </row>
    <row r="1993" spans="2:2" x14ac:dyDescent="0.3">
      <c r="B1993" s="21">
        <v>45092</v>
      </c>
    </row>
    <row r="1994" spans="2:2" x14ac:dyDescent="0.3">
      <c r="B1994" s="21">
        <v>45093</v>
      </c>
    </row>
    <row r="1995" spans="2:2" x14ac:dyDescent="0.3">
      <c r="B1995" s="21">
        <v>45094</v>
      </c>
    </row>
    <row r="1996" spans="2:2" x14ac:dyDescent="0.3">
      <c r="B1996" s="21">
        <v>45095</v>
      </c>
    </row>
    <row r="1997" spans="2:2" x14ac:dyDescent="0.3">
      <c r="B1997" s="21">
        <v>45096</v>
      </c>
    </row>
    <row r="1998" spans="2:2" x14ac:dyDescent="0.3">
      <c r="B1998" s="21">
        <v>45097</v>
      </c>
    </row>
    <row r="1999" spans="2:2" x14ac:dyDescent="0.3">
      <c r="B1999" s="21">
        <v>45098</v>
      </c>
    </row>
    <row r="2000" spans="2:2" x14ac:dyDescent="0.3">
      <c r="B2000" s="21">
        <v>45099</v>
      </c>
    </row>
    <row r="2001" spans="2:2" x14ac:dyDescent="0.3">
      <c r="B2001" s="21">
        <v>45100</v>
      </c>
    </row>
    <row r="2002" spans="2:2" x14ac:dyDescent="0.3">
      <c r="B2002" s="21">
        <v>45101</v>
      </c>
    </row>
    <row r="2003" spans="2:2" x14ac:dyDescent="0.3">
      <c r="B2003" s="21">
        <v>45102</v>
      </c>
    </row>
    <row r="2004" spans="2:2" x14ac:dyDescent="0.3">
      <c r="B2004" s="21">
        <v>45103</v>
      </c>
    </row>
    <row r="2005" spans="2:2" x14ac:dyDescent="0.3">
      <c r="B2005" s="21">
        <v>45104</v>
      </c>
    </row>
    <row r="2006" spans="2:2" x14ac:dyDescent="0.3">
      <c r="B2006" s="21">
        <v>45105</v>
      </c>
    </row>
    <row r="2007" spans="2:2" x14ac:dyDescent="0.3">
      <c r="B2007" s="21">
        <v>45106</v>
      </c>
    </row>
    <row r="2008" spans="2:2" x14ac:dyDescent="0.3">
      <c r="B2008" s="21">
        <v>45107</v>
      </c>
    </row>
    <row r="2009" spans="2:2" x14ac:dyDescent="0.3">
      <c r="B2009" s="21">
        <v>45108</v>
      </c>
    </row>
    <row r="2010" spans="2:2" x14ac:dyDescent="0.3">
      <c r="B2010" s="21">
        <v>45109</v>
      </c>
    </row>
    <row r="2011" spans="2:2" x14ac:dyDescent="0.3">
      <c r="B2011" s="21">
        <v>45110</v>
      </c>
    </row>
    <row r="2012" spans="2:2" x14ac:dyDescent="0.3">
      <c r="B2012" s="21">
        <v>45111</v>
      </c>
    </row>
    <row r="2013" spans="2:2" x14ac:dyDescent="0.3">
      <c r="B2013" s="21">
        <v>45112</v>
      </c>
    </row>
    <row r="2014" spans="2:2" x14ac:dyDescent="0.3">
      <c r="B2014" s="21">
        <v>45113</v>
      </c>
    </row>
    <row r="2015" spans="2:2" x14ac:dyDescent="0.3">
      <c r="B2015" s="21">
        <v>45114</v>
      </c>
    </row>
    <row r="2016" spans="2:2" x14ac:dyDescent="0.3">
      <c r="B2016" s="21">
        <v>45115</v>
      </c>
    </row>
    <row r="2017" spans="2:2" x14ac:dyDescent="0.3">
      <c r="B2017" s="21">
        <v>45116</v>
      </c>
    </row>
    <row r="2018" spans="2:2" x14ac:dyDescent="0.3">
      <c r="B2018" s="21">
        <v>45117</v>
      </c>
    </row>
    <row r="2019" spans="2:2" x14ac:dyDescent="0.3">
      <c r="B2019" s="21">
        <v>45118</v>
      </c>
    </row>
    <row r="2020" spans="2:2" x14ac:dyDescent="0.3">
      <c r="B2020" s="21">
        <v>45119</v>
      </c>
    </row>
    <row r="2021" spans="2:2" x14ac:dyDescent="0.3">
      <c r="B2021" s="21">
        <v>45120</v>
      </c>
    </row>
    <row r="2022" spans="2:2" x14ac:dyDescent="0.3">
      <c r="B2022" s="21">
        <v>45121</v>
      </c>
    </row>
    <row r="2023" spans="2:2" x14ac:dyDescent="0.3">
      <c r="B2023" s="21">
        <v>45122</v>
      </c>
    </row>
    <row r="2024" spans="2:2" x14ac:dyDescent="0.3">
      <c r="B2024" s="21">
        <v>45123</v>
      </c>
    </row>
    <row r="2025" spans="2:2" x14ac:dyDescent="0.3">
      <c r="B2025" s="21">
        <v>45124</v>
      </c>
    </row>
    <row r="2026" spans="2:2" x14ac:dyDescent="0.3">
      <c r="B2026" s="21">
        <v>45125</v>
      </c>
    </row>
    <row r="2027" spans="2:2" x14ac:dyDescent="0.3">
      <c r="B2027" s="21">
        <v>45126</v>
      </c>
    </row>
    <row r="2028" spans="2:2" x14ac:dyDescent="0.3">
      <c r="B2028" s="21">
        <v>45127</v>
      </c>
    </row>
    <row r="2029" spans="2:2" x14ac:dyDescent="0.3">
      <c r="B2029" s="21">
        <v>45128</v>
      </c>
    </row>
    <row r="2030" spans="2:2" x14ac:dyDescent="0.3">
      <c r="B2030" s="21">
        <v>45129</v>
      </c>
    </row>
    <row r="2031" spans="2:2" x14ac:dyDescent="0.3">
      <c r="B2031" s="21">
        <v>45130</v>
      </c>
    </row>
    <row r="2032" spans="2:2" x14ac:dyDescent="0.3">
      <c r="B2032" s="21">
        <v>45131</v>
      </c>
    </row>
    <row r="2033" spans="2:2" x14ac:dyDescent="0.3">
      <c r="B2033" s="21">
        <v>45132</v>
      </c>
    </row>
    <row r="2034" spans="2:2" x14ac:dyDescent="0.3">
      <c r="B2034" s="21">
        <v>45133</v>
      </c>
    </row>
    <row r="2035" spans="2:2" x14ac:dyDescent="0.3">
      <c r="B2035" s="21">
        <v>45134</v>
      </c>
    </row>
    <row r="2036" spans="2:2" x14ac:dyDescent="0.3">
      <c r="B2036" s="21">
        <v>45135</v>
      </c>
    </row>
    <row r="2037" spans="2:2" x14ac:dyDescent="0.3">
      <c r="B2037" s="21">
        <v>45136</v>
      </c>
    </row>
    <row r="2038" spans="2:2" x14ac:dyDescent="0.3">
      <c r="B2038" s="21">
        <v>45137</v>
      </c>
    </row>
    <row r="2039" spans="2:2" x14ac:dyDescent="0.3">
      <c r="B2039" s="21">
        <v>45138</v>
      </c>
    </row>
    <row r="2040" spans="2:2" x14ac:dyDescent="0.3">
      <c r="B2040" s="21">
        <v>45139</v>
      </c>
    </row>
    <row r="2041" spans="2:2" x14ac:dyDescent="0.3">
      <c r="B2041" s="21">
        <v>45140</v>
      </c>
    </row>
    <row r="2042" spans="2:2" x14ac:dyDescent="0.3">
      <c r="B2042" s="21">
        <v>45141</v>
      </c>
    </row>
    <row r="2043" spans="2:2" x14ac:dyDescent="0.3">
      <c r="B2043" s="21">
        <v>45142</v>
      </c>
    </row>
    <row r="2044" spans="2:2" x14ac:dyDescent="0.3">
      <c r="B2044" s="21">
        <v>45143</v>
      </c>
    </row>
    <row r="2045" spans="2:2" x14ac:dyDescent="0.3">
      <c r="B2045" s="21">
        <v>45144</v>
      </c>
    </row>
    <row r="2046" spans="2:2" x14ac:dyDescent="0.3">
      <c r="B2046" s="21">
        <v>45145</v>
      </c>
    </row>
    <row r="2047" spans="2:2" x14ac:dyDescent="0.3">
      <c r="B2047" s="21">
        <v>45146</v>
      </c>
    </row>
    <row r="2048" spans="2:2" x14ac:dyDescent="0.3">
      <c r="B2048" s="21">
        <v>45147</v>
      </c>
    </row>
    <row r="2049" spans="2:2" x14ac:dyDescent="0.3">
      <c r="B2049" s="21">
        <v>45148</v>
      </c>
    </row>
    <row r="2050" spans="2:2" x14ac:dyDescent="0.3">
      <c r="B2050" s="21">
        <v>45149</v>
      </c>
    </row>
    <row r="2051" spans="2:2" x14ac:dyDescent="0.3">
      <c r="B2051" s="21">
        <v>45150</v>
      </c>
    </row>
    <row r="2052" spans="2:2" x14ac:dyDescent="0.3">
      <c r="B2052" s="21">
        <v>45151</v>
      </c>
    </row>
    <row r="2053" spans="2:2" x14ac:dyDescent="0.3">
      <c r="B2053" s="21">
        <v>45152</v>
      </c>
    </row>
    <row r="2054" spans="2:2" x14ac:dyDescent="0.3">
      <c r="B2054" s="21">
        <v>45153</v>
      </c>
    </row>
    <row r="2055" spans="2:2" x14ac:dyDescent="0.3">
      <c r="B2055" s="21">
        <v>45154</v>
      </c>
    </row>
    <row r="2056" spans="2:2" x14ac:dyDescent="0.3">
      <c r="B2056" s="21">
        <v>45155</v>
      </c>
    </row>
    <row r="2057" spans="2:2" x14ac:dyDescent="0.3">
      <c r="B2057" s="21">
        <v>45156</v>
      </c>
    </row>
    <row r="2058" spans="2:2" x14ac:dyDescent="0.3">
      <c r="B2058" s="21">
        <v>45157</v>
      </c>
    </row>
    <row r="2059" spans="2:2" x14ac:dyDescent="0.3">
      <c r="B2059" s="21">
        <v>45158</v>
      </c>
    </row>
    <row r="2060" spans="2:2" x14ac:dyDescent="0.3">
      <c r="B2060" s="21">
        <v>45159</v>
      </c>
    </row>
    <row r="2061" spans="2:2" x14ac:dyDescent="0.3">
      <c r="B2061" s="21">
        <v>45160</v>
      </c>
    </row>
    <row r="2062" spans="2:2" x14ac:dyDescent="0.3">
      <c r="B2062" s="21">
        <v>45161</v>
      </c>
    </row>
    <row r="2063" spans="2:2" x14ac:dyDescent="0.3">
      <c r="B2063" s="21">
        <v>45162</v>
      </c>
    </row>
    <row r="2064" spans="2:2" x14ac:dyDescent="0.3">
      <c r="B2064" s="21">
        <v>45163</v>
      </c>
    </row>
    <row r="2065" spans="2:2" x14ac:dyDescent="0.3">
      <c r="B2065" s="21">
        <v>45164</v>
      </c>
    </row>
    <row r="2066" spans="2:2" x14ac:dyDescent="0.3">
      <c r="B2066" s="21">
        <v>45165</v>
      </c>
    </row>
    <row r="2067" spans="2:2" x14ac:dyDescent="0.3">
      <c r="B2067" s="21">
        <v>45166</v>
      </c>
    </row>
    <row r="2068" spans="2:2" x14ac:dyDescent="0.3">
      <c r="B2068" s="21">
        <v>45167</v>
      </c>
    </row>
    <row r="2069" spans="2:2" x14ac:dyDescent="0.3">
      <c r="B2069" s="21">
        <v>45168</v>
      </c>
    </row>
    <row r="2070" spans="2:2" x14ac:dyDescent="0.3">
      <c r="B2070" s="21">
        <v>45169</v>
      </c>
    </row>
    <row r="2071" spans="2:2" x14ac:dyDescent="0.3">
      <c r="B2071" s="21">
        <v>45170</v>
      </c>
    </row>
    <row r="2072" spans="2:2" x14ac:dyDescent="0.3">
      <c r="B2072" s="21">
        <v>45171</v>
      </c>
    </row>
    <row r="2073" spans="2:2" x14ac:dyDescent="0.3">
      <c r="B2073" s="21">
        <v>45172</v>
      </c>
    </row>
    <row r="2074" spans="2:2" x14ac:dyDescent="0.3">
      <c r="B2074" s="21">
        <v>45173</v>
      </c>
    </row>
    <row r="2075" spans="2:2" x14ac:dyDescent="0.3">
      <c r="B2075" s="21">
        <v>45174</v>
      </c>
    </row>
    <row r="2076" spans="2:2" x14ac:dyDescent="0.3">
      <c r="B2076" s="21">
        <v>45175</v>
      </c>
    </row>
    <row r="2077" spans="2:2" x14ac:dyDescent="0.3">
      <c r="B2077" s="21">
        <v>45176</v>
      </c>
    </row>
    <row r="2078" spans="2:2" x14ac:dyDescent="0.3">
      <c r="B2078" s="21">
        <v>45177</v>
      </c>
    </row>
    <row r="2079" spans="2:2" x14ac:dyDescent="0.3">
      <c r="B2079" s="21">
        <v>45178</v>
      </c>
    </row>
    <row r="2080" spans="2:2" x14ac:dyDescent="0.3">
      <c r="B2080" s="21">
        <v>45179</v>
      </c>
    </row>
    <row r="2081" spans="2:2" x14ac:dyDescent="0.3">
      <c r="B2081" s="21">
        <v>45180</v>
      </c>
    </row>
    <row r="2082" spans="2:2" x14ac:dyDescent="0.3">
      <c r="B2082" s="21">
        <v>45181</v>
      </c>
    </row>
    <row r="2083" spans="2:2" x14ac:dyDescent="0.3">
      <c r="B2083" s="21">
        <v>45182</v>
      </c>
    </row>
    <row r="2084" spans="2:2" x14ac:dyDescent="0.3">
      <c r="B2084" s="21">
        <v>45183</v>
      </c>
    </row>
    <row r="2085" spans="2:2" x14ac:dyDescent="0.3">
      <c r="B2085" s="21">
        <v>45184</v>
      </c>
    </row>
    <row r="2086" spans="2:2" x14ac:dyDescent="0.3">
      <c r="B2086" s="21">
        <v>45185</v>
      </c>
    </row>
    <row r="2087" spans="2:2" x14ac:dyDescent="0.3">
      <c r="B2087" s="21">
        <v>45186</v>
      </c>
    </row>
    <row r="2088" spans="2:2" x14ac:dyDescent="0.3">
      <c r="B2088" s="21">
        <v>45187</v>
      </c>
    </row>
    <row r="2089" spans="2:2" x14ac:dyDescent="0.3">
      <c r="B2089" s="21">
        <v>45188</v>
      </c>
    </row>
    <row r="2090" spans="2:2" x14ac:dyDescent="0.3">
      <c r="B2090" s="21">
        <v>45189</v>
      </c>
    </row>
    <row r="2091" spans="2:2" x14ac:dyDescent="0.3">
      <c r="B2091" s="21">
        <v>45190</v>
      </c>
    </row>
    <row r="2092" spans="2:2" x14ac:dyDescent="0.3">
      <c r="B2092" s="21">
        <v>45191</v>
      </c>
    </row>
    <row r="2093" spans="2:2" x14ac:dyDescent="0.3">
      <c r="B2093" s="21">
        <v>45192</v>
      </c>
    </row>
    <row r="2094" spans="2:2" x14ac:dyDescent="0.3">
      <c r="B2094" s="21">
        <v>45193</v>
      </c>
    </row>
    <row r="2095" spans="2:2" x14ac:dyDescent="0.3">
      <c r="B2095" s="21">
        <v>45194</v>
      </c>
    </row>
    <row r="2096" spans="2:2" x14ac:dyDescent="0.3">
      <c r="B2096" s="21">
        <v>45195</v>
      </c>
    </row>
    <row r="2097" spans="2:2" x14ac:dyDescent="0.3">
      <c r="B2097" s="21">
        <v>45196</v>
      </c>
    </row>
    <row r="2098" spans="2:2" x14ac:dyDescent="0.3">
      <c r="B2098" s="21">
        <v>45197</v>
      </c>
    </row>
    <row r="2099" spans="2:2" x14ac:dyDescent="0.3">
      <c r="B2099" s="21">
        <v>45198</v>
      </c>
    </row>
    <row r="2100" spans="2:2" x14ac:dyDescent="0.3">
      <c r="B2100" s="21">
        <v>45199</v>
      </c>
    </row>
    <row r="2101" spans="2:2" x14ac:dyDescent="0.3">
      <c r="B2101" s="21">
        <v>45200</v>
      </c>
    </row>
    <row r="2102" spans="2:2" x14ac:dyDescent="0.3">
      <c r="B2102" s="21">
        <v>45201</v>
      </c>
    </row>
    <row r="2103" spans="2:2" x14ac:dyDescent="0.3">
      <c r="B2103" s="21">
        <v>45202</v>
      </c>
    </row>
    <row r="2104" spans="2:2" x14ac:dyDescent="0.3">
      <c r="B2104" s="21">
        <v>45203</v>
      </c>
    </row>
    <row r="2105" spans="2:2" x14ac:dyDescent="0.3">
      <c r="B2105" s="21">
        <v>45204</v>
      </c>
    </row>
    <row r="2106" spans="2:2" x14ac:dyDescent="0.3">
      <c r="B2106" s="21">
        <v>45205</v>
      </c>
    </row>
    <row r="2107" spans="2:2" x14ac:dyDescent="0.3">
      <c r="B2107" s="21">
        <v>45206</v>
      </c>
    </row>
    <row r="2108" spans="2:2" x14ac:dyDescent="0.3">
      <c r="B2108" s="21">
        <v>45207</v>
      </c>
    </row>
    <row r="2109" spans="2:2" x14ac:dyDescent="0.3">
      <c r="B2109" s="21">
        <v>45208</v>
      </c>
    </row>
    <row r="2110" spans="2:2" x14ac:dyDescent="0.3">
      <c r="B2110" s="21">
        <v>45209</v>
      </c>
    </row>
    <row r="2111" spans="2:2" x14ac:dyDescent="0.3">
      <c r="B2111" s="21">
        <v>45210</v>
      </c>
    </row>
    <row r="2112" spans="2:2" x14ac:dyDescent="0.3">
      <c r="B2112" s="21">
        <v>45211</v>
      </c>
    </row>
    <row r="2113" spans="2:2" x14ac:dyDescent="0.3">
      <c r="B2113" s="21">
        <v>45212</v>
      </c>
    </row>
    <row r="2114" spans="2:2" x14ac:dyDescent="0.3">
      <c r="B2114" s="21">
        <v>45213</v>
      </c>
    </row>
    <row r="2115" spans="2:2" x14ac:dyDescent="0.3">
      <c r="B2115" s="21">
        <v>45214</v>
      </c>
    </row>
    <row r="2116" spans="2:2" x14ac:dyDescent="0.3">
      <c r="B2116" s="21">
        <v>45215</v>
      </c>
    </row>
    <row r="2117" spans="2:2" x14ac:dyDescent="0.3">
      <c r="B2117" s="21">
        <v>45216</v>
      </c>
    </row>
    <row r="2118" spans="2:2" x14ac:dyDescent="0.3">
      <c r="B2118" s="21">
        <v>45217</v>
      </c>
    </row>
    <row r="2119" spans="2:2" x14ac:dyDescent="0.3">
      <c r="B2119" s="21">
        <v>45218</v>
      </c>
    </row>
    <row r="2120" spans="2:2" x14ac:dyDescent="0.3">
      <c r="B2120" s="21">
        <v>45219</v>
      </c>
    </row>
    <row r="2121" spans="2:2" x14ac:dyDescent="0.3">
      <c r="B2121" s="21">
        <v>45220</v>
      </c>
    </row>
    <row r="2122" spans="2:2" x14ac:dyDescent="0.3">
      <c r="B2122" s="21">
        <v>45221</v>
      </c>
    </row>
    <row r="2123" spans="2:2" x14ac:dyDescent="0.3">
      <c r="B2123" s="21">
        <v>45222</v>
      </c>
    </row>
    <row r="2124" spans="2:2" x14ac:dyDescent="0.3">
      <c r="B2124" s="21">
        <v>45223</v>
      </c>
    </row>
    <row r="2125" spans="2:2" x14ac:dyDescent="0.3">
      <c r="B2125" s="21">
        <v>45224</v>
      </c>
    </row>
    <row r="2126" spans="2:2" x14ac:dyDescent="0.3">
      <c r="B2126" s="21">
        <v>45225</v>
      </c>
    </row>
    <row r="2127" spans="2:2" x14ac:dyDescent="0.3">
      <c r="B2127" s="21">
        <v>45226</v>
      </c>
    </row>
    <row r="2128" spans="2:2" x14ac:dyDescent="0.3">
      <c r="B2128" s="21">
        <v>45227</v>
      </c>
    </row>
    <row r="2129" spans="2:2" x14ac:dyDescent="0.3">
      <c r="B2129" s="21">
        <v>45228</v>
      </c>
    </row>
    <row r="2130" spans="2:2" x14ac:dyDescent="0.3">
      <c r="B2130" s="21">
        <v>45229</v>
      </c>
    </row>
    <row r="2131" spans="2:2" x14ac:dyDescent="0.3">
      <c r="B2131" s="21">
        <v>45230</v>
      </c>
    </row>
    <row r="2132" spans="2:2" x14ac:dyDescent="0.3">
      <c r="B2132" s="21">
        <v>45231</v>
      </c>
    </row>
    <row r="2133" spans="2:2" x14ac:dyDescent="0.3">
      <c r="B2133" s="21">
        <v>45232</v>
      </c>
    </row>
    <row r="2134" spans="2:2" x14ac:dyDescent="0.3">
      <c r="B2134" s="21">
        <v>45233</v>
      </c>
    </row>
    <row r="2135" spans="2:2" x14ac:dyDescent="0.3">
      <c r="B2135" s="21">
        <v>45234</v>
      </c>
    </row>
    <row r="2136" spans="2:2" x14ac:dyDescent="0.3">
      <c r="B2136" s="21">
        <v>45235</v>
      </c>
    </row>
    <row r="2137" spans="2:2" x14ac:dyDescent="0.3">
      <c r="B2137" s="21">
        <v>45236</v>
      </c>
    </row>
    <row r="2138" spans="2:2" x14ac:dyDescent="0.3">
      <c r="B2138" s="21">
        <v>45237</v>
      </c>
    </row>
    <row r="2139" spans="2:2" x14ac:dyDescent="0.3">
      <c r="B2139" s="21">
        <v>45238</v>
      </c>
    </row>
    <row r="2140" spans="2:2" x14ac:dyDescent="0.3">
      <c r="B2140" s="21">
        <v>45239</v>
      </c>
    </row>
    <row r="2141" spans="2:2" x14ac:dyDescent="0.3">
      <c r="B2141" s="21">
        <v>45240</v>
      </c>
    </row>
    <row r="2142" spans="2:2" x14ac:dyDescent="0.3">
      <c r="B2142" s="21">
        <v>45241</v>
      </c>
    </row>
    <row r="2143" spans="2:2" x14ac:dyDescent="0.3">
      <c r="B2143" s="21">
        <v>45242</v>
      </c>
    </row>
    <row r="2144" spans="2:2" x14ac:dyDescent="0.3">
      <c r="B2144" s="21">
        <v>45243</v>
      </c>
    </row>
    <row r="2145" spans="2:2" x14ac:dyDescent="0.3">
      <c r="B2145" s="21">
        <v>45244</v>
      </c>
    </row>
    <row r="2146" spans="2:2" x14ac:dyDescent="0.3">
      <c r="B2146" s="21">
        <v>45245</v>
      </c>
    </row>
    <row r="2147" spans="2:2" x14ac:dyDescent="0.3">
      <c r="B2147" s="21">
        <v>45246</v>
      </c>
    </row>
    <row r="2148" spans="2:2" x14ac:dyDescent="0.3">
      <c r="B2148" s="21">
        <v>45247</v>
      </c>
    </row>
    <row r="2149" spans="2:2" x14ac:dyDescent="0.3">
      <c r="B2149" s="21">
        <v>45248</v>
      </c>
    </row>
    <row r="2150" spans="2:2" x14ac:dyDescent="0.3">
      <c r="B2150" s="21">
        <v>45249</v>
      </c>
    </row>
    <row r="2151" spans="2:2" x14ac:dyDescent="0.3">
      <c r="B2151" s="21">
        <v>45250</v>
      </c>
    </row>
    <row r="2152" spans="2:2" x14ac:dyDescent="0.3">
      <c r="B2152" s="21">
        <v>45251</v>
      </c>
    </row>
    <row r="2153" spans="2:2" x14ac:dyDescent="0.3">
      <c r="B2153" s="21">
        <v>45252</v>
      </c>
    </row>
    <row r="2154" spans="2:2" x14ac:dyDescent="0.3">
      <c r="B2154" s="21">
        <v>45253</v>
      </c>
    </row>
    <row r="2155" spans="2:2" x14ac:dyDescent="0.3">
      <c r="B2155" s="21">
        <v>45254</v>
      </c>
    </row>
    <row r="2156" spans="2:2" x14ac:dyDescent="0.3">
      <c r="B2156" s="21">
        <v>45255</v>
      </c>
    </row>
    <row r="2157" spans="2:2" x14ac:dyDescent="0.3">
      <c r="B2157" s="21">
        <v>45256</v>
      </c>
    </row>
    <row r="2158" spans="2:2" x14ac:dyDescent="0.3">
      <c r="B2158" s="21">
        <v>45257</v>
      </c>
    </row>
    <row r="2159" spans="2:2" x14ac:dyDescent="0.3">
      <c r="B2159" s="21">
        <v>45258</v>
      </c>
    </row>
    <row r="2160" spans="2:2" x14ac:dyDescent="0.3">
      <c r="B2160" s="21">
        <v>45259</v>
      </c>
    </row>
    <row r="2161" spans="2:2" x14ac:dyDescent="0.3">
      <c r="B2161" s="21">
        <v>45260</v>
      </c>
    </row>
    <row r="2162" spans="2:2" x14ac:dyDescent="0.3">
      <c r="B2162" s="21">
        <v>45261</v>
      </c>
    </row>
    <row r="2163" spans="2:2" x14ac:dyDescent="0.3">
      <c r="B2163" s="21">
        <v>45262</v>
      </c>
    </row>
    <row r="2164" spans="2:2" x14ac:dyDescent="0.3">
      <c r="B2164" s="21">
        <v>45263</v>
      </c>
    </row>
    <row r="2165" spans="2:2" x14ac:dyDescent="0.3">
      <c r="B2165" s="21">
        <v>45264</v>
      </c>
    </row>
    <row r="2166" spans="2:2" x14ac:dyDescent="0.3">
      <c r="B2166" s="21">
        <v>45265</v>
      </c>
    </row>
    <row r="2167" spans="2:2" x14ac:dyDescent="0.3">
      <c r="B2167" s="21">
        <v>45266</v>
      </c>
    </row>
    <row r="2168" spans="2:2" x14ac:dyDescent="0.3">
      <c r="B2168" s="21">
        <v>45267</v>
      </c>
    </row>
    <row r="2169" spans="2:2" x14ac:dyDescent="0.3">
      <c r="B2169" s="21">
        <v>45268</v>
      </c>
    </row>
    <row r="2170" spans="2:2" x14ac:dyDescent="0.3">
      <c r="B2170" s="21">
        <v>45269</v>
      </c>
    </row>
    <row r="2171" spans="2:2" x14ac:dyDescent="0.3">
      <c r="B2171" s="21">
        <v>45270</v>
      </c>
    </row>
    <row r="2172" spans="2:2" x14ac:dyDescent="0.3">
      <c r="B2172" s="21">
        <v>45271</v>
      </c>
    </row>
    <row r="2173" spans="2:2" x14ac:dyDescent="0.3">
      <c r="B2173" s="21">
        <v>45272</v>
      </c>
    </row>
    <row r="2174" spans="2:2" x14ac:dyDescent="0.3">
      <c r="B2174" s="21">
        <v>45273</v>
      </c>
    </row>
    <row r="2175" spans="2:2" x14ac:dyDescent="0.3">
      <c r="B2175" s="21">
        <v>45274</v>
      </c>
    </row>
    <row r="2176" spans="2:2" x14ac:dyDescent="0.3">
      <c r="B2176" s="21">
        <v>45275</v>
      </c>
    </row>
    <row r="2177" spans="2:2" x14ac:dyDescent="0.3">
      <c r="B2177" s="21">
        <v>45276</v>
      </c>
    </row>
    <row r="2178" spans="2:2" x14ac:dyDescent="0.3">
      <c r="B2178" s="21">
        <v>45277</v>
      </c>
    </row>
    <row r="2179" spans="2:2" x14ac:dyDescent="0.3">
      <c r="B2179" s="21">
        <v>45278</v>
      </c>
    </row>
    <row r="2180" spans="2:2" x14ac:dyDescent="0.3">
      <c r="B2180" s="21">
        <v>45279</v>
      </c>
    </row>
    <row r="2181" spans="2:2" x14ac:dyDescent="0.3">
      <c r="B2181" s="21">
        <v>45280</v>
      </c>
    </row>
    <row r="2182" spans="2:2" x14ac:dyDescent="0.3">
      <c r="B2182" s="21">
        <v>45281</v>
      </c>
    </row>
    <row r="2183" spans="2:2" x14ac:dyDescent="0.3">
      <c r="B2183" s="21">
        <v>45282</v>
      </c>
    </row>
    <row r="2184" spans="2:2" x14ac:dyDescent="0.3">
      <c r="B2184" s="21">
        <v>45283</v>
      </c>
    </row>
    <row r="2185" spans="2:2" x14ac:dyDescent="0.3">
      <c r="B2185" s="21">
        <v>45284</v>
      </c>
    </row>
    <row r="2186" spans="2:2" x14ac:dyDescent="0.3">
      <c r="B2186" s="21">
        <v>45285</v>
      </c>
    </row>
    <row r="2187" spans="2:2" x14ac:dyDescent="0.3">
      <c r="B2187" s="21">
        <v>45286</v>
      </c>
    </row>
    <row r="2188" spans="2:2" x14ac:dyDescent="0.3">
      <c r="B2188" s="21">
        <v>45287</v>
      </c>
    </row>
    <row r="2189" spans="2:2" x14ac:dyDescent="0.3">
      <c r="B2189" s="21">
        <v>45288</v>
      </c>
    </row>
    <row r="2190" spans="2:2" x14ac:dyDescent="0.3">
      <c r="B2190" s="21">
        <v>45289</v>
      </c>
    </row>
    <row r="2191" spans="2:2" x14ac:dyDescent="0.3">
      <c r="B2191" s="21">
        <v>45290</v>
      </c>
    </row>
    <row r="2192" spans="2:2" x14ac:dyDescent="0.3">
      <c r="B2192" s="21">
        <v>45291</v>
      </c>
    </row>
    <row r="2193" spans="2:2" x14ac:dyDescent="0.3">
      <c r="B2193" s="21">
        <v>45292</v>
      </c>
    </row>
    <row r="2194" spans="2:2" x14ac:dyDescent="0.3">
      <c r="B2194" s="21">
        <v>45293</v>
      </c>
    </row>
    <row r="2195" spans="2:2" x14ac:dyDescent="0.3">
      <c r="B2195" s="21">
        <v>45294</v>
      </c>
    </row>
    <row r="2196" spans="2:2" x14ac:dyDescent="0.3">
      <c r="B2196" s="21">
        <v>45295</v>
      </c>
    </row>
    <row r="2197" spans="2:2" x14ac:dyDescent="0.3">
      <c r="B2197" s="21">
        <v>45296</v>
      </c>
    </row>
    <row r="2198" spans="2:2" x14ac:dyDescent="0.3">
      <c r="B2198" s="21">
        <v>45297</v>
      </c>
    </row>
    <row r="2199" spans="2:2" x14ac:dyDescent="0.3">
      <c r="B2199" s="21">
        <v>45298</v>
      </c>
    </row>
    <row r="2200" spans="2:2" x14ac:dyDescent="0.3">
      <c r="B2200" s="21">
        <v>45299</v>
      </c>
    </row>
    <row r="2201" spans="2:2" x14ac:dyDescent="0.3">
      <c r="B2201" s="21">
        <v>45300</v>
      </c>
    </row>
    <row r="2202" spans="2:2" x14ac:dyDescent="0.3">
      <c r="B2202" s="21">
        <v>45301</v>
      </c>
    </row>
    <row r="2203" spans="2:2" x14ac:dyDescent="0.3">
      <c r="B2203" s="21">
        <v>45302</v>
      </c>
    </row>
    <row r="2204" spans="2:2" x14ac:dyDescent="0.3">
      <c r="B2204" s="21">
        <v>45303</v>
      </c>
    </row>
    <row r="2205" spans="2:2" x14ac:dyDescent="0.3">
      <c r="B2205" s="21">
        <v>45304</v>
      </c>
    </row>
    <row r="2206" spans="2:2" x14ac:dyDescent="0.3">
      <c r="B2206" s="21">
        <v>45305</v>
      </c>
    </row>
    <row r="2207" spans="2:2" x14ac:dyDescent="0.3">
      <c r="B2207" s="21">
        <v>45306</v>
      </c>
    </row>
    <row r="2208" spans="2:2" x14ac:dyDescent="0.3">
      <c r="B2208" s="21">
        <v>45307</v>
      </c>
    </row>
    <row r="2209" spans="2:2" x14ac:dyDescent="0.3">
      <c r="B2209" s="21">
        <v>45308</v>
      </c>
    </row>
    <row r="2210" spans="2:2" x14ac:dyDescent="0.3">
      <c r="B2210" s="21">
        <v>45309</v>
      </c>
    </row>
    <row r="2211" spans="2:2" x14ac:dyDescent="0.3">
      <c r="B2211" s="21">
        <v>45310</v>
      </c>
    </row>
    <row r="2212" spans="2:2" x14ac:dyDescent="0.3">
      <c r="B2212" s="21">
        <v>45311</v>
      </c>
    </row>
    <row r="2213" spans="2:2" x14ac:dyDescent="0.3">
      <c r="B2213" s="21">
        <v>45312</v>
      </c>
    </row>
    <row r="2214" spans="2:2" x14ac:dyDescent="0.3">
      <c r="B2214" s="21">
        <v>45313</v>
      </c>
    </row>
    <row r="2215" spans="2:2" x14ac:dyDescent="0.3">
      <c r="B2215" s="21">
        <v>45314</v>
      </c>
    </row>
    <row r="2216" spans="2:2" x14ac:dyDescent="0.3">
      <c r="B2216" s="21">
        <v>45315</v>
      </c>
    </row>
    <row r="2217" spans="2:2" x14ac:dyDescent="0.3">
      <c r="B2217" s="21">
        <v>45316</v>
      </c>
    </row>
    <row r="2218" spans="2:2" x14ac:dyDescent="0.3">
      <c r="B2218" s="21">
        <v>45317</v>
      </c>
    </row>
    <row r="2219" spans="2:2" x14ac:dyDescent="0.3">
      <c r="B2219" s="21">
        <v>45318</v>
      </c>
    </row>
    <row r="2220" spans="2:2" x14ac:dyDescent="0.3">
      <c r="B2220" s="21">
        <v>45319</v>
      </c>
    </row>
    <row r="2221" spans="2:2" x14ac:dyDescent="0.3">
      <c r="B2221" s="21">
        <v>45320</v>
      </c>
    </row>
    <row r="2222" spans="2:2" x14ac:dyDescent="0.3">
      <c r="B2222" s="21">
        <v>45321</v>
      </c>
    </row>
    <row r="2223" spans="2:2" x14ac:dyDescent="0.3">
      <c r="B2223" s="21">
        <v>45322</v>
      </c>
    </row>
    <row r="2224" spans="2:2" x14ac:dyDescent="0.3">
      <c r="B2224" s="21">
        <v>45323</v>
      </c>
    </row>
    <row r="2225" spans="2:2" x14ac:dyDescent="0.3">
      <c r="B2225" s="21">
        <v>45324</v>
      </c>
    </row>
    <row r="2226" spans="2:2" x14ac:dyDescent="0.3">
      <c r="B2226" s="21">
        <v>45325</v>
      </c>
    </row>
    <row r="2227" spans="2:2" x14ac:dyDescent="0.3">
      <c r="B2227" s="21">
        <v>45326</v>
      </c>
    </row>
    <row r="2228" spans="2:2" x14ac:dyDescent="0.3">
      <c r="B2228" s="21">
        <v>45327</v>
      </c>
    </row>
    <row r="2229" spans="2:2" x14ac:dyDescent="0.3">
      <c r="B2229" s="21">
        <v>45328</v>
      </c>
    </row>
    <row r="2230" spans="2:2" x14ac:dyDescent="0.3">
      <c r="B2230" s="21">
        <v>45329</v>
      </c>
    </row>
    <row r="2231" spans="2:2" x14ac:dyDescent="0.3">
      <c r="B2231" s="21">
        <v>45330</v>
      </c>
    </row>
    <row r="2232" spans="2:2" x14ac:dyDescent="0.3">
      <c r="B2232" s="21">
        <v>45331</v>
      </c>
    </row>
    <row r="2233" spans="2:2" x14ac:dyDescent="0.3">
      <c r="B2233" s="21">
        <v>45332</v>
      </c>
    </row>
    <row r="2234" spans="2:2" x14ac:dyDescent="0.3">
      <c r="B2234" s="21">
        <v>45333</v>
      </c>
    </row>
    <row r="2235" spans="2:2" x14ac:dyDescent="0.3">
      <c r="B2235" s="21">
        <v>45334</v>
      </c>
    </row>
    <row r="2236" spans="2:2" x14ac:dyDescent="0.3">
      <c r="B2236" s="21">
        <v>45335</v>
      </c>
    </row>
    <row r="2237" spans="2:2" x14ac:dyDescent="0.3">
      <c r="B2237" s="21">
        <v>45336</v>
      </c>
    </row>
    <row r="2238" spans="2:2" x14ac:dyDescent="0.3">
      <c r="B2238" s="21">
        <v>45337</v>
      </c>
    </row>
    <row r="2239" spans="2:2" x14ac:dyDescent="0.3">
      <c r="B2239" s="21">
        <v>45338</v>
      </c>
    </row>
    <row r="2240" spans="2:2" x14ac:dyDescent="0.3">
      <c r="B2240" s="21">
        <v>45339</v>
      </c>
    </row>
    <row r="2241" spans="2:2" x14ac:dyDescent="0.3">
      <c r="B2241" s="21">
        <v>45340</v>
      </c>
    </row>
    <row r="2242" spans="2:2" x14ac:dyDescent="0.3">
      <c r="B2242" s="21">
        <v>45341</v>
      </c>
    </row>
    <row r="2243" spans="2:2" x14ac:dyDescent="0.3">
      <c r="B2243" s="21">
        <v>45342</v>
      </c>
    </row>
    <row r="2244" spans="2:2" x14ac:dyDescent="0.3">
      <c r="B2244" s="21">
        <v>45343</v>
      </c>
    </row>
    <row r="2245" spans="2:2" x14ac:dyDescent="0.3">
      <c r="B2245" s="21">
        <v>45344</v>
      </c>
    </row>
    <row r="2246" spans="2:2" x14ac:dyDescent="0.3">
      <c r="B2246" s="21">
        <v>45345</v>
      </c>
    </row>
    <row r="2247" spans="2:2" x14ac:dyDescent="0.3">
      <c r="B2247" s="21">
        <v>45346</v>
      </c>
    </row>
    <row r="2248" spans="2:2" x14ac:dyDescent="0.3">
      <c r="B2248" s="21">
        <v>45347</v>
      </c>
    </row>
    <row r="2249" spans="2:2" x14ac:dyDescent="0.3">
      <c r="B2249" s="21">
        <v>45348</v>
      </c>
    </row>
    <row r="2250" spans="2:2" x14ac:dyDescent="0.3">
      <c r="B2250" s="21">
        <v>45349</v>
      </c>
    </row>
    <row r="2251" spans="2:2" x14ac:dyDescent="0.3">
      <c r="B2251" s="21">
        <v>45350</v>
      </c>
    </row>
    <row r="2252" spans="2:2" x14ac:dyDescent="0.3">
      <c r="B2252" s="21">
        <v>45351</v>
      </c>
    </row>
    <row r="2253" spans="2:2" x14ac:dyDescent="0.3">
      <c r="B2253" s="21">
        <v>45352</v>
      </c>
    </row>
    <row r="2254" spans="2:2" x14ac:dyDescent="0.3">
      <c r="B2254" s="21">
        <v>45353</v>
      </c>
    </row>
    <row r="2255" spans="2:2" x14ac:dyDescent="0.3">
      <c r="B2255" s="21">
        <v>45354</v>
      </c>
    </row>
    <row r="2256" spans="2:2" x14ac:dyDescent="0.3">
      <c r="B2256" s="21">
        <v>45355</v>
      </c>
    </row>
    <row r="2257" spans="2:2" x14ac:dyDescent="0.3">
      <c r="B2257" s="21">
        <v>45356</v>
      </c>
    </row>
    <row r="2258" spans="2:2" x14ac:dyDescent="0.3">
      <c r="B2258" s="21">
        <v>45357</v>
      </c>
    </row>
    <row r="2259" spans="2:2" x14ac:dyDescent="0.3">
      <c r="B2259" s="21">
        <v>45358</v>
      </c>
    </row>
    <row r="2260" spans="2:2" x14ac:dyDescent="0.3">
      <c r="B2260" s="21">
        <v>45359</v>
      </c>
    </row>
    <row r="2261" spans="2:2" x14ac:dyDescent="0.3">
      <c r="B2261" s="21">
        <v>45360</v>
      </c>
    </row>
    <row r="2262" spans="2:2" x14ac:dyDescent="0.3">
      <c r="B2262" s="21">
        <v>45361</v>
      </c>
    </row>
    <row r="2263" spans="2:2" x14ac:dyDescent="0.3">
      <c r="B2263" s="21">
        <v>45362</v>
      </c>
    </row>
    <row r="2264" spans="2:2" x14ac:dyDescent="0.3">
      <c r="B2264" s="21">
        <v>45363</v>
      </c>
    </row>
    <row r="2265" spans="2:2" x14ac:dyDescent="0.3">
      <c r="B2265" s="21">
        <v>45364</v>
      </c>
    </row>
    <row r="2266" spans="2:2" x14ac:dyDescent="0.3">
      <c r="B2266" s="21">
        <v>45365</v>
      </c>
    </row>
    <row r="2267" spans="2:2" x14ac:dyDescent="0.3">
      <c r="B2267" s="21">
        <v>45366</v>
      </c>
    </row>
    <row r="2268" spans="2:2" x14ac:dyDescent="0.3">
      <c r="B2268" s="21">
        <v>45367</v>
      </c>
    </row>
    <row r="2269" spans="2:2" x14ac:dyDescent="0.3">
      <c r="B2269" s="21">
        <v>45368</v>
      </c>
    </row>
    <row r="2270" spans="2:2" x14ac:dyDescent="0.3">
      <c r="B2270" s="21">
        <v>45369</v>
      </c>
    </row>
    <row r="2271" spans="2:2" x14ac:dyDescent="0.3">
      <c r="B2271" s="21">
        <v>45370</v>
      </c>
    </row>
    <row r="2272" spans="2:2" x14ac:dyDescent="0.3">
      <c r="B2272" s="21">
        <v>45371</v>
      </c>
    </row>
    <row r="2273" spans="2:2" x14ac:dyDescent="0.3">
      <c r="B2273" s="21">
        <v>45372</v>
      </c>
    </row>
    <row r="2274" spans="2:2" x14ac:dyDescent="0.3">
      <c r="B2274" s="21">
        <v>45373</v>
      </c>
    </row>
    <row r="2275" spans="2:2" x14ac:dyDescent="0.3">
      <c r="B2275" s="21">
        <v>45374</v>
      </c>
    </row>
    <row r="2276" spans="2:2" x14ac:dyDescent="0.3">
      <c r="B2276" s="21">
        <v>45375</v>
      </c>
    </row>
    <row r="2277" spans="2:2" x14ac:dyDescent="0.3">
      <c r="B2277" s="21">
        <v>45376</v>
      </c>
    </row>
    <row r="2278" spans="2:2" x14ac:dyDescent="0.3">
      <c r="B2278" s="21">
        <v>45377</v>
      </c>
    </row>
    <row r="2279" spans="2:2" x14ac:dyDescent="0.3">
      <c r="B2279" s="21">
        <v>45378</v>
      </c>
    </row>
    <row r="2280" spans="2:2" x14ac:dyDescent="0.3">
      <c r="B2280" s="21">
        <v>45379</v>
      </c>
    </row>
    <row r="2281" spans="2:2" x14ac:dyDescent="0.3">
      <c r="B2281" s="21">
        <v>45380</v>
      </c>
    </row>
    <row r="2282" spans="2:2" x14ac:dyDescent="0.3">
      <c r="B2282" s="21">
        <v>45381</v>
      </c>
    </row>
    <row r="2283" spans="2:2" x14ac:dyDescent="0.3">
      <c r="B2283" s="21">
        <v>45382</v>
      </c>
    </row>
    <row r="2284" spans="2:2" x14ac:dyDescent="0.3">
      <c r="B2284" s="21">
        <v>45383</v>
      </c>
    </row>
    <row r="2285" spans="2:2" x14ac:dyDescent="0.3">
      <c r="B2285" s="21">
        <v>45384</v>
      </c>
    </row>
    <row r="2286" spans="2:2" x14ac:dyDescent="0.3">
      <c r="B2286" s="21">
        <v>45385</v>
      </c>
    </row>
    <row r="2287" spans="2:2" x14ac:dyDescent="0.3">
      <c r="B2287" s="21">
        <v>45386</v>
      </c>
    </row>
    <row r="2288" spans="2:2" x14ac:dyDescent="0.3">
      <c r="B2288" s="21">
        <v>45387</v>
      </c>
    </row>
    <row r="2289" spans="2:2" x14ac:dyDescent="0.3">
      <c r="B2289" s="21">
        <v>45388</v>
      </c>
    </row>
    <row r="2290" spans="2:2" x14ac:dyDescent="0.3">
      <c r="B2290" s="21">
        <v>45389</v>
      </c>
    </row>
    <row r="2291" spans="2:2" x14ac:dyDescent="0.3">
      <c r="B2291" s="21">
        <v>45390</v>
      </c>
    </row>
    <row r="2292" spans="2:2" x14ac:dyDescent="0.3">
      <c r="B2292" s="21">
        <v>45391</v>
      </c>
    </row>
    <row r="2293" spans="2:2" x14ac:dyDescent="0.3">
      <c r="B2293" s="21">
        <v>45392</v>
      </c>
    </row>
    <row r="2294" spans="2:2" x14ac:dyDescent="0.3">
      <c r="B2294" s="21">
        <v>45393</v>
      </c>
    </row>
    <row r="2295" spans="2:2" x14ac:dyDescent="0.3">
      <c r="B2295" s="21">
        <v>45394</v>
      </c>
    </row>
    <row r="2296" spans="2:2" x14ac:dyDescent="0.3">
      <c r="B2296" s="21">
        <v>45395</v>
      </c>
    </row>
    <row r="2297" spans="2:2" x14ac:dyDescent="0.3">
      <c r="B2297" s="21">
        <v>45396</v>
      </c>
    </row>
    <row r="2298" spans="2:2" x14ac:dyDescent="0.3">
      <c r="B2298" s="21">
        <v>45397</v>
      </c>
    </row>
    <row r="2299" spans="2:2" x14ac:dyDescent="0.3">
      <c r="B2299" s="21">
        <v>45398</v>
      </c>
    </row>
    <row r="2300" spans="2:2" x14ac:dyDescent="0.3">
      <c r="B2300" s="21">
        <v>45399</v>
      </c>
    </row>
    <row r="2301" spans="2:2" x14ac:dyDescent="0.3">
      <c r="B2301" s="21">
        <v>45400</v>
      </c>
    </row>
    <row r="2302" spans="2:2" x14ac:dyDescent="0.3">
      <c r="B2302" s="21">
        <v>45401</v>
      </c>
    </row>
    <row r="2303" spans="2:2" x14ac:dyDescent="0.3">
      <c r="B2303" s="21">
        <v>45402</v>
      </c>
    </row>
    <row r="2304" spans="2:2" x14ac:dyDescent="0.3">
      <c r="B2304" s="21">
        <v>45403</v>
      </c>
    </row>
    <row r="2305" spans="2:2" x14ac:dyDescent="0.3">
      <c r="B2305" s="21">
        <v>45404</v>
      </c>
    </row>
    <row r="2306" spans="2:2" x14ac:dyDescent="0.3">
      <c r="B2306" s="21">
        <v>45405</v>
      </c>
    </row>
    <row r="2307" spans="2:2" x14ac:dyDescent="0.3">
      <c r="B2307" s="21">
        <v>45406</v>
      </c>
    </row>
    <row r="2308" spans="2:2" x14ac:dyDescent="0.3">
      <c r="B2308" s="21">
        <v>45407</v>
      </c>
    </row>
    <row r="2309" spans="2:2" x14ac:dyDescent="0.3">
      <c r="B2309" s="21">
        <v>45408</v>
      </c>
    </row>
    <row r="2310" spans="2:2" x14ac:dyDescent="0.3">
      <c r="B2310" s="21">
        <v>45409</v>
      </c>
    </row>
    <row r="2311" spans="2:2" x14ac:dyDescent="0.3">
      <c r="B2311" s="21">
        <v>45410</v>
      </c>
    </row>
    <row r="2312" spans="2:2" x14ac:dyDescent="0.3">
      <c r="B2312" s="21">
        <v>45411</v>
      </c>
    </row>
    <row r="2313" spans="2:2" x14ac:dyDescent="0.3">
      <c r="B2313" s="21">
        <v>45412</v>
      </c>
    </row>
    <row r="2314" spans="2:2" x14ac:dyDescent="0.3">
      <c r="B2314" s="21">
        <v>45413</v>
      </c>
    </row>
    <row r="2315" spans="2:2" x14ac:dyDescent="0.3">
      <c r="B2315" s="21">
        <v>45414</v>
      </c>
    </row>
    <row r="2316" spans="2:2" x14ac:dyDescent="0.3">
      <c r="B2316" s="21">
        <v>45415</v>
      </c>
    </row>
    <row r="2317" spans="2:2" x14ac:dyDescent="0.3">
      <c r="B2317" s="21">
        <v>45416</v>
      </c>
    </row>
    <row r="2318" spans="2:2" x14ac:dyDescent="0.3">
      <c r="B2318" s="21">
        <v>45417</v>
      </c>
    </row>
    <row r="2319" spans="2:2" x14ac:dyDescent="0.3">
      <c r="B2319" s="21">
        <v>45418</v>
      </c>
    </row>
    <row r="2320" spans="2:2" x14ac:dyDescent="0.3">
      <c r="B2320" s="21">
        <v>45419</v>
      </c>
    </row>
    <row r="2321" spans="2:2" x14ac:dyDescent="0.3">
      <c r="B2321" s="21">
        <v>45420</v>
      </c>
    </row>
    <row r="2322" spans="2:2" x14ac:dyDescent="0.3">
      <c r="B2322" s="21">
        <v>45421</v>
      </c>
    </row>
    <row r="2323" spans="2:2" x14ac:dyDescent="0.3">
      <c r="B2323" s="21">
        <v>45422</v>
      </c>
    </row>
    <row r="2324" spans="2:2" x14ac:dyDescent="0.3">
      <c r="B2324" s="21">
        <v>45423</v>
      </c>
    </row>
    <row r="2325" spans="2:2" x14ac:dyDescent="0.3">
      <c r="B2325" s="21">
        <v>45424</v>
      </c>
    </row>
    <row r="2326" spans="2:2" x14ac:dyDescent="0.3">
      <c r="B2326" s="21">
        <v>45425</v>
      </c>
    </row>
    <row r="2327" spans="2:2" x14ac:dyDescent="0.3">
      <c r="B2327" s="21">
        <v>45426</v>
      </c>
    </row>
    <row r="2328" spans="2:2" x14ac:dyDescent="0.3">
      <c r="B2328" s="21">
        <v>45427</v>
      </c>
    </row>
    <row r="2329" spans="2:2" x14ac:dyDescent="0.3">
      <c r="B2329" s="21">
        <v>45428</v>
      </c>
    </row>
    <row r="2330" spans="2:2" x14ac:dyDescent="0.3">
      <c r="B2330" s="21">
        <v>45429</v>
      </c>
    </row>
    <row r="2331" spans="2:2" x14ac:dyDescent="0.3">
      <c r="B2331" s="21">
        <v>45430</v>
      </c>
    </row>
    <row r="2332" spans="2:2" x14ac:dyDescent="0.3">
      <c r="B2332" s="21">
        <v>45431</v>
      </c>
    </row>
    <row r="2333" spans="2:2" x14ac:dyDescent="0.3">
      <c r="B2333" s="21">
        <v>45432</v>
      </c>
    </row>
    <row r="2334" spans="2:2" x14ac:dyDescent="0.3">
      <c r="B2334" s="21">
        <v>45433</v>
      </c>
    </row>
    <row r="2335" spans="2:2" x14ac:dyDescent="0.3">
      <c r="B2335" s="21">
        <v>45434</v>
      </c>
    </row>
    <row r="2336" spans="2:2" x14ac:dyDescent="0.3">
      <c r="B2336" s="21">
        <v>45435</v>
      </c>
    </row>
    <row r="2337" spans="2:2" x14ac:dyDescent="0.3">
      <c r="B2337" s="21">
        <v>45436</v>
      </c>
    </row>
    <row r="2338" spans="2:2" x14ac:dyDescent="0.3">
      <c r="B2338" s="21">
        <v>45437</v>
      </c>
    </row>
    <row r="2339" spans="2:2" x14ac:dyDescent="0.3">
      <c r="B2339" s="21">
        <v>45438</v>
      </c>
    </row>
    <row r="2340" spans="2:2" x14ac:dyDescent="0.3">
      <c r="B2340" s="21">
        <v>45439</v>
      </c>
    </row>
    <row r="2341" spans="2:2" x14ac:dyDescent="0.3">
      <c r="B2341" s="21">
        <v>45440</v>
      </c>
    </row>
    <row r="2342" spans="2:2" x14ac:dyDescent="0.3">
      <c r="B2342" s="21">
        <v>45441</v>
      </c>
    </row>
    <row r="2343" spans="2:2" x14ac:dyDescent="0.3">
      <c r="B2343" s="21">
        <v>45442</v>
      </c>
    </row>
    <row r="2344" spans="2:2" x14ac:dyDescent="0.3">
      <c r="B2344" s="21">
        <v>45443</v>
      </c>
    </row>
    <row r="2345" spans="2:2" x14ac:dyDescent="0.3">
      <c r="B2345" s="21">
        <v>45444</v>
      </c>
    </row>
    <row r="2346" spans="2:2" x14ac:dyDescent="0.3">
      <c r="B2346" s="21">
        <v>45445</v>
      </c>
    </row>
    <row r="2347" spans="2:2" x14ac:dyDescent="0.3">
      <c r="B2347" s="21">
        <v>45446</v>
      </c>
    </row>
    <row r="2348" spans="2:2" x14ac:dyDescent="0.3">
      <c r="B2348" s="21">
        <v>45447</v>
      </c>
    </row>
    <row r="2349" spans="2:2" x14ac:dyDescent="0.3">
      <c r="B2349" s="21">
        <v>45448</v>
      </c>
    </row>
    <row r="2350" spans="2:2" x14ac:dyDescent="0.3">
      <c r="B2350" s="21">
        <v>45449</v>
      </c>
    </row>
    <row r="2351" spans="2:2" x14ac:dyDescent="0.3">
      <c r="B2351" s="21">
        <v>45450</v>
      </c>
    </row>
    <row r="2352" spans="2:2" x14ac:dyDescent="0.3">
      <c r="B2352" s="21">
        <v>45451</v>
      </c>
    </row>
    <row r="2353" spans="2:2" x14ac:dyDescent="0.3">
      <c r="B2353" s="21">
        <v>45452</v>
      </c>
    </row>
    <row r="2354" spans="2:2" x14ac:dyDescent="0.3">
      <c r="B2354" s="21">
        <v>45453</v>
      </c>
    </row>
    <row r="2355" spans="2:2" x14ac:dyDescent="0.3">
      <c r="B2355" s="21">
        <v>45454</v>
      </c>
    </row>
    <row r="2356" spans="2:2" x14ac:dyDescent="0.3">
      <c r="B2356" s="21">
        <v>45455</v>
      </c>
    </row>
    <row r="2357" spans="2:2" x14ac:dyDescent="0.3">
      <c r="B2357" s="21">
        <v>45456</v>
      </c>
    </row>
    <row r="2358" spans="2:2" x14ac:dyDescent="0.3">
      <c r="B2358" s="21">
        <v>45457</v>
      </c>
    </row>
    <row r="2359" spans="2:2" x14ac:dyDescent="0.3">
      <c r="B2359" s="21">
        <v>45458</v>
      </c>
    </row>
    <row r="2360" spans="2:2" x14ac:dyDescent="0.3">
      <c r="B2360" s="21">
        <v>45459</v>
      </c>
    </row>
    <row r="2361" spans="2:2" x14ac:dyDescent="0.3">
      <c r="B2361" s="21">
        <v>45460</v>
      </c>
    </row>
    <row r="2362" spans="2:2" x14ac:dyDescent="0.3">
      <c r="B2362" s="21">
        <v>45461</v>
      </c>
    </row>
    <row r="2363" spans="2:2" x14ac:dyDescent="0.3">
      <c r="B2363" s="21">
        <v>45462</v>
      </c>
    </row>
    <row r="2364" spans="2:2" x14ac:dyDescent="0.3">
      <c r="B2364" s="21">
        <v>45463</v>
      </c>
    </row>
    <row r="2365" spans="2:2" x14ac:dyDescent="0.3">
      <c r="B2365" s="21">
        <v>45464</v>
      </c>
    </row>
    <row r="2366" spans="2:2" x14ac:dyDescent="0.3">
      <c r="B2366" s="21">
        <v>45465</v>
      </c>
    </row>
    <row r="2367" spans="2:2" x14ac:dyDescent="0.3">
      <c r="B2367" s="21">
        <v>45466</v>
      </c>
    </row>
    <row r="2368" spans="2:2" x14ac:dyDescent="0.3">
      <c r="B2368" s="21">
        <v>45467</v>
      </c>
    </row>
    <row r="2369" spans="2:2" x14ac:dyDescent="0.3">
      <c r="B2369" s="21">
        <v>45468</v>
      </c>
    </row>
    <row r="2370" spans="2:2" x14ac:dyDescent="0.3">
      <c r="B2370" s="21">
        <v>45469</v>
      </c>
    </row>
    <row r="2371" spans="2:2" x14ac:dyDescent="0.3">
      <c r="B2371" s="21">
        <v>45470</v>
      </c>
    </row>
    <row r="2372" spans="2:2" x14ac:dyDescent="0.3">
      <c r="B2372" s="21">
        <v>45471</v>
      </c>
    </row>
    <row r="2373" spans="2:2" x14ac:dyDescent="0.3">
      <c r="B2373" s="21">
        <v>45472</v>
      </c>
    </row>
    <row r="2374" spans="2:2" x14ac:dyDescent="0.3">
      <c r="B2374" s="21">
        <v>45473</v>
      </c>
    </row>
    <row r="2375" spans="2:2" x14ac:dyDescent="0.3">
      <c r="B2375" s="21">
        <v>45474</v>
      </c>
    </row>
    <row r="2376" spans="2:2" x14ac:dyDescent="0.3">
      <c r="B2376" s="21">
        <v>45475</v>
      </c>
    </row>
    <row r="2377" spans="2:2" x14ac:dyDescent="0.3">
      <c r="B2377" s="21">
        <v>45476</v>
      </c>
    </row>
    <row r="2378" spans="2:2" x14ac:dyDescent="0.3">
      <c r="B2378" s="21">
        <v>45477</v>
      </c>
    </row>
    <row r="2379" spans="2:2" x14ac:dyDescent="0.3">
      <c r="B2379" s="21">
        <v>45478</v>
      </c>
    </row>
    <row r="2380" spans="2:2" x14ac:dyDescent="0.3">
      <c r="B2380" s="21">
        <v>45479</v>
      </c>
    </row>
    <row r="2381" spans="2:2" x14ac:dyDescent="0.3">
      <c r="B2381" s="21">
        <v>45480</v>
      </c>
    </row>
    <row r="2382" spans="2:2" x14ac:dyDescent="0.3">
      <c r="B2382" s="21">
        <v>45481</v>
      </c>
    </row>
    <row r="2383" spans="2:2" x14ac:dyDescent="0.3">
      <c r="B2383" s="21">
        <v>45482</v>
      </c>
    </row>
    <row r="2384" spans="2:2" x14ac:dyDescent="0.3">
      <c r="B2384" s="21">
        <v>45483</v>
      </c>
    </row>
    <row r="2385" spans="2:2" x14ac:dyDescent="0.3">
      <c r="B2385" s="21">
        <v>45484</v>
      </c>
    </row>
    <row r="2386" spans="2:2" x14ac:dyDescent="0.3">
      <c r="B2386" s="21">
        <v>45485</v>
      </c>
    </row>
    <row r="2387" spans="2:2" x14ac:dyDescent="0.3">
      <c r="B2387" s="21">
        <v>45486</v>
      </c>
    </row>
    <row r="2388" spans="2:2" x14ac:dyDescent="0.3">
      <c r="B2388" s="21">
        <v>45487</v>
      </c>
    </row>
    <row r="2389" spans="2:2" x14ac:dyDescent="0.3">
      <c r="B2389" s="21">
        <v>45488</v>
      </c>
    </row>
    <row r="2390" spans="2:2" x14ac:dyDescent="0.3">
      <c r="B2390" s="21">
        <v>45489</v>
      </c>
    </row>
    <row r="2391" spans="2:2" x14ac:dyDescent="0.3">
      <c r="B2391" s="21">
        <v>45490</v>
      </c>
    </row>
    <row r="2392" spans="2:2" x14ac:dyDescent="0.3">
      <c r="B2392" s="21">
        <v>45491</v>
      </c>
    </row>
    <row r="2393" spans="2:2" x14ac:dyDescent="0.3">
      <c r="B2393" s="21">
        <v>45492</v>
      </c>
    </row>
    <row r="2394" spans="2:2" x14ac:dyDescent="0.3">
      <c r="B2394" s="21">
        <v>45493</v>
      </c>
    </row>
    <row r="2395" spans="2:2" x14ac:dyDescent="0.3">
      <c r="B2395" s="21">
        <v>45494</v>
      </c>
    </row>
    <row r="2396" spans="2:2" x14ac:dyDescent="0.3">
      <c r="B2396" s="21">
        <v>45495</v>
      </c>
    </row>
    <row r="2397" spans="2:2" x14ac:dyDescent="0.3">
      <c r="B2397" s="21">
        <v>45496</v>
      </c>
    </row>
    <row r="2398" spans="2:2" x14ac:dyDescent="0.3">
      <c r="B2398" s="21">
        <v>45497</v>
      </c>
    </row>
    <row r="2399" spans="2:2" x14ac:dyDescent="0.3">
      <c r="B2399" s="21">
        <v>45498</v>
      </c>
    </row>
    <row r="2400" spans="2:2" x14ac:dyDescent="0.3">
      <c r="B2400" s="21">
        <v>45499</v>
      </c>
    </row>
    <row r="2401" spans="2:2" x14ac:dyDescent="0.3">
      <c r="B2401" s="21">
        <v>45500</v>
      </c>
    </row>
    <row r="2402" spans="2:2" x14ac:dyDescent="0.3">
      <c r="B2402" s="21">
        <v>45501</v>
      </c>
    </row>
    <row r="2403" spans="2:2" x14ac:dyDescent="0.3">
      <c r="B2403" s="21">
        <v>45502</v>
      </c>
    </row>
    <row r="2404" spans="2:2" x14ac:dyDescent="0.3">
      <c r="B2404" s="21">
        <v>45503</v>
      </c>
    </row>
    <row r="2405" spans="2:2" x14ac:dyDescent="0.3">
      <c r="B2405" s="21">
        <v>45504</v>
      </c>
    </row>
    <row r="2406" spans="2:2" x14ac:dyDescent="0.3">
      <c r="B2406" s="21">
        <v>45505</v>
      </c>
    </row>
    <row r="2407" spans="2:2" x14ac:dyDescent="0.3">
      <c r="B2407" s="21">
        <v>45506</v>
      </c>
    </row>
    <row r="2408" spans="2:2" x14ac:dyDescent="0.3">
      <c r="B2408" s="21">
        <v>45507</v>
      </c>
    </row>
    <row r="2409" spans="2:2" x14ac:dyDescent="0.3">
      <c r="B2409" s="21">
        <v>45508</v>
      </c>
    </row>
    <row r="2410" spans="2:2" x14ac:dyDescent="0.3">
      <c r="B2410" s="21">
        <v>45509</v>
      </c>
    </row>
    <row r="2411" spans="2:2" x14ac:dyDescent="0.3">
      <c r="B2411" s="21">
        <v>45510</v>
      </c>
    </row>
    <row r="2412" spans="2:2" x14ac:dyDescent="0.3">
      <c r="B2412" s="21">
        <v>45511</v>
      </c>
    </row>
    <row r="2413" spans="2:2" x14ac:dyDescent="0.3">
      <c r="B2413" s="21">
        <v>45512</v>
      </c>
    </row>
    <row r="2414" spans="2:2" x14ac:dyDescent="0.3">
      <c r="B2414" s="21">
        <v>45513</v>
      </c>
    </row>
    <row r="2415" spans="2:2" x14ac:dyDescent="0.3">
      <c r="B2415" s="21">
        <v>45514</v>
      </c>
    </row>
    <row r="2416" spans="2:2" x14ac:dyDescent="0.3">
      <c r="B2416" s="21">
        <v>45515</v>
      </c>
    </row>
    <row r="2417" spans="2:2" x14ac:dyDescent="0.3">
      <c r="B2417" s="21">
        <v>45516</v>
      </c>
    </row>
    <row r="2418" spans="2:2" x14ac:dyDescent="0.3">
      <c r="B2418" s="21">
        <v>45517</v>
      </c>
    </row>
    <row r="2419" spans="2:2" x14ac:dyDescent="0.3">
      <c r="B2419" s="21">
        <v>45518</v>
      </c>
    </row>
    <row r="2420" spans="2:2" x14ac:dyDescent="0.3">
      <c r="B2420" s="21">
        <v>45519</v>
      </c>
    </row>
    <row r="2421" spans="2:2" x14ac:dyDescent="0.3">
      <c r="B2421" s="21">
        <v>45520</v>
      </c>
    </row>
    <row r="2422" spans="2:2" x14ac:dyDescent="0.3">
      <c r="B2422" s="21">
        <v>45521</v>
      </c>
    </row>
    <row r="2423" spans="2:2" x14ac:dyDescent="0.3">
      <c r="B2423" s="21">
        <v>45522</v>
      </c>
    </row>
    <row r="2424" spans="2:2" x14ac:dyDescent="0.3">
      <c r="B2424" s="21">
        <v>45523</v>
      </c>
    </row>
    <row r="2425" spans="2:2" x14ac:dyDescent="0.3">
      <c r="B2425" s="21">
        <v>45524</v>
      </c>
    </row>
    <row r="2426" spans="2:2" x14ac:dyDescent="0.3">
      <c r="B2426" s="21">
        <v>45525</v>
      </c>
    </row>
    <row r="2427" spans="2:2" x14ac:dyDescent="0.3">
      <c r="B2427" s="21">
        <v>45526</v>
      </c>
    </row>
    <row r="2428" spans="2:2" x14ac:dyDescent="0.3">
      <c r="B2428" s="21">
        <v>45527</v>
      </c>
    </row>
    <row r="2429" spans="2:2" x14ac:dyDescent="0.3">
      <c r="B2429" s="21">
        <v>45528</v>
      </c>
    </row>
    <row r="2430" spans="2:2" x14ac:dyDescent="0.3">
      <c r="B2430" s="21">
        <v>45529</v>
      </c>
    </row>
    <row r="2431" spans="2:2" x14ac:dyDescent="0.3">
      <c r="B2431" s="21">
        <v>45530</v>
      </c>
    </row>
    <row r="2432" spans="2:2" x14ac:dyDescent="0.3">
      <c r="B2432" s="21">
        <v>45531</v>
      </c>
    </row>
    <row r="2433" spans="2:2" x14ac:dyDescent="0.3">
      <c r="B2433" s="21">
        <v>45532</v>
      </c>
    </row>
    <row r="2434" spans="2:2" x14ac:dyDescent="0.3">
      <c r="B2434" s="21">
        <v>45533</v>
      </c>
    </row>
    <row r="2435" spans="2:2" x14ac:dyDescent="0.3">
      <c r="B2435" s="21">
        <v>45534</v>
      </c>
    </row>
    <row r="2436" spans="2:2" x14ac:dyDescent="0.3">
      <c r="B2436" s="21">
        <v>45535</v>
      </c>
    </row>
    <row r="2437" spans="2:2" x14ac:dyDescent="0.3">
      <c r="B2437" s="21">
        <v>45536</v>
      </c>
    </row>
    <row r="2438" spans="2:2" x14ac:dyDescent="0.3">
      <c r="B2438" s="21">
        <v>45537</v>
      </c>
    </row>
    <row r="2439" spans="2:2" x14ac:dyDescent="0.3">
      <c r="B2439" s="21">
        <v>45538</v>
      </c>
    </row>
    <row r="2440" spans="2:2" x14ac:dyDescent="0.3">
      <c r="B2440" s="21">
        <v>45539</v>
      </c>
    </row>
    <row r="2441" spans="2:2" x14ac:dyDescent="0.3">
      <c r="B2441" s="21">
        <v>45540</v>
      </c>
    </row>
    <row r="2442" spans="2:2" x14ac:dyDescent="0.3">
      <c r="B2442" s="21">
        <v>45541</v>
      </c>
    </row>
    <row r="2443" spans="2:2" x14ac:dyDescent="0.3">
      <c r="B2443" s="21">
        <v>45542</v>
      </c>
    </row>
    <row r="2444" spans="2:2" x14ac:dyDescent="0.3">
      <c r="B2444" s="21">
        <v>45543</v>
      </c>
    </row>
    <row r="2445" spans="2:2" x14ac:dyDescent="0.3">
      <c r="B2445" s="21">
        <v>45544</v>
      </c>
    </row>
    <row r="2446" spans="2:2" x14ac:dyDescent="0.3">
      <c r="B2446" s="21">
        <v>45545</v>
      </c>
    </row>
    <row r="2447" spans="2:2" x14ac:dyDescent="0.3">
      <c r="B2447" s="21">
        <v>45546</v>
      </c>
    </row>
    <row r="2448" spans="2:2" x14ac:dyDescent="0.3">
      <c r="B2448" s="21">
        <v>45547</v>
      </c>
    </row>
    <row r="2449" spans="2:2" x14ac:dyDescent="0.3">
      <c r="B2449" s="21">
        <v>45548</v>
      </c>
    </row>
    <row r="2450" spans="2:2" x14ac:dyDescent="0.3">
      <c r="B2450" s="21">
        <v>45549</v>
      </c>
    </row>
    <row r="2451" spans="2:2" x14ac:dyDescent="0.3">
      <c r="B2451" s="21">
        <v>45550</v>
      </c>
    </row>
    <row r="2452" spans="2:2" x14ac:dyDescent="0.3">
      <c r="B2452" s="21">
        <v>45551</v>
      </c>
    </row>
    <row r="2453" spans="2:2" x14ac:dyDescent="0.3">
      <c r="B2453" s="21">
        <v>45552</v>
      </c>
    </row>
    <row r="2454" spans="2:2" x14ac:dyDescent="0.3">
      <c r="B2454" s="21">
        <v>45553</v>
      </c>
    </row>
    <row r="2455" spans="2:2" x14ac:dyDescent="0.3">
      <c r="B2455" s="21">
        <v>45554</v>
      </c>
    </row>
    <row r="2456" spans="2:2" x14ac:dyDescent="0.3">
      <c r="B2456" s="21">
        <v>45555</v>
      </c>
    </row>
    <row r="2457" spans="2:2" x14ac:dyDescent="0.3">
      <c r="B2457" s="21">
        <v>45556</v>
      </c>
    </row>
    <row r="2458" spans="2:2" x14ac:dyDescent="0.3">
      <c r="B2458" s="21">
        <v>45557</v>
      </c>
    </row>
    <row r="2459" spans="2:2" x14ac:dyDescent="0.3">
      <c r="B2459" s="21">
        <v>45558</v>
      </c>
    </row>
    <row r="2460" spans="2:2" x14ac:dyDescent="0.3">
      <c r="B2460" s="21">
        <v>45559</v>
      </c>
    </row>
    <row r="2461" spans="2:2" x14ac:dyDescent="0.3">
      <c r="B2461" s="21">
        <v>45560</v>
      </c>
    </row>
    <row r="2462" spans="2:2" x14ac:dyDescent="0.3">
      <c r="B2462" s="21">
        <v>45561</v>
      </c>
    </row>
    <row r="2463" spans="2:2" x14ac:dyDescent="0.3">
      <c r="B2463" s="21">
        <v>45562</v>
      </c>
    </row>
    <row r="2464" spans="2:2" x14ac:dyDescent="0.3">
      <c r="B2464" s="21">
        <v>45563</v>
      </c>
    </row>
    <row r="2465" spans="2:2" x14ac:dyDescent="0.3">
      <c r="B2465" s="21">
        <v>45564</v>
      </c>
    </row>
    <row r="2466" spans="2:2" x14ac:dyDescent="0.3">
      <c r="B2466" s="21">
        <v>45565</v>
      </c>
    </row>
    <row r="2467" spans="2:2" x14ac:dyDescent="0.3">
      <c r="B2467" s="21">
        <v>45566</v>
      </c>
    </row>
    <row r="2468" spans="2:2" x14ac:dyDescent="0.3">
      <c r="B2468" s="21">
        <v>45567</v>
      </c>
    </row>
    <row r="2469" spans="2:2" x14ac:dyDescent="0.3">
      <c r="B2469" s="21">
        <v>45568</v>
      </c>
    </row>
    <row r="2470" spans="2:2" x14ac:dyDescent="0.3">
      <c r="B2470" s="21">
        <v>45569</v>
      </c>
    </row>
    <row r="2471" spans="2:2" x14ac:dyDescent="0.3">
      <c r="B2471" s="21">
        <v>45570</v>
      </c>
    </row>
    <row r="2472" spans="2:2" x14ac:dyDescent="0.3">
      <c r="B2472" s="21">
        <v>45571</v>
      </c>
    </row>
    <row r="2473" spans="2:2" x14ac:dyDescent="0.3">
      <c r="B2473" s="21">
        <v>45572</v>
      </c>
    </row>
    <row r="2474" spans="2:2" x14ac:dyDescent="0.3">
      <c r="B2474" s="21">
        <v>45573</v>
      </c>
    </row>
    <row r="2475" spans="2:2" x14ac:dyDescent="0.3">
      <c r="B2475" s="21">
        <v>45574</v>
      </c>
    </row>
    <row r="2476" spans="2:2" x14ac:dyDescent="0.3">
      <c r="B2476" s="21">
        <v>45575</v>
      </c>
    </row>
    <row r="2477" spans="2:2" x14ac:dyDescent="0.3">
      <c r="B2477" s="21">
        <v>45576</v>
      </c>
    </row>
    <row r="2478" spans="2:2" x14ac:dyDescent="0.3">
      <c r="B2478" s="21">
        <v>45577</v>
      </c>
    </row>
    <row r="2479" spans="2:2" x14ac:dyDescent="0.3">
      <c r="B2479" s="21">
        <v>45578</v>
      </c>
    </row>
    <row r="2480" spans="2:2" x14ac:dyDescent="0.3">
      <c r="B2480" s="21">
        <v>45579</v>
      </c>
    </row>
    <row r="2481" spans="2:2" x14ac:dyDescent="0.3">
      <c r="B2481" s="21">
        <v>45580</v>
      </c>
    </row>
    <row r="2482" spans="2:2" x14ac:dyDescent="0.3">
      <c r="B2482" s="21">
        <v>45581</v>
      </c>
    </row>
    <row r="2483" spans="2:2" x14ac:dyDescent="0.3">
      <c r="B2483" s="21">
        <v>45582</v>
      </c>
    </row>
    <row r="2484" spans="2:2" x14ac:dyDescent="0.3">
      <c r="B2484" s="21">
        <v>45583</v>
      </c>
    </row>
    <row r="2485" spans="2:2" x14ac:dyDescent="0.3">
      <c r="B2485" s="21">
        <v>45584</v>
      </c>
    </row>
    <row r="2486" spans="2:2" x14ac:dyDescent="0.3">
      <c r="B2486" s="21">
        <v>45585</v>
      </c>
    </row>
    <row r="2487" spans="2:2" x14ac:dyDescent="0.3">
      <c r="B2487" s="21">
        <v>45586</v>
      </c>
    </row>
    <row r="2488" spans="2:2" x14ac:dyDescent="0.3">
      <c r="B2488" s="21">
        <v>45587</v>
      </c>
    </row>
    <row r="2489" spans="2:2" x14ac:dyDescent="0.3">
      <c r="B2489" s="21">
        <v>45588</v>
      </c>
    </row>
    <row r="2490" spans="2:2" x14ac:dyDescent="0.3">
      <c r="B2490" s="21">
        <v>45589</v>
      </c>
    </row>
    <row r="2491" spans="2:2" x14ac:dyDescent="0.3">
      <c r="B2491" s="21">
        <v>45590</v>
      </c>
    </row>
    <row r="2492" spans="2:2" x14ac:dyDescent="0.3">
      <c r="B2492" s="21">
        <v>45591</v>
      </c>
    </row>
    <row r="2493" spans="2:2" x14ac:dyDescent="0.3">
      <c r="B2493" s="21">
        <v>45592</v>
      </c>
    </row>
    <row r="2494" spans="2:2" x14ac:dyDescent="0.3">
      <c r="B2494" s="21">
        <v>45593</v>
      </c>
    </row>
    <row r="2495" spans="2:2" x14ac:dyDescent="0.3">
      <c r="B2495" s="21">
        <v>45594</v>
      </c>
    </row>
    <row r="2496" spans="2:2" x14ac:dyDescent="0.3">
      <c r="B2496" s="21">
        <v>45595</v>
      </c>
    </row>
    <row r="2497" spans="2:2" x14ac:dyDescent="0.3">
      <c r="B2497" s="21">
        <v>45596</v>
      </c>
    </row>
    <row r="2498" spans="2:2" x14ac:dyDescent="0.3">
      <c r="B2498" s="21">
        <v>45597</v>
      </c>
    </row>
    <row r="2499" spans="2:2" x14ac:dyDescent="0.3">
      <c r="B2499" s="21">
        <v>45598</v>
      </c>
    </row>
    <row r="2500" spans="2:2" x14ac:dyDescent="0.3">
      <c r="B2500" s="21">
        <v>45599</v>
      </c>
    </row>
    <row r="2501" spans="2:2" x14ac:dyDescent="0.3">
      <c r="B2501" s="21">
        <v>45600</v>
      </c>
    </row>
    <row r="2502" spans="2:2" x14ac:dyDescent="0.3">
      <c r="B2502" s="21">
        <v>45601</v>
      </c>
    </row>
    <row r="2503" spans="2:2" x14ac:dyDescent="0.3">
      <c r="B2503" s="21">
        <v>45602</v>
      </c>
    </row>
    <row r="2504" spans="2:2" x14ac:dyDescent="0.3">
      <c r="B2504" s="21">
        <v>45603</v>
      </c>
    </row>
    <row r="2505" spans="2:2" x14ac:dyDescent="0.3">
      <c r="B2505" s="21">
        <v>45604</v>
      </c>
    </row>
    <row r="2506" spans="2:2" x14ac:dyDescent="0.3">
      <c r="B2506" s="21">
        <v>45605</v>
      </c>
    </row>
    <row r="2507" spans="2:2" x14ac:dyDescent="0.3">
      <c r="B2507" s="21">
        <v>45606</v>
      </c>
    </row>
    <row r="2508" spans="2:2" x14ac:dyDescent="0.3">
      <c r="B2508" s="21">
        <v>45607</v>
      </c>
    </row>
    <row r="2509" spans="2:2" x14ac:dyDescent="0.3">
      <c r="B2509" s="21">
        <v>45608</v>
      </c>
    </row>
    <row r="2510" spans="2:2" x14ac:dyDescent="0.3">
      <c r="B2510" s="21">
        <v>45609</v>
      </c>
    </row>
    <row r="2511" spans="2:2" x14ac:dyDescent="0.3">
      <c r="B2511" s="21">
        <v>45610</v>
      </c>
    </row>
    <row r="2512" spans="2:2" x14ac:dyDescent="0.3">
      <c r="B2512" s="21">
        <v>45611</v>
      </c>
    </row>
    <row r="2513" spans="2:2" x14ac:dyDescent="0.3">
      <c r="B2513" s="21">
        <v>45612</v>
      </c>
    </row>
    <row r="2514" spans="2:2" x14ac:dyDescent="0.3">
      <c r="B2514" s="21">
        <v>45613</v>
      </c>
    </row>
    <row r="2515" spans="2:2" x14ac:dyDescent="0.3">
      <c r="B2515" s="21">
        <v>45614</v>
      </c>
    </row>
    <row r="2516" spans="2:2" x14ac:dyDescent="0.3">
      <c r="B2516" s="21">
        <v>45615</v>
      </c>
    </row>
    <row r="2517" spans="2:2" x14ac:dyDescent="0.3">
      <c r="B2517" s="21">
        <v>45616</v>
      </c>
    </row>
    <row r="2518" spans="2:2" x14ac:dyDescent="0.3">
      <c r="B2518" s="21">
        <v>45617</v>
      </c>
    </row>
    <row r="2519" spans="2:2" x14ac:dyDescent="0.3">
      <c r="B2519" s="21">
        <v>45618</v>
      </c>
    </row>
    <row r="2520" spans="2:2" x14ac:dyDescent="0.3">
      <c r="B2520" s="21">
        <v>45619</v>
      </c>
    </row>
    <row r="2521" spans="2:2" x14ac:dyDescent="0.3">
      <c r="B2521" s="21">
        <v>45620</v>
      </c>
    </row>
    <row r="2522" spans="2:2" x14ac:dyDescent="0.3">
      <c r="B2522" s="21">
        <v>45621</v>
      </c>
    </row>
    <row r="2523" spans="2:2" x14ac:dyDescent="0.3">
      <c r="B2523" s="21">
        <v>45622</v>
      </c>
    </row>
    <row r="2524" spans="2:2" x14ac:dyDescent="0.3">
      <c r="B2524" s="21">
        <v>45623</v>
      </c>
    </row>
    <row r="2525" spans="2:2" x14ac:dyDescent="0.3">
      <c r="B2525" s="21">
        <v>45624</v>
      </c>
    </row>
    <row r="2526" spans="2:2" x14ac:dyDescent="0.3">
      <c r="B2526" s="21">
        <v>45625</v>
      </c>
    </row>
    <row r="2527" spans="2:2" x14ac:dyDescent="0.3">
      <c r="B2527" s="21">
        <v>45626</v>
      </c>
    </row>
    <row r="2528" spans="2:2" x14ac:dyDescent="0.3">
      <c r="B2528" s="21">
        <v>45627</v>
      </c>
    </row>
    <row r="2529" spans="2:2" x14ac:dyDescent="0.3">
      <c r="B2529" s="21">
        <v>45628</v>
      </c>
    </row>
    <row r="2530" spans="2:2" x14ac:dyDescent="0.3">
      <c r="B2530" s="21">
        <v>45629</v>
      </c>
    </row>
    <row r="2531" spans="2:2" x14ac:dyDescent="0.3">
      <c r="B2531" s="21">
        <v>45630</v>
      </c>
    </row>
    <row r="2532" spans="2:2" x14ac:dyDescent="0.3">
      <c r="B2532" s="21">
        <v>45631</v>
      </c>
    </row>
    <row r="2533" spans="2:2" x14ac:dyDescent="0.3">
      <c r="B2533" s="21">
        <v>45632</v>
      </c>
    </row>
    <row r="2534" spans="2:2" x14ac:dyDescent="0.3">
      <c r="B2534" s="21">
        <v>45633</v>
      </c>
    </row>
    <row r="2535" spans="2:2" x14ac:dyDescent="0.3">
      <c r="B2535" s="21">
        <v>45634</v>
      </c>
    </row>
    <row r="2536" spans="2:2" x14ac:dyDescent="0.3">
      <c r="B2536" s="21">
        <v>45635</v>
      </c>
    </row>
    <row r="2537" spans="2:2" x14ac:dyDescent="0.3">
      <c r="B2537" s="21">
        <v>45636</v>
      </c>
    </row>
    <row r="2538" spans="2:2" x14ac:dyDescent="0.3">
      <c r="B2538" s="21">
        <v>45637</v>
      </c>
    </row>
    <row r="2539" spans="2:2" x14ac:dyDescent="0.3">
      <c r="B2539" s="21">
        <v>45638</v>
      </c>
    </row>
    <row r="2540" spans="2:2" x14ac:dyDescent="0.3">
      <c r="B2540" s="21">
        <v>45639</v>
      </c>
    </row>
    <row r="2541" spans="2:2" x14ac:dyDescent="0.3">
      <c r="B2541" s="21">
        <v>45640</v>
      </c>
    </row>
    <row r="2542" spans="2:2" x14ac:dyDescent="0.3">
      <c r="B2542" s="21">
        <v>45641</v>
      </c>
    </row>
    <row r="2543" spans="2:2" x14ac:dyDescent="0.3">
      <c r="B2543" s="21">
        <v>45642</v>
      </c>
    </row>
    <row r="2544" spans="2:2" x14ac:dyDescent="0.3">
      <c r="B2544" s="21">
        <v>45643</v>
      </c>
    </row>
    <row r="2545" spans="2:2" x14ac:dyDescent="0.3">
      <c r="B2545" s="21">
        <v>45644</v>
      </c>
    </row>
    <row r="2546" spans="2:2" x14ac:dyDescent="0.3">
      <c r="B2546" s="21">
        <v>45645</v>
      </c>
    </row>
    <row r="2547" spans="2:2" x14ac:dyDescent="0.3">
      <c r="B2547" s="21">
        <v>45646</v>
      </c>
    </row>
    <row r="2548" spans="2:2" x14ac:dyDescent="0.3">
      <c r="B2548" s="21">
        <v>45647</v>
      </c>
    </row>
    <row r="2549" spans="2:2" x14ac:dyDescent="0.3">
      <c r="B2549" s="21">
        <v>45648</v>
      </c>
    </row>
    <row r="2550" spans="2:2" x14ac:dyDescent="0.3">
      <c r="B2550" s="21">
        <v>45649</v>
      </c>
    </row>
    <row r="2551" spans="2:2" x14ac:dyDescent="0.3">
      <c r="B2551" s="21">
        <v>45650</v>
      </c>
    </row>
    <row r="2552" spans="2:2" x14ac:dyDescent="0.3">
      <c r="B2552" s="21">
        <v>45651</v>
      </c>
    </row>
    <row r="2553" spans="2:2" x14ac:dyDescent="0.3">
      <c r="B2553" s="21">
        <v>45652</v>
      </c>
    </row>
    <row r="2554" spans="2:2" x14ac:dyDescent="0.3">
      <c r="B2554" s="21">
        <v>45653</v>
      </c>
    </row>
    <row r="2555" spans="2:2" x14ac:dyDescent="0.3">
      <c r="B2555" s="21">
        <v>45654</v>
      </c>
    </row>
    <row r="2556" spans="2:2" x14ac:dyDescent="0.3">
      <c r="B2556" s="21">
        <v>45655</v>
      </c>
    </row>
    <row r="2557" spans="2:2" x14ac:dyDescent="0.3">
      <c r="B2557" s="21">
        <v>45656</v>
      </c>
    </row>
    <row r="2558" spans="2:2" x14ac:dyDescent="0.3">
      <c r="B2558" s="21">
        <v>45657</v>
      </c>
    </row>
    <row r="2559" spans="2:2" x14ac:dyDescent="0.3">
      <c r="B2559" s="21">
        <v>45658</v>
      </c>
    </row>
    <row r="2560" spans="2:2" x14ac:dyDescent="0.3">
      <c r="B2560" s="21">
        <v>45659</v>
      </c>
    </row>
    <row r="2561" spans="2:2" x14ac:dyDescent="0.3">
      <c r="B2561" s="21">
        <v>45660</v>
      </c>
    </row>
    <row r="2562" spans="2:2" x14ac:dyDescent="0.3">
      <c r="B2562" s="21">
        <v>45661</v>
      </c>
    </row>
    <row r="2563" spans="2:2" x14ac:dyDescent="0.3">
      <c r="B2563" s="21">
        <v>45662</v>
      </c>
    </row>
    <row r="2564" spans="2:2" x14ac:dyDescent="0.3">
      <c r="B2564" s="21">
        <v>45663</v>
      </c>
    </row>
    <row r="2565" spans="2:2" x14ac:dyDescent="0.3">
      <c r="B2565" s="21">
        <v>45664</v>
      </c>
    </row>
    <row r="2566" spans="2:2" x14ac:dyDescent="0.3">
      <c r="B2566" s="21">
        <v>45665</v>
      </c>
    </row>
    <row r="2567" spans="2:2" x14ac:dyDescent="0.3">
      <c r="B2567" s="21">
        <v>45666</v>
      </c>
    </row>
    <row r="2568" spans="2:2" x14ac:dyDescent="0.3">
      <c r="B2568" s="21">
        <v>45667</v>
      </c>
    </row>
    <row r="2569" spans="2:2" x14ac:dyDescent="0.3">
      <c r="B2569" s="21">
        <v>45668</v>
      </c>
    </row>
    <row r="2570" spans="2:2" x14ac:dyDescent="0.3">
      <c r="B2570" s="21">
        <v>45669</v>
      </c>
    </row>
    <row r="2571" spans="2:2" x14ac:dyDescent="0.3">
      <c r="B2571" s="21">
        <v>45670</v>
      </c>
    </row>
    <row r="2572" spans="2:2" x14ac:dyDescent="0.3">
      <c r="B2572" s="21">
        <v>45671</v>
      </c>
    </row>
    <row r="2573" spans="2:2" x14ac:dyDescent="0.3">
      <c r="B2573" s="21">
        <v>45672</v>
      </c>
    </row>
    <row r="2574" spans="2:2" x14ac:dyDescent="0.3">
      <c r="B2574" s="21">
        <v>45673</v>
      </c>
    </row>
    <row r="2575" spans="2:2" x14ac:dyDescent="0.3">
      <c r="B2575" s="21">
        <v>45674</v>
      </c>
    </row>
    <row r="2576" spans="2:2" x14ac:dyDescent="0.3">
      <c r="B2576" s="21">
        <v>45675</v>
      </c>
    </row>
    <row r="2577" spans="2:2" x14ac:dyDescent="0.3">
      <c r="B2577" s="21">
        <v>45676</v>
      </c>
    </row>
    <row r="2578" spans="2:2" x14ac:dyDescent="0.3">
      <c r="B2578" s="21">
        <v>45677</v>
      </c>
    </row>
    <row r="2579" spans="2:2" x14ac:dyDescent="0.3">
      <c r="B2579" s="21">
        <v>45678</v>
      </c>
    </row>
    <row r="2580" spans="2:2" x14ac:dyDescent="0.3">
      <c r="B2580" s="21">
        <v>45679</v>
      </c>
    </row>
    <row r="2581" spans="2:2" x14ac:dyDescent="0.3">
      <c r="B2581" s="21">
        <v>45680</v>
      </c>
    </row>
    <row r="2582" spans="2:2" x14ac:dyDescent="0.3">
      <c r="B2582" s="21">
        <v>45681</v>
      </c>
    </row>
    <row r="2583" spans="2:2" x14ac:dyDescent="0.3">
      <c r="B2583" s="21">
        <v>45682</v>
      </c>
    </row>
    <row r="2584" spans="2:2" x14ac:dyDescent="0.3">
      <c r="B2584" s="21">
        <v>45683</v>
      </c>
    </row>
    <row r="2585" spans="2:2" x14ac:dyDescent="0.3">
      <c r="B2585" s="21">
        <v>45684</v>
      </c>
    </row>
    <row r="2586" spans="2:2" x14ac:dyDescent="0.3">
      <c r="B2586" s="21">
        <v>45685</v>
      </c>
    </row>
    <row r="2587" spans="2:2" x14ac:dyDescent="0.3">
      <c r="B2587" s="21">
        <v>45686</v>
      </c>
    </row>
    <row r="2588" spans="2:2" x14ac:dyDescent="0.3">
      <c r="B2588" s="21">
        <v>45687</v>
      </c>
    </row>
    <row r="2589" spans="2:2" x14ac:dyDescent="0.3">
      <c r="B2589" s="21">
        <v>45688</v>
      </c>
    </row>
    <row r="2590" spans="2:2" x14ac:dyDescent="0.3">
      <c r="B2590" s="21">
        <v>45689</v>
      </c>
    </row>
    <row r="2591" spans="2:2" x14ac:dyDescent="0.3">
      <c r="B2591" s="21">
        <v>45690</v>
      </c>
    </row>
    <row r="2592" spans="2:2" x14ac:dyDescent="0.3">
      <c r="B2592" s="21">
        <v>45691</v>
      </c>
    </row>
    <row r="2593" spans="2:2" x14ac:dyDescent="0.3">
      <c r="B2593" s="21">
        <v>45692</v>
      </c>
    </row>
    <row r="2594" spans="2:2" x14ac:dyDescent="0.3">
      <c r="B2594" s="21">
        <v>45693</v>
      </c>
    </row>
    <row r="2595" spans="2:2" x14ac:dyDescent="0.3">
      <c r="B2595" s="21">
        <v>45694</v>
      </c>
    </row>
    <row r="2596" spans="2:2" x14ac:dyDescent="0.3">
      <c r="B2596" s="21">
        <v>45695</v>
      </c>
    </row>
    <row r="2597" spans="2:2" x14ac:dyDescent="0.3">
      <c r="B2597" s="21">
        <v>45696</v>
      </c>
    </row>
    <row r="2598" spans="2:2" x14ac:dyDescent="0.3">
      <c r="B2598" s="21">
        <v>45697</v>
      </c>
    </row>
    <row r="2599" spans="2:2" x14ac:dyDescent="0.3">
      <c r="B2599" s="21">
        <v>45698</v>
      </c>
    </row>
    <row r="2600" spans="2:2" x14ac:dyDescent="0.3">
      <c r="B2600" s="21">
        <v>45699</v>
      </c>
    </row>
    <row r="2601" spans="2:2" x14ac:dyDescent="0.3">
      <c r="B2601" s="21">
        <v>45700</v>
      </c>
    </row>
    <row r="2602" spans="2:2" x14ac:dyDescent="0.3">
      <c r="B2602" s="21">
        <v>45701</v>
      </c>
    </row>
    <row r="2603" spans="2:2" x14ac:dyDescent="0.3">
      <c r="B2603" s="21">
        <v>45702</v>
      </c>
    </row>
    <row r="2604" spans="2:2" x14ac:dyDescent="0.3">
      <c r="B2604" s="21">
        <v>45703</v>
      </c>
    </row>
    <row r="2605" spans="2:2" x14ac:dyDescent="0.3">
      <c r="B2605" s="21">
        <v>45704</v>
      </c>
    </row>
    <row r="2606" spans="2:2" x14ac:dyDescent="0.3">
      <c r="B2606" s="21">
        <v>45705</v>
      </c>
    </row>
    <row r="2607" spans="2:2" x14ac:dyDescent="0.3">
      <c r="B2607" s="21">
        <v>45706</v>
      </c>
    </row>
    <row r="2608" spans="2:2" x14ac:dyDescent="0.3">
      <c r="B2608" s="21">
        <v>45707</v>
      </c>
    </row>
    <row r="2609" spans="2:2" x14ac:dyDescent="0.3">
      <c r="B2609" s="21">
        <v>45708</v>
      </c>
    </row>
    <row r="2610" spans="2:2" x14ac:dyDescent="0.3">
      <c r="B2610" s="21">
        <v>45709</v>
      </c>
    </row>
    <row r="2611" spans="2:2" x14ac:dyDescent="0.3">
      <c r="B2611" s="21">
        <v>45710</v>
      </c>
    </row>
    <row r="2612" spans="2:2" x14ac:dyDescent="0.3">
      <c r="B2612" s="21">
        <v>45711</v>
      </c>
    </row>
    <row r="2613" spans="2:2" x14ac:dyDescent="0.3">
      <c r="B2613" s="21">
        <v>45712</v>
      </c>
    </row>
    <row r="2614" spans="2:2" x14ac:dyDescent="0.3">
      <c r="B2614" s="21">
        <v>45713</v>
      </c>
    </row>
    <row r="2615" spans="2:2" x14ac:dyDescent="0.3">
      <c r="B2615" s="21">
        <v>45714</v>
      </c>
    </row>
    <row r="2616" spans="2:2" x14ac:dyDescent="0.3">
      <c r="B2616" s="21">
        <v>45715</v>
      </c>
    </row>
    <row r="2617" spans="2:2" x14ac:dyDescent="0.3">
      <c r="B2617" s="21">
        <v>45716</v>
      </c>
    </row>
    <row r="2618" spans="2:2" x14ac:dyDescent="0.3">
      <c r="B2618" s="21">
        <v>45717</v>
      </c>
    </row>
    <row r="2619" spans="2:2" x14ac:dyDescent="0.3">
      <c r="B2619" s="21">
        <v>45718</v>
      </c>
    </row>
    <row r="2620" spans="2:2" x14ac:dyDescent="0.3">
      <c r="B2620" s="21">
        <v>45719</v>
      </c>
    </row>
    <row r="2621" spans="2:2" x14ac:dyDescent="0.3">
      <c r="B2621" s="21">
        <v>45720</v>
      </c>
    </row>
    <row r="2622" spans="2:2" x14ac:dyDescent="0.3">
      <c r="B2622" s="21">
        <v>45721</v>
      </c>
    </row>
    <row r="2623" spans="2:2" x14ac:dyDescent="0.3">
      <c r="B2623" s="21">
        <v>45722</v>
      </c>
    </row>
    <row r="2624" spans="2:2" x14ac:dyDescent="0.3">
      <c r="B2624" s="21">
        <v>45723</v>
      </c>
    </row>
    <row r="2625" spans="2:2" x14ac:dyDescent="0.3">
      <c r="B2625" s="21">
        <v>45724</v>
      </c>
    </row>
    <row r="2626" spans="2:2" x14ac:dyDescent="0.3">
      <c r="B2626" s="21">
        <v>45725</v>
      </c>
    </row>
    <row r="2627" spans="2:2" x14ac:dyDescent="0.3">
      <c r="B2627" s="21">
        <v>45726</v>
      </c>
    </row>
    <row r="2628" spans="2:2" x14ac:dyDescent="0.3">
      <c r="B2628" s="21">
        <v>45727</v>
      </c>
    </row>
    <row r="2629" spans="2:2" x14ac:dyDescent="0.3">
      <c r="B2629" s="21">
        <v>45728</v>
      </c>
    </row>
    <row r="2630" spans="2:2" x14ac:dyDescent="0.3">
      <c r="B2630" s="21">
        <v>45729</v>
      </c>
    </row>
    <row r="2631" spans="2:2" x14ac:dyDescent="0.3">
      <c r="B2631" s="21">
        <v>45730</v>
      </c>
    </row>
    <row r="2632" spans="2:2" x14ac:dyDescent="0.3">
      <c r="B2632" s="21">
        <v>45731</v>
      </c>
    </row>
    <row r="2633" spans="2:2" x14ac:dyDescent="0.3">
      <c r="B2633" s="21">
        <v>45732</v>
      </c>
    </row>
    <row r="2634" spans="2:2" x14ac:dyDescent="0.3">
      <c r="B2634" s="21">
        <v>45733</v>
      </c>
    </row>
    <row r="2635" spans="2:2" x14ac:dyDescent="0.3">
      <c r="B2635" s="21">
        <v>45734</v>
      </c>
    </row>
    <row r="2636" spans="2:2" x14ac:dyDescent="0.3">
      <c r="B2636" s="21">
        <v>45735</v>
      </c>
    </row>
    <row r="2637" spans="2:2" x14ac:dyDescent="0.3">
      <c r="B2637" s="21">
        <v>45736</v>
      </c>
    </row>
    <row r="2638" spans="2:2" x14ac:dyDescent="0.3">
      <c r="B2638" s="21">
        <v>45737</v>
      </c>
    </row>
    <row r="2639" spans="2:2" x14ac:dyDescent="0.3">
      <c r="B2639" s="21">
        <v>45738</v>
      </c>
    </row>
    <row r="2640" spans="2:2" x14ac:dyDescent="0.3">
      <c r="B2640" s="21">
        <v>45739</v>
      </c>
    </row>
    <row r="2641" spans="2:2" x14ac:dyDescent="0.3">
      <c r="B2641" s="21">
        <v>45740</v>
      </c>
    </row>
    <row r="2642" spans="2:2" x14ac:dyDescent="0.3">
      <c r="B2642" s="21">
        <v>45741</v>
      </c>
    </row>
    <row r="2643" spans="2:2" x14ac:dyDescent="0.3">
      <c r="B2643" s="21">
        <v>45742</v>
      </c>
    </row>
    <row r="2644" spans="2:2" x14ac:dyDescent="0.3">
      <c r="B2644" s="21">
        <v>45743</v>
      </c>
    </row>
    <row r="2645" spans="2:2" x14ac:dyDescent="0.3">
      <c r="B2645" s="21">
        <v>45744</v>
      </c>
    </row>
    <row r="2646" spans="2:2" x14ac:dyDescent="0.3">
      <c r="B2646" s="21">
        <v>45745</v>
      </c>
    </row>
    <row r="2647" spans="2:2" x14ac:dyDescent="0.3">
      <c r="B2647" s="21">
        <v>45746</v>
      </c>
    </row>
    <row r="2648" spans="2:2" x14ac:dyDescent="0.3">
      <c r="B2648" s="21">
        <v>45747</v>
      </c>
    </row>
    <row r="2649" spans="2:2" x14ac:dyDescent="0.3">
      <c r="B2649" s="21">
        <v>45748</v>
      </c>
    </row>
    <row r="2650" spans="2:2" x14ac:dyDescent="0.3">
      <c r="B2650" s="21">
        <v>45749</v>
      </c>
    </row>
    <row r="2651" spans="2:2" x14ac:dyDescent="0.3">
      <c r="B2651" s="21">
        <v>45750</v>
      </c>
    </row>
    <row r="2652" spans="2:2" x14ac:dyDescent="0.3">
      <c r="B2652" s="21">
        <v>45751</v>
      </c>
    </row>
    <row r="2653" spans="2:2" x14ac:dyDescent="0.3">
      <c r="B2653" s="21">
        <v>45752</v>
      </c>
    </row>
    <row r="2654" spans="2:2" x14ac:dyDescent="0.3">
      <c r="B2654" s="21">
        <v>45753</v>
      </c>
    </row>
    <row r="2655" spans="2:2" x14ac:dyDescent="0.3">
      <c r="B2655" s="21">
        <v>45754</v>
      </c>
    </row>
    <row r="2656" spans="2:2" x14ac:dyDescent="0.3">
      <c r="B2656" s="21">
        <v>45755</v>
      </c>
    </row>
    <row r="2657" spans="2:2" x14ac:dyDescent="0.3">
      <c r="B2657" s="21">
        <v>45756</v>
      </c>
    </row>
    <row r="2658" spans="2:2" x14ac:dyDescent="0.3">
      <c r="B2658" s="21">
        <v>45757</v>
      </c>
    </row>
    <row r="2659" spans="2:2" x14ac:dyDescent="0.3">
      <c r="B2659" s="21">
        <v>45758</v>
      </c>
    </row>
    <row r="2660" spans="2:2" x14ac:dyDescent="0.3">
      <c r="B2660" s="21">
        <v>45759</v>
      </c>
    </row>
    <row r="2661" spans="2:2" x14ac:dyDescent="0.3">
      <c r="B2661" s="21">
        <v>45760</v>
      </c>
    </row>
    <row r="2662" spans="2:2" x14ac:dyDescent="0.3">
      <c r="B2662" s="21">
        <v>45761</v>
      </c>
    </row>
    <row r="2663" spans="2:2" x14ac:dyDescent="0.3">
      <c r="B2663" s="21">
        <v>45762</v>
      </c>
    </row>
    <row r="2664" spans="2:2" x14ac:dyDescent="0.3">
      <c r="B2664" s="21">
        <v>45763</v>
      </c>
    </row>
    <row r="2665" spans="2:2" x14ac:dyDescent="0.3">
      <c r="B2665" s="21">
        <v>45764</v>
      </c>
    </row>
    <row r="2666" spans="2:2" x14ac:dyDescent="0.3">
      <c r="B2666" s="21">
        <v>45765</v>
      </c>
    </row>
    <row r="2667" spans="2:2" x14ac:dyDescent="0.3">
      <c r="B2667" s="21">
        <v>45766</v>
      </c>
    </row>
    <row r="2668" spans="2:2" x14ac:dyDescent="0.3">
      <c r="B2668" s="21">
        <v>45767</v>
      </c>
    </row>
    <row r="2669" spans="2:2" x14ac:dyDescent="0.3">
      <c r="B2669" s="21">
        <v>45768</v>
      </c>
    </row>
    <row r="2670" spans="2:2" x14ac:dyDescent="0.3">
      <c r="B2670" s="21">
        <v>45769</v>
      </c>
    </row>
    <row r="2671" spans="2:2" x14ac:dyDescent="0.3">
      <c r="B2671" s="21">
        <v>45770</v>
      </c>
    </row>
    <row r="2672" spans="2:2" x14ac:dyDescent="0.3">
      <c r="B2672" s="21">
        <v>45771</v>
      </c>
    </row>
    <row r="2673" spans="2:2" x14ac:dyDescent="0.3">
      <c r="B2673" s="21">
        <v>45772</v>
      </c>
    </row>
    <row r="2674" spans="2:2" x14ac:dyDescent="0.3">
      <c r="B2674" s="21">
        <v>45773</v>
      </c>
    </row>
    <row r="2675" spans="2:2" x14ac:dyDescent="0.3">
      <c r="B2675" s="21">
        <v>45774</v>
      </c>
    </row>
    <row r="2676" spans="2:2" x14ac:dyDescent="0.3">
      <c r="B2676" s="21">
        <v>45775</v>
      </c>
    </row>
    <row r="2677" spans="2:2" x14ac:dyDescent="0.3">
      <c r="B2677" s="21">
        <v>45776</v>
      </c>
    </row>
    <row r="2678" spans="2:2" x14ac:dyDescent="0.3">
      <c r="B2678" s="21">
        <v>45777</v>
      </c>
    </row>
    <row r="2679" spans="2:2" x14ac:dyDescent="0.3">
      <c r="B2679" s="21">
        <v>45778</v>
      </c>
    </row>
    <row r="2680" spans="2:2" x14ac:dyDescent="0.3">
      <c r="B2680" s="21">
        <v>45779</v>
      </c>
    </row>
    <row r="2681" spans="2:2" x14ac:dyDescent="0.3">
      <c r="B2681" s="21">
        <v>45780</v>
      </c>
    </row>
    <row r="2682" spans="2:2" x14ac:dyDescent="0.3">
      <c r="B2682" s="21">
        <v>45781</v>
      </c>
    </row>
    <row r="2683" spans="2:2" x14ac:dyDescent="0.3">
      <c r="B2683" s="21">
        <v>45782</v>
      </c>
    </row>
    <row r="2684" spans="2:2" x14ac:dyDescent="0.3">
      <c r="B2684" s="21">
        <v>45783</v>
      </c>
    </row>
    <row r="2685" spans="2:2" x14ac:dyDescent="0.3">
      <c r="B2685" s="21">
        <v>45784</v>
      </c>
    </row>
    <row r="2686" spans="2:2" x14ac:dyDescent="0.3">
      <c r="B2686" s="21">
        <v>45785</v>
      </c>
    </row>
    <row r="2687" spans="2:2" x14ac:dyDescent="0.3">
      <c r="B2687" s="21">
        <v>45786</v>
      </c>
    </row>
    <row r="2688" spans="2:2" x14ac:dyDescent="0.3">
      <c r="B2688" s="21">
        <v>45787</v>
      </c>
    </row>
    <row r="2689" spans="2:2" x14ac:dyDescent="0.3">
      <c r="B2689" s="21">
        <v>45788</v>
      </c>
    </row>
    <row r="2690" spans="2:2" x14ac:dyDescent="0.3">
      <c r="B2690" s="21">
        <v>45789</v>
      </c>
    </row>
    <row r="2691" spans="2:2" x14ac:dyDescent="0.3">
      <c r="B2691" s="21">
        <v>45790</v>
      </c>
    </row>
    <row r="2692" spans="2:2" x14ac:dyDescent="0.3">
      <c r="B2692" s="21">
        <v>45791</v>
      </c>
    </row>
    <row r="2693" spans="2:2" x14ac:dyDescent="0.3">
      <c r="B2693" s="21">
        <v>45792</v>
      </c>
    </row>
    <row r="2694" spans="2:2" x14ac:dyDescent="0.3">
      <c r="B2694" s="21">
        <v>45793</v>
      </c>
    </row>
    <row r="2695" spans="2:2" x14ac:dyDescent="0.3">
      <c r="B2695" s="21">
        <v>45794</v>
      </c>
    </row>
    <row r="2696" spans="2:2" x14ac:dyDescent="0.3">
      <c r="B2696" s="21">
        <v>45795</v>
      </c>
    </row>
    <row r="2697" spans="2:2" x14ac:dyDescent="0.3">
      <c r="B2697" s="21">
        <v>45796</v>
      </c>
    </row>
    <row r="2698" spans="2:2" x14ac:dyDescent="0.3">
      <c r="B2698" s="21">
        <v>45797</v>
      </c>
    </row>
    <row r="2699" spans="2:2" x14ac:dyDescent="0.3">
      <c r="B2699" s="21">
        <v>45798</v>
      </c>
    </row>
    <row r="2700" spans="2:2" x14ac:dyDescent="0.3">
      <c r="B2700" s="21">
        <v>45799</v>
      </c>
    </row>
    <row r="2701" spans="2:2" x14ac:dyDescent="0.3">
      <c r="B2701" s="21">
        <v>45800</v>
      </c>
    </row>
    <row r="2702" spans="2:2" x14ac:dyDescent="0.3">
      <c r="B2702" s="21">
        <v>45801</v>
      </c>
    </row>
    <row r="2703" spans="2:2" x14ac:dyDescent="0.3">
      <c r="B2703" s="21">
        <v>45802</v>
      </c>
    </row>
    <row r="2704" spans="2:2" x14ac:dyDescent="0.3">
      <c r="B2704" s="21">
        <v>45803</v>
      </c>
    </row>
    <row r="2705" spans="2:2" x14ac:dyDescent="0.3">
      <c r="B2705" s="21">
        <v>45804</v>
      </c>
    </row>
    <row r="2706" spans="2:2" x14ac:dyDescent="0.3">
      <c r="B2706" s="21">
        <v>45805</v>
      </c>
    </row>
    <row r="2707" spans="2:2" x14ac:dyDescent="0.3">
      <c r="B2707" s="21">
        <v>45806</v>
      </c>
    </row>
    <row r="2708" spans="2:2" x14ac:dyDescent="0.3">
      <c r="B2708" s="21">
        <v>45807</v>
      </c>
    </row>
    <row r="2709" spans="2:2" x14ac:dyDescent="0.3">
      <c r="B2709" s="21">
        <v>45808</v>
      </c>
    </row>
    <row r="2710" spans="2:2" x14ac:dyDescent="0.3">
      <c r="B2710" s="21">
        <v>45809</v>
      </c>
    </row>
    <row r="2711" spans="2:2" x14ac:dyDescent="0.3">
      <c r="B2711" s="21">
        <v>45810</v>
      </c>
    </row>
    <row r="2712" spans="2:2" x14ac:dyDescent="0.3">
      <c r="B2712" s="21">
        <v>45811</v>
      </c>
    </row>
    <row r="2713" spans="2:2" x14ac:dyDescent="0.3">
      <c r="B2713" s="21">
        <v>45812</v>
      </c>
    </row>
    <row r="2714" spans="2:2" x14ac:dyDescent="0.3">
      <c r="B2714" s="21">
        <v>45813</v>
      </c>
    </row>
    <row r="2715" spans="2:2" x14ac:dyDescent="0.3">
      <c r="B2715" s="21">
        <v>45814</v>
      </c>
    </row>
    <row r="2716" spans="2:2" x14ac:dyDescent="0.3">
      <c r="B2716" s="21">
        <v>45815</v>
      </c>
    </row>
    <row r="2717" spans="2:2" x14ac:dyDescent="0.3">
      <c r="B2717" s="21">
        <v>45816</v>
      </c>
    </row>
    <row r="2718" spans="2:2" x14ac:dyDescent="0.3">
      <c r="B2718" s="21">
        <v>45817</v>
      </c>
    </row>
    <row r="2719" spans="2:2" x14ac:dyDescent="0.3">
      <c r="B2719" s="21">
        <v>45818</v>
      </c>
    </row>
    <row r="2720" spans="2:2" x14ac:dyDescent="0.3">
      <c r="B2720" s="21">
        <v>45819</v>
      </c>
    </row>
    <row r="2721" spans="2:2" x14ac:dyDescent="0.3">
      <c r="B2721" s="21">
        <v>45820</v>
      </c>
    </row>
    <row r="2722" spans="2:2" x14ac:dyDescent="0.3">
      <c r="B2722" s="21">
        <v>45821</v>
      </c>
    </row>
    <row r="2723" spans="2:2" x14ac:dyDescent="0.3">
      <c r="B2723" s="21">
        <v>45822</v>
      </c>
    </row>
    <row r="2724" spans="2:2" x14ac:dyDescent="0.3">
      <c r="B2724" s="21">
        <v>45823</v>
      </c>
    </row>
    <row r="2725" spans="2:2" x14ac:dyDescent="0.3">
      <c r="B2725" s="21">
        <v>45824</v>
      </c>
    </row>
    <row r="2726" spans="2:2" x14ac:dyDescent="0.3">
      <c r="B2726" s="21">
        <v>45825</v>
      </c>
    </row>
    <row r="2727" spans="2:2" x14ac:dyDescent="0.3">
      <c r="B2727" s="21">
        <v>45826</v>
      </c>
    </row>
    <row r="2728" spans="2:2" x14ac:dyDescent="0.3">
      <c r="B2728" s="21">
        <v>45827</v>
      </c>
    </row>
    <row r="2729" spans="2:2" x14ac:dyDescent="0.3">
      <c r="B2729" s="21">
        <v>45828</v>
      </c>
    </row>
    <row r="2730" spans="2:2" x14ac:dyDescent="0.3">
      <c r="B2730" s="21">
        <v>45829</v>
      </c>
    </row>
    <row r="2731" spans="2:2" x14ac:dyDescent="0.3">
      <c r="B2731" s="21">
        <v>45830</v>
      </c>
    </row>
    <row r="2732" spans="2:2" x14ac:dyDescent="0.3">
      <c r="B2732" s="21">
        <v>45831</v>
      </c>
    </row>
    <row r="2733" spans="2:2" x14ac:dyDescent="0.3">
      <c r="B2733" s="21">
        <v>45832</v>
      </c>
    </row>
    <row r="2734" spans="2:2" x14ac:dyDescent="0.3">
      <c r="B2734" s="21">
        <v>45833</v>
      </c>
    </row>
    <row r="2735" spans="2:2" x14ac:dyDescent="0.3">
      <c r="B2735" s="21">
        <v>45834</v>
      </c>
    </row>
    <row r="2736" spans="2:2" x14ac:dyDescent="0.3">
      <c r="B2736" s="21">
        <v>45835</v>
      </c>
    </row>
    <row r="2737" spans="2:2" x14ac:dyDescent="0.3">
      <c r="B2737" s="21">
        <v>45836</v>
      </c>
    </row>
    <row r="2738" spans="2:2" x14ac:dyDescent="0.3">
      <c r="B2738" s="21">
        <v>45837</v>
      </c>
    </row>
    <row r="2739" spans="2:2" x14ac:dyDescent="0.3">
      <c r="B2739" s="21">
        <v>45838</v>
      </c>
    </row>
    <row r="2740" spans="2:2" x14ac:dyDescent="0.3">
      <c r="B2740" s="21">
        <v>45839</v>
      </c>
    </row>
    <row r="2741" spans="2:2" x14ac:dyDescent="0.3">
      <c r="B2741" s="21">
        <v>45840</v>
      </c>
    </row>
    <row r="2742" spans="2:2" x14ac:dyDescent="0.3">
      <c r="B2742" s="21">
        <v>45841</v>
      </c>
    </row>
    <row r="2743" spans="2:2" x14ac:dyDescent="0.3">
      <c r="B2743" s="21">
        <v>45842</v>
      </c>
    </row>
    <row r="2744" spans="2:2" x14ac:dyDescent="0.3">
      <c r="B2744" s="21">
        <v>45843</v>
      </c>
    </row>
    <row r="2745" spans="2:2" x14ac:dyDescent="0.3">
      <c r="B2745" s="21">
        <v>45844</v>
      </c>
    </row>
    <row r="2746" spans="2:2" x14ac:dyDescent="0.3">
      <c r="B2746" s="21">
        <v>45845</v>
      </c>
    </row>
    <row r="2747" spans="2:2" x14ac:dyDescent="0.3">
      <c r="B2747" s="21">
        <v>45846</v>
      </c>
    </row>
    <row r="2748" spans="2:2" x14ac:dyDescent="0.3">
      <c r="B2748" s="21">
        <v>45847</v>
      </c>
    </row>
    <row r="2749" spans="2:2" x14ac:dyDescent="0.3">
      <c r="B2749" s="21">
        <v>45848</v>
      </c>
    </row>
    <row r="2750" spans="2:2" x14ac:dyDescent="0.3">
      <c r="B2750" s="21">
        <v>45849</v>
      </c>
    </row>
    <row r="2751" spans="2:2" x14ac:dyDescent="0.3">
      <c r="B2751" s="21">
        <v>45850</v>
      </c>
    </row>
    <row r="2752" spans="2:2" x14ac:dyDescent="0.3">
      <c r="B2752" s="21">
        <v>45851</v>
      </c>
    </row>
    <row r="2753" spans="2:2" x14ac:dyDescent="0.3">
      <c r="B2753" s="21">
        <v>45852</v>
      </c>
    </row>
    <row r="2754" spans="2:2" x14ac:dyDescent="0.3">
      <c r="B2754" s="21">
        <v>45853</v>
      </c>
    </row>
    <row r="2755" spans="2:2" x14ac:dyDescent="0.3">
      <c r="B2755" s="21">
        <v>45854</v>
      </c>
    </row>
    <row r="2756" spans="2:2" x14ac:dyDescent="0.3">
      <c r="B2756" s="21">
        <v>45855</v>
      </c>
    </row>
    <row r="2757" spans="2:2" x14ac:dyDescent="0.3">
      <c r="B2757" s="21">
        <v>45856</v>
      </c>
    </row>
    <row r="2758" spans="2:2" x14ac:dyDescent="0.3">
      <c r="B2758" s="21">
        <v>45857</v>
      </c>
    </row>
    <row r="2759" spans="2:2" x14ac:dyDescent="0.3">
      <c r="B2759" s="21">
        <v>45858</v>
      </c>
    </row>
    <row r="2760" spans="2:2" x14ac:dyDescent="0.3">
      <c r="B2760" s="21">
        <v>45859</v>
      </c>
    </row>
    <row r="2761" spans="2:2" x14ac:dyDescent="0.3">
      <c r="B2761" s="21">
        <v>45860</v>
      </c>
    </row>
    <row r="2762" spans="2:2" x14ac:dyDescent="0.3">
      <c r="B2762" s="21">
        <v>45861</v>
      </c>
    </row>
    <row r="2763" spans="2:2" x14ac:dyDescent="0.3">
      <c r="B2763" s="21">
        <v>45862</v>
      </c>
    </row>
    <row r="2764" spans="2:2" x14ac:dyDescent="0.3">
      <c r="B2764" s="21">
        <v>45863</v>
      </c>
    </row>
    <row r="2765" spans="2:2" x14ac:dyDescent="0.3">
      <c r="B2765" s="21">
        <v>45864</v>
      </c>
    </row>
    <row r="2766" spans="2:2" x14ac:dyDescent="0.3">
      <c r="B2766" s="21">
        <v>45865</v>
      </c>
    </row>
    <row r="2767" spans="2:2" x14ac:dyDescent="0.3">
      <c r="B2767" s="21">
        <v>45866</v>
      </c>
    </row>
    <row r="2768" spans="2:2" x14ac:dyDescent="0.3">
      <c r="B2768" s="21">
        <v>45867</v>
      </c>
    </row>
    <row r="2769" spans="2:2" x14ac:dyDescent="0.3">
      <c r="B2769" s="21">
        <v>45868</v>
      </c>
    </row>
    <row r="2770" spans="2:2" x14ac:dyDescent="0.3">
      <c r="B2770" s="21">
        <v>45869</v>
      </c>
    </row>
    <row r="2771" spans="2:2" x14ac:dyDescent="0.3">
      <c r="B2771" s="21">
        <v>45870</v>
      </c>
    </row>
    <row r="2772" spans="2:2" x14ac:dyDescent="0.3">
      <c r="B2772" s="21">
        <v>45871</v>
      </c>
    </row>
    <row r="2773" spans="2:2" x14ac:dyDescent="0.3">
      <c r="B2773" s="21">
        <v>45872</v>
      </c>
    </row>
    <row r="2774" spans="2:2" x14ac:dyDescent="0.3">
      <c r="B2774" s="21">
        <v>45873</v>
      </c>
    </row>
    <row r="2775" spans="2:2" x14ac:dyDescent="0.3">
      <c r="B2775" s="21">
        <v>45874</v>
      </c>
    </row>
    <row r="2776" spans="2:2" x14ac:dyDescent="0.3">
      <c r="B2776" s="21">
        <v>45875</v>
      </c>
    </row>
    <row r="2777" spans="2:2" x14ac:dyDescent="0.3">
      <c r="B2777" s="21">
        <v>45876</v>
      </c>
    </row>
    <row r="2778" spans="2:2" x14ac:dyDescent="0.3">
      <c r="B2778" s="21">
        <v>45877</v>
      </c>
    </row>
    <row r="2779" spans="2:2" x14ac:dyDescent="0.3">
      <c r="B2779" s="21">
        <v>45878</v>
      </c>
    </row>
    <row r="2780" spans="2:2" x14ac:dyDescent="0.3">
      <c r="B2780" s="21">
        <v>45879</v>
      </c>
    </row>
    <row r="2781" spans="2:2" x14ac:dyDescent="0.3">
      <c r="B2781" s="21">
        <v>45880</v>
      </c>
    </row>
    <row r="2782" spans="2:2" x14ac:dyDescent="0.3">
      <c r="B2782" s="21">
        <v>45881</v>
      </c>
    </row>
    <row r="2783" spans="2:2" x14ac:dyDescent="0.3">
      <c r="B2783" s="21">
        <v>45882</v>
      </c>
    </row>
    <row r="2784" spans="2:2" x14ac:dyDescent="0.3">
      <c r="B2784" s="21">
        <v>45883</v>
      </c>
    </row>
    <row r="2785" spans="2:2" x14ac:dyDescent="0.3">
      <c r="B2785" s="21">
        <v>45884</v>
      </c>
    </row>
    <row r="2786" spans="2:2" x14ac:dyDescent="0.3">
      <c r="B2786" s="21">
        <v>45885</v>
      </c>
    </row>
    <row r="2787" spans="2:2" x14ac:dyDescent="0.3">
      <c r="B2787" s="21">
        <v>45886</v>
      </c>
    </row>
    <row r="2788" spans="2:2" x14ac:dyDescent="0.3">
      <c r="B2788" s="21">
        <v>45887</v>
      </c>
    </row>
    <row r="2789" spans="2:2" x14ac:dyDescent="0.3">
      <c r="B2789" s="21">
        <v>45888</v>
      </c>
    </row>
    <row r="2790" spans="2:2" x14ac:dyDescent="0.3">
      <c r="B2790" s="21">
        <v>45889</v>
      </c>
    </row>
    <row r="2791" spans="2:2" x14ac:dyDescent="0.3">
      <c r="B2791" s="21">
        <v>45890</v>
      </c>
    </row>
    <row r="2792" spans="2:2" x14ac:dyDescent="0.3">
      <c r="B2792" s="21">
        <v>45891</v>
      </c>
    </row>
    <row r="2793" spans="2:2" x14ac:dyDescent="0.3">
      <c r="B2793" s="21">
        <v>45892</v>
      </c>
    </row>
    <row r="2794" spans="2:2" x14ac:dyDescent="0.3">
      <c r="B2794" s="21">
        <v>45893</v>
      </c>
    </row>
    <row r="2795" spans="2:2" x14ac:dyDescent="0.3">
      <c r="B2795" s="21">
        <v>45894</v>
      </c>
    </row>
    <row r="2796" spans="2:2" x14ac:dyDescent="0.3">
      <c r="B2796" s="21">
        <v>45895</v>
      </c>
    </row>
    <row r="2797" spans="2:2" x14ac:dyDescent="0.3">
      <c r="B2797" s="21">
        <v>45896</v>
      </c>
    </row>
    <row r="2798" spans="2:2" x14ac:dyDescent="0.3">
      <c r="B2798" s="21">
        <v>45897</v>
      </c>
    </row>
    <row r="2799" spans="2:2" x14ac:dyDescent="0.3">
      <c r="B2799" s="21">
        <v>45898</v>
      </c>
    </row>
    <row r="2800" spans="2:2" x14ac:dyDescent="0.3">
      <c r="B2800" s="21">
        <v>45899</v>
      </c>
    </row>
    <row r="2801" spans="2:2" x14ac:dyDescent="0.3">
      <c r="B2801" s="21">
        <v>45900</v>
      </c>
    </row>
    <row r="2802" spans="2:2" x14ac:dyDescent="0.3">
      <c r="B2802" s="21">
        <v>45901</v>
      </c>
    </row>
    <row r="2803" spans="2:2" x14ac:dyDescent="0.3">
      <c r="B2803" s="21">
        <v>45902</v>
      </c>
    </row>
    <row r="2804" spans="2:2" x14ac:dyDescent="0.3">
      <c r="B2804" s="21">
        <v>45903</v>
      </c>
    </row>
    <row r="2805" spans="2:2" x14ac:dyDescent="0.3">
      <c r="B2805" s="21">
        <v>45904</v>
      </c>
    </row>
    <row r="2806" spans="2:2" x14ac:dyDescent="0.3">
      <c r="B2806" s="21">
        <v>45905</v>
      </c>
    </row>
    <row r="2807" spans="2:2" x14ac:dyDescent="0.3">
      <c r="B2807" s="21">
        <v>45906</v>
      </c>
    </row>
    <row r="2808" spans="2:2" x14ac:dyDescent="0.3">
      <c r="B2808" s="21">
        <v>45907</v>
      </c>
    </row>
    <row r="2809" spans="2:2" x14ac:dyDescent="0.3">
      <c r="B2809" s="21">
        <v>45908</v>
      </c>
    </row>
    <row r="2810" spans="2:2" x14ac:dyDescent="0.3">
      <c r="B2810" s="21">
        <v>45909</v>
      </c>
    </row>
    <row r="2811" spans="2:2" x14ac:dyDescent="0.3">
      <c r="B2811" s="21">
        <v>45910</v>
      </c>
    </row>
    <row r="2812" spans="2:2" x14ac:dyDescent="0.3">
      <c r="B2812" s="21">
        <v>45911</v>
      </c>
    </row>
    <row r="2813" spans="2:2" x14ac:dyDescent="0.3">
      <c r="B2813" s="21">
        <v>45912</v>
      </c>
    </row>
    <row r="2814" spans="2:2" x14ac:dyDescent="0.3">
      <c r="B2814" s="21">
        <v>45913</v>
      </c>
    </row>
    <row r="2815" spans="2:2" x14ac:dyDescent="0.3">
      <c r="B2815" s="21">
        <v>45914</v>
      </c>
    </row>
    <row r="2816" spans="2:2" x14ac:dyDescent="0.3">
      <c r="B2816" s="21">
        <v>45915</v>
      </c>
    </row>
    <row r="2817" spans="2:2" x14ac:dyDescent="0.3">
      <c r="B2817" s="21">
        <v>45916</v>
      </c>
    </row>
    <row r="2818" spans="2:2" x14ac:dyDescent="0.3">
      <c r="B2818" s="21">
        <v>45917</v>
      </c>
    </row>
    <row r="2819" spans="2:2" x14ac:dyDescent="0.3">
      <c r="B2819" s="21">
        <v>45918</v>
      </c>
    </row>
    <row r="2820" spans="2:2" x14ac:dyDescent="0.3">
      <c r="B2820" s="21">
        <v>45919</v>
      </c>
    </row>
    <row r="2821" spans="2:2" x14ac:dyDescent="0.3">
      <c r="B2821" s="21">
        <v>45920</v>
      </c>
    </row>
    <row r="2822" spans="2:2" x14ac:dyDescent="0.3">
      <c r="B2822" s="21">
        <v>45921</v>
      </c>
    </row>
    <row r="2823" spans="2:2" x14ac:dyDescent="0.3">
      <c r="B2823" s="21">
        <v>45922</v>
      </c>
    </row>
    <row r="2824" spans="2:2" x14ac:dyDescent="0.3">
      <c r="B2824" s="21">
        <v>45923</v>
      </c>
    </row>
    <row r="2825" spans="2:2" x14ac:dyDescent="0.3">
      <c r="B2825" s="21">
        <v>45924</v>
      </c>
    </row>
    <row r="2826" spans="2:2" x14ac:dyDescent="0.3">
      <c r="B2826" s="21">
        <v>45925</v>
      </c>
    </row>
    <row r="2827" spans="2:2" x14ac:dyDescent="0.3">
      <c r="B2827" s="21">
        <v>45926</v>
      </c>
    </row>
    <row r="2828" spans="2:2" x14ac:dyDescent="0.3">
      <c r="B2828" s="21">
        <v>45927</v>
      </c>
    </row>
    <row r="2829" spans="2:2" x14ac:dyDescent="0.3">
      <c r="B2829" s="21">
        <v>45928</v>
      </c>
    </row>
    <row r="2830" spans="2:2" x14ac:dyDescent="0.3">
      <c r="B2830" s="21">
        <v>45929</v>
      </c>
    </row>
    <row r="2831" spans="2:2" x14ac:dyDescent="0.3">
      <c r="B2831" s="21">
        <v>45930</v>
      </c>
    </row>
    <row r="2832" spans="2:2" x14ac:dyDescent="0.3">
      <c r="B2832" s="21">
        <v>45931</v>
      </c>
    </row>
    <row r="2833" spans="2:2" x14ac:dyDescent="0.3">
      <c r="B2833" s="21">
        <v>45932</v>
      </c>
    </row>
    <row r="2834" spans="2:2" x14ac:dyDescent="0.3">
      <c r="B2834" s="21">
        <v>45933</v>
      </c>
    </row>
    <row r="2835" spans="2:2" x14ac:dyDescent="0.3">
      <c r="B2835" s="21">
        <v>45934</v>
      </c>
    </row>
    <row r="2836" spans="2:2" x14ac:dyDescent="0.3">
      <c r="B2836" s="21">
        <v>45935</v>
      </c>
    </row>
    <row r="2837" spans="2:2" x14ac:dyDescent="0.3">
      <c r="B2837" s="21">
        <v>45936</v>
      </c>
    </row>
    <row r="2838" spans="2:2" x14ac:dyDescent="0.3">
      <c r="B2838" s="21">
        <v>45937</v>
      </c>
    </row>
    <row r="2839" spans="2:2" x14ac:dyDescent="0.3">
      <c r="B2839" s="21">
        <v>45938</v>
      </c>
    </row>
    <row r="2840" spans="2:2" x14ac:dyDescent="0.3">
      <c r="B2840" s="21">
        <v>45939</v>
      </c>
    </row>
    <row r="2841" spans="2:2" x14ac:dyDescent="0.3">
      <c r="B2841" s="21">
        <v>45940</v>
      </c>
    </row>
    <row r="2842" spans="2:2" x14ac:dyDescent="0.3">
      <c r="B2842" s="21">
        <v>45941</v>
      </c>
    </row>
    <row r="2843" spans="2:2" x14ac:dyDescent="0.3">
      <c r="B2843" s="21">
        <v>45942</v>
      </c>
    </row>
    <row r="2844" spans="2:2" x14ac:dyDescent="0.3">
      <c r="B2844" s="21">
        <v>45943</v>
      </c>
    </row>
    <row r="2845" spans="2:2" x14ac:dyDescent="0.3">
      <c r="B2845" s="21">
        <v>45944</v>
      </c>
    </row>
    <row r="2846" spans="2:2" x14ac:dyDescent="0.3">
      <c r="B2846" s="21">
        <v>45945</v>
      </c>
    </row>
    <row r="2847" spans="2:2" x14ac:dyDescent="0.3">
      <c r="B2847" s="21">
        <v>45946</v>
      </c>
    </row>
    <row r="2848" spans="2:2" x14ac:dyDescent="0.3">
      <c r="B2848" s="21">
        <v>45947</v>
      </c>
    </row>
    <row r="2849" spans="2:2" x14ac:dyDescent="0.3">
      <c r="B2849" s="21">
        <v>45948</v>
      </c>
    </row>
    <row r="2850" spans="2:2" x14ac:dyDescent="0.3">
      <c r="B2850" s="21">
        <v>45949</v>
      </c>
    </row>
    <row r="2851" spans="2:2" x14ac:dyDescent="0.3">
      <c r="B2851" s="21">
        <v>45950</v>
      </c>
    </row>
    <row r="2852" spans="2:2" x14ac:dyDescent="0.3">
      <c r="B2852" s="21">
        <v>45951</v>
      </c>
    </row>
    <row r="2853" spans="2:2" x14ac:dyDescent="0.3">
      <c r="B2853" s="21">
        <v>45952</v>
      </c>
    </row>
    <row r="2854" spans="2:2" x14ac:dyDescent="0.3">
      <c r="B2854" s="21">
        <v>45953</v>
      </c>
    </row>
    <row r="2855" spans="2:2" x14ac:dyDescent="0.3">
      <c r="B2855" s="21">
        <v>45954</v>
      </c>
    </row>
    <row r="2856" spans="2:2" x14ac:dyDescent="0.3">
      <c r="B2856" s="21">
        <v>45955</v>
      </c>
    </row>
    <row r="2857" spans="2:2" x14ac:dyDescent="0.3">
      <c r="B2857" s="21">
        <v>45956</v>
      </c>
    </row>
    <row r="2858" spans="2:2" x14ac:dyDescent="0.3">
      <c r="B2858" s="21">
        <v>45957</v>
      </c>
    </row>
    <row r="2859" spans="2:2" x14ac:dyDescent="0.3">
      <c r="B2859" s="21">
        <v>45958</v>
      </c>
    </row>
    <row r="2860" spans="2:2" x14ac:dyDescent="0.3">
      <c r="B2860" s="21">
        <v>45959</v>
      </c>
    </row>
    <row r="2861" spans="2:2" x14ac:dyDescent="0.3">
      <c r="B2861" s="21">
        <v>45960</v>
      </c>
    </row>
    <row r="2862" spans="2:2" x14ac:dyDescent="0.3">
      <c r="B2862" s="21">
        <v>45961</v>
      </c>
    </row>
    <row r="2863" spans="2:2" x14ac:dyDescent="0.3">
      <c r="B2863" s="21">
        <v>45962</v>
      </c>
    </row>
    <row r="2864" spans="2:2" x14ac:dyDescent="0.3">
      <c r="B2864" s="21">
        <v>45963</v>
      </c>
    </row>
    <row r="2865" spans="2:2" x14ac:dyDescent="0.3">
      <c r="B2865" s="21">
        <v>45964</v>
      </c>
    </row>
    <row r="2866" spans="2:2" x14ac:dyDescent="0.3">
      <c r="B2866" s="21">
        <v>45965</v>
      </c>
    </row>
    <row r="2867" spans="2:2" x14ac:dyDescent="0.3">
      <c r="B2867" s="21">
        <v>45966</v>
      </c>
    </row>
    <row r="2868" spans="2:2" x14ac:dyDescent="0.3">
      <c r="B2868" s="21">
        <v>45967</v>
      </c>
    </row>
    <row r="2869" spans="2:2" x14ac:dyDescent="0.3">
      <c r="B2869" s="21">
        <v>45968</v>
      </c>
    </row>
    <row r="2870" spans="2:2" x14ac:dyDescent="0.3">
      <c r="B2870" s="21">
        <v>45969</v>
      </c>
    </row>
    <row r="2871" spans="2:2" x14ac:dyDescent="0.3">
      <c r="B2871" s="21">
        <v>45970</v>
      </c>
    </row>
    <row r="2872" spans="2:2" x14ac:dyDescent="0.3">
      <c r="B2872" s="21">
        <v>45971</v>
      </c>
    </row>
    <row r="2873" spans="2:2" x14ac:dyDescent="0.3">
      <c r="B2873" s="21">
        <v>45972</v>
      </c>
    </row>
    <row r="2874" spans="2:2" x14ac:dyDescent="0.3">
      <c r="B2874" s="21">
        <v>45973</v>
      </c>
    </row>
    <row r="2875" spans="2:2" x14ac:dyDescent="0.3">
      <c r="B2875" s="21">
        <v>45974</v>
      </c>
    </row>
    <row r="2876" spans="2:2" x14ac:dyDescent="0.3">
      <c r="B2876" s="21">
        <v>45975</v>
      </c>
    </row>
    <row r="2877" spans="2:2" x14ac:dyDescent="0.3">
      <c r="B2877" s="21">
        <v>45976</v>
      </c>
    </row>
    <row r="2878" spans="2:2" x14ac:dyDescent="0.3">
      <c r="B2878" s="21">
        <v>45977</v>
      </c>
    </row>
    <row r="2879" spans="2:2" x14ac:dyDescent="0.3">
      <c r="B2879" s="21">
        <v>45978</v>
      </c>
    </row>
    <row r="2880" spans="2:2" x14ac:dyDescent="0.3">
      <c r="B2880" s="21">
        <v>45979</v>
      </c>
    </row>
    <row r="2881" spans="2:2" x14ac:dyDescent="0.3">
      <c r="B2881" s="21">
        <v>45980</v>
      </c>
    </row>
    <row r="2882" spans="2:2" x14ac:dyDescent="0.3">
      <c r="B2882" s="21">
        <v>45981</v>
      </c>
    </row>
    <row r="2883" spans="2:2" x14ac:dyDescent="0.3">
      <c r="B2883" s="21">
        <v>45982</v>
      </c>
    </row>
    <row r="2884" spans="2:2" x14ac:dyDescent="0.3">
      <c r="B2884" s="21">
        <v>45983</v>
      </c>
    </row>
    <row r="2885" spans="2:2" x14ac:dyDescent="0.3">
      <c r="B2885" s="21">
        <v>45984</v>
      </c>
    </row>
    <row r="2886" spans="2:2" x14ac:dyDescent="0.3">
      <c r="B2886" s="21">
        <v>45985</v>
      </c>
    </row>
    <row r="2887" spans="2:2" x14ac:dyDescent="0.3">
      <c r="B2887" s="21">
        <v>45986</v>
      </c>
    </row>
    <row r="2888" spans="2:2" x14ac:dyDescent="0.3">
      <c r="B2888" s="21">
        <v>45987</v>
      </c>
    </row>
    <row r="2889" spans="2:2" x14ac:dyDescent="0.3">
      <c r="B2889" s="21">
        <v>45988</v>
      </c>
    </row>
    <row r="2890" spans="2:2" x14ac:dyDescent="0.3">
      <c r="B2890" s="21">
        <v>45989</v>
      </c>
    </row>
    <row r="2891" spans="2:2" x14ac:dyDescent="0.3">
      <c r="B2891" s="21">
        <v>45990</v>
      </c>
    </row>
    <row r="2892" spans="2:2" x14ac:dyDescent="0.3">
      <c r="B2892" s="21">
        <v>45991</v>
      </c>
    </row>
    <row r="2893" spans="2:2" x14ac:dyDescent="0.3">
      <c r="B2893" s="21">
        <v>45992</v>
      </c>
    </row>
    <row r="2894" spans="2:2" x14ac:dyDescent="0.3">
      <c r="B2894" s="21">
        <v>45993</v>
      </c>
    </row>
    <row r="2895" spans="2:2" x14ac:dyDescent="0.3">
      <c r="B2895" s="21">
        <v>45994</v>
      </c>
    </row>
    <row r="2896" spans="2:2" x14ac:dyDescent="0.3">
      <c r="B2896" s="21">
        <v>45995</v>
      </c>
    </row>
    <row r="2897" spans="2:2" x14ac:dyDescent="0.3">
      <c r="B2897" s="21">
        <v>45996</v>
      </c>
    </row>
    <row r="2898" spans="2:2" x14ac:dyDescent="0.3">
      <c r="B2898" s="21">
        <v>45997</v>
      </c>
    </row>
    <row r="2899" spans="2:2" x14ac:dyDescent="0.3">
      <c r="B2899" s="21">
        <v>45998</v>
      </c>
    </row>
    <row r="2900" spans="2:2" x14ac:dyDescent="0.3">
      <c r="B2900" s="21">
        <v>45999</v>
      </c>
    </row>
    <row r="2901" spans="2:2" x14ac:dyDescent="0.3">
      <c r="B2901" s="21">
        <v>46000</v>
      </c>
    </row>
    <row r="2902" spans="2:2" x14ac:dyDescent="0.3">
      <c r="B2902" s="21">
        <v>46001</v>
      </c>
    </row>
    <row r="2903" spans="2:2" x14ac:dyDescent="0.3">
      <c r="B2903" s="21">
        <v>46002</v>
      </c>
    </row>
    <row r="2904" spans="2:2" x14ac:dyDescent="0.3">
      <c r="B2904" s="21">
        <v>46003</v>
      </c>
    </row>
    <row r="2905" spans="2:2" x14ac:dyDescent="0.3">
      <c r="B2905" s="21">
        <v>46004</v>
      </c>
    </row>
    <row r="2906" spans="2:2" x14ac:dyDescent="0.3">
      <c r="B2906" s="21">
        <v>46005</v>
      </c>
    </row>
    <row r="2907" spans="2:2" x14ac:dyDescent="0.3">
      <c r="B2907" s="21">
        <v>46006</v>
      </c>
    </row>
    <row r="2908" spans="2:2" x14ac:dyDescent="0.3">
      <c r="B2908" s="21">
        <v>46007</v>
      </c>
    </row>
    <row r="2909" spans="2:2" x14ac:dyDescent="0.3">
      <c r="B2909" s="21">
        <v>46008</v>
      </c>
    </row>
    <row r="2910" spans="2:2" x14ac:dyDescent="0.3">
      <c r="B2910" s="21">
        <v>46009</v>
      </c>
    </row>
    <row r="2911" spans="2:2" x14ac:dyDescent="0.3">
      <c r="B2911" s="21">
        <v>46010</v>
      </c>
    </row>
    <row r="2912" spans="2:2" x14ac:dyDescent="0.3">
      <c r="B2912" s="21">
        <v>46011</v>
      </c>
    </row>
    <row r="2913" spans="2:2" x14ac:dyDescent="0.3">
      <c r="B2913" s="21">
        <v>46012</v>
      </c>
    </row>
    <row r="2914" spans="2:2" x14ac:dyDescent="0.3">
      <c r="B2914" s="21">
        <v>46013</v>
      </c>
    </row>
    <row r="2915" spans="2:2" x14ac:dyDescent="0.3">
      <c r="B2915" s="21">
        <v>46014</v>
      </c>
    </row>
    <row r="2916" spans="2:2" x14ac:dyDescent="0.3">
      <c r="B2916" s="21">
        <v>46015</v>
      </c>
    </row>
    <row r="2917" spans="2:2" x14ac:dyDescent="0.3">
      <c r="B2917" s="21">
        <v>46016</v>
      </c>
    </row>
    <row r="2918" spans="2:2" x14ac:dyDescent="0.3">
      <c r="B2918" s="21">
        <v>46017</v>
      </c>
    </row>
    <row r="2919" spans="2:2" x14ac:dyDescent="0.3">
      <c r="B2919" s="21">
        <v>46018</v>
      </c>
    </row>
    <row r="2920" spans="2:2" x14ac:dyDescent="0.3">
      <c r="B2920" s="21">
        <v>46019</v>
      </c>
    </row>
    <row r="2921" spans="2:2" x14ac:dyDescent="0.3">
      <c r="B2921" s="21">
        <v>46020</v>
      </c>
    </row>
    <row r="2922" spans="2:2" x14ac:dyDescent="0.3">
      <c r="B2922" s="21">
        <v>46021</v>
      </c>
    </row>
    <row r="2923" spans="2:2" x14ac:dyDescent="0.3">
      <c r="B2923" s="21">
        <v>46022</v>
      </c>
    </row>
    <row r="2924" spans="2:2" x14ac:dyDescent="0.3">
      <c r="B2924" s="21">
        <v>46023</v>
      </c>
    </row>
    <row r="2925" spans="2:2" x14ac:dyDescent="0.3">
      <c r="B2925" s="21">
        <v>46024</v>
      </c>
    </row>
    <row r="2926" spans="2:2" x14ac:dyDescent="0.3">
      <c r="B2926" s="21">
        <v>46025</v>
      </c>
    </row>
    <row r="2927" spans="2:2" x14ac:dyDescent="0.3">
      <c r="B2927" s="21">
        <v>46026</v>
      </c>
    </row>
    <row r="2928" spans="2:2" x14ac:dyDescent="0.3">
      <c r="B2928" s="21">
        <v>46027</v>
      </c>
    </row>
    <row r="2929" spans="2:2" x14ac:dyDescent="0.3">
      <c r="B2929" s="21">
        <v>46028</v>
      </c>
    </row>
    <row r="2930" spans="2:2" x14ac:dyDescent="0.3">
      <c r="B2930" s="21">
        <v>46029</v>
      </c>
    </row>
    <row r="2931" spans="2:2" x14ac:dyDescent="0.3">
      <c r="B2931" s="21">
        <v>46030</v>
      </c>
    </row>
    <row r="2932" spans="2:2" x14ac:dyDescent="0.3">
      <c r="B2932" s="21">
        <v>46031</v>
      </c>
    </row>
    <row r="2933" spans="2:2" x14ac:dyDescent="0.3">
      <c r="B2933" s="21">
        <v>46032</v>
      </c>
    </row>
    <row r="2934" spans="2:2" x14ac:dyDescent="0.3">
      <c r="B2934" s="21">
        <v>46033</v>
      </c>
    </row>
    <row r="2935" spans="2:2" x14ac:dyDescent="0.3">
      <c r="B2935" s="21">
        <v>46034</v>
      </c>
    </row>
    <row r="2936" spans="2:2" x14ac:dyDescent="0.3">
      <c r="B2936" s="21">
        <v>46035</v>
      </c>
    </row>
    <row r="2937" spans="2:2" x14ac:dyDescent="0.3">
      <c r="B2937" s="21">
        <v>46036</v>
      </c>
    </row>
    <row r="2938" spans="2:2" x14ac:dyDescent="0.3">
      <c r="B2938" s="21">
        <v>46037</v>
      </c>
    </row>
    <row r="2939" spans="2:2" x14ac:dyDescent="0.3">
      <c r="B2939" s="21">
        <v>46038</v>
      </c>
    </row>
    <row r="2940" spans="2:2" x14ac:dyDescent="0.3">
      <c r="B2940" s="21">
        <v>46039</v>
      </c>
    </row>
    <row r="2941" spans="2:2" x14ac:dyDescent="0.3">
      <c r="B2941" s="21">
        <v>46040</v>
      </c>
    </row>
    <row r="2942" spans="2:2" x14ac:dyDescent="0.3">
      <c r="B2942" s="21">
        <v>46041</v>
      </c>
    </row>
    <row r="2943" spans="2:2" x14ac:dyDescent="0.3">
      <c r="B2943" s="21">
        <v>46042</v>
      </c>
    </row>
    <row r="2944" spans="2:2" x14ac:dyDescent="0.3">
      <c r="B2944" s="21">
        <v>46043</v>
      </c>
    </row>
    <row r="2945" spans="2:2" x14ac:dyDescent="0.3">
      <c r="B2945" s="21">
        <v>46044</v>
      </c>
    </row>
    <row r="2946" spans="2:2" x14ac:dyDescent="0.3">
      <c r="B2946" s="21">
        <v>46045</v>
      </c>
    </row>
    <row r="2947" spans="2:2" x14ac:dyDescent="0.3">
      <c r="B2947" s="21">
        <v>46046</v>
      </c>
    </row>
    <row r="2948" spans="2:2" x14ac:dyDescent="0.3">
      <c r="B2948" s="21">
        <v>46047</v>
      </c>
    </row>
    <row r="2949" spans="2:2" x14ac:dyDescent="0.3">
      <c r="B2949" s="21">
        <v>46048</v>
      </c>
    </row>
    <row r="2950" spans="2:2" x14ac:dyDescent="0.3">
      <c r="B2950" s="21">
        <v>46049</v>
      </c>
    </row>
    <row r="2951" spans="2:2" x14ac:dyDescent="0.3">
      <c r="B2951" s="21">
        <v>46050</v>
      </c>
    </row>
    <row r="2952" spans="2:2" x14ac:dyDescent="0.3">
      <c r="B2952" s="21">
        <v>46051</v>
      </c>
    </row>
    <row r="2953" spans="2:2" x14ac:dyDescent="0.3">
      <c r="B2953" s="21">
        <v>46052</v>
      </c>
    </row>
    <row r="2954" spans="2:2" x14ac:dyDescent="0.3">
      <c r="B2954" s="21">
        <v>46053</v>
      </c>
    </row>
    <row r="2955" spans="2:2" x14ac:dyDescent="0.3">
      <c r="B2955" s="21">
        <v>46054</v>
      </c>
    </row>
    <row r="2956" spans="2:2" x14ac:dyDescent="0.3">
      <c r="B2956" s="21">
        <v>46055</v>
      </c>
    </row>
    <row r="2957" spans="2:2" x14ac:dyDescent="0.3">
      <c r="B2957" s="21">
        <v>46056</v>
      </c>
    </row>
    <row r="2958" spans="2:2" x14ac:dyDescent="0.3">
      <c r="B2958" s="21">
        <v>46057</v>
      </c>
    </row>
    <row r="2959" spans="2:2" x14ac:dyDescent="0.3">
      <c r="B2959" s="21">
        <v>46058</v>
      </c>
    </row>
    <row r="2960" spans="2:2" x14ac:dyDescent="0.3">
      <c r="B2960" s="21">
        <v>46059</v>
      </c>
    </row>
    <row r="2961" spans="2:2" x14ac:dyDescent="0.3">
      <c r="B2961" s="21">
        <v>46060</v>
      </c>
    </row>
    <row r="2962" spans="2:2" x14ac:dyDescent="0.3">
      <c r="B2962" s="21">
        <v>46061</v>
      </c>
    </row>
    <row r="2963" spans="2:2" x14ac:dyDescent="0.3">
      <c r="B2963" s="21">
        <v>46062</v>
      </c>
    </row>
    <row r="2964" spans="2:2" x14ac:dyDescent="0.3">
      <c r="B2964" s="21">
        <v>46063</v>
      </c>
    </row>
    <row r="2965" spans="2:2" x14ac:dyDescent="0.3">
      <c r="B2965" s="21">
        <v>46064</v>
      </c>
    </row>
    <row r="2966" spans="2:2" x14ac:dyDescent="0.3">
      <c r="B2966" s="21">
        <v>46065</v>
      </c>
    </row>
    <row r="2967" spans="2:2" x14ac:dyDescent="0.3">
      <c r="B2967" s="21">
        <v>46066</v>
      </c>
    </row>
    <row r="2968" spans="2:2" x14ac:dyDescent="0.3">
      <c r="B2968" s="21">
        <v>46067</v>
      </c>
    </row>
    <row r="2969" spans="2:2" x14ac:dyDescent="0.3">
      <c r="B2969" s="21">
        <v>46068</v>
      </c>
    </row>
    <row r="2970" spans="2:2" x14ac:dyDescent="0.3">
      <c r="B2970" s="21">
        <v>46069</v>
      </c>
    </row>
    <row r="2971" spans="2:2" x14ac:dyDescent="0.3">
      <c r="B2971" s="21">
        <v>46070</v>
      </c>
    </row>
    <row r="2972" spans="2:2" x14ac:dyDescent="0.3">
      <c r="B2972" s="21">
        <v>46071</v>
      </c>
    </row>
    <row r="2973" spans="2:2" x14ac:dyDescent="0.3">
      <c r="B2973" s="21">
        <v>46072</v>
      </c>
    </row>
    <row r="2974" spans="2:2" x14ac:dyDescent="0.3">
      <c r="B2974" s="21">
        <v>46073</v>
      </c>
    </row>
    <row r="2975" spans="2:2" x14ac:dyDescent="0.3">
      <c r="B2975" s="21">
        <v>46074</v>
      </c>
    </row>
    <row r="2976" spans="2:2" x14ac:dyDescent="0.3">
      <c r="B2976" s="21">
        <v>46075</v>
      </c>
    </row>
    <row r="2977" spans="2:2" x14ac:dyDescent="0.3">
      <c r="B2977" s="21">
        <v>46076</v>
      </c>
    </row>
    <row r="2978" spans="2:2" x14ac:dyDescent="0.3">
      <c r="B2978" s="21">
        <v>46077</v>
      </c>
    </row>
    <row r="2979" spans="2:2" x14ac:dyDescent="0.3">
      <c r="B2979" s="21">
        <v>46078</v>
      </c>
    </row>
    <row r="2980" spans="2:2" x14ac:dyDescent="0.3">
      <c r="B2980" s="21">
        <v>46079</v>
      </c>
    </row>
    <row r="2981" spans="2:2" x14ac:dyDescent="0.3">
      <c r="B2981" s="21">
        <v>46080</v>
      </c>
    </row>
    <row r="2982" spans="2:2" x14ac:dyDescent="0.3">
      <c r="B2982" s="21">
        <v>46081</v>
      </c>
    </row>
    <row r="2983" spans="2:2" x14ac:dyDescent="0.3">
      <c r="B2983" s="21">
        <v>46082</v>
      </c>
    </row>
    <row r="2984" spans="2:2" x14ac:dyDescent="0.3">
      <c r="B2984" s="21">
        <v>46083</v>
      </c>
    </row>
    <row r="2985" spans="2:2" x14ac:dyDescent="0.3">
      <c r="B2985" s="21">
        <v>46084</v>
      </c>
    </row>
    <row r="2986" spans="2:2" x14ac:dyDescent="0.3">
      <c r="B2986" s="21">
        <v>46085</v>
      </c>
    </row>
    <row r="2987" spans="2:2" x14ac:dyDescent="0.3">
      <c r="B2987" s="21">
        <v>46086</v>
      </c>
    </row>
    <row r="2988" spans="2:2" x14ac:dyDescent="0.3">
      <c r="B2988" s="21">
        <v>46087</v>
      </c>
    </row>
    <row r="2989" spans="2:2" x14ac:dyDescent="0.3">
      <c r="B2989" s="21">
        <v>46088</v>
      </c>
    </row>
    <row r="2990" spans="2:2" x14ac:dyDescent="0.3">
      <c r="B2990" s="21">
        <v>46089</v>
      </c>
    </row>
    <row r="2991" spans="2:2" x14ac:dyDescent="0.3">
      <c r="B2991" s="21">
        <v>46090</v>
      </c>
    </row>
    <row r="2992" spans="2:2" x14ac:dyDescent="0.3">
      <c r="B2992" s="21">
        <v>46091</v>
      </c>
    </row>
    <row r="2993" spans="2:2" x14ac:dyDescent="0.3">
      <c r="B2993" s="21">
        <v>46092</v>
      </c>
    </row>
    <row r="2994" spans="2:2" x14ac:dyDescent="0.3">
      <c r="B2994" s="21">
        <v>46093</v>
      </c>
    </row>
    <row r="2995" spans="2:2" x14ac:dyDescent="0.3">
      <c r="B2995" s="21">
        <v>46094</v>
      </c>
    </row>
    <row r="2996" spans="2:2" x14ac:dyDescent="0.3">
      <c r="B2996" s="21">
        <v>46095</v>
      </c>
    </row>
    <row r="2997" spans="2:2" x14ac:dyDescent="0.3">
      <c r="B2997" s="21">
        <v>46096</v>
      </c>
    </row>
    <row r="2998" spans="2:2" x14ac:dyDescent="0.3">
      <c r="B2998" s="21">
        <v>46097</v>
      </c>
    </row>
    <row r="2999" spans="2:2" x14ac:dyDescent="0.3">
      <c r="B2999" s="21">
        <v>46098</v>
      </c>
    </row>
    <row r="3000" spans="2:2" x14ac:dyDescent="0.3">
      <c r="B3000" s="21">
        <v>46099</v>
      </c>
    </row>
    <row r="3001" spans="2:2" x14ac:dyDescent="0.3">
      <c r="B3001" s="21">
        <v>46100</v>
      </c>
    </row>
    <row r="3002" spans="2:2" x14ac:dyDescent="0.3">
      <c r="B3002" s="21">
        <v>46101</v>
      </c>
    </row>
    <row r="3003" spans="2:2" x14ac:dyDescent="0.3">
      <c r="B3003" s="21">
        <v>46102</v>
      </c>
    </row>
    <row r="3004" spans="2:2" x14ac:dyDescent="0.3">
      <c r="B3004" s="21">
        <v>46103</v>
      </c>
    </row>
    <row r="3005" spans="2:2" x14ac:dyDescent="0.3">
      <c r="B3005" s="21">
        <v>46104</v>
      </c>
    </row>
    <row r="3006" spans="2:2" x14ac:dyDescent="0.3">
      <c r="B3006" s="21">
        <v>46105</v>
      </c>
    </row>
    <row r="3007" spans="2:2" x14ac:dyDescent="0.3">
      <c r="B3007" s="21">
        <v>46106</v>
      </c>
    </row>
    <row r="3008" spans="2:2" x14ac:dyDescent="0.3">
      <c r="B3008" s="21">
        <v>46107</v>
      </c>
    </row>
    <row r="3009" spans="2:2" x14ac:dyDescent="0.3">
      <c r="B3009" s="21">
        <v>46108</v>
      </c>
    </row>
    <row r="3010" spans="2:2" x14ac:dyDescent="0.3">
      <c r="B3010" s="21">
        <v>46109</v>
      </c>
    </row>
    <row r="3011" spans="2:2" x14ac:dyDescent="0.3">
      <c r="B3011" s="21">
        <v>46110</v>
      </c>
    </row>
    <row r="3012" spans="2:2" x14ac:dyDescent="0.3">
      <c r="B3012" s="21">
        <v>46111</v>
      </c>
    </row>
    <row r="3013" spans="2:2" x14ac:dyDescent="0.3">
      <c r="B3013" s="21">
        <v>46112</v>
      </c>
    </row>
    <row r="3014" spans="2:2" x14ac:dyDescent="0.3">
      <c r="B3014" s="21">
        <v>46113</v>
      </c>
    </row>
    <row r="3015" spans="2:2" x14ac:dyDescent="0.3">
      <c r="B3015" s="21">
        <v>46114</v>
      </c>
    </row>
    <row r="3016" spans="2:2" x14ac:dyDescent="0.3">
      <c r="B3016" s="21">
        <v>46115</v>
      </c>
    </row>
    <row r="3017" spans="2:2" x14ac:dyDescent="0.3">
      <c r="B3017" s="21">
        <v>46116</v>
      </c>
    </row>
    <row r="3018" spans="2:2" x14ac:dyDescent="0.3">
      <c r="B3018" s="21">
        <v>46117</v>
      </c>
    </row>
    <row r="3019" spans="2:2" x14ac:dyDescent="0.3">
      <c r="B3019" s="21">
        <v>46118</v>
      </c>
    </row>
    <row r="3020" spans="2:2" x14ac:dyDescent="0.3">
      <c r="B3020" s="21">
        <v>46119</v>
      </c>
    </row>
    <row r="3021" spans="2:2" x14ac:dyDescent="0.3">
      <c r="B3021" s="21">
        <v>46120</v>
      </c>
    </row>
    <row r="3022" spans="2:2" x14ac:dyDescent="0.3">
      <c r="B3022" s="21">
        <v>46121</v>
      </c>
    </row>
    <row r="3023" spans="2:2" x14ac:dyDescent="0.3">
      <c r="B3023" s="21">
        <v>46122</v>
      </c>
    </row>
    <row r="3024" spans="2:2" x14ac:dyDescent="0.3">
      <c r="B3024" s="21">
        <v>46123</v>
      </c>
    </row>
    <row r="3025" spans="2:2" x14ac:dyDescent="0.3">
      <c r="B3025" s="21">
        <v>46124</v>
      </c>
    </row>
    <row r="3026" spans="2:2" x14ac:dyDescent="0.3">
      <c r="B3026" s="21">
        <v>46125</v>
      </c>
    </row>
    <row r="3027" spans="2:2" x14ac:dyDescent="0.3">
      <c r="B3027" s="21">
        <v>46126</v>
      </c>
    </row>
    <row r="3028" spans="2:2" x14ac:dyDescent="0.3">
      <c r="B3028" s="21">
        <v>46127</v>
      </c>
    </row>
    <row r="3029" spans="2:2" x14ac:dyDescent="0.3">
      <c r="B3029" s="21">
        <v>46128</v>
      </c>
    </row>
    <row r="3030" spans="2:2" x14ac:dyDescent="0.3">
      <c r="B3030" s="21">
        <v>46129</v>
      </c>
    </row>
    <row r="3031" spans="2:2" x14ac:dyDescent="0.3">
      <c r="B3031" s="21">
        <v>46130</v>
      </c>
    </row>
    <row r="3032" spans="2:2" x14ac:dyDescent="0.3">
      <c r="B3032" s="21">
        <v>46131</v>
      </c>
    </row>
    <row r="3033" spans="2:2" x14ac:dyDescent="0.3">
      <c r="B3033" s="21">
        <v>46132</v>
      </c>
    </row>
    <row r="3034" spans="2:2" x14ac:dyDescent="0.3">
      <c r="B3034" s="21">
        <v>46133</v>
      </c>
    </row>
    <row r="3035" spans="2:2" x14ac:dyDescent="0.3">
      <c r="B3035" s="21">
        <v>46134</v>
      </c>
    </row>
    <row r="3036" spans="2:2" x14ac:dyDescent="0.3">
      <c r="B3036" s="21">
        <v>46135</v>
      </c>
    </row>
    <row r="3037" spans="2:2" x14ac:dyDescent="0.3">
      <c r="B3037" s="21">
        <v>46136</v>
      </c>
    </row>
    <row r="3038" spans="2:2" x14ac:dyDescent="0.3">
      <c r="B3038" s="21">
        <v>46137</v>
      </c>
    </row>
    <row r="3039" spans="2:2" x14ac:dyDescent="0.3">
      <c r="B3039" s="21">
        <v>46138</v>
      </c>
    </row>
    <row r="3040" spans="2:2" x14ac:dyDescent="0.3">
      <c r="B3040" s="21">
        <v>46139</v>
      </c>
    </row>
    <row r="3041" spans="2:2" x14ac:dyDescent="0.3">
      <c r="B3041" s="21">
        <v>46140</v>
      </c>
    </row>
    <row r="3042" spans="2:2" x14ac:dyDescent="0.3">
      <c r="B3042" s="21">
        <v>46141</v>
      </c>
    </row>
    <row r="3043" spans="2:2" x14ac:dyDescent="0.3">
      <c r="B3043" s="21">
        <v>46142</v>
      </c>
    </row>
    <row r="3044" spans="2:2" x14ac:dyDescent="0.3">
      <c r="B3044" s="21">
        <v>46143</v>
      </c>
    </row>
    <row r="3045" spans="2:2" x14ac:dyDescent="0.3">
      <c r="B3045" s="21">
        <v>46144</v>
      </c>
    </row>
    <row r="3046" spans="2:2" x14ac:dyDescent="0.3">
      <c r="B3046" s="21">
        <v>46145</v>
      </c>
    </row>
    <row r="3047" spans="2:2" x14ac:dyDescent="0.3">
      <c r="B3047" s="21">
        <v>46146</v>
      </c>
    </row>
    <row r="3048" spans="2:2" x14ac:dyDescent="0.3">
      <c r="B3048" s="21">
        <v>46147</v>
      </c>
    </row>
    <row r="3049" spans="2:2" x14ac:dyDescent="0.3">
      <c r="B3049" s="21">
        <v>46148</v>
      </c>
    </row>
    <row r="3050" spans="2:2" x14ac:dyDescent="0.3">
      <c r="B3050" s="21">
        <v>46149</v>
      </c>
    </row>
    <row r="3051" spans="2:2" x14ac:dyDescent="0.3">
      <c r="B3051" s="21">
        <v>46150</v>
      </c>
    </row>
    <row r="3052" spans="2:2" x14ac:dyDescent="0.3">
      <c r="B3052" s="21">
        <v>46151</v>
      </c>
    </row>
    <row r="3053" spans="2:2" x14ac:dyDescent="0.3">
      <c r="B3053" s="21">
        <v>46152</v>
      </c>
    </row>
    <row r="3054" spans="2:2" x14ac:dyDescent="0.3">
      <c r="B3054" s="21">
        <v>46153</v>
      </c>
    </row>
    <row r="3055" spans="2:2" x14ac:dyDescent="0.3">
      <c r="B3055" s="21">
        <v>46154</v>
      </c>
    </row>
    <row r="3056" spans="2:2" x14ac:dyDescent="0.3">
      <c r="B3056" s="21">
        <v>46155</v>
      </c>
    </row>
    <row r="3057" spans="2:2" x14ac:dyDescent="0.3">
      <c r="B3057" s="21">
        <v>46156</v>
      </c>
    </row>
    <row r="3058" spans="2:2" x14ac:dyDescent="0.3">
      <c r="B3058" s="21">
        <v>46157</v>
      </c>
    </row>
    <row r="3059" spans="2:2" x14ac:dyDescent="0.3">
      <c r="B3059" s="21">
        <v>46158</v>
      </c>
    </row>
    <row r="3060" spans="2:2" x14ac:dyDescent="0.3">
      <c r="B3060" s="21">
        <v>46159</v>
      </c>
    </row>
    <row r="3061" spans="2:2" x14ac:dyDescent="0.3">
      <c r="B3061" s="21">
        <v>46160</v>
      </c>
    </row>
    <row r="3062" spans="2:2" x14ac:dyDescent="0.3">
      <c r="B3062" s="21">
        <v>46161</v>
      </c>
    </row>
    <row r="3063" spans="2:2" x14ac:dyDescent="0.3">
      <c r="B3063" s="21">
        <v>46162</v>
      </c>
    </row>
    <row r="3064" spans="2:2" x14ac:dyDescent="0.3">
      <c r="B3064" s="21">
        <v>46163</v>
      </c>
    </row>
    <row r="3065" spans="2:2" x14ac:dyDescent="0.3">
      <c r="B3065" s="21">
        <v>46164</v>
      </c>
    </row>
    <row r="3066" spans="2:2" x14ac:dyDescent="0.3">
      <c r="B3066" s="21">
        <v>46165</v>
      </c>
    </row>
    <row r="3067" spans="2:2" x14ac:dyDescent="0.3">
      <c r="B3067" s="21">
        <v>46166</v>
      </c>
    </row>
    <row r="3068" spans="2:2" x14ac:dyDescent="0.3">
      <c r="B3068" s="21">
        <v>46167</v>
      </c>
    </row>
    <row r="3069" spans="2:2" x14ac:dyDescent="0.3">
      <c r="B3069" s="21">
        <v>46168</v>
      </c>
    </row>
    <row r="3070" spans="2:2" x14ac:dyDescent="0.3">
      <c r="B3070" s="21">
        <v>46169</v>
      </c>
    </row>
    <row r="3071" spans="2:2" x14ac:dyDescent="0.3">
      <c r="B3071" s="21">
        <v>46170</v>
      </c>
    </row>
    <row r="3072" spans="2:2" x14ac:dyDescent="0.3">
      <c r="B3072" s="21">
        <v>46171</v>
      </c>
    </row>
    <row r="3073" spans="2:2" x14ac:dyDescent="0.3">
      <c r="B3073" s="21">
        <v>46172</v>
      </c>
    </row>
    <row r="3074" spans="2:2" x14ac:dyDescent="0.3">
      <c r="B3074" s="21">
        <v>46173</v>
      </c>
    </row>
    <row r="3075" spans="2:2" x14ac:dyDescent="0.3">
      <c r="B3075" s="21">
        <v>46174</v>
      </c>
    </row>
    <row r="3076" spans="2:2" x14ac:dyDescent="0.3">
      <c r="B3076" s="21">
        <v>46175</v>
      </c>
    </row>
    <row r="3077" spans="2:2" x14ac:dyDescent="0.3">
      <c r="B3077" s="21">
        <v>46176</v>
      </c>
    </row>
    <row r="3078" spans="2:2" x14ac:dyDescent="0.3">
      <c r="B3078" s="21">
        <v>46177</v>
      </c>
    </row>
    <row r="3079" spans="2:2" x14ac:dyDescent="0.3">
      <c r="B3079" s="21">
        <v>46178</v>
      </c>
    </row>
    <row r="3080" spans="2:2" x14ac:dyDescent="0.3">
      <c r="B3080" s="21">
        <v>46179</v>
      </c>
    </row>
    <row r="3081" spans="2:2" x14ac:dyDescent="0.3">
      <c r="B3081" s="21">
        <v>46180</v>
      </c>
    </row>
    <row r="3082" spans="2:2" x14ac:dyDescent="0.3">
      <c r="B3082" s="21">
        <v>46181</v>
      </c>
    </row>
    <row r="3083" spans="2:2" x14ac:dyDescent="0.3">
      <c r="B3083" s="21">
        <v>46182</v>
      </c>
    </row>
    <row r="3084" spans="2:2" x14ac:dyDescent="0.3">
      <c r="B3084" s="21">
        <v>46183</v>
      </c>
    </row>
    <row r="3085" spans="2:2" x14ac:dyDescent="0.3">
      <c r="B3085" s="21">
        <v>46184</v>
      </c>
    </row>
    <row r="3086" spans="2:2" x14ac:dyDescent="0.3">
      <c r="B3086" s="21">
        <v>46185</v>
      </c>
    </row>
    <row r="3087" spans="2:2" x14ac:dyDescent="0.3">
      <c r="B3087" s="21">
        <v>46186</v>
      </c>
    </row>
    <row r="3088" spans="2:2" x14ac:dyDescent="0.3">
      <c r="B3088" s="21">
        <v>46187</v>
      </c>
    </row>
    <row r="3089" spans="2:2" x14ac:dyDescent="0.3">
      <c r="B3089" s="21">
        <v>46188</v>
      </c>
    </row>
    <row r="3090" spans="2:2" x14ac:dyDescent="0.3">
      <c r="B3090" s="21">
        <v>46189</v>
      </c>
    </row>
    <row r="3091" spans="2:2" x14ac:dyDescent="0.3">
      <c r="B3091" s="21">
        <v>46190</v>
      </c>
    </row>
    <row r="3092" spans="2:2" x14ac:dyDescent="0.3">
      <c r="B3092" s="21">
        <v>46191</v>
      </c>
    </row>
    <row r="3093" spans="2:2" x14ac:dyDescent="0.3">
      <c r="B3093" s="21">
        <v>46192</v>
      </c>
    </row>
    <row r="3094" spans="2:2" x14ac:dyDescent="0.3">
      <c r="B3094" s="21">
        <v>46193</v>
      </c>
    </row>
    <row r="3095" spans="2:2" x14ac:dyDescent="0.3">
      <c r="B3095" s="21">
        <v>46194</v>
      </c>
    </row>
    <row r="3096" spans="2:2" x14ac:dyDescent="0.3">
      <c r="B3096" s="21">
        <v>46195</v>
      </c>
    </row>
    <row r="3097" spans="2:2" x14ac:dyDescent="0.3">
      <c r="B3097" s="21">
        <v>46196</v>
      </c>
    </row>
    <row r="3098" spans="2:2" x14ac:dyDescent="0.3">
      <c r="B3098" s="21">
        <v>46197</v>
      </c>
    </row>
    <row r="3099" spans="2:2" x14ac:dyDescent="0.3">
      <c r="B3099" s="21">
        <v>46198</v>
      </c>
    </row>
    <row r="3100" spans="2:2" x14ac:dyDescent="0.3">
      <c r="B3100" s="21">
        <v>46199</v>
      </c>
    </row>
    <row r="3101" spans="2:2" x14ac:dyDescent="0.3">
      <c r="B3101" s="21">
        <v>46200</v>
      </c>
    </row>
    <row r="3102" spans="2:2" x14ac:dyDescent="0.3">
      <c r="B3102" s="21">
        <v>46201</v>
      </c>
    </row>
    <row r="3103" spans="2:2" x14ac:dyDescent="0.3">
      <c r="B3103" s="21">
        <v>46202</v>
      </c>
    </row>
    <row r="3104" spans="2:2" x14ac:dyDescent="0.3">
      <c r="B3104" s="21">
        <v>46203</v>
      </c>
    </row>
    <row r="3105" spans="2:2" x14ac:dyDescent="0.3">
      <c r="B3105" s="21">
        <v>46204</v>
      </c>
    </row>
    <row r="3106" spans="2:2" x14ac:dyDescent="0.3">
      <c r="B3106" s="21">
        <v>46205</v>
      </c>
    </row>
    <row r="3107" spans="2:2" x14ac:dyDescent="0.3">
      <c r="B3107" s="21">
        <v>46206</v>
      </c>
    </row>
    <row r="3108" spans="2:2" x14ac:dyDescent="0.3">
      <c r="B3108" s="21">
        <v>46207</v>
      </c>
    </row>
    <row r="3109" spans="2:2" x14ac:dyDescent="0.3">
      <c r="B3109" s="21">
        <v>46208</v>
      </c>
    </row>
    <row r="3110" spans="2:2" x14ac:dyDescent="0.3">
      <c r="B3110" s="21">
        <v>46209</v>
      </c>
    </row>
    <row r="3111" spans="2:2" x14ac:dyDescent="0.3">
      <c r="B3111" s="21">
        <v>46210</v>
      </c>
    </row>
    <row r="3112" spans="2:2" x14ac:dyDescent="0.3">
      <c r="B3112" s="21">
        <v>46211</v>
      </c>
    </row>
    <row r="3113" spans="2:2" x14ac:dyDescent="0.3">
      <c r="B3113" s="21">
        <v>46212</v>
      </c>
    </row>
    <row r="3114" spans="2:2" x14ac:dyDescent="0.3">
      <c r="B3114" s="21">
        <v>46213</v>
      </c>
    </row>
    <row r="3115" spans="2:2" x14ac:dyDescent="0.3">
      <c r="B3115" s="21">
        <v>46214</v>
      </c>
    </row>
    <row r="3116" spans="2:2" x14ac:dyDescent="0.3">
      <c r="B3116" s="21">
        <v>46215</v>
      </c>
    </row>
    <row r="3117" spans="2:2" x14ac:dyDescent="0.3">
      <c r="B3117" s="21">
        <v>46216</v>
      </c>
    </row>
    <row r="3118" spans="2:2" x14ac:dyDescent="0.3">
      <c r="B3118" s="21">
        <v>46217</v>
      </c>
    </row>
    <row r="3119" spans="2:2" x14ac:dyDescent="0.3">
      <c r="B3119" s="21">
        <v>46218</v>
      </c>
    </row>
    <row r="3120" spans="2:2" x14ac:dyDescent="0.3">
      <c r="B3120" s="21">
        <v>46219</v>
      </c>
    </row>
    <row r="3121" spans="2:2" x14ac:dyDescent="0.3">
      <c r="B3121" s="21">
        <v>46220</v>
      </c>
    </row>
    <row r="3122" spans="2:2" x14ac:dyDescent="0.3">
      <c r="B3122" s="21">
        <v>46221</v>
      </c>
    </row>
    <row r="3123" spans="2:2" x14ac:dyDescent="0.3">
      <c r="B3123" s="21">
        <v>46222</v>
      </c>
    </row>
    <row r="3124" spans="2:2" x14ac:dyDescent="0.3">
      <c r="B3124" s="21">
        <v>46223</v>
      </c>
    </row>
    <row r="3125" spans="2:2" x14ac:dyDescent="0.3">
      <c r="B3125" s="21">
        <v>46224</v>
      </c>
    </row>
    <row r="3126" spans="2:2" x14ac:dyDescent="0.3">
      <c r="B3126" s="21">
        <v>46225</v>
      </c>
    </row>
    <row r="3127" spans="2:2" x14ac:dyDescent="0.3">
      <c r="B3127" s="21">
        <v>46226</v>
      </c>
    </row>
    <row r="3128" spans="2:2" x14ac:dyDescent="0.3">
      <c r="B3128" s="21">
        <v>46227</v>
      </c>
    </row>
    <row r="3129" spans="2:2" x14ac:dyDescent="0.3">
      <c r="B3129" s="21">
        <v>46228</v>
      </c>
    </row>
    <row r="3130" spans="2:2" x14ac:dyDescent="0.3">
      <c r="B3130" s="21">
        <v>46229</v>
      </c>
    </row>
    <row r="3131" spans="2:2" x14ac:dyDescent="0.3">
      <c r="B3131" s="21">
        <v>46230</v>
      </c>
    </row>
    <row r="3132" spans="2:2" x14ac:dyDescent="0.3">
      <c r="B3132" s="21">
        <v>46231</v>
      </c>
    </row>
    <row r="3133" spans="2:2" x14ac:dyDescent="0.3">
      <c r="B3133" s="21">
        <v>46232</v>
      </c>
    </row>
    <row r="3134" spans="2:2" x14ac:dyDescent="0.3">
      <c r="B3134" s="21">
        <v>46233</v>
      </c>
    </row>
    <row r="3135" spans="2:2" x14ac:dyDescent="0.3">
      <c r="B3135" s="21">
        <v>46234</v>
      </c>
    </row>
    <row r="3136" spans="2:2" x14ac:dyDescent="0.3">
      <c r="B3136" s="21">
        <v>46235</v>
      </c>
    </row>
    <row r="3137" spans="2:2" x14ac:dyDescent="0.3">
      <c r="B3137" s="21">
        <v>46236</v>
      </c>
    </row>
    <row r="3138" spans="2:2" x14ac:dyDescent="0.3">
      <c r="B3138" s="21">
        <v>46237</v>
      </c>
    </row>
    <row r="3139" spans="2:2" x14ac:dyDescent="0.3">
      <c r="B3139" s="21">
        <v>46238</v>
      </c>
    </row>
    <row r="3140" spans="2:2" x14ac:dyDescent="0.3">
      <c r="B3140" s="21">
        <v>46239</v>
      </c>
    </row>
    <row r="3141" spans="2:2" x14ac:dyDescent="0.3">
      <c r="B3141" s="21">
        <v>46240</v>
      </c>
    </row>
    <row r="3142" spans="2:2" x14ac:dyDescent="0.3">
      <c r="B3142" s="21">
        <v>46241</v>
      </c>
    </row>
    <row r="3143" spans="2:2" x14ac:dyDescent="0.3">
      <c r="B3143" s="21">
        <v>46242</v>
      </c>
    </row>
    <row r="3144" spans="2:2" x14ac:dyDescent="0.3">
      <c r="B3144" s="21">
        <v>46243</v>
      </c>
    </row>
    <row r="3145" spans="2:2" x14ac:dyDescent="0.3">
      <c r="B3145" s="21">
        <v>46244</v>
      </c>
    </row>
    <row r="3146" spans="2:2" x14ac:dyDescent="0.3">
      <c r="B3146" s="21">
        <v>46245</v>
      </c>
    </row>
    <row r="3147" spans="2:2" x14ac:dyDescent="0.3">
      <c r="B3147" s="21">
        <v>46246</v>
      </c>
    </row>
    <row r="3148" spans="2:2" x14ac:dyDescent="0.3">
      <c r="B3148" s="21">
        <v>46247</v>
      </c>
    </row>
    <row r="3149" spans="2:2" x14ac:dyDescent="0.3">
      <c r="B3149" s="21">
        <v>46248</v>
      </c>
    </row>
    <row r="3150" spans="2:2" x14ac:dyDescent="0.3">
      <c r="B3150" s="21">
        <v>46249</v>
      </c>
    </row>
    <row r="3151" spans="2:2" x14ac:dyDescent="0.3">
      <c r="B3151" s="21">
        <v>46250</v>
      </c>
    </row>
    <row r="3152" spans="2:2" x14ac:dyDescent="0.3">
      <c r="B3152" s="21">
        <v>46251</v>
      </c>
    </row>
    <row r="3153" spans="2:2" x14ac:dyDescent="0.3">
      <c r="B3153" s="21">
        <v>46252</v>
      </c>
    </row>
    <row r="3154" spans="2:2" x14ac:dyDescent="0.3">
      <c r="B3154" s="21">
        <v>46253</v>
      </c>
    </row>
    <row r="3155" spans="2:2" x14ac:dyDescent="0.3">
      <c r="B3155" s="21">
        <v>46254</v>
      </c>
    </row>
    <row r="3156" spans="2:2" x14ac:dyDescent="0.3">
      <c r="B3156" s="21">
        <v>46255</v>
      </c>
    </row>
    <row r="3157" spans="2:2" x14ac:dyDescent="0.3">
      <c r="B3157" s="21">
        <v>46256</v>
      </c>
    </row>
    <row r="3158" spans="2:2" x14ac:dyDescent="0.3">
      <c r="B3158" s="21">
        <v>46257</v>
      </c>
    </row>
    <row r="3159" spans="2:2" x14ac:dyDescent="0.3">
      <c r="B3159" s="21">
        <v>46258</v>
      </c>
    </row>
    <row r="3160" spans="2:2" x14ac:dyDescent="0.3">
      <c r="B3160" s="21">
        <v>46259</v>
      </c>
    </row>
    <row r="3161" spans="2:2" x14ac:dyDescent="0.3">
      <c r="B3161" s="21">
        <v>46260</v>
      </c>
    </row>
    <row r="3162" spans="2:2" x14ac:dyDescent="0.3">
      <c r="B3162" s="21">
        <v>46261</v>
      </c>
    </row>
    <row r="3163" spans="2:2" x14ac:dyDescent="0.3">
      <c r="B3163" s="21">
        <v>46262</v>
      </c>
    </row>
    <row r="3164" spans="2:2" x14ac:dyDescent="0.3">
      <c r="B3164" s="21">
        <v>46263</v>
      </c>
    </row>
    <row r="3165" spans="2:2" x14ac:dyDescent="0.3">
      <c r="B3165" s="21">
        <v>46264</v>
      </c>
    </row>
    <row r="3166" spans="2:2" x14ac:dyDescent="0.3">
      <c r="B3166" s="21">
        <v>46265</v>
      </c>
    </row>
    <row r="3167" spans="2:2" x14ac:dyDescent="0.3">
      <c r="B3167" s="21">
        <v>46266</v>
      </c>
    </row>
    <row r="3168" spans="2:2" x14ac:dyDescent="0.3">
      <c r="B3168" s="21">
        <v>46267</v>
      </c>
    </row>
    <row r="3169" spans="2:2" x14ac:dyDescent="0.3">
      <c r="B3169" s="21">
        <v>46268</v>
      </c>
    </row>
    <row r="3170" spans="2:2" x14ac:dyDescent="0.3">
      <c r="B3170" s="21">
        <v>46269</v>
      </c>
    </row>
    <row r="3171" spans="2:2" x14ac:dyDescent="0.3">
      <c r="B3171" s="21">
        <v>46270</v>
      </c>
    </row>
    <row r="3172" spans="2:2" x14ac:dyDescent="0.3">
      <c r="B3172" s="21">
        <v>46271</v>
      </c>
    </row>
    <row r="3173" spans="2:2" x14ac:dyDescent="0.3">
      <c r="B3173" s="21">
        <v>46272</v>
      </c>
    </row>
    <row r="3174" spans="2:2" x14ac:dyDescent="0.3">
      <c r="B3174" s="21">
        <v>46273</v>
      </c>
    </row>
    <row r="3175" spans="2:2" x14ac:dyDescent="0.3">
      <c r="B3175" s="21">
        <v>46274</v>
      </c>
    </row>
    <row r="3176" spans="2:2" x14ac:dyDescent="0.3">
      <c r="B3176" s="21">
        <v>46275</v>
      </c>
    </row>
    <row r="3177" spans="2:2" x14ac:dyDescent="0.3">
      <c r="B3177" s="21">
        <v>46276</v>
      </c>
    </row>
    <row r="3178" spans="2:2" x14ac:dyDescent="0.3">
      <c r="B3178" s="21">
        <v>46277</v>
      </c>
    </row>
    <row r="3179" spans="2:2" x14ac:dyDescent="0.3">
      <c r="B3179" s="21">
        <v>46278</v>
      </c>
    </row>
    <row r="3180" spans="2:2" x14ac:dyDescent="0.3">
      <c r="B3180" s="21">
        <v>46279</v>
      </c>
    </row>
    <row r="3181" spans="2:2" x14ac:dyDescent="0.3">
      <c r="B3181" s="21">
        <v>46280</v>
      </c>
    </row>
    <row r="3182" spans="2:2" x14ac:dyDescent="0.3">
      <c r="B3182" s="21">
        <v>46281</v>
      </c>
    </row>
    <row r="3183" spans="2:2" x14ac:dyDescent="0.3">
      <c r="B3183" s="21">
        <v>46282</v>
      </c>
    </row>
    <row r="3184" spans="2:2" x14ac:dyDescent="0.3">
      <c r="B3184" s="21">
        <v>46283</v>
      </c>
    </row>
    <row r="3185" spans="2:2" x14ac:dyDescent="0.3">
      <c r="B3185" s="21">
        <v>46284</v>
      </c>
    </row>
    <row r="3186" spans="2:2" x14ac:dyDescent="0.3">
      <c r="B3186" s="21">
        <v>46285</v>
      </c>
    </row>
    <row r="3187" spans="2:2" x14ac:dyDescent="0.3">
      <c r="B3187" s="21">
        <v>46286</v>
      </c>
    </row>
    <row r="3188" spans="2:2" x14ac:dyDescent="0.3">
      <c r="B3188" s="21">
        <v>46287</v>
      </c>
    </row>
    <row r="3189" spans="2:2" x14ac:dyDescent="0.3">
      <c r="B3189" s="21">
        <v>46288</v>
      </c>
    </row>
    <row r="3190" spans="2:2" x14ac:dyDescent="0.3">
      <c r="B3190" s="21">
        <v>46289</v>
      </c>
    </row>
    <row r="3191" spans="2:2" x14ac:dyDescent="0.3">
      <c r="B3191" s="21">
        <v>46290</v>
      </c>
    </row>
    <row r="3192" spans="2:2" x14ac:dyDescent="0.3">
      <c r="B3192" s="21">
        <v>46291</v>
      </c>
    </row>
    <row r="3193" spans="2:2" x14ac:dyDescent="0.3">
      <c r="B3193" s="21">
        <v>46292</v>
      </c>
    </row>
    <row r="3194" spans="2:2" x14ac:dyDescent="0.3">
      <c r="B3194" s="21">
        <v>46293</v>
      </c>
    </row>
    <row r="3195" spans="2:2" x14ac:dyDescent="0.3">
      <c r="B3195" s="21">
        <v>46294</v>
      </c>
    </row>
    <row r="3196" spans="2:2" x14ac:dyDescent="0.3">
      <c r="B3196" s="21">
        <v>46295</v>
      </c>
    </row>
    <row r="3197" spans="2:2" x14ac:dyDescent="0.3">
      <c r="B3197" s="21">
        <v>46296</v>
      </c>
    </row>
    <row r="3198" spans="2:2" x14ac:dyDescent="0.3">
      <c r="B3198" s="21">
        <v>46297</v>
      </c>
    </row>
    <row r="3199" spans="2:2" x14ac:dyDescent="0.3">
      <c r="B3199" s="21">
        <v>46298</v>
      </c>
    </row>
    <row r="3200" spans="2:2" x14ac:dyDescent="0.3">
      <c r="B3200" s="21">
        <v>46299</v>
      </c>
    </row>
    <row r="3201" spans="2:2" x14ac:dyDescent="0.3">
      <c r="B3201" s="21">
        <v>46300</v>
      </c>
    </row>
    <row r="3202" spans="2:2" x14ac:dyDescent="0.3">
      <c r="B3202" s="21">
        <v>46301</v>
      </c>
    </row>
    <row r="3203" spans="2:2" x14ac:dyDescent="0.3">
      <c r="B3203" s="21">
        <v>46302</v>
      </c>
    </row>
    <row r="3204" spans="2:2" x14ac:dyDescent="0.3">
      <c r="B3204" s="21">
        <v>46303</v>
      </c>
    </row>
    <row r="3205" spans="2:2" x14ac:dyDescent="0.3">
      <c r="B3205" s="21">
        <v>46304</v>
      </c>
    </row>
    <row r="3206" spans="2:2" x14ac:dyDescent="0.3">
      <c r="B3206" s="21">
        <v>46305</v>
      </c>
    </row>
    <row r="3207" spans="2:2" x14ac:dyDescent="0.3">
      <c r="B3207" s="21">
        <v>46306</v>
      </c>
    </row>
    <row r="3208" spans="2:2" x14ac:dyDescent="0.3">
      <c r="B3208" s="21">
        <v>46307</v>
      </c>
    </row>
    <row r="3209" spans="2:2" x14ac:dyDescent="0.3">
      <c r="B3209" s="21">
        <v>46308</v>
      </c>
    </row>
    <row r="3210" spans="2:2" x14ac:dyDescent="0.3">
      <c r="B3210" s="21">
        <v>46309</v>
      </c>
    </row>
    <row r="3211" spans="2:2" x14ac:dyDescent="0.3">
      <c r="B3211" s="21">
        <v>46310</v>
      </c>
    </row>
    <row r="3212" spans="2:2" x14ac:dyDescent="0.3">
      <c r="B3212" s="21">
        <v>46311</v>
      </c>
    </row>
    <row r="3213" spans="2:2" x14ac:dyDescent="0.3">
      <c r="B3213" s="21">
        <v>46312</v>
      </c>
    </row>
    <row r="3214" spans="2:2" x14ac:dyDescent="0.3">
      <c r="B3214" s="21">
        <v>46313</v>
      </c>
    </row>
    <row r="3215" spans="2:2" x14ac:dyDescent="0.3">
      <c r="B3215" s="21">
        <v>46314</v>
      </c>
    </row>
    <row r="3216" spans="2:2" x14ac:dyDescent="0.3">
      <c r="B3216" s="21">
        <v>46315</v>
      </c>
    </row>
    <row r="3217" spans="2:2" x14ac:dyDescent="0.3">
      <c r="B3217" s="21">
        <v>46316</v>
      </c>
    </row>
    <row r="3218" spans="2:2" x14ac:dyDescent="0.3">
      <c r="B3218" s="21">
        <v>46317</v>
      </c>
    </row>
    <row r="3219" spans="2:2" x14ac:dyDescent="0.3">
      <c r="B3219" s="21">
        <v>46318</v>
      </c>
    </row>
    <row r="3220" spans="2:2" x14ac:dyDescent="0.3">
      <c r="B3220" s="21">
        <v>46319</v>
      </c>
    </row>
    <row r="3221" spans="2:2" x14ac:dyDescent="0.3">
      <c r="B3221" s="21">
        <v>46320</v>
      </c>
    </row>
    <row r="3222" spans="2:2" x14ac:dyDescent="0.3">
      <c r="B3222" s="21">
        <v>46321</v>
      </c>
    </row>
    <row r="3223" spans="2:2" x14ac:dyDescent="0.3">
      <c r="B3223" s="21">
        <v>46322</v>
      </c>
    </row>
    <row r="3224" spans="2:2" x14ac:dyDescent="0.3">
      <c r="B3224" s="21">
        <v>46323</v>
      </c>
    </row>
    <row r="3225" spans="2:2" x14ac:dyDescent="0.3">
      <c r="B3225" s="21">
        <v>46324</v>
      </c>
    </row>
    <row r="3226" spans="2:2" x14ac:dyDescent="0.3">
      <c r="B3226" s="21">
        <v>46325</v>
      </c>
    </row>
    <row r="3227" spans="2:2" x14ac:dyDescent="0.3">
      <c r="B3227" s="21">
        <v>46326</v>
      </c>
    </row>
    <row r="3228" spans="2:2" x14ac:dyDescent="0.3">
      <c r="B3228" s="21">
        <v>46327</v>
      </c>
    </row>
    <row r="3229" spans="2:2" x14ac:dyDescent="0.3">
      <c r="B3229" s="21">
        <v>46328</v>
      </c>
    </row>
    <row r="3230" spans="2:2" x14ac:dyDescent="0.3">
      <c r="B3230" s="21">
        <v>46329</v>
      </c>
    </row>
    <row r="3231" spans="2:2" x14ac:dyDescent="0.3">
      <c r="B3231" s="21">
        <v>46330</v>
      </c>
    </row>
    <row r="3232" spans="2:2" x14ac:dyDescent="0.3">
      <c r="B3232" s="21">
        <v>46331</v>
      </c>
    </row>
    <row r="3233" spans="2:2" x14ac:dyDescent="0.3">
      <c r="B3233" s="21">
        <v>46332</v>
      </c>
    </row>
    <row r="3234" spans="2:2" x14ac:dyDescent="0.3">
      <c r="B3234" s="21">
        <v>46333</v>
      </c>
    </row>
    <row r="3235" spans="2:2" x14ac:dyDescent="0.3">
      <c r="B3235" s="21">
        <v>46334</v>
      </c>
    </row>
    <row r="3236" spans="2:2" x14ac:dyDescent="0.3">
      <c r="B3236" s="21">
        <v>46335</v>
      </c>
    </row>
    <row r="3237" spans="2:2" x14ac:dyDescent="0.3">
      <c r="B3237" s="21">
        <v>46336</v>
      </c>
    </row>
    <row r="3238" spans="2:2" x14ac:dyDescent="0.3">
      <c r="B3238" s="21">
        <v>46337</v>
      </c>
    </row>
    <row r="3239" spans="2:2" x14ac:dyDescent="0.3">
      <c r="B3239" s="21">
        <v>46338</v>
      </c>
    </row>
    <row r="3240" spans="2:2" x14ac:dyDescent="0.3">
      <c r="B3240" s="21">
        <v>46339</v>
      </c>
    </row>
    <row r="3241" spans="2:2" x14ac:dyDescent="0.3">
      <c r="B3241" s="21">
        <v>46340</v>
      </c>
    </row>
    <row r="3242" spans="2:2" x14ac:dyDescent="0.3">
      <c r="B3242" s="21">
        <v>46341</v>
      </c>
    </row>
    <row r="3243" spans="2:2" x14ac:dyDescent="0.3">
      <c r="B3243" s="21">
        <v>46342</v>
      </c>
    </row>
    <row r="3244" spans="2:2" x14ac:dyDescent="0.3">
      <c r="B3244" s="21">
        <v>46343</v>
      </c>
    </row>
    <row r="3245" spans="2:2" x14ac:dyDescent="0.3">
      <c r="B3245" s="21">
        <v>46344</v>
      </c>
    </row>
    <row r="3246" spans="2:2" x14ac:dyDescent="0.3">
      <c r="B3246" s="21">
        <v>46345</v>
      </c>
    </row>
    <row r="3247" spans="2:2" x14ac:dyDescent="0.3">
      <c r="B3247" s="21">
        <v>46346</v>
      </c>
    </row>
    <row r="3248" spans="2:2" x14ac:dyDescent="0.3">
      <c r="B3248" s="21">
        <v>46347</v>
      </c>
    </row>
    <row r="3249" spans="2:2" x14ac:dyDescent="0.3">
      <c r="B3249" s="21">
        <v>46348</v>
      </c>
    </row>
    <row r="3250" spans="2:2" x14ac:dyDescent="0.3">
      <c r="B3250" s="21">
        <v>46349</v>
      </c>
    </row>
    <row r="3251" spans="2:2" x14ac:dyDescent="0.3">
      <c r="B3251" s="21">
        <v>46350</v>
      </c>
    </row>
    <row r="3252" spans="2:2" x14ac:dyDescent="0.3">
      <c r="B3252" s="21">
        <v>46351</v>
      </c>
    </row>
    <row r="3253" spans="2:2" x14ac:dyDescent="0.3">
      <c r="B3253" s="21">
        <v>46352</v>
      </c>
    </row>
    <row r="3254" spans="2:2" x14ac:dyDescent="0.3">
      <c r="B3254" s="21">
        <v>46353</v>
      </c>
    </row>
    <row r="3255" spans="2:2" x14ac:dyDescent="0.3">
      <c r="B3255" s="21">
        <v>46354</v>
      </c>
    </row>
    <row r="3256" spans="2:2" x14ac:dyDescent="0.3">
      <c r="B3256" s="21">
        <v>46355</v>
      </c>
    </row>
    <row r="3257" spans="2:2" x14ac:dyDescent="0.3">
      <c r="B3257" s="21">
        <v>46356</v>
      </c>
    </row>
    <row r="3258" spans="2:2" x14ac:dyDescent="0.3">
      <c r="B3258" s="21">
        <v>46357</v>
      </c>
    </row>
    <row r="3259" spans="2:2" x14ac:dyDescent="0.3">
      <c r="B3259" s="21">
        <v>46358</v>
      </c>
    </row>
    <row r="3260" spans="2:2" x14ac:dyDescent="0.3">
      <c r="B3260" s="21">
        <v>46359</v>
      </c>
    </row>
    <row r="3261" spans="2:2" x14ac:dyDescent="0.3">
      <c r="B3261" s="21">
        <v>46360</v>
      </c>
    </row>
    <row r="3262" spans="2:2" x14ac:dyDescent="0.3">
      <c r="B3262" s="21">
        <v>46361</v>
      </c>
    </row>
    <row r="3263" spans="2:2" x14ac:dyDescent="0.3">
      <c r="B3263" s="21">
        <v>46362</v>
      </c>
    </row>
    <row r="3264" spans="2:2" x14ac:dyDescent="0.3">
      <c r="B3264" s="21">
        <v>46363</v>
      </c>
    </row>
    <row r="3265" spans="2:2" x14ac:dyDescent="0.3">
      <c r="B3265" s="21">
        <v>46364</v>
      </c>
    </row>
    <row r="3266" spans="2:2" x14ac:dyDescent="0.3">
      <c r="B3266" s="21">
        <v>46365</v>
      </c>
    </row>
    <row r="3267" spans="2:2" x14ac:dyDescent="0.3">
      <c r="B3267" s="21">
        <v>46366</v>
      </c>
    </row>
    <row r="3268" spans="2:2" x14ac:dyDescent="0.3">
      <c r="B3268" s="21">
        <v>46367</v>
      </c>
    </row>
    <row r="3269" spans="2:2" x14ac:dyDescent="0.3">
      <c r="B3269" s="21">
        <v>46368</v>
      </c>
    </row>
    <row r="3270" spans="2:2" x14ac:dyDescent="0.3">
      <c r="B3270" s="21">
        <v>46369</v>
      </c>
    </row>
    <row r="3271" spans="2:2" x14ac:dyDescent="0.3">
      <c r="B3271" s="21">
        <v>46370</v>
      </c>
    </row>
    <row r="3272" spans="2:2" x14ac:dyDescent="0.3">
      <c r="B3272" s="21">
        <v>46371</v>
      </c>
    </row>
    <row r="3273" spans="2:2" x14ac:dyDescent="0.3">
      <c r="B3273" s="21">
        <v>46372</v>
      </c>
    </row>
    <row r="3274" spans="2:2" x14ac:dyDescent="0.3">
      <c r="B3274" s="21">
        <v>46373</v>
      </c>
    </row>
    <row r="3275" spans="2:2" x14ac:dyDescent="0.3">
      <c r="B3275" s="21">
        <v>46374</v>
      </c>
    </row>
    <row r="3276" spans="2:2" x14ac:dyDescent="0.3">
      <c r="B3276" s="21">
        <v>46375</v>
      </c>
    </row>
    <row r="3277" spans="2:2" x14ac:dyDescent="0.3">
      <c r="B3277" s="21">
        <v>46376</v>
      </c>
    </row>
    <row r="3278" spans="2:2" x14ac:dyDescent="0.3">
      <c r="B3278" s="21">
        <v>46377</v>
      </c>
    </row>
    <row r="3279" spans="2:2" x14ac:dyDescent="0.3">
      <c r="B3279" s="21">
        <v>46378</v>
      </c>
    </row>
    <row r="3280" spans="2:2" x14ac:dyDescent="0.3">
      <c r="B3280" s="21">
        <v>46379</v>
      </c>
    </row>
    <row r="3281" spans="2:2" x14ac:dyDescent="0.3">
      <c r="B3281" s="21">
        <v>46380</v>
      </c>
    </row>
    <row r="3282" spans="2:2" x14ac:dyDescent="0.3">
      <c r="B3282" s="21">
        <v>46381</v>
      </c>
    </row>
    <row r="3283" spans="2:2" x14ac:dyDescent="0.3">
      <c r="B3283" s="21">
        <v>46382</v>
      </c>
    </row>
    <row r="3284" spans="2:2" x14ac:dyDescent="0.3">
      <c r="B3284" s="21">
        <v>46383</v>
      </c>
    </row>
    <row r="3285" spans="2:2" x14ac:dyDescent="0.3">
      <c r="B3285" s="21">
        <v>46384</v>
      </c>
    </row>
    <row r="3286" spans="2:2" x14ac:dyDescent="0.3">
      <c r="B3286" s="21">
        <v>46385</v>
      </c>
    </row>
    <row r="3287" spans="2:2" x14ac:dyDescent="0.3">
      <c r="B3287" s="21">
        <v>46386</v>
      </c>
    </row>
    <row r="3288" spans="2:2" x14ac:dyDescent="0.3">
      <c r="B3288" s="21">
        <v>46387</v>
      </c>
    </row>
    <row r="3289" spans="2:2" x14ac:dyDescent="0.3">
      <c r="B3289" s="21">
        <v>46388</v>
      </c>
    </row>
    <row r="3290" spans="2:2" x14ac:dyDescent="0.3">
      <c r="B3290" s="21">
        <v>46389</v>
      </c>
    </row>
    <row r="3291" spans="2:2" x14ac:dyDescent="0.3">
      <c r="B3291" s="21">
        <v>46390</v>
      </c>
    </row>
    <row r="3292" spans="2:2" x14ac:dyDescent="0.3">
      <c r="B3292" s="21">
        <v>46391</v>
      </c>
    </row>
    <row r="3293" spans="2:2" x14ac:dyDescent="0.3">
      <c r="B3293" s="21">
        <v>46392</v>
      </c>
    </row>
    <row r="3294" spans="2:2" x14ac:dyDescent="0.3">
      <c r="B3294" s="21">
        <v>46393</v>
      </c>
    </row>
    <row r="3295" spans="2:2" x14ac:dyDescent="0.3">
      <c r="B3295" s="21">
        <v>46394</v>
      </c>
    </row>
    <row r="3296" spans="2:2" x14ac:dyDescent="0.3">
      <c r="B3296" s="21">
        <v>46395</v>
      </c>
    </row>
    <row r="3297" spans="2:2" x14ac:dyDescent="0.3">
      <c r="B3297" s="21">
        <v>46396</v>
      </c>
    </row>
    <row r="3298" spans="2:2" x14ac:dyDescent="0.3">
      <c r="B3298" s="21">
        <v>46397</v>
      </c>
    </row>
    <row r="3299" spans="2:2" x14ac:dyDescent="0.3">
      <c r="B3299" s="21">
        <v>46398</v>
      </c>
    </row>
    <row r="3300" spans="2:2" x14ac:dyDescent="0.3">
      <c r="B3300" s="21">
        <v>46399</v>
      </c>
    </row>
    <row r="3301" spans="2:2" x14ac:dyDescent="0.3">
      <c r="B3301" s="21">
        <v>46400</v>
      </c>
    </row>
    <row r="3302" spans="2:2" x14ac:dyDescent="0.3">
      <c r="B3302" s="21">
        <v>46401</v>
      </c>
    </row>
    <row r="3303" spans="2:2" x14ac:dyDescent="0.3">
      <c r="B3303" s="21">
        <v>46402</v>
      </c>
    </row>
    <row r="3304" spans="2:2" x14ac:dyDescent="0.3">
      <c r="B3304" s="21">
        <v>46403</v>
      </c>
    </row>
    <row r="3305" spans="2:2" x14ac:dyDescent="0.3">
      <c r="B3305" s="21">
        <v>46404</v>
      </c>
    </row>
    <row r="3306" spans="2:2" x14ac:dyDescent="0.3">
      <c r="B3306" s="21">
        <v>46405</v>
      </c>
    </row>
    <row r="3307" spans="2:2" x14ac:dyDescent="0.3">
      <c r="B3307" s="21">
        <v>46406</v>
      </c>
    </row>
    <row r="3308" spans="2:2" x14ac:dyDescent="0.3">
      <c r="B3308" s="21">
        <v>46407</v>
      </c>
    </row>
    <row r="3309" spans="2:2" x14ac:dyDescent="0.3">
      <c r="B3309" s="21">
        <v>46408</v>
      </c>
    </row>
    <row r="3310" spans="2:2" x14ac:dyDescent="0.3">
      <c r="B3310" s="21">
        <v>46409</v>
      </c>
    </row>
    <row r="3311" spans="2:2" x14ac:dyDescent="0.3">
      <c r="B3311" s="21">
        <v>46410</v>
      </c>
    </row>
    <row r="3312" spans="2:2" x14ac:dyDescent="0.3">
      <c r="B3312" s="21">
        <v>46411</v>
      </c>
    </row>
    <row r="3313" spans="2:2" x14ac:dyDescent="0.3">
      <c r="B3313" s="21">
        <v>46412</v>
      </c>
    </row>
    <row r="3314" spans="2:2" x14ac:dyDescent="0.3">
      <c r="B3314" s="21">
        <v>46413</v>
      </c>
    </row>
    <row r="3315" spans="2:2" x14ac:dyDescent="0.3">
      <c r="B3315" s="21">
        <v>46414</v>
      </c>
    </row>
    <row r="3316" spans="2:2" x14ac:dyDescent="0.3">
      <c r="B3316" s="21">
        <v>46415</v>
      </c>
    </row>
    <row r="3317" spans="2:2" x14ac:dyDescent="0.3">
      <c r="B3317" s="21">
        <v>46416</v>
      </c>
    </row>
    <row r="3318" spans="2:2" x14ac:dyDescent="0.3">
      <c r="B3318" s="21">
        <v>46417</v>
      </c>
    </row>
    <row r="3319" spans="2:2" x14ac:dyDescent="0.3">
      <c r="B3319" s="21">
        <v>46418</v>
      </c>
    </row>
    <row r="3320" spans="2:2" x14ac:dyDescent="0.3">
      <c r="B3320" s="21">
        <v>46419</v>
      </c>
    </row>
    <row r="3321" spans="2:2" x14ac:dyDescent="0.3">
      <c r="B3321" s="21">
        <v>46420</v>
      </c>
    </row>
    <row r="3322" spans="2:2" x14ac:dyDescent="0.3">
      <c r="B3322" s="21">
        <v>46421</v>
      </c>
    </row>
    <row r="3323" spans="2:2" x14ac:dyDescent="0.3">
      <c r="B3323" s="21">
        <v>46422</v>
      </c>
    </row>
    <row r="3324" spans="2:2" x14ac:dyDescent="0.3">
      <c r="B3324" s="21">
        <v>46423</v>
      </c>
    </row>
    <row r="3325" spans="2:2" x14ac:dyDescent="0.3">
      <c r="B3325" s="21">
        <v>46424</v>
      </c>
    </row>
    <row r="3326" spans="2:2" x14ac:dyDescent="0.3">
      <c r="B3326" s="21">
        <v>46425</v>
      </c>
    </row>
    <row r="3327" spans="2:2" x14ac:dyDescent="0.3">
      <c r="B3327" s="21">
        <v>46426</v>
      </c>
    </row>
    <row r="3328" spans="2:2" x14ac:dyDescent="0.3">
      <c r="B3328" s="21">
        <v>46427</v>
      </c>
    </row>
    <row r="3329" spans="2:2" x14ac:dyDescent="0.3">
      <c r="B3329" s="21">
        <v>46428</v>
      </c>
    </row>
    <row r="3330" spans="2:2" x14ac:dyDescent="0.3">
      <c r="B3330" s="21">
        <v>46429</v>
      </c>
    </row>
    <row r="3331" spans="2:2" x14ac:dyDescent="0.3">
      <c r="B3331" s="21">
        <v>46430</v>
      </c>
    </row>
    <row r="3332" spans="2:2" x14ac:dyDescent="0.3">
      <c r="B3332" s="21">
        <v>46431</v>
      </c>
    </row>
    <row r="3333" spans="2:2" x14ac:dyDescent="0.3">
      <c r="B3333" s="21">
        <v>46432</v>
      </c>
    </row>
    <row r="3334" spans="2:2" x14ac:dyDescent="0.3">
      <c r="B3334" s="21">
        <v>46433</v>
      </c>
    </row>
    <row r="3335" spans="2:2" x14ac:dyDescent="0.3">
      <c r="B3335" s="21">
        <v>46434</v>
      </c>
    </row>
    <row r="3336" spans="2:2" x14ac:dyDescent="0.3">
      <c r="B3336" s="21">
        <v>46435</v>
      </c>
    </row>
    <row r="3337" spans="2:2" x14ac:dyDescent="0.3">
      <c r="B3337" s="21">
        <v>46436</v>
      </c>
    </row>
    <row r="3338" spans="2:2" x14ac:dyDescent="0.3">
      <c r="B3338" s="21">
        <v>46437</v>
      </c>
    </row>
    <row r="3339" spans="2:2" x14ac:dyDescent="0.3">
      <c r="B3339" s="21">
        <v>46438</v>
      </c>
    </row>
    <row r="3340" spans="2:2" x14ac:dyDescent="0.3">
      <c r="B3340" s="21">
        <v>46439</v>
      </c>
    </row>
    <row r="3341" spans="2:2" x14ac:dyDescent="0.3">
      <c r="B3341" s="21">
        <v>46440</v>
      </c>
    </row>
    <row r="3342" spans="2:2" x14ac:dyDescent="0.3">
      <c r="B3342" s="21">
        <v>46441</v>
      </c>
    </row>
    <row r="3343" spans="2:2" x14ac:dyDescent="0.3">
      <c r="B3343" s="21">
        <v>46442</v>
      </c>
    </row>
    <row r="3344" spans="2:2" x14ac:dyDescent="0.3">
      <c r="B3344" s="21">
        <v>46443</v>
      </c>
    </row>
    <row r="3345" spans="2:2" x14ac:dyDescent="0.3">
      <c r="B3345" s="21">
        <v>46444</v>
      </c>
    </row>
    <row r="3346" spans="2:2" x14ac:dyDescent="0.3">
      <c r="B3346" s="21">
        <v>46445</v>
      </c>
    </row>
    <row r="3347" spans="2:2" x14ac:dyDescent="0.3">
      <c r="B3347" s="21">
        <v>46446</v>
      </c>
    </row>
    <row r="3348" spans="2:2" x14ac:dyDescent="0.3">
      <c r="B3348" s="21">
        <v>46447</v>
      </c>
    </row>
    <row r="3349" spans="2:2" x14ac:dyDescent="0.3">
      <c r="B3349" s="21">
        <v>46448</v>
      </c>
    </row>
    <row r="3350" spans="2:2" x14ac:dyDescent="0.3">
      <c r="B3350" s="21">
        <v>46449</v>
      </c>
    </row>
    <row r="3351" spans="2:2" x14ac:dyDescent="0.3">
      <c r="B3351" s="21">
        <v>46450</v>
      </c>
    </row>
    <row r="3352" spans="2:2" x14ac:dyDescent="0.3">
      <c r="B3352" s="21">
        <v>46451</v>
      </c>
    </row>
    <row r="3353" spans="2:2" x14ac:dyDescent="0.3">
      <c r="B3353" s="21">
        <v>46452</v>
      </c>
    </row>
    <row r="3354" spans="2:2" x14ac:dyDescent="0.3">
      <c r="B3354" s="21">
        <v>46453</v>
      </c>
    </row>
    <row r="3355" spans="2:2" x14ac:dyDescent="0.3">
      <c r="B3355" s="21">
        <v>46454</v>
      </c>
    </row>
    <row r="3356" spans="2:2" x14ac:dyDescent="0.3">
      <c r="B3356" s="21">
        <v>46455</v>
      </c>
    </row>
    <row r="3357" spans="2:2" x14ac:dyDescent="0.3">
      <c r="B3357" s="21">
        <v>46456</v>
      </c>
    </row>
    <row r="3358" spans="2:2" x14ac:dyDescent="0.3">
      <c r="B3358" s="21">
        <v>46457</v>
      </c>
    </row>
    <row r="3359" spans="2:2" x14ac:dyDescent="0.3">
      <c r="B3359" s="21">
        <v>46458</v>
      </c>
    </row>
    <row r="3360" spans="2:2" x14ac:dyDescent="0.3">
      <c r="B3360" s="21">
        <v>46459</v>
      </c>
    </row>
    <row r="3361" spans="2:2" x14ac:dyDescent="0.3">
      <c r="B3361" s="21">
        <v>46460</v>
      </c>
    </row>
    <row r="3362" spans="2:2" x14ac:dyDescent="0.3">
      <c r="B3362" s="21">
        <v>46461</v>
      </c>
    </row>
    <row r="3363" spans="2:2" x14ac:dyDescent="0.3">
      <c r="B3363" s="21">
        <v>46462</v>
      </c>
    </row>
    <row r="3364" spans="2:2" x14ac:dyDescent="0.3">
      <c r="B3364" s="21">
        <v>46463</v>
      </c>
    </row>
    <row r="3365" spans="2:2" x14ac:dyDescent="0.3">
      <c r="B3365" s="21">
        <v>46464</v>
      </c>
    </row>
    <row r="3366" spans="2:2" x14ac:dyDescent="0.3">
      <c r="B3366" s="21">
        <v>46465</v>
      </c>
    </row>
    <row r="3367" spans="2:2" x14ac:dyDescent="0.3">
      <c r="B3367" s="21">
        <v>46466</v>
      </c>
    </row>
    <row r="3368" spans="2:2" x14ac:dyDescent="0.3">
      <c r="B3368" s="21">
        <v>46467</v>
      </c>
    </row>
    <row r="3369" spans="2:2" x14ac:dyDescent="0.3">
      <c r="B3369" s="21">
        <v>46468</v>
      </c>
    </row>
    <row r="3370" spans="2:2" x14ac:dyDescent="0.3">
      <c r="B3370" s="21">
        <v>46469</v>
      </c>
    </row>
    <row r="3371" spans="2:2" x14ac:dyDescent="0.3">
      <c r="B3371" s="21">
        <v>46470</v>
      </c>
    </row>
    <row r="3372" spans="2:2" x14ac:dyDescent="0.3">
      <c r="B3372" s="21">
        <v>46471</v>
      </c>
    </row>
    <row r="3373" spans="2:2" x14ac:dyDescent="0.3">
      <c r="B3373" s="21">
        <v>46472</v>
      </c>
    </row>
    <row r="3374" spans="2:2" x14ac:dyDescent="0.3">
      <c r="B3374" s="21">
        <v>46473</v>
      </c>
    </row>
    <row r="3375" spans="2:2" x14ac:dyDescent="0.3">
      <c r="B3375" s="21">
        <v>46474</v>
      </c>
    </row>
    <row r="3376" spans="2:2" x14ac:dyDescent="0.3">
      <c r="B3376" s="21">
        <v>46475</v>
      </c>
    </row>
    <row r="3377" spans="2:2" x14ac:dyDescent="0.3">
      <c r="B3377" s="21">
        <v>46476</v>
      </c>
    </row>
    <row r="3378" spans="2:2" x14ac:dyDescent="0.3">
      <c r="B3378" s="21">
        <v>46477</v>
      </c>
    </row>
    <row r="3379" spans="2:2" x14ac:dyDescent="0.3">
      <c r="B3379" s="21">
        <v>46478</v>
      </c>
    </row>
    <row r="3380" spans="2:2" x14ac:dyDescent="0.3">
      <c r="B3380" s="21">
        <v>46479</v>
      </c>
    </row>
    <row r="3381" spans="2:2" x14ac:dyDescent="0.3">
      <c r="B3381" s="21">
        <v>46480</v>
      </c>
    </row>
    <row r="3382" spans="2:2" x14ac:dyDescent="0.3">
      <c r="B3382" s="21">
        <v>46481</v>
      </c>
    </row>
    <row r="3383" spans="2:2" x14ac:dyDescent="0.3">
      <c r="B3383" s="21">
        <v>46482</v>
      </c>
    </row>
    <row r="3384" spans="2:2" x14ac:dyDescent="0.3">
      <c r="B3384" s="21">
        <v>46483</v>
      </c>
    </row>
    <row r="3385" spans="2:2" x14ac:dyDescent="0.3">
      <c r="B3385" s="21">
        <v>46484</v>
      </c>
    </row>
    <row r="3386" spans="2:2" x14ac:dyDescent="0.3">
      <c r="B3386" s="21">
        <v>46485</v>
      </c>
    </row>
    <row r="3387" spans="2:2" x14ac:dyDescent="0.3">
      <c r="B3387" s="21">
        <v>46486</v>
      </c>
    </row>
    <row r="3388" spans="2:2" x14ac:dyDescent="0.3">
      <c r="B3388" s="21">
        <v>46487</v>
      </c>
    </row>
    <row r="3389" spans="2:2" x14ac:dyDescent="0.3">
      <c r="B3389" s="21">
        <v>46488</v>
      </c>
    </row>
    <row r="3390" spans="2:2" x14ac:dyDescent="0.3">
      <c r="B3390" s="21">
        <v>46489</v>
      </c>
    </row>
    <row r="3391" spans="2:2" x14ac:dyDescent="0.3">
      <c r="B3391" s="21">
        <v>46490</v>
      </c>
    </row>
    <row r="3392" spans="2:2" x14ac:dyDescent="0.3">
      <c r="B3392" s="21">
        <v>46491</v>
      </c>
    </row>
    <row r="3393" spans="2:2" x14ac:dyDescent="0.3">
      <c r="B3393" s="21">
        <v>46492</v>
      </c>
    </row>
    <row r="3394" spans="2:2" x14ac:dyDescent="0.3">
      <c r="B3394" s="21">
        <v>46493</v>
      </c>
    </row>
    <row r="3395" spans="2:2" x14ac:dyDescent="0.3">
      <c r="B3395" s="21">
        <v>46494</v>
      </c>
    </row>
    <row r="3396" spans="2:2" x14ac:dyDescent="0.3">
      <c r="B3396" s="21">
        <v>46495</v>
      </c>
    </row>
    <row r="3397" spans="2:2" x14ac:dyDescent="0.3">
      <c r="B3397" s="21">
        <v>46496</v>
      </c>
    </row>
    <row r="3398" spans="2:2" x14ac:dyDescent="0.3">
      <c r="B3398" s="21">
        <v>46497</v>
      </c>
    </row>
    <row r="3399" spans="2:2" x14ac:dyDescent="0.3">
      <c r="B3399" s="21">
        <v>46498</v>
      </c>
    </row>
    <row r="3400" spans="2:2" x14ac:dyDescent="0.3">
      <c r="B3400" s="21">
        <v>46499</v>
      </c>
    </row>
    <row r="3401" spans="2:2" x14ac:dyDescent="0.3">
      <c r="B3401" s="21">
        <v>46500</v>
      </c>
    </row>
    <row r="3402" spans="2:2" x14ac:dyDescent="0.3">
      <c r="B3402" s="21">
        <v>46501</v>
      </c>
    </row>
    <row r="3403" spans="2:2" x14ac:dyDescent="0.3">
      <c r="B3403" s="21">
        <v>46502</v>
      </c>
    </row>
    <row r="3404" spans="2:2" x14ac:dyDescent="0.3">
      <c r="B3404" s="21">
        <v>46503</v>
      </c>
    </row>
    <row r="3405" spans="2:2" x14ac:dyDescent="0.3">
      <c r="B3405" s="21">
        <v>46504</v>
      </c>
    </row>
    <row r="3406" spans="2:2" x14ac:dyDescent="0.3">
      <c r="B3406" s="21">
        <v>46505</v>
      </c>
    </row>
    <row r="3407" spans="2:2" x14ac:dyDescent="0.3">
      <c r="B3407" s="21">
        <v>46506</v>
      </c>
    </row>
    <row r="3408" spans="2:2" x14ac:dyDescent="0.3">
      <c r="B3408" s="21">
        <v>46507</v>
      </c>
    </row>
    <row r="3409" spans="2:2" x14ac:dyDescent="0.3">
      <c r="B3409" s="21">
        <v>46508</v>
      </c>
    </row>
    <row r="3410" spans="2:2" x14ac:dyDescent="0.3">
      <c r="B3410" s="21">
        <v>46509</v>
      </c>
    </row>
    <row r="3411" spans="2:2" x14ac:dyDescent="0.3">
      <c r="B3411" s="21">
        <v>46510</v>
      </c>
    </row>
    <row r="3412" spans="2:2" x14ac:dyDescent="0.3">
      <c r="B3412" s="21">
        <v>46511</v>
      </c>
    </row>
    <row r="3413" spans="2:2" x14ac:dyDescent="0.3">
      <c r="B3413" s="21">
        <v>46512</v>
      </c>
    </row>
    <row r="3414" spans="2:2" x14ac:dyDescent="0.3">
      <c r="B3414" s="21">
        <v>46513</v>
      </c>
    </row>
    <row r="3415" spans="2:2" x14ac:dyDescent="0.3">
      <c r="B3415" s="21">
        <v>46514</v>
      </c>
    </row>
    <row r="3416" spans="2:2" x14ac:dyDescent="0.3">
      <c r="B3416" s="21">
        <v>46515</v>
      </c>
    </row>
    <row r="3417" spans="2:2" x14ac:dyDescent="0.3">
      <c r="B3417" s="21">
        <v>46516</v>
      </c>
    </row>
    <row r="3418" spans="2:2" x14ac:dyDescent="0.3">
      <c r="B3418" s="21">
        <v>46517</v>
      </c>
    </row>
    <row r="3419" spans="2:2" x14ac:dyDescent="0.3">
      <c r="B3419" s="21">
        <v>46518</v>
      </c>
    </row>
    <row r="3420" spans="2:2" x14ac:dyDescent="0.3">
      <c r="B3420" s="21">
        <v>46519</v>
      </c>
    </row>
    <row r="3421" spans="2:2" x14ac:dyDescent="0.3">
      <c r="B3421" s="21">
        <v>46520</v>
      </c>
    </row>
    <row r="3422" spans="2:2" x14ac:dyDescent="0.3">
      <c r="B3422" s="21">
        <v>46521</v>
      </c>
    </row>
    <row r="3423" spans="2:2" x14ac:dyDescent="0.3">
      <c r="B3423" s="21">
        <v>46522</v>
      </c>
    </row>
    <row r="3424" spans="2:2" x14ac:dyDescent="0.3">
      <c r="B3424" s="21">
        <v>46523</v>
      </c>
    </row>
    <row r="3425" spans="2:2" x14ac:dyDescent="0.3">
      <c r="B3425" s="21">
        <v>46524</v>
      </c>
    </row>
    <row r="3426" spans="2:2" x14ac:dyDescent="0.3">
      <c r="B3426" s="21">
        <v>46525</v>
      </c>
    </row>
    <row r="3427" spans="2:2" x14ac:dyDescent="0.3">
      <c r="B3427" s="21">
        <v>46526</v>
      </c>
    </row>
    <row r="3428" spans="2:2" x14ac:dyDescent="0.3">
      <c r="B3428" s="21">
        <v>46527</v>
      </c>
    </row>
    <row r="3429" spans="2:2" x14ac:dyDescent="0.3">
      <c r="B3429" s="21">
        <v>46528</v>
      </c>
    </row>
    <row r="3430" spans="2:2" x14ac:dyDescent="0.3">
      <c r="B3430" s="21">
        <v>46529</v>
      </c>
    </row>
    <row r="3431" spans="2:2" x14ac:dyDescent="0.3">
      <c r="B3431" s="21">
        <v>46530</v>
      </c>
    </row>
    <row r="3432" spans="2:2" x14ac:dyDescent="0.3">
      <c r="B3432" s="21">
        <v>46531</v>
      </c>
    </row>
    <row r="3433" spans="2:2" x14ac:dyDescent="0.3">
      <c r="B3433" s="21">
        <v>46532</v>
      </c>
    </row>
    <row r="3434" spans="2:2" x14ac:dyDescent="0.3">
      <c r="B3434" s="21">
        <v>46533</v>
      </c>
    </row>
    <row r="3435" spans="2:2" x14ac:dyDescent="0.3">
      <c r="B3435" s="21">
        <v>46534</v>
      </c>
    </row>
    <row r="3436" spans="2:2" x14ac:dyDescent="0.3">
      <c r="B3436" s="21">
        <v>46535</v>
      </c>
    </row>
    <row r="3437" spans="2:2" x14ac:dyDescent="0.3">
      <c r="B3437" s="21">
        <v>46536</v>
      </c>
    </row>
    <row r="3438" spans="2:2" x14ac:dyDescent="0.3">
      <c r="B3438" s="21">
        <v>46537</v>
      </c>
    </row>
    <row r="3439" spans="2:2" x14ac:dyDescent="0.3">
      <c r="B3439" s="21">
        <v>46538</v>
      </c>
    </row>
    <row r="3440" spans="2:2" x14ac:dyDescent="0.3">
      <c r="B3440" s="21">
        <v>46539</v>
      </c>
    </row>
    <row r="3441" spans="2:2" x14ac:dyDescent="0.3">
      <c r="B3441" s="21">
        <v>46540</v>
      </c>
    </row>
    <row r="3442" spans="2:2" x14ac:dyDescent="0.3">
      <c r="B3442" s="21">
        <v>46541</v>
      </c>
    </row>
    <row r="3443" spans="2:2" x14ac:dyDescent="0.3">
      <c r="B3443" s="21">
        <v>46542</v>
      </c>
    </row>
    <row r="3444" spans="2:2" x14ac:dyDescent="0.3">
      <c r="B3444" s="21">
        <v>46543</v>
      </c>
    </row>
    <row r="3445" spans="2:2" x14ac:dyDescent="0.3">
      <c r="B3445" s="21">
        <v>46544</v>
      </c>
    </row>
    <row r="3446" spans="2:2" x14ac:dyDescent="0.3">
      <c r="B3446" s="21">
        <v>46545</v>
      </c>
    </row>
    <row r="3447" spans="2:2" x14ac:dyDescent="0.3">
      <c r="B3447" s="21">
        <v>46546</v>
      </c>
    </row>
    <row r="3448" spans="2:2" x14ac:dyDescent="0.3">
      <c r="B3448" s="21">
        <v>46547</v>
      </c>
    </row>
    <row r="3449" spans="2:2" x14ac:dyDescent="0.3">
      <c r="B3449" s="21">
        <v>46548</v>
      </c>
    </row>
    <row r="3450" spans="2:2" x14ac:dyDescent="0.3">
      <c r="B3450" s="21">
        <v>46549</v>
      </c>
    </row>
    <row r="3451" spans="2:2" x14ac:dyDescent="0.3">
      <c r="B3451" s="21">
        <v>46550</v>
      </c>
    </row>
    <row r="3452" spans="2:2" x14ac:dyDescent="0.3">
      <c r="B3452" s="21">
        <v>46551</v>
      </c>
    </row>
    <row r="3453" spans="2:2" x14ac:dyDescent="0.3">
      <c r="B3453" s="21">
        <v>46552</v>
      </c>
    </row>
    <row r="3454" spans="2:2" x14ac:dyDescent="0.3">
      <c r="B3454" s="21">
        <v>46553</v>
      </c>
    </row>
    <row r="3455" spans="2:2" x14ac:dyDescent="0.3">
      <c r="B3455" s="21">
        <v>46554</v>
      </c>
    </row>
    <row r="3456" spans="2:2" x14ac:dyDescent="0.3">
      <c r="B3456" s="21">
        <v>46555</v>
      </c>
    </row>
    <row r="3457" spans="2:2" x14ac:dyDescent="0.3">
      <c r="B3457" s="21">
        <v>46556</v>
      </c>
    </row>
    <row r="3458" spans="2:2" x14ac:dyDescent="0.3">
      <c r="B3458" s="21">
        <v>46557</v>
      </c>
    </row>
    <row r="3459" spans="2:2" x14ac:dyDescent="0.3">
      <c r="B3459" s="21">
        <v>46558</v>
      </c>
    </row>
    <row r="3460" spans="2:2" x14ac:dyDescent="0.3">
      <c r="B3460" s="21">
        <v>46559</v>
      </c>
    </row>
    <row r="3461" spans="2:2" x14ac:dyDescent="0.3">
      <c r="B3461" s="21">
        <v>46560</v>
      </c>
    </row>
    <row r="3462" spans="2:2" x14ac:dyDescent="0.3">
      <c r="B3462" s="21">
        <v>46561</v>
      </c>
    </row>
    <row r="3463" spans="2:2" x14ac:dyDescent="0.3">
      <c r="B3463" s="21">
        <v>46562</v>
      </c>
    </row>
    <row r="3464" spans="2:2" x14ac:dyDescent="0.3">
      <c r="B3464" s="21">
        <v>46563</v>
      </c>
    </row>
    <row r="3465" spans="2:2" x14ac:dyDescent="0.3">
      <c r="B3465" s="21">
        <v>46564</v>
      </c>
    </row>
    <row r="3466" spans="2:2" x14ac:dyDescent="0.3">
      <c r="B3466" s="21">
        <v>46565</v>
      </c>
    </row>
    <row r="3467" spans="2:2" x14ac:dyDescent="0.3">
      <c r="B3467" s="21">
        <v>46566</v>
      </c>
    </row>
    <row r="3468" spans="2:2" x14ac:dyDescent="0.3">
      <c r="B3468" s="21">
        <v>46567</v>
      </c>
    </row>
    <row r="3469" spans="2:2" x14ac:dyDescent="0.3">
      <c r="B3469" s="21">
        <v>46568</v>
      </c>
    </row>
    <row r="3470" spans="2:2" x14ac:dyDescent="0.3">
      <c r="B3470" s="21">
        <v>46569</v>
      </c>
    </row>
    <row r="3471" spans="2:2" x14ac:dyDescent="0.3">
      <c r="B3471" s="21">
        <v>46570</v>
      </c>
    </row>
    <row r="3472" spans="2:2" x14ac:dyDescent="0.3">
      <c r="B3472" s="21">
        <v>46571</v>
      </c>
    </row>
    <row r="3473" spans="2:2" x14ac:dyDescent="0.3">
      <c r="B3473" s="21">
        <v>46572</v>
      </c>
    </row>
    <row r="3474" spans="2:2" x14ac:dyDescent="0.3">
      <c r="B3474" s="21">
        <v>46573</v>
      </c>
    </row>
    <row r="3475" spans="2:2" x14ac:dyDescent="0.3">
      <c r="B3475" s="21">
        <v>46574</v>
      </c>
    </row>
    <row r="3476" spans="2:2" x14ac:dyDescent="0.3">
      <c r="B3476" s="21">
        <v>46575</v>
      </c>
    </row>
    <row r="3477" spans="2:2" x14ac:dyDescent="0.3">
      <c r="B3477" s="21">
        <v>46576</v>
      </c>
    </row>
    <row r="3478" spans="2:2" x14ac:dyDescent="0.3">
      <c r="B3478" s="21">
        <v>46577</v>
      </c>
    </row>
    <row r="3479" spans="2:2" x14ac:dyDescent="0.3">
      <c r="B3479" s="21">
        <v>46578</v>
      </c>
    </row>
    <row r="3480" spans="2:2" x14ac:dyDescent="0.3">
      <c r="B3480" s="21">
        <v>46579</v>
      </c>
    </row>
    <row r="3481" spans="2:2" x14ac:dyDescent="0.3">
      <c r="B3481" s="21">
        <v>46580</v>
      </c>
    </row>
    <row r="3482" spans="2:2" x14ac:dyDescent="0.3">
      <c r="B3482" s="21">
        <v>46581</v>
      </c>
    </row>
    <row r="3483" spans="2:2" x14ac:dyDescent="0.3">
      <c r="B3483" s="21">
        <v>46582</v>
      </c>
    </row>
    <row r="3484" spans="2:2" x14ac:dyDescent="0.3">
      <c r="B3484" s="21">
        <v>46583</v>
      </c>
    </row>
    <row r="3485" spans="2:2" x14ac:dyDescent="0.3">
      <c r="B3485" s="21">
        <v>46584</v>
      </c>
    </row>
    <row r="3486" spans="2:2" x14ac:dyDescent="0.3">
      <c r="B3486" s="21">
        <v>46585</v>
      </c>
    </row>
    <row r="3487" spans="2:2" x14ac:dyDescent="0.3">
      <c r="B3487" s="21">
        <v>46586</v>
      </c>
    </row>
    <row r="3488" spans="2:2" x14ac:dyDescent="0.3">
      <c r="B3488" s="21">
        <v>46587</v>
      </c>
    </row>
    <row r="3489" spans="2:2" x14ac:dyDescent="0.3">
      <c r="B3489" s="21">
        <v>46588</v>
      </c>
    </row>
    <row r="3490" spans="2:2" x14ac:dyDescent="0.3">
      <c r="B3490" s="21">
        <v>46589</v>
      </c>
    </row>
    <row r="3491" spans="2:2" x14ac:dyDescent="0.3">
      <c r="B3491" s="21">
        <v>46590</v>
      </c>
    </row>
    <row r="3492" spans="2:2" x14ac:dyDescent="0.3">
      <c r="B3492" s="21">
        <v>46591</v>
      </c>
    </row>
    <row r="3493" spans="2:2" x14ac:dyDescent="0.3">
      <c r="B3493" s="21">
        <v>46592</v>
      </c>
    </row>
    <row r="3494" spans="2:2" x14ac:dyDescent="0.3">
      <c r="B3494" s="21">
        <v>46593</v>
      </c>
    </row>
    <row r="3495" spans="2:2" x14ac:dyDescent="0.3">
      <c r="B3495" s="21">
        <v>46594</v>
      </c>
    </row>
    <row r="3496" spans="2:2" x14ac:dyDescent="0.3">
      <c r="B3496" s="21">
        <v>46595</v>
      </c>
    </row>
    <row r="3497" spans="2:2" x14ac:dyDescent="0.3">
      <c r="B3497" s="21">
        <v>46596</v>
      </c>
    </row>
    <row r="3498" spans="2:2" x14ac:dyDescent="0.3">
      <c r="B3498" s="21">
        <v>46597</v>
      </c>
    </row>
    <row r="3499" spans="2:2" x14ac:dyDescent="0.3">
      <c r="B3499" s="21">
        <v>46598</v>
      </c>
    </row>
    <row r="3500" spans="2:2" x14ac:dyDescent="0.3">
      <c r="B3500" s="21">
        <v>46599</v>
      </c>
    </row>
    <row r="3501" spans="2:2" x14ac:dyDescent="0.3">
      <c r="B3501" s="21">
        <v>46600</v>
      </c>
    </row>
    <row r="3502" spans="2:2" x14ac:dyDescent="0.3">
      <c r="B3502" s="21">
        <v>46601</v>
      </c>
    </row>
    <row r="3503" spans="2:2" x14ac:dyDescent="0.3">
      <c r="B3503" s="21">
        <v>46602</v>
      </c>
    </row>
    <row r="3504" spans="2:2" x14ac:dyDescent="0.3">
      <c r="B3504" s="21">
        <v>46603</v>
      </c>
    </row>
    <row r="3505" spans="2:2" x14ac:dyDescent="0.3">
      <c r="B3505" s="21">
        <v>46604</v>
      </c>
    </row>
    <row r="3506" spans="2:2" x14ac:dyDescent="0.3">
      <c r="B3506" s="21">
        <v>46605</v>
      </c>
    </row>
    <row r="3507" spans="2:2" x14ac:dyDescent="0.3">
      <c r="B3507" s="21">
        <v>46606</v>
      </c>
    </row>
    <row r="3508" spans="2:2" x14ac:dyDescent="0.3">
      <c r="B3508" s="21">
        <v>46607</v>
      </c>
    </row>
    <row r="3509" spans="2:2" x14ac:dyDescent="0.3">
      <c r="B3509" s="21">
        <v>46608</v>
      </c>
    </row>
    <row r="3510" spans="2:2" x14ac:dyDescent="0.3">
      <c r="B3510" s="21">
        <v>46609</v>
      </c>
    </row>
    <row r="3511" spans="2:2" x14ac:dyDescent="0.3">
      <c r="B3511" s="21">
        <v>46610</v>
      </c>
    </row>
    <row r="3512" spans="2:2" x14ac:dyDescent="0.3">
      <c r="B3512" s="21">
        <v>46611</v>
      </c>
    </row>
    <row r="3513" spans="2:2" x14ac:dyDescent="0.3">
      <c r="B3513" s="21">
        <v>46612</v>
      </c>
    </row>
    <row r="3514" spans="2:2" x14ac:dyDescent="0.3">
      <c r="B3514" s="21">
        <v>46613</v>
      </c>
    </row>
    <row r="3515" spans="2:2" x14ac:dyDescent="0.3">
      <c r="B3515" s="21">
        <v>46614</v>
      </c>
    </row>
    <row r="3516" spans="2:2" x14ac:dyDescent="0.3">
      <c r="B3516" s="21">
        <v>46615</v>
      </c>
    </row>
    <row r="3517" spans="2:2" x14ac:dyDescent="0.3">
      <c r="B3517" s="21">
        <v>46616</v>
      </c>
    </row>
    <row r="3518" spans="2:2" x14ac:dyDescent="0.3">
      <c r="B3518" s="21">
        <v>46617</v>
      </c>
    </row>
    <row r="3519" spans="2:2" x14ac:dyDescent="0.3">
      <c r="B3519" s="21">
        <v>46618</v>
      </c>
    </row>
    <row r="3520" spans="2:2" x14ac:dyDescent="0.3">
      <c r="B3520" s="21">
        <v>46619</v>
      </c>
    </row>
    <row r="3521" spans="2:2" x14ac:dyDescent="0.3">
      <c r="B3521" s="21">
        <v>46620</v>
      </c>
    </row>
    <row r="3522" spans="2:2" x14ac:dyDescent="0.3">
      <c r="B3522" s="21">
        <v>46621</v>
      </c>
    </row>
    <row r="3523" spans="2:2" x14ac:dyDescent="0.3">
      <c r="B3523" s="21">
        <v>46622</v>
      </c>
    </row>
    <row r="3524" spans="2:2" x14ac:dyDescent="0.3">
      <c r="B3524" s="21">
        <v>46623</v>
      </c>
    </row>
    <row r="3525" spans="2:2" x14ac:dyDescent="0.3">
      <c r="B3525" s="21">
        <v>46624</v>
      </c>
    </row>
    <row r="3526" spans="2:2" x14ac:dyDescent="0.3">
      <c r="B3526" s="21">
        <v>46625</v>
      </c>
    </row>
    <row r="3527" spans="2:2" x14ac:dyDescent="0.3">
      <c r="B3527" s="21">
        <v>46626</v>
      </c>
    </row>
    <row r="3528" spans="2:2" x14ac:dyDescent="0.3">
      <c r="B3528" s="21">
        <v>46627</v>
      </c>
    </row>
    <row r="3529" spans="2:2" x14ac:dyDescent="0.3">
      <c r="B3529" s="21">
        <v>46628</v>
      </c>
    </row>
    <row r="3530" spans="2:2" x14ac:dyDescent="0.3">
      <c r="B3530" s="21">
        <v>46629</v>
      </c>
    </row>
    <row r="3531" spans="2:2" x14ac:dyDescent="0.3">
      <c r="B3531" s="21">
        <v>46630</v>
      </c>
    </row>
    <row r="3532" spans="2:2" x14ac:dyDescent="0.3">
      <c r="B3532" s="21">
        <v>46631</v>
      </c>
    </row>
    <row r="3533" spans="2:2" x14ac:dyDescent="0.3">
      <c r="B3533" s="21">
        <v>46632</v>
      </c>
    </row>
    <row r="3534" spans="2:2" x14ac:dyDescent="0.3">
      <c r="B3534" s="21">
        <v>46633</v>
      </c>
    </row>
    <row r="3535" spans="2:2" x14ac:dyDescent="0.3">
      <c r="B3535" s="21">
        <v>46634</v>
      </c>
    </row>
    <row r="3536" spans="2:2" x14ac:dyDescent="0.3">
      <c r="B3536" s="21">
        <v>46635</v>
      </c>
    </row>
    <row r="3537" spans="2:2" x14ac:dyDescent="0.3">
      <c r="B3537" s="21">
        <v>46636</v>
      </c>
    </row>
    <row r="3538" spans="2:2" x14ac:dyDescent="0.3">
      <c r="B3538" s="21">
        <v>46637</v>
      </c>
    </row>
    <row r="3539" spans="2:2" x14ac:dyDescent="0.3">
      <c r="B3539" s="21">
        <v>46638</v>
      </c>
    </row>
    <row r="3540" spans="2:2" x14ac:dyDescent="0.3">
      <c r="B3540" s="21">
        <v>46639</v>
      </c>
    </row>
    <row r="3541" spans="2:2" x14ac:dyDescent="0.3">
      <c r="B3541" s="21">
        <v>46640</v>
      </c>
    </row>
    <row r="3542" spans="2:2" x14ac:dyDescent="0.3">
      <c r="B3542" s="21">
        <v>46641</v>
      </c>
    </row>
    <row r="3543" spans="2:2" x14ac:dyDescent="0.3">
      <c r="B3543" s="21">
        <v>46642</v>
      </c>
    </row>
    <row r="3544" spans="2:2" x14ac:dyDescent="0.3">
      <c r="B3544" s="21">
        <v>46643</v>
      </c>
    </row>
    <row r="3545" spans="2:2" x14ac:dyDescent="0.3">
      <c r="B3545" s="21">
        <v>46644</v>
      </c>
    </row>
    <row r="3546" spans="2:2" x14ac:dyDescent="0.3">
      <c r="B3546" s="21">
        <v>46645</v>
      </c>
    </row>
    <row r="3547" spans="2:2" x14ac:dyDescent="0.3">
      <c r="B3547" s="21">
        <v>46646</v>
      </c>
    </row>
    <row r="3548" spans="2:2" x14ac:dyDescent="0.3">
      <c r="B3548" s="21">
        <v>46647</v>
      </c>
    </row>
    <row r="3549" spans="2:2" x14ac:dyDescent="0.3">
      <c r="B3549" s="21">
        <v>46648</v>
      </c>
    </row>
    <row r="3550" spans="2:2" x14ac:dyDescent="0.3">
      <c r="B3550" s="21">
        <v>46649</v>
      </c>
    </row>
    <row r="3551" spans="2:2" x14ac:dyDescent="0.3">
      <c r="B3551" s="21">
        <v>46650</v>
      </c>
    </row>
    <row r="3552" spans="2:2" x14ac:dyDescent="0.3">
      <c r="B3552" s="21">
        <v>46651</v>
      </c>
    </row>
    <row r="3553" spans="2:2" x14ac:dyDescent="0.3">
      <c r="B3553" s="21">
        <v>46652</v>
      </c>
    </row>
    <row r="3554" spans="2:2" x14ac:dyDescent="0.3">
      <c r="B3554" s="21">
        <v>46653</v>
      </c>
    </row>
    <row r="3555" spans="2:2" x14ac:dyDescent="0.3">
      <c r="B3555" s="21">
        <v>46654</v>
      </c>
    </row>
    <row r="3556" spans="2:2" x14ac:dyDescent="0.3">
      <c r="B3556" s="21">
        <v>46655</v>
      </c>
    </row>
    <row r="3557" spans="2:2" x14ac:dyDescent="0.3">
      <c r="B3557" s="21">
        <v>46656</v>
      </c>
    </row>
    <row r="3558" spans="2:2" x14ac:dyDescent="0.3">
      <c r="B3558" s="21">
        <v>46657</v>
      </c>
    </row>
    <row r="3559" spans="2:2" x14ac:dyDescent="0.3">
      <c r="B3559" s="21">
        <v>46658</v>
      </c>
    </row>
    <row r="3560" spans="2:2" x14ac:dyDescent="0.3">
      <c r="B3560" s="21">
        <v>46659</v>
      </c>
    </row>
    <row r="3561" spans="2:2" x14ac:dyDescent="0.3">
      <c r="B3561" s="21">
        <v>46660</v>
      </c>
    </row>
    <row r="3562" spans="2:2" x14ac:dyDescent="0.3">
      <c r="B3562" s="21">
        <v>46661</v>
      </c>
    </row>
    <row r="3563" spans="2:2" x14ac:dyDescent="0.3">
      <c r="B3563" s="21">
        <v>46662</v>
      </c>
    </row>
    <row r="3564" spans="2:2" x14ac:dyDescent="0.3">
      <c r="B3564" s="21">
        <v>46663</v>
      </c>
    </row>
    <row r="3565" spans="2:2" x14ac:dyDescent="0.3">
      <c r="B3565" s="21">
        <v>46664</v>
      </c>
    </row>
    <row r="3566" spans="2:2" x14ac:dyDescent="0.3">
      <c r="B3566" s="21">
        <v>46665</v>
      </c>
    </row>
    <row r="3567" spans="2:2" x14ac:dyDescent="0.3">
      <c r="B3567" s="21">
        <v>46666</v>
      </c>
    </row>
    <row r="3568" spans="2:2" x14ac:dyDescent="0.3">
      <c r="B3568" s="21">
        <v>46667</v>
      </c>
    </row>
    <row r="3569" spans="2:2" x14ac:dyDescent="0.3">
      <c r="B3569" s="21">
        <v>46668</v>
      </c>
    </row>
    <row r="3570" spans="2:2" x14ac:dyDescent="0.3">
      <c r="B3570" s="21">
        <v>46669</v>
      </c>
    </row>
    <row r="3571" spans="2:2" x14ac:dyDescent="0.3">
      <c r="B3571" s="21">
        <v>46670</v>
      </c>
    </row>
    <row r="3572" spans="2:2" x14ac:dyDescent="0.3">
      <c r="B3572" s="21">
        <v>46671</v>
      </c>
    </row>
    <row r="3573" spans="2:2" x14ac:dyDescent="0.3">
      <c r="B3573" s="21">
        <v>46672</v>
      </c>
    </row>
    <row r="3574" spans="2:2" x14ac:dyDescent="0.3">
      <c r="B3574" s="21">
        <v>46673</v>
      </c>
    </row>
    <row r="3575" spans="2:2" x14ac:dyDescent="0.3">
      <c r="B3575" s="21">
        <v>46674</v>
      </c>
    </row>
    <row r="3576" spans="2:2" x14ac:dyDescent="0.3">
      <c r="B3576" s="21">
        <v>46675</v>
      </c>
    </row>
    <row r="3577" spans="2:2" x14ac:dyDescent="0.3">
      <c r="B3577" s="21">
        <v>46676</v>
      </c>
    </row>
    <row r="3578" spans="2:2" x14ac:dyDescent="0.3">
      <c r="B3578" s="21">
        <v>46677</v>
      </c>
    </row>
    <row r="3579" spans="2:2" x14ac:dyDescent="0.3">
      <c r="B3579" s="21">
        <v>46678</v>
      </c>
    </row>
    <row r="3580" spans="2:2" x14ac:dyDescent="0.3">
      <c r="B3580" s="21">
        <v>46679</v>
      </c>
    </row>
    <row r="3581" spans="2:2" x14ac:dyDescent="0.3">
      <c r="B3581" s="21">
        <v>46680</v>
      </c>
    </row>
    <row r="3582" spans="2:2" x14ac:dyDescent="0.3">
      <c r="B3582" s="21">
        <v>46681</v>
      </c>
    </row>
    <row r="3583" spans="2:2" x14ac:dyDescent="0.3">
      <c r="B3583" s="21">
        <v>46682</v>
      </c>
    </row>
    <row r="3584" spans="2:2" x14ac:dyDescent="0.3">
      <c r="B3584" s="21">
        <v>46683</v>
      </c>
    </row>
    <row r="3585" spans="2:2" x14ac:dyDescent="0.3">
      <c r="B3585" s="21">
        <v>46684</v>
      </c>
    </row>
    <row r="3586" spans="2:2" x14ac:dyDescent="0.3">
      <c r="B3586" s="21">
        <v>46685</v>
      </c>
    </row>
    <row r="3587" spans="2:2" x14ac:dyDescent="0.3">
      <c r="B3587" s="21">
        <v>46686</v>
      </c>
    </row>
    <row r="3588" spans="2:2" x14ac:dyDescent="0.3">
      <c r="B3588" s="21">
        <v>46687</v>
      </c>
    </row>
    <row r="3589" spans="2:2" x14ac:dyDescent="0.3">
      <c r="B3589" s="21">
        <v>46688</v>
      </c>
    </row>
    <row r="3590" spans="2:2" x14ac:dyDescent="0.3">
      <c r="B3590" s="21">
        <v>46689</v>
      </c>
    </row>
    <row r="3591" spans="2:2" x14ac:dyDescent="0.3">
      <c r="B3591" s="21">
        <v>46690</v>
      </c>
    </row>
    <row r="3592" spans="2:2" x14ac:dyDescent="0.3">
      <c r="B3592" s="21">
        <v>46691</v>
      </c>
    </row>
    <row r="3593" spans="2:2" x14ac:dyDescent="0.3">
      <c r="B3593" s="21">
        <v>46692</v>
      </c>
    </row>
    <row r="3594" spans="2:2" x14ac:dyDescent="0.3">
      <c r="B3594" s="21">
        <v>46693</v>
      </c>
    </row>
    <row r="3595" spans="2:2" x14ac:dyDescent="0.3">
      <c r="B3595" s="21">
        <v>46694</v>
      </c>
    </row>
    <row r="3596" spans="2:2" x14ac:dyDescent="0.3">
      <c r="B3596" s="21">
        <v>46695</v>
      </c>
    </row>
    <row r="3597" spans="2:2" x14ac:dyDescent="0.3">
      <c r="B3597" s="21">
        <v>46696</v>
      </c>
    </row>
    <row r="3598" spans="2:2" x14ac:dyDescent="0.3">
      <c r="B3598" s="21">
        <v>46697</v>
      </c>
    </row>
    <row r="3599" spans="2:2" x14ac:dyDescent="0.3">
      <c r="B3599" s="21">
        <v>46698</v>
      </c>
    </row>
    <row r="3600" spans="2:2" x14ac:dyDescent="0.3">
      <c r="B3600" s="21">
        <v>46699</v>
      </c>
    </row>
    <row r="3601" spans="2:2" x14ac:dyDescent="0.3">
      <c r="B3601" s="21">
        <v>46700</v>
      </c>
    </row>
    <row r="3602" spans="2:2" x14ac:dyDescent="0.3">
      <c r="B3602" s="21">
        <v>46701</v>
      </c>
    </row>
    <row r="3603" spans="2:2" x14ac:dyDescent="0.3">
      <c r="B3603" s="21">
        <v>46702</v>
      </c>
    </row>
    <row r="3604" spans="2:2" x14ac:dyDescent="0.3">
      <c r="B3604" s="21">
        <v>46703</v>
      </c>
    </row>
    <row r="3605" spans="2:2" x14ac:dyDescent="0.3">
      <c r="B3605" s="21">
        <v>46704</v>
      </c>
    </row>
    <row r="3606" spans="2:2" x14ac:dyDescent="0.3">
      <c r="B3606" s="21">
        <v>46705</v>
      </c>
    </row>
    <row r="3607" spans="2:2" x14ac:dyDescent="0.3">
      <c r="B3607" s="21">
        <v>46706</v>
      </c>
    </row>
    <row r="3608" spans="2:2" x14ac:dyDescent="0.3">
      <c r="B3608" s="21">
        <v>46707</v>
      </c>
    </row>
    <row r="3609" spans="2:2" x14ac:dyDescent="0.3">
      <c r="B3609" s="21">
        <v>46708</v>
      </c>
    </row>
    <row r="3610" spans="2:2" x14ac:dyDescent="0.3">
      <c r="B3610" s="21">
        <v>46709</v>
      </c>
    </row>
    <row r="3611" spans="2:2" x14ac:dyDescent="0.3">
      <c r="B3611" s="21">
        <v>46710</v>
      </c>
    </row>
    <row r="3612" spans="2:2" x14ac:dyDescent="0.3">
      <c r="B3612" s="21">
        <v>46711</v>
      </c>
    </row>
    <row r="3613" spans="2:2" x14ac:dyDescent="0.3">
      <c r="B3613" s="21">
        <v>46712</v>
      </c>
    </row>
    <row r="3614" spans="2:2" x14ac:dyDescent="0.3">
      <c r="B3614" s="21">
        <v>46713</v>
      </c>
    </row>
    <row r="3615" spans="2:2" x14ac:dyDescent="0.3">
      <c r="B3615" s="21">
        <v>46714</v>
      </c>
    </row>
    <row r="3616" spans="2:2" x14ac:dyDescent="0.3">
      <c r="B3616" s="21">
        <v>46715</v>
      </c>
    </row>
    <row r="3617" spans="2:2" x14ac:dyDescent="0.3">
      <c r="B3617" s="21">
        <v>46716</v>
      </c>
    </row>
    <row r="3618" spans="2:2" x14ac:dyDescent="0.3">
      <c r="B3618" s="21">
        <v>46717</v>
      </c>
    </row>
    <row r="3619" spans="2:2" x14ac:dyDescent="0.3">
      <c r="B3619" s="21">
        <v>46718</v>
      </c>
    </row>
    <row r="3620" spans="2:2" x14ac:dyDescent="0.3">
      <c r="B3620" s="21">
        <v>46719</v>
      </c>
    </row>
    <row r="3621" spans="2:2" x14ac:dyDescent="0.3">
      <c r="B3621" s="21">
        <v>46720</v>
      </c>
    </row>
    <row r="3622" spans="2:2" x14ac:dyDescent="0.3">
      <c r="B3622" s="21">
        <v>46721</v>
      </c>
    </row>
    <row r="3623" spans="2:2" x14ac:dyDescent="0.3">
      <c r="B3623" s="21">
        <v>46722</v>
      </c>
    </row>
    <row r="3624" spans="2:2" x14ac:dyDescent="0.3">
      <c r="B3624" s="21">
        <v>46723</v>
      </c>
    </row>
    <row r="3625" spans="2:2" x14ac:dyDescent="0.3">
      <c r="B3625" s="21">
        <v>46724</v>
      </c>
    </row>
    <row r="3626" spans="2:2" x14ac:dyDescent="0.3">
      <c r="B3626" s="21">
        <v>46725</v>
      </c>
    </row>
    <row r="3627" spans="2:2" x14ac:dyDescent="0.3">
      <c r="B3627" s="21">
        <v>46726</v>
      </c>
    </row>
    <row r="3628" spans="2:2" x14ac:dyDescent="0.3">
      <c r="B3628" s="21">
        <v>46727</v>
      </c>
    </row>
    <row r="3629" spans="2:2" x14ac:dyDescent="0.3">
      <c r="B3629" s="21">
        <v>46728</v>
      </c>
    </row>
    <row r="3630" spans="2:2" x14ac:dyDescent="0.3">
      <c r="B3630" s="21">
        <v>46729</v>
      </c>
    </row>
    <row r="3631" spans="2:2" x14ac:dyDescent="0.3">
      <c r="B3631" s="21">
        <v>46730</v>
      </c>
    </row>
    <row r="3632" spans="2:2" x14ac:dyDescent="0.3">
      <c r="B3632" s="21">
        <v>46731</v>
      </c>
    </row>
    <row r="3633" spans="2:2" x14ac:dyDescent="0.3">
      <c r="B3633" s="21">
        <v>46732</v>
      </c>
    </row>
    <row r="3634" spans="2:2" x14ac:dyDescent="0.3">
      <c r="B3634" s="21">
        <v>46733</v>
      </c>
    </row>
    <row r="3635" spans="2:2" x14ac:dyDescent="0.3">
      <c r="B3635" s="21">
        <v>46734</v>
      </c>
    </row>
    <row r="3636" spans="2:2" x14ac:dyDescent="0.3">
      <c r="B3636" s="21">
        <v>46735</v>
      </c>
    </row>
    <row r="3637" spans="2:2" x14ac:dyDescent="0.3">
      <c r="B3637" s="21">
        <v>46736</v>
      </c>
    </row>
    <row r="3638" spans="2:2" x14ac:dyDescent="0.3">
      <c r="B3638" s="21">
        <v>46737</v>
      </c>
    </row>
    <row r="3639" spans="2:2" x14ac:dyDescent="0.3">
      <c r="B3639" s="21">
        <v>46738</v>
      </c>
    </row>
    <row r="3640" spans="2:2" x14ac:dyDescent="0.3">
      <c r="B3640" s="21">
        <v>46739</v>
      </c>
    </row>
    <row r="3641" spans="2:2" x14ac:dyDescent="0.3">
      <c r="B3641" s="21">
        <v>46740</v>
      </c>
    </row>
    <row r="3642" spans="2:2" x14ac:dyDescent="0.3">
      <c r="B3642" s="21">
        <v>46741</v>
      </c>
    </row>
    <row r="3643" spans="2:2" x14ac:dyDescent="0.3">
      <c r="B3643" s="21">
        <v>46742</v>
      </c>
    </row>
    <row r="3644" spans="2:2" x14ac:dyDescent="0.3">
      <c r="B3644" s="21">
        <v>46743</v>
      </c>
    </row>
    <row r="3645" spans="2:2" x14ac:dyDescent="0.3">
      <c r="B3645" s="21">
        <v>46744</v>
      </c>
    </row>
    <row r="3646" spans="2:2" x14ac:dyDescent="0.3">
      <c r="B3646" s="21">
        <v>46745</v>
      </c>
    </row>
    <row r="3647" spans="2:2" x14ac:dyDescent="0.3">
      <c r="B3647" s="21">
        <v>46746</v>
      </c>
    </row>
    <row r="3648" spans="2:2" x14ac:dyDescent="0.3">
      <c r="B3648" s="21">
        <v>46747</v>
      </c>
    </row>
    <row r="3649" spans="2:2" x14ac:dyDescent="0.3">
      <c r="B3649" s="21">
        <v>46748</v>
      </c>
    </row>
    <row r="3650" spans="2:2" x14ac:dyDescent="0.3">
      <c r="B3650" s="21">
        <v>46749</v>
      </c>
    </row>
    <row r="3651" spans="2:2" x14ac:dyDescent="0.3">
      <c r="B3651" s="21">
        <v>46750</v>
      </c>
    </row>
    <row r="3652" spans="2:2" x14ac:dyDescent="0.3">
      <c r="B3652" s="21">
        <v>46751</v>
      </c>
    </row>
    <row r="3653" spans="2:2" x14ac:dyDescent="0.3">
      <c r="B3653" s="21">
        <v>46752</v>
      </c>
    </row>
    <row r="3654" spans="2:2" x14ac:dyDescent="0.3">
      <c r="B3654" s="21">
        <v>46753</v>
      </c>
    </row>
    <row r="3655" spans="2:2" x14ac:dyDescent="0.3">
      <c r="B3655" s="21">
        <v>46754</v>
      </c>
    </row>
    <row r="3656" spans="2:2" x14ac:dyDescent="0.3">
      <c r="B3656" s="21">
        <v>46755</v>
      </c>
    </row>
    <row r="3657" spans="2:2" x14ac:dyDescent="0.3">
      <c r="B3657" s="21">
        <v>46756</v>
      </c>
    </row>
    <row r="3658" spans="2:2" x14ac:dyDescent="0.3">
      <c r="B3658" s="21">
        <v>46757</v>
      </c>
    </row>
    <row r="3659" spans="2:2" x14ac:dyDescent="0.3">
      <c r="B3659" s="21">
        <v>46758</v>
      </c>
    </row>
    <row r="3660" spans="2:2" x14ac:dyDescent="0.3">
      <c r="B3660" s="21">
        <v>46759</v>
      </c>
    </row>
    <row r="3661" spans="2:2" x14ac:dyDescent="0.3">
      <c r="B3661" s="21">
        <v>46760</v>
      </c>
    </row>
    <row r="3662" spans="2:2" x14ac:dyDescent="0.3">
      <c r="B3662" s="21">
        <v>46761</v>
      </c>
    </row>
    <row r="3663" spans="2:2" x14ac:dyDescent="0.3">
      <c r="B3663" s="21">
        <v>46762</v>
      </c>
    </row>
    <row r="3664" spans="2:2" x14ac:dyDescent="0.3">
      <c r="B3664" s="21">
        <v>46763</v>
      </c>
    </row>
    <row r="3665" spans="2:2" x14ac:dyDescent="0.3">
      <c r="B3665" s="21">
        <v>46764</v>
      </c>
    </row>
    <row r="3666" spans="2:2" x14ac:dyDescent="0.3">
      <c r="B3666" s="21">
        <v>46765</v>
      </c>
    </row>
    <row r="3667" spans="2:2" x14ac:dyDescent="0.3">
      <c r="B3667" s="21">
        <v>46766</v>
      </c>
    </row>
    <row r="3668" spans="2:2" x14ac:dyDescent="0.3">
      <c r="B3668" s="21">
        <v>46767</v>
      </c>
    </row>
    <row r="3669" spans="2:2" x14ac:dyDescent="0.3">
      <c r="B3669" s="21">
        <v>46768</v>
      </c>
    </row>
    <row r="3670" spans="2:2" x14ac:dyDescent="0.3">
      <c r="B3670" s="21">
        <v>46769</v>
      </c>
    </row>
    <row r="3671" spans="2:2" x14ac:dyDescent="0.3">
      <c r="B3671" s="21">
        <v>46770</v>
      </c>
    </row>
    <row r="3672" spans="2:2" x14ac:dyDescent="0.3">
      <c r="B3672" s="21">
        <v>46771</v>
      </c>
    </row>
    <row r="3673" spans="2:2" x14ac:dyDescent="0.3">
      <c r="B3673" s="21">
        <v>46772</v>
      </c>
    </row>
    <row r="3674" spans="2:2" x14ac:dyDescent="0.3">
      <c r="B3674" s="21">
        <v>46773</v>
      </c>
    </row>
    <row r="3675" spans="2:2" x14ac:dyDescent="0.3">
      <c r="B3675" s="21">
        <v>46774</v>
      </c>
    </row>
    <row r="3676" spans="2:2" x14ac:dyDescent="0.3">
      <c r="B3676" s="21">
        <v>46775</v>
      </c>
    </row>
    <row r="3677" spans="2:2" x14ac:dyDescent="0.3">
      <c r="B3677" s="21">
        <v>46776</v>
      </c>
    </row>
    <row r="3678" spans="2:2" x14ac:dyDescent="0.3">
      <c r="B3678" s="21">
        <v>46777</v>
      </c>
    </row>
    <row r="3679" spans="2:2" x14ac:dyDescent="0.3">
      <c r="B3679" s="21">
        <v>46778</v>
      </c>
    </row>
    <row r="3680" spans="2:2" x14ac:dyDescent="0.3">
      <c r="B3680" s="21">
        <v>46779</v>
      </c>
    </row>
    <row r="3681" spans="2:2" x14ac:dyDescent="0.3">
      <c r="B3681" s="21">
        <v>46780</v>
      </c>
    </row>
    <row r="3682" spans="2:2" x14ac:dyDescent="0.3">
      <c r="B3682" s="21">
        <v>46781</v>
      </c>
    </row>
    <row r="3683" spans="2:2" x14ac:dyDescent="0.3">
      <c r="B3683" s="21">
        <v>46782</v>
      </c>
    </row>
    <row r="3684" spans="2:2" x14ac:dyDescent="0.3">
      <c r="B3684" s="21">
        <v>46783</v>
      </c>
    </row>
    <row r="3685" spans="2:2" x14ac:dyDescent="0.3">
      <c r="B3685" s="21">
        <v>46784</v>
      </c>
    </row>
    <row r="3686" spans="2:2" x14ac:dyDescent="0.3">
      <c r="B3686" s="21">
        <v>46785</v>
      </c>
    </row>
    <row r="3687" spans="2:2" x14ac:dyDescent="0.3">
      <c r="B3687" s="21">
        <v>46786</v>
      </c>
    </row>
    <row r="3688" spans="2:2" x14ac:dyDescent="0.3">
      <c r="B3688" s="21">
        <v>46787</v>
      </c>
    </row>
    <row r="3689" spans="2:2" x14ac:dyDescent="0.3">
      <c r="B3689" s="21">
        <v>46788</v>
      </c>
    </row>
    <row r="3690" spans="2:2" x14ac:dyDescent="0.3">
      <c r="B3690" s="21">
        <v>46789</v>
      </c>
    </row>
    <row r="3691" spans="2:2" x14ac:dyDescent="0.3">
      <c r="B3691" s="21">
        <v>46790</v>
      </c>
    </row>
    <row r="3692" spans="2:2" x14ac:dyDescent="0.3">
      <c r="B3692" s="21">
        <v>46791</v>
      </c>
    </row>
    <row r="3693" spans="2:2" x14ac:dyDescent="0.3">
      <c r="B3693" s="21">
        <v>46792</v>
      </c>
    </row>
    <row r="3694" spans="2:2" x14ac:dyDescent="0.3">
      <c r="B3694" s="21">
        <v>46793</v>
      </c>
    </row>
    <row r="3695" spans="2:2" x14ac:dyDescent="0.3">
      <c r="B3695" s="21">
        <v>46794</v>
      </c>
    </row>
    <row r="3696" spans="2:2" x14ac:dyDescent="0.3">
      <c r="B3696" s="21">
        <v>46795</v>
      </c>
    </row>
    <row r="3697" spans="2:2" x14ac:dyDescent="0.3">
      <c r="B3697" s="21">
        <v>46796</v>
      </c>
    </row>
    <row r="3698" spans="2:2" x14ac:dyDescent="0.3">
      <c r="B3698" s="21">
        <v>46797</v>
      </c>
    </row>
    <row r="3699" spans="2:2" x14ac:dyDescent="0.3">
      <c r="B3699" s="21">
        <v>46798</v>
      </c>
    </row>
    <row r="3700" spans="2:2" x14ac:dyDescent="0.3">
      <c r="B3700" s="21">
        <v>46799</v>
      </c>
    </row>
    <row r="3701" spans="2:2" x14ac:dyDescent="0.3">
      <c r="B3701" s="21">
        <v>46800</v>
      </c>
    </row>
    <row r="3702" spans="2:2" x14ac:dyDescent="0.3">
      <c r="B3702" s="21">
        <v>46801</v>
      </c>
    </row>
    <row r="3703" spans="2:2" x14ac:dyDescent="0.3">
      <c r="B3703" s="21">
        <v>46802</v>
      </c>
    </row>
    <row r="3704" spans="2:2" x14ac:dyDescent="0.3">
      <c r="B3704" s="21">
        <v>46803</v>
      </c>
    </row>
    <row r="3705" spans="2:2" x14ac:dyDescent="0.3">
      <c r="B3705" s="21">
        <v>46804</v>
      </c>
    </row>
    <row r="3706" spans="2:2" x14ac:dyDescent="0.3">
      <c r="B3706" s="21">
        <v>46805</v>
      </c>
    </row>
    <row r="3707" spans="2:2" x14ac:dyDescent="0.3">
      <c r="B3707" s="21">
        <v>46806</v>
      </c>
    </row>
    <row r="3708" spans="2:2" x14ac:dyDescent="0.3">
      <c r="B3708" s="21">
        <v>46807</v>
      </c>
    </row>
    <row r="3709" spans="2:2" x14ac:dyDescent="0.3">
      <c r="B3709" s="21">
        <v>46808</v>
      </c>
    </row>
    <row r="3710" spans="2:2" x14ac:dyDescent="0.3">
      <c r="B3710" s="21">
        <v>46809</v>
      </c>
    </row>
    <row r="3711" spans="2:2" x14ac:dyDescent="0.3">
      <c r="B3711" s="21">
        <v>46810</v>
      </c>
    </row>
    <row r="3712" spans="2:2" x14ac:dyDescent="0.3">
      <c r="B3712" s="21">
        <v>46811</v>
      </c>
    </row>
    <row r="3713" spans="2:2" x14ac:dyDescent="0.3">
      <c r="B3713" s="21">
        <v>46812</v>
      </c>
    </row>
    <row r="3714" spans="2:2" x14ac:dyDescent="0.3">
      <c r="B3714" s="21">
        <v>46813</v>
      </c>
    </row>
    <row r="3715" spans="2:2" x14ac:dyDescent="0.3">
      <c r="B3715" s="21">
        <v>46814</v>
      </c>
    </row>
    <row r="3716" spans="2:2" x14ac:dyDescent="0.3">
      <c r="B3716" s="21">
        <v>46815</v>
      </c>
    </row>
    <row r="3717" spans="2:2" x14ac:dyDescent="0.3">
      <c r="B3717" s="21">
        <v>46816</v>
      </c>
    </row>
    <row r="3718" spans="2:2" x14ac:dyDescent="0.3">
      <c r="B3718" s="21">
        <v>46817</v>
      </c>
    </row>
    <row r="3719" spans="2:2" x14ac:dyDescent="0.3">
      <c r="B3719" s="21">
        <v>46818</v>
      </c>
    </row>
    <row r="3720" spans="2:2" x14ac:dyDescent="0.3">
      <c r="B3720" s="21">
        <v>46819</v>
      </c>
    </row>
    <row r="3721" spans="2:2" x14ac:dyDescent="0.3">
      <c r="B3721" s="21">
        <v>46820</v>
      </c>
    </row>
    <row r="3722" spans="2:2" x14ac:dyDescent="0.3">
      <c r="B3722" s="21">
        <v>46821</v>
      </c>
    </row>
    <row r="3723" spans="2:2" x14ac:dyDescent="0.3">
      <c r="B3723" s="21">
        <v>46822</v>
      </c>
    </row>
    <row r="3724" spans="2:2" x14ac:dyDescent="0.3">
      <c r="B3724" s="21">
        <v>46823</v>
      </c>
    </row>
    <row r="3725" spans="2:2" x14ac:dyDescent="0.3">
      <c r="B3725" s="21">
        <v>46824</v>
      </c>
    </row>
    <row r="3726" spans="2:2" x14ac:dyDescent="0.3">
      <c r="B3726" s="21">
        <v>46825</v>
      </c>
    </row>
    <row r="3727" spans="2:2" x14ac:dyDescent="0.3">
      <c r="B3727" s="21">
        <v>46826</v>
      </c>
    </row>
    <row r="3728" spans="2:2" x14ac:dyDescent="0.3">
      <c r="B3728" s="21">
        <v>46827</v>
      </c>
    </row>
    <row r="3729" spans="2:2" x14ac:dyDescent="0.3">
      <c r="B3729" s="21">
        <v>46828</v>
      </c>
    </row>
    <row r="3730" spans="2:2" x14ac:dyDescent="0.3">
      <c r="B3730" s="21">
        <v>46829</v>
      </c>
    </row>
    <row r="3731" spans="2:2" x14ac:dyDescent="0.3">
      <c r="B3731" s="21">
        <v>46830</v>
      </c>
    </row>
    <row r="3732" spans="2:2" x14ac:dyDescent="0.3">
      <c r="B3732" s="21">
        <v>46831</v>
      </c>
    </row>
    <row r="3733" spans="2:2" x14ac:dyDescent="0.3">
      <c r="B3733" s="21">
        <v>46832</v>
      </c>
    </row>
    <row r="3734" spans="2:2" x14ac:dyDescent="0.3">
      <c r="B3734" s="21">
        <v>46833</v>
      </c>
    </row>
    <row r="3735" spans="2:2" x14ac:dyDescent="0.3">
      <c r="B3735" s="21">
        <v>46834</v>
      </c>
    </row>
    <row r="3736" spans="2:2" x14ac:dyDescent="0.3">
      <c r="B3736" s="21">
        <v>46835</v>
      </c>
    </row>
    <row r="3737" spans="2:2" x14ac:dyDescent="0.3">
      <c r="B3737" s="21">
        <v>46836</v>
      </c>
    </row>
    <row r="3738" spans="2:2" x14ac:dyDescent="0.3">
      <c r="B3738" s="21">
        <v>46837</v>
      </c>
    </row>
    <row r="3739" spans="2:2" x14ac:dyDescent="0.3">
      <c r="B3739" s="21">
        <v>46838</v>
      </c>
    </row>
    <row r="3740" spans="2:2" x14ac:dyDescent="0.3">
      <c r="B3740" s="21">
        <v>46839</v>
      </c>
    </row>
    <row r="3741" spans="2:2" x14ac:dyDescent="0.3">
      <c r="B3741" s="21">
        <v>46840</v>
      </c>
    </row>
    <row r="3742" spans="2:2" x14ac:dyDescent="0.3">
      <c r="B3742" s="21">
        <v>46841</v>
      </c>
    </row>
    <row r="3743" spans="2:2" x14ac:dyDescent="0.3">
      <c r="B3743" s="21">
        <v>46842</v>
      </c>
    </row>
    <row r="3744" spans="2:2" x14ac:dyDescent="0.3">
      <c r="B3744" s="21">
        <v>46843</v>
      </c>
    </row>
    <row r="3745" spans="2:2" x14ac:dyDescent="0.3">
      <c r="B3745" s="21">
        <v>46844</v>
      </c>
    </row>
    <row r="3746" spans="2:2" x14ac:dyDescent="0.3">
      <c r="B3746" s="21">
        <v>46845</v>
      </c>
    </row>
    <row r="3747" spans="2:2" x14ac:dyDescent="0.3">
      <c r="B3747" s="21">
        <v>46846</v>
      </c>
    </row>
    <row r="3748" spans="2:2" x14ac:dyDescent="0.3">
      <c r="B3748" s="21">
        <v>46847</v>
      </c>
    </row>
    <row r="3749" spans="2:2" x14ac:dyDescent="0.3">
      <c r="B3749" s="21">
        <v>46848</v>
      </c>
    </row>
    <row r="3750" spans="2:2" x14ac:dyDescent="0.3">
      <c r="B3750" s="21">
        <v>46849</v>
      </c>
    </row>
    <row r="3751" spans="2:2" x14ac:dyDescent="0.3">
      <c r="B3751" s="21">
        <v>46850</v>
      </c>
    </row>
    <row r="3752" spans="2:2" x14ac:dyDescent="0.3">
      <c r="B3752" s="21">
        <v>46851</v>
      </c>
    </row>
    <row r="3753" spans="2:2" x14ac:dyDescent="0.3">
      <c r="B3753" s="21">
        <v>46852</v>
      </c>
    </row>
    <row r="3754" spans="2:2" x14ac:dyDescent="0.3">
      <c r="B3754" s="21">
        <v>46853</v>
      </c>
    </row>
    <row r="3755" spans="2:2" x14ac:dyDescent="0.3">
      <c r="B3755" s="21">
        <v>46854</v>
      </c>
    </row>
    <row r="3756" spans="2:2" x14ac:dyDescent="0.3">
      <c r="B3756" s="21">
        <v>46855</v>
      </c>
    </row>
    <row r="3757" spans="2:2" x14ac:dyDescent="0.3">
      <c r="B3757" s="21">
        <v>46856</v>
      </c>
    </row>
    <row r="3758" spans="2:2" x14ac:dyDescent="0.3">
      <c r="B3758" s="21">
        <v>46857</v>
      </c>
    </row>
    <row r="3759" spans="2:2" x14ac:dyDescent="0.3">
      <c r="B3759" s="21">
        <v>46858</v>
      </c>
    </row>
    <row r="3760" spans="2:2" x14ac:dyDescent="0.3">
      <c r="B3760" s="21">
        <v>46859</v>
      </c>
    </row>
    <row r="3761" spans="2:2" x14ac:dyDescent="0.3">
      <c r="B3761" s="21">
        <v>46860</v>
      </c>
    </row>
    <row r="3762" spans="2:2" x14ac:dyDescent="0.3">
      <c r="B3762" s="21">
        <v>46861</v>
      </c>
    </row>
    <row r="3763" spans="2:2" x14ac:dyDescent="0.3">
      <c r="B3763" s="21">
        <v>46862</v>
      </c>
    </row>
    <row r="3764" spans="2:2" x14ac:dyDescent="0.3">
      <c r="B3764" s="21">
        <v>46863</v>
      </c>
    </row>
    <row r="3765" spans="2:2" x14ac:dyDescent="0.3">
      <c r="B3765" s="21">
        <v>46864</v>
      </c>
    </row>
    <row r="3766" spans="2:2" x14ac:dyDescent="0.3">
      <c r="B3766" s="21">
        <v>46865</v>
      </c>
    </row>
    <row r="3767" spans="2:2" x14ac:dyDescent="0.3">
      <c r="B3767" s="21">
        <v>46866</v>
      </c>
    </row>
    <row r="3768" spans="2:2" x14ac:dyDescent="0.3">
      <c r="B3768" s="21">
        <v>46867</v>
      </c>
    </row>
    <row r="3769" spans="2:2" x14ac:dyDescent="0.3">
      <c r="B3769" s="21">
        <v>46868</v>
      </c>
    </row>
    <row r="3770" spans="2:2" x14ac:dyDescent="0.3">
      <c r="B3770" s="21">
        <v>46869</v>
      </c>
    </row>
    <row r="3771" spans="2:2" x14ac:dyDescent="0.3">
      <c r="B3771" s="21">
        <v>46870</v>
      </c>
    </row>
    <row r="3772" spans="2:2" x14ac:dyDescent="0.3">
      <c r="B3772" s="21">
        <v>46871</v>
      </c>
    </row>
    <row r="3773" spans="2:2" x14ac:dyDescent="0.3">
      <c r="B3773" s="21">
        <v>46872</v>
      </c>
    </row>
    <row r="3774" spans="2:2" x14ac:dyDescent="0.3">
      <c r="B3774" s="21">
        <v>46873</v>
      </c>
    </row>
    <row r="3775" spans="2:2" x14ac:dyDescent="0.3">
      <c r="B3775" s="21">
        <v>46874</v>
      </c>
    </row>
    <row r="3776" spans="2:2" x14ac:dyDescent="0.3">
      <c r="B3776" s="21">
        <v>46875</v>
      </c>
    </row>
    <row r="3777" spans="2:2" x14ac:dyDescent="0.3">
      <c r="B3777" s="21">
        <v>46876</v>
      </c>
    </row>
    <row r="3778" spans="2:2" x14ac:dyDescent="0.3">
      <c r="B3778" s="21">
        <v>46877</v>
      </c>
    </row>
    <row r="3779" spans="2:2" x14ac:dyDescent="0.3">
      <c r="B3779" s="21">
        <v>46878</v>
      </c>
    </row>
    <row r="3780" spans="2:2" x14ac:dyDescent="0.3">
      <c r="B3780" s="21">
        <v>46879</v>
      </c>
    </row>
    <row r="3781" spans="2:2" x14ac:dyDescent="0.3">
      <c r="B3781" s="21">
        <v>46880</v>
      </c>
    </row>
    <row r="3782" spans="2:2" x14ac:dyDescent="0.3">
      <c r="B3782" s="21">
        <v>46881</v>
      </c>
    </row>
    <row r="3783" spans="2:2" x14ac:dyDescent="0.3">
      <c r="B3783" s="21">
        <v>46882</v>
      </c>
    </row>
    <row r="3784" spans="2:2" x14ac:dyDescent="0.3">
      <c r="B3784" s="21">
        <v>46883</v>
      </c>
    </row>
    <row r="3785" spans="2:2" x14ac:dyDescent="0.3">
      <c r="B3785" s="21">
        <v>46884</v>
      </c>
    </row>
    <row r="3786" spans="2:2" x14ac:dyDescent="0.3">
      <c r="B3786" s="21">
        <v>46885</v>
      </c>
    </row>
    <row r="3787" spans="2:2" x14ac:dyDescent="0.3">
      <c r="B3787" s="21">
        <v>46886</v>
      </c>
    </row>
    <row r="3788" spans="2:2" x14ac:dyDescent="0.3">
      <c r="B3788" s="21">
        <v>46887</v>
      </c>
    </row>
    <row r="3789" spans="2:2" x14ac:dyDescent="0.3">
      <c r="B3789" s="21">
        <v>46888</v>
      </c>
    </row>
    <row r="3790" spans="2:2" x14ac:dyDescent="0.3">
      <c r="B3790" s="21">
        <v>46889</v>
      </c>
    </row>
    <row r="3791" spans="2:2" x14ac:dyDescent="0.3">
      <c r="B3791" s="21">
        <v>46890</v>
      </c>
    </row>
    <row r="3792" spans="2:2" x14ac:dyDescent="0.3">
      <c r="B3792" s="21">
        <v>46891</v>
      </c>
    </row>
    <row r="3793" spans="2:2" x14ac:dyDescent="0.3">
      <c r="B3793" s="21">
        <v>46892</v>
      </c>
    </row>
    <row r="3794" spans="2:2" x14ac:dyDescent="0.3">
      <c r="B3794" s="21">
        <v>46893</v>
      </c>
    </row>
    <row r="3795" spans="2:2" x14ac:dyDescent="0.3">
      <c r="B3795" s="21">
        <v>46894</v>
      </c>
    </row>
    <row r="3796" spans="2:2" x14ac:dyDescent="0.3">
      <c r="B3796" s="21">
        <v>46895</v>
      </c>
    </row>
    <row r="3797" spans="2:2" x14ac:dyDescent="0.3">
      <c r="B3797" s="21">
        <v>46896</v>
      </c>
    </row>
    <row r="3798" spans="2:2" x14ac:dyDescent="0.3">
      <c r="B3798" s="21">
        <v>46897</v>
      </c>
    </row>
    <row r="3799" spans="2:2" x14ac:dyDescent="0.3">
      <c r="B3799" s="21">
        <v>46898</v>
      </c>
    </row>
    <row r="3800" spans="2:2" x14ac:dyDescent="0.3">
      <c r="B3800" s="21">
        <v>46899</v>
      </c>
    </row>
    <row r="3801" spans="2:2" x14ac:dyDescent="0.3">
      <c r="B3801" s="21">
        <v>46900</v>
      </c>
    </row>
    <row r="3802" spans="2:2" x14ac:dyDescent="0.3">
      <c r="B3802" s="21">
        <v>46901</v>
      </c>
    </row>
    <row r="3803" spans="2:2" x14ac:dyDescent="0.3">
      <c r="B3803" s="21">
        <v>46902</v>
      </c>
    </row>
    <row r="3804" spans="2:2" x14ac:dyDescent="0.3">
      <c r="B3804" s="21">
        <v>46903</v>
      </c>
    </row>
    <row r="3805" spans="2:2" x14ac:dyDescent="0.3">
      <c r="B3805" s="21">
        <v>46904</v>
      </c>
    </row>
    <row r="3806" spans="2:2" x14ac:dyDescent="0.3">
      <c r="B3806" s="21">
        <v>46905</v>
      </c>
    </row>
    <row r="3807" spans="2:2" x14ac:dyDescent="0.3">
      <c r="B3807" s="21">
        <v>46906</v>
      </c>
    </row>
    <row r="3808" spans="2:2" x14ac:dyDescent="0.3">
      <c r="B3808" s="21">
        <v>46907</v>
      </c>
    </row>
    <row r="3809" spans="2:2" x14ac:dyDescent="0.3">
      <c r="B3809" s="21">
        <v>46908</v>
      </c>
    </row>
    <row r="3810" spans="2:2" x14ac:dyDescent="0.3">
      <c r="B3810" s="21">
        <v>46909</v>
      </c>
    </row>
    <row r="3811" spans="2:2" x14ac:dyDescent="0.3">
      <c r="B3811" s="21">
        <v>46910</v>
      </c>
    </row>
    <row r="3812" spans="2:2" x14ac:dyDescent="0.3">
      <c r="B3812" s="21">
        <v>46911</v>
      </c>
    </row>
    <row r="3813" spans="2:2" x14ac:dyDescent="0.3">
      <c r="B3813" s="21">
        <v>46912</v>
      </c>
    </row>
    <row r="3814" spans="2:2" x14ac:dyDescent="0.3">
      <c r="B3814" s="21">
        <v>46913</v>
      </c>
    </row>
    <row r="3815" spans="2:2" x14ac:dyDescent="0.3">
      <c r="B3815" s="21">
        <v>46914</v>
      </c>
    </row>
    <row r="3816" spans="2:2" x14ac:dyDescent="0.3">
      <c r="B3816" s="21">
        <v>46915</v>
      </c>
    </row>
    <row r="3817" spans="2:2" x14ac:dyDescent="0.3">
      <c r="B3817" s="21">
        <v>46916</v>
      </c>
    </row>
    <row r="3818" spans="2:2" x14ac:dyDescent="0.3">
      <c r="B3818" s="21">
        <v>46917</v>
      </c>
    </row>
    <row r="3819" spans="2:2" x14ac:dyDescent="0.3">
      <c r="B3819" s="21">
        <v>46918</v>
      </c>
    </row>
    <row r="3820" spans="2:2" x14ac:dyDescent="0.3">
      <c r="B3820" s="21">
        <v>46919</v>
      </c>
    </row>
    <row r="3821" spans="2:2" x14ac:dyDescent="0.3">
      <c r="B3821" s="21">
        <v>46920</v>
      </c>
    </row>
    <row r="3822" spans="2:2" x14ac:dyDescent="0.3">
      <c r="B3822" s="21">
        <v>46921</v>
      </c>
    </row>
    <row r="3823" spans="2:2" x14ac:dyDescent="0.3">
      <c r="B3823" s="21">
        <v>46922</v>
      </c>
    </row>
    <row r="3824" spans="2:2" x14ac:dyDescent="0.3">
      <c r="B3824" s="21">
        <v>46923</v>
      </c>
    </row>
    <row r="3825" spans="2:2" x14ac:dyDescent="0.3">
      <c r="B3825" s="21">
        <v>46924</v>
      </c>
    </row>
    <row r="3826" spans="2:2" x14ac:dyDescent="0.3">
      <c r="B3826" s="21">
        <v>46925</v>
      </c>
    </row>
    <row r="3827" spans="2:2" x14ac:dyDescent="0.3">
      <c r="B3827" s="21">
        <v>46926</v>
      </c>
    </row>
    <row r="3828" spans="2:2" x14ac:dyDescent="0.3">
      <c r="B3828" s="21">
        <v>46927</v>
      </c>
    </row>
    <row r="3829" spans="2:2" x14ac:dyDescent="0.3">
      <c r="B3829" s="21">
        <v>46928</v>
      </c>
    </row>
    <row r="3830" spans="2:2" x14ac:dyDescent="0.3">
      <c r="B3830" s="21">
        <v>46929</v>
      </c>
    </row>
    <row r="3831" spans="2:2" x14ac:dyDescent="0.3">
      <c r="B3831" s="21">
        <v>46930</v>
      </c>
    </row>
    <row r="3832" spans="2:2" x14ac:dyDescent="0.3">
      <c r="B3832" s="21">
        <v>46931</v>
      </c>
    </row>
    <row r="3833" spans="2:2" x14ac:dyDescent="0.3">
      <c r="B3833" s="21">
        <v>46932</v>
      </c>
    </row>
    <row r="3834" spans="2:2" x14ac:dyDescent="0.3">
      <c r="B3834" s="21">
        <v>46933</v>
      </c>
    </row>
    <row r="3835" spans="2:2" x14ac:dyDescent="0.3">
      <c r="B3835" s="21">
        <v>46934</v>
      </c>
    </row>
    <row r="3836" spans="2:2" x14ac:dyDescent="0.3">
      <c r="B3836" s="21">
        <v>46935</v>
      </c>
    </row>
    <row r="3837" spans="2:2" x14ac:dyDescent="0.3">
      <c r="B3837" s="21">
        <v>46936</v>
      </c>
    </row>
    <row r="3838" spans="2:2" x14ac:dyDescent="0.3">
      <c r="B3838" s="21">
        <v>46937</v>
      </c>
    </row>
    <row r="3839" spans="2:2" x14ac:dyDescent="0.3">
      <c r="B3839" s="21">
        <v>46938</v>
      </c>
    </row>
    <row r="3840" spans="2:2" x14ac:dyDescent="0.3">
      <c r="B3840" s="21">
        <v>46939</v>
      </c>
    </row>
    <row r="3841" spans="2:2" x14ac:dyDescent="0.3">
      <c r="B3841" s="21">
        <v>46940</v>
      </c>
    </row>
    <row r="3842" spans="2:2" x14ac:dyDescent="0.3">
      <c r="B3842" s="21">
        <v>46941</v>
      </c>
    </row>
    <row r="3843" spans="2:2" x14ac:dyDescent="0.3">
      <c r="B3843" s="21">
        <v>46942</v>
      </c>
    </row>
    <row r="3844" spans="2:2" x14ac:dyDescent="0.3">
      <c r="B3844" s="21">
        <v>46943</v>
      </c>
    </row>
    <row r="3845" spans="2:2" x14ac:dyDescent="0.3">
      <c r="B3845" s="21">
        <v>46944</v>
      </c>
    </row>
    <row r="3846" spans="2:2" x14ac:dyDescent="0.3">
      <c r="B3846" s="21">
        <v>46945</v>
      </c>
    </row>
    <row r="3847" spans="2:2" x14ac:dyDescent="0.3">
      <c r="B3847" s="21">
        <v>46946</v>
      </c>
    </row>
    <row r="3848" spans="2:2" x14ac:dyDescent="0.3">
      <c r="B3848" s="21">
        <v>46947</v>
      </c>
    </row>
    <row r="3849" spans="2:2" x14ac:dyDescent="0.3">
      <c r="B3849" s="21">
        <v>46948</v>
      </c>
    </row>
    <row r="3850" spans="2:2" x14ac:dyDescent="0.3">
      <c r="B3850" s="21">
        <v>46949</v>
      </c>
    </row>
    <row r="3851" spans="2:2" x14ac:dyDescent="0.3">
      <c r="B3851" s="21">
        <v>46950</v>
      </c>
    </row>
    <row r="3852" spans="2:2" x14ac:dyDescent="0.3">
      <c r="B3852" s="21">
        <v>46951</v>
      </c>
    </row>
    <row r="3853" spans="2:2" x14ac:dyDescent="0.3">
      <c r="B3853" s="21">
        <v>46952</v>
      </c>
    </row>
    <row r="3854" spans="2:2" x14ac:dyDescent="0.3">
      <c r="B3854" s="21">
        <v>46953</v>
      </c>
    </row>
    <row r="3855" spans="2:2" x14ac:dyDescent="0.3">
      <c r="B3855" s="21">
        <v>46954</v>
      </c>
    </row>
    <row r="3856" spans="2:2" x14ac:dyDescent="0.3">
      <c r="B3856" s="21">
        <v>46955</v>
      </c>
    </row>
    <row r="3857" spans="2:2" x14ac:dyDescent="0.3">
      <c r="B3857" s="21">
        <v>46956</v>
      </c>
    </row>
    <row r="3858" spans="2:2" x14ac:dyDescent="0.3">
      <c r="B3858" s="21">
        <v>46957</v>
      </c>
    </row>
    <row r="3859" spans="2:2" x14ac:dyDescent="0.3">
      <c r="B3859" s="21">
        <v>46958</v>
      </c>
    </row>
    <row r="3860" spans="2:2" x14ac:dyDescent="0.3">
      <c r="B3860" s="21">
        <v>46959</v>
      </c>
    </row>
    <row r="3861" spans="2:2" x14ac:dyDescent="0.3">
      <c r="B3861" s="21">
        <v>46960</v>
      </c>
    </row>
    <row r="3862" spans="2:2" x14ac:dyDescent="0.3">
      <c r="B3862" s="21">
        <v>46961</v>
      </c>
    </row>
    <row r="3863" spans="2:2" x14ac:dyDescent="0.3">
      <c r="B3863" s="21">
        <v>46962</v>
      </c>
    </row>
    <row r="3864" spans="2:2" x14ac:dyDescent="0.3">
      <c r="B3864" s="21">
        <v>46963</v>
      </c>
    </row>
    <row r="3865" spans="2:2" x14ac:dyDescent="0.3">
      <c r="B3865" s="21">
        <v>46964</v>
      </c>
    </row>
    <row r="3866" spans="2:2" x14ac:dyDescent="0.3">
      <c r="B3866" s="21">
        <v>46965</v>
      </c>
    </row>
    <row r="3867" spans="2:2" x14ac:dyDescent="0.3">
      <c r="B3867" s="21">
        <v>46966</v>
      </c>
    </row>
    <row r="3868" spans="2:2" x14ac:dyDescent="0.3">
      <c r="B3868" s="21">
        <v>46967</v>
      </c>
    </row>
    <row r="3869" spans="2:2" x14ac:dyDescent="0.3">
      <c r="B3869" s="21">
        <v>46968</v>
      </c>
    </row>
    <row r="3870" spans="2:2" x14ac:dyDescent="0.3">
      <c r="B3870" s="21">
        <v>46969</v>
      </c>
    </row>
    <row r="3871" spans="2:2" x14ac:dyDescent="0.3">
      <c r="B3871" s="21">
        <v>46970</v>
      </c>
    </row>
    <row r="3872" spans="2:2" x14ac:dyDescent="0.3">
      <c r="B3872" s="21">
        <v>46971</v>
      </c>
    </row>
    <row r="3873" spans="2:2" x14ac:dyDescent="0.3">
      <c r="B3873" s="21">
        <v>46972</v>
      </c>
    </row>
    <row r="3874" spans="2:2" x14ac:dyDescent="0.3">
      <c r="B3874" s="21">
        <v>46973</v>
      </c>
    </row>
    <row r="3875" spans="2:2" x14ac:dyDescent="0.3">
      <c r="B3875" s="21">
        <v>46974</v>
      </c>
    </row>
    <row r="3876" spans="2:2" x14ac:dyDescent="0.3">
      <c r="B3876" s="21">
        <v>46975</v>
      </c>
    </row>
    <row r="3877" spans="2:2" x14ac:dyDescent="0.3">
      <c r="B3877" s="21">
        <v>46976</v>
      </c>
    </row>
    <row r="3878" spans="2:2" x14ac:dyDescent="0.3">
      <c r="B3878" s="21">
        <v>46977</v>
      </c>
    </row>
    <row r="3879" spans="2:2" x14ac:dyDescent="0.3">
      <c r="B3879" s="21">
        <v>46978</v>
      </c>
    </row>
    <row r="3880" spans="2:2" x14ac:dyDescent="0.3">
      <c r="B3880" s="21">
        <v>46979</v>
      </c>
    </row>
    <row r="3881" spans="2:2" x14ac:dyDescent="0.3">
      <c r="B3881" s="21">
        <v>46980</v>
      </c>
    </row>
    <row r="3882" spans="2:2" x14ac:dyDescent="0.3">
      <c r="B3882" s="21">
        <v>46981</v>
      </c>
    </row>
    <row r="3883" spans="2:2" x14ac:dyDescent="0.3">
      <c r="B3883" s="21">
        <v>46982</v>
      </c>
    </row>
    <row r="3884" spans="2:2" x14ac:dyDescent="0.3">
      <c r="B3884" s="21">
        <v>46983</v>
      </c>
    </row>
    <row r="3885" spans="2:2" x14ac:dyDescent="0.3">
      <c r="B3885" s="21">
        <v>46984</v>
      </c>
    </row>
    <row r="3886" spans="2:2" x14ac:dyDescent="0.3">
      <c r="B3886" s="21">
        <v>46985</v>
      </c>
    </row>
    <row r="3887" spans="2:2" x14ac:dyDescent="0.3">
      <c r="B3887" s="21">
        <v>46986</v>
      </c>
    </row>
    <row r="3888" spans="2:2" x14ac:dyDescent="0.3">
      <c r="B3888" s="21">
        <v>46987</v>
      </c>
    </row>
    <row r="3889" spans="2:2" x14ac:dyDescent="0.3">
      <c r="B3889" s="21">
        <v>46988</v>
      </c>
    </row>
    <row r="3890" spans="2:2" x14ac:dyDescent="0.3">
      <c r="B3890" s="21">
        <v>46989</v>
      </c>
    </row>
    <row r="3891" spans="2:2" x14ac:dyDescent="0.3">
      <c r="B3891" s="21">
        <v>46990</v>
      </c>
    </row>
    <row r="3892" spans="2:2" x14ac:dyDescent="0.3">
      <c r="B3892" s="21">
        <v>46991</v>
      </c>
    </row>
    <row r="3893" spans="2:2" x14ac:dyDescent="0.3">
      <c r="B3893" s="21">
        <v>46992</v>
      </c>
    </row>
    <row r="3894" spans="2:2" x14ac:dyDescent="0.3">
      <c r="B3894" s="21">
        <v>46993</v>
      </c>
    </row>
    <row r="3895" spans="2:2" x14ac:dyDescent="0.3">
      <c r="B3895" s="21">
        <v>46994</v>
      </c>
    </row>
    <row r="3896" spans="2:2" x14ac:dyDescent="0.3">
      <c r="B3896" s="21">
        <v>46995</v>
      </c>
    </row>
    <row r="3897" spans="2:2" x14ac:dyDescent="0.3">
      <c r="B3897" s="21">
        <v>46996</v>
      </c>
    </row>
    <row r="3898" spans="2:2" x14ac:dyDescent="0.3">
      <c r="B3898" s="21">
        <v>46997</v>
      </c>
    </row>
    <row r="3899" spans="2:2" x14ac:dyDescent="0.3">
      <c r="B3899" s="21">
        <v>46998</v>
      </c>
    </row>
    <row r="3900" spans="2:2" x14ac:dyDescent="0.3">
      <c r="B3900" s="21">
        <v>46999</v>
      </c>
    </row>
    <row r="3901" spans="2:2" x14ac:dyDescent="0.3">
      <c r="B3901" s="21">
        <v>47000</v>
      </c>
    </row>
    <row r="3902" spans="2:2" x14ac:dyDescent="0.3">
      <c r="B3902" s="21">
        <v>47001</v>
      </c>
    </row>
    <row r="3903" spans="2:2" x14ac:dyDescent="0.3">
      <c r="B3903" s="21">
        <v>47002</v>
      </c>
    </row>
    <row r="3904" spans="2:2" x14ac:dyDescent="0.3">
      <c r="B3904" s="21">
        <v>47003</v>
      </c>
    </row>
    <row r="3905" spans="2:2" x14ac:dyDescent="0.3">
      <c r="B3905" s="21">
        <v>47004</v>
      </c>
    </row>
    <row r="3906" spans="2:2" x14ac:dyDescent="0.3">
      <c r="B3906" s="21">
        <v>47005</v>
      </c>
    </row>
    <row r="3907" spans="2:2" x14ac:dyDescent="0.3">
      <c r="B3907" s="21">
        <v>47006</v>
      </c>
    </row>
    <row r="3908" spans="2:2" x14ac:dyDescent="0.3">
      <c r="B3908" s="21">
        <v>47007</v>
      </c>
    </row>
    <row r="3909" spans="2:2" x14ac:dyDescent="0.3">
      <c r="B3909" s="21">
        <v>47008</v>
      </c>
    </row>
    <row r="3910" spans="2:2" x14ac:dyDescent="0.3">
      <c r="B3910" s="21">
        <v>47009</v>
      </c>
    </row>
    <row r="3911" spans="2:2" x14ac:dyDescent="0.3">
      <c r="B3911" s="21">
        <v>47010</v>
      </c>
    </row>
    <row r="3912" spans="2:2" x14ac:dyDescent="0.3">
      <c r="B3912" s="21">
        <v>47011</v>
      </c>
    </row>
    <row r="3913" spans="2:2" x14ac:dyDescent="0.3">
      <c r="B3913" s="21">
        <v>47012</v>
      </c>
    </row>
    <row r="3914" spans="2:2" x14ac:dyDescent="0.3">
      <c r="B3914" s="21">
        <v>47013</v>
      </c>
    </row>
    <row r="3915" spans="2:2" x14ac:dyDescent="0.3">
      <c r="B3915" s="21">
        <v>47014</v>
      </c>
    </row>
    <row r="3916" spans="2:2" x14ac:dyDescent="0.3">
      <c r="B3916" s="21">
        <v>47015</v>
      </c>
    </row>
    <row r="3917" spans="2:2" x14ac:dyDescent="0.3">
      <c r="B3917" s="21">
        <v>47016</v>
      </c>
    </row>
    <row r="3918" spans="2:2" x14ac:dyDescent="0.3">
      <c r="B3918" s="21">
        <v>47017</v>
      </c>
    </row>
    <row r="3919" spans="2:2" x14ac:dyDescent="0.3">
      <c r="B3919" s="21">
        <v>47018</v>
      </c>
    </row>
    <row r="3920" spans="2:2" x14ac:dyDescent="0.3">
      <c r="B3920" s="21">
        <v>47019</v>
      </c>
    </row>
    <row r="3921" spans="2:2" x14ac:dyDescent="0.3">
      <c r="B3921" s="21">
        <v>47020</v>
      </c>
    </row>
    <row r="3922" spans="2:2" x14ac:dyDescent="0.3">
      <c r="B3922" s="21">
        <v>47021</v>
      </c>
    </row>
    <row r="3923" spans="2:2" x14ac:dyDescent="0.3">
      <c r="B3923" s="21">
        <v>47022</v>
      </c>
    </row>
    <row r="3924" spans="2:2" x14ac:dyDescent="0.3">
      <c r="B3924" s="21">
        <v>47023</v>
      </c>
    </row>
    <row r="3925" spans="2:2" x14ac:dyDescent="0.3">
      <c r="B3925" s="21">
        <v>47024</v>
      </c>
    </row>
    <row r="3926" spans="2:2" x14ac:dyDescent="0.3">
      <c r="B3926" s="21">
        <v>47025</v>
      </c>
    </row>
    <row r="3927" spans="2:2" x14ac:dyDescent="0.3">
      <c r="B3927" s="21">
        <v>47026</v>
      </c>
    </row>
    <row r="3928" spans="2:2" x14ac:dyDescent="0.3">
      <c r="B3928" s="21">
        <v>47027</v>
      </c>
    </row>
    <row r="3929" spans="2:2" x14ac:dyDescent="0.3">
      <c r="B3929" s="21">
        <v>47028</v>
      </c>
    </row>
    <row r="3930" spans="2:2" x14ac:dyDescent="0.3">
      <c r="B3930" s="21">
        <v>47029</v>
      </c>
    </row>
    <row r="3931" spans="2:2" x14ac:dyDescent="0.3">
      <c r="B3931" s="21">
        <v>47030</v>
      </c>
    </row>
    <row r="3932" spans="2:2" x14ac:dyDescent="0.3">
      <c r="B3932" s="21">
        <v>47031</v>
      </c>
    </row>
    <row r="3933" spans="2:2" x14ac:dyDescent="0.3">
      <c r="B3933" s="21">
        <v>47032</v>
      </c>
    </row>
    <row r="3934" spans="2:2" x14ac:dyDescent="0.3">
      <c r="B3934" s="21">
        <v>47033</v>
      </c>
    </row>
    <row r="3935" spans="2:2" x14ac:dyDescent="0.3">
      <c r="B3935" s="21">
        <v>47034</v>
      </c>
    </row>
    <row r="3936" spans="2:2" x14ac:dyDescent="0.3">
      <c r="B3936" s="21">
        <v>47035</v>
      </c>
    </row>
    <row r="3937" spans="2:2" x14ac:dyDescent="0.3">
      <c r="B3937" s="21">
        <v>47036</v>
      </c>
    </row>
    <row r="3938" spans="2:2" x14ac:dyDescent="0.3">
      <c r="B3938" s="21">
        <v>47037</v>
      </c>
    </row>
    <row r="3939" spans="2:2" x14ac:dyDescent="0.3">
      <c r="B3939" s="21">
        <v>47038</v>
      </c>
    </row>
    <row r="3940" spans="2:2" x14ac:dyDescent="0.3">
      <c r="B3940" s="21">
        <v>47039</v>
      </c>
    </row>
    <row r="3941" spans="2:2" x14ac:dyDescent="0.3">
      <c r="B3941" s="21">
        <v>47040</v>
      </c>
    </row>
    <row r="3942" spans="2:2" x14ac:dyDescent="0.3">
      <c r="B3942" s="21">
        <v>47041</v>
      </c>
    </row>
    <row r="3943" spans="2:2" x14ac:dyDescent="0.3">
      <c r="B3943" s="21">
        <v>47042</v>
      </c>
    </row>
    <row r="3944" spans="2:2" x14ac:dyDescent="0.3">
      <c r="B3944" s="21">
        <v>47043</v>
      </c>
    </row>
    <row r="3945" spans="2:2" x14ac:dyDescent="0.3">
      <c r="B3945" s="21">
        <v>47044</v>
      </c>
    </row>
    <row r="3946" spans="2:2" x14ac:dyDescent="0.3">
      <c r="B3946" s="21">
        <v>47045</v>
      </c>
    </row>
    <row r="3947" spans="2:2" x14ac:dyDescent="0.3">
      <c r="B3947" s="21">
        <v>47046</v>
      </c>
    </row>
    <row r="3948" spans="2:2" x14ac:dyDescent="0.3">
      <c r="B3948" s="21">
        <v>47047</v>
      </c>
    </row>
    <row r="3949" spans="2:2" x14ac:dyDescent="0.3">
      <c r="B3949" s="21">
        <v>47048</v>
      </c>
    </row>
    <row r="3950" spans="2:2" x14ac:dyDescent="0.3">
      <c r="B3950" s="21">
        <v>47049</v>
      </c>
    </row>
    <row r="3951" spans="2:2" x14ac:dyDescent="0.3">
      <c r="B3951" s="21">
        <v>47050</v>
      </c>
    </row>
    <row r="3952" spans="2:2" x14ac:dyDescent="0.3">
      <c r="B3952" s="21">
        <v>47051</v>
      </c>
    </row>
    <row r="3953" spans="2:2" x14ac:dyDescent="0.3">
      <c r="B3953" s="21">
        <v>47052</v>
      </c>
    </row>
    <row r="3954" spans="2:2" x14ac:dyDescent="0.3">
      <c r="B3954" s="21">
        <v>47053</v>
      </c>
    </row>
    <row r="3955" spans="2:2" x14ac:dyDescent="0.3">
      <c r="B3955" s="21">
        <v>47054</v>
      </c>
    </row>
    <row r="3956" spans="2:2" x14ac:dyDescent="0.3">
      <c r="B3956" s="21">
        <v>47055</v>
      </c>
    </row>
    <row r="3957" spans="2:2" x14ac:dyDescent="0.3">
      <c r="B3957" s="21">
        <v>47056</v>
      </c>
    </row>
    <row r="3958" spans="2:2" x14ac:dyDescent="0.3">
      <c r="B3958" s="21">
        <v>47057</v>
      </c>
    </row>
    <row r="3959" spans="2:2" x14ac:dyDescent="0.3">
      <c r="B3959" s="21">
        <v>47058</v>
      </c>
    </row>
    <row r="3960" spans="2:2" x14ac:dyDescent="0.3">
      <c r="B3960" s="21">
        <v>47059</v>
      </c>
    </row>
    <row r="3961" spans="2:2" x14ac:dyDescent="0.3">
      <c r="B3961" s="21">
        <v>47060</v>
      </c>
    </row>
    <row r="3962" spans="2:2" x14ac:dyDescent="0.3">
      <c r="B3962" s="21">
        <v>47061</v>
      </c>
    </row>
    <row r="3963" spans="2:2" x14ac:dyDescent="0.3">
      <c r="B3963" s="21">
        <v>47062</v>
      </c>
    </row>
    <row r="3964" spans="2:2" x14ac:dyDescent="0.3">
      <c r="B3964" s="21">
        <v>47063</v>
      </c>
    </row>
    <row r="3965" spans="2:2" x14ac:dyDescent="0.3">
      <c r="B3965" s="21">
        <v>47064</v>
      </c>
    </row>
    <row r="3966" spans="2:2" x14ac:dyDescent="0.3">
      <c r="B3966" s="21">
        <v>47065</v>
      </c>
    </row>
    <row r="3967" spans="2:2" x14ac:dyDescent="0.3">
      <c r="B3967" s="21">
        <v>47066</v>
      </c>
    </row>
    <row r="3968" spans="2:2" x14ac:dyDescent="0.3">
      <c r="B3968" s="21">
        <v>47067</v>
      </c>
    </row>
    <row r="3969" spans="2:2" x14ac:dyDescent="0.3">
      <c r="B3969" s="21">
        <v>47068</v>
      </c>
    </row>
    <row r="3970" spans="2:2" x14ac:dyDescent="0.3">
      <c r="B3970" s="21">
        <v>47069</v>
      </c>
    </row>
    <row r="3971" spans="2:2" x14ac:dyDescent="0.3">
      <c r="B3971" s="21">
        <v>47070</v>
      </c>
    </row>
    <row r="3972" spans="2:2" x14ac:dyDescent="0.3">
      <c r="B3972" s="21">
        <v>47071</v>
      </c>
    </row>
    <row r="3973" spans="2:2" x14ac:dyDescent="0.3">
      <c r="B3973" s="21">
        <v>47072</v>
      </c>
    </row>
    <row r="3974" spans="2:2" x14ac:dyDescent="0.3">
      <c r="B3974" s="21">
        <v>47073</v>
      </c>
    </row>
    <row r="3975" spans="2:2" x14ac:dyDescent="0.3">
      <c r="B3975" s="21">
        <v>47074</v>
      </c>
    </row>
    <row r="3976" spans="2:2" x14ac:dyDescent="0.3">
      <c r="B3976" s="21">
        <v>47075</v>
      </c>
    </row>
    <row r="3977" spans="2:2" x14ac:dyDescent="0.3">
      <c r="B3977" s="21">
        <v>47076</v>
      </c>
    </row>
    <row r="3978" spans="2:2" x14ac:dyDescent="0.3">
      <c r="B3978" s="21">
        <v>47077</v>
      </c>
    </row>
    <row r="3979" spans="2:2" x14ac:dyDescent="0.3">
      <c r="B3979" s="21">
        <v>47078</v>
      </c>
    </row>
    <row r="3980" spans="2:2" x14ac:dyDescent="0.3">
      <c r="B3980" s="21">
        <v>47079</v>
      </c>
    </row>
    <row r="3981" spans="2:2" x14ac:dyDescent="0.3">
      <c r="B3981" s="21">
        <v>47080</v>
      </c>
    </row>
    <row r="3982" spans="2:2" x14ac:dyDescent="0.3">
      <c r="B3982" s="21">
        <v>47081</v>
      </c>
    </row>
    <row r="3983" spans="2:2" x14ac:dyDescent="0.3">
      <c r="B3983" s="21">
        <v>47082</v>
      </c>
    </row>
    <row r="3984" spans="2:2" x14ac:dyDescent="0.3">
      <c r="B3984" s="21">
        <v>47083</v>
      </c>
    </row>
    <row r="3985" spans="2:2" x14ac:dyDescent="0.3">
      <c r="B3985" s="21">
        <v>47084</v>
      </c>
    </row>
    <row r="3986" spans="2:2" x14ac:dyDescent="0.3">
      <c r="B3986" s="21">
        <v>47085</v>
      </c>
    </row>
    <row r="3987" spans="2:2" x14ac:dyDescent="0.3">
      <c r="B3987" s="21">
        <v>47086</v>
      </c>
    </row>
    <row r="3988" spans="2:2" x14ac:dyDescent="0.3">
      <c r="B3988" s="21">
        <v>47087</v>
      </c>
    </row>
    <row r="3989" spans="2:2" x14ac:dyDescent="0.3">
      <c r="B3989" s="21">
        <v>47088</v>
      </c>
    </row>
    <row r="3990" spans="2:2" x14ac:dyDescent="0.3">
      <c r="B3990" s="21">
        <v>47089</v>
      </c>
    </row>
    <row r="3991" spans="2:2" x14ac:dyDescent="0.3">
      <c r="B3991" s="21">
        <v>47090</v>
      </c>
    </row>
    <row r="3992" spans="2:2" x14ac:dyDescent="0.3">
      <c r="B3992" s="21">
        <v>47091</v>
      </c>
    </row>
    <row r="3993" spans="2:2" x14ac:dyDescent="0.3">
      <c r="B3993" s="21">
        <v>47092</v>
      </c>
    </row>
    <row r="3994" spans="2:2" x14ac:dyDescent="0.3">
      <c r="B3994" s="21">
        <v>47093</v>
      </c>
    </row>
    <row r="3995" spans="2:2" x14ac:dyDescent="0.3">
      <c r="B3995" s="21">
        <v>47094</v>
      </c>
    </row>
    <row r="3996" spans="2:2" x14ac:dyDescent="0.3">
      <c r="B3996" s="21">
        <v>47095</v>
      </c>
    </row>
    <row r="3997" spans="2:2" x14ac:dyDescent="0.3">
      <c r="B3997" s="21">
        <v>47096</v>
      </c>
    </row>
    <row r="3998" spans="2:2" x14ac:dyDescent="0.3">
      <c r="B3998" s="21">
        <v>47097</v>
      </c>
    </row>
    <row r="3999" spans="2:2" x14ac:dyDescent="0.3">
      <c r="B3999" s="21">
        <v>47098</v>
      </c>
    </row>
    <row r="4000" spans="2:2" x14ac:dyDescent="0.3">
      <c r="B4000" s="21">
        <v>47099</v>
      </c>
    </row>
    <row r="4001" spans="2:2" x14ac:dyDescent="0.3">
      <c r="B4001" s="21">
        <v>47100</v>
      </c>
    </row>
    <row r="4002" spans="2:2" x14ac:dyDescent="0.3">
      <c r="B4002" s="21">
        <v>47101</v>
      </c>
    </row>
    <row r="4003" spans="2:2" x14ac:dyDescent="0.3">
      <c r="B4003" s="21">
        <v>47102</v>
      </c>
    </row>
    <row r="4004" spans="2:2" x14ac:dyDescent="0.3">
      <c r="B4004" s="21">
        <v>47103</v>
      </c>
    </row>
    <row r="4005" spans="2:2" x14ac:dyDescent="0.3">
      <c r="B4005" s="21">
        <v>47104</v>
      </c>
    </row>
    <row r="4006" spans="2:2" x14ac:dyDescent="0.3">
      <c r="B4006" s="21">
        <v>47105</v>
      </c>
    </row>
    <row r="4007" spans="2:2" x14ac:dyDescent="0.3">
      <c r="B4007" s="21">
        <v>47106</v>
      </c>
    </row>
    <row r="4008" spans="2:2" x14ac:dyDescent="0.3">
      <c r="B4008" s="21">
        <v>47107</v>
      </c>
    </row>
    <row r="4009" spans="2:2" x14ac:dyDescent="0.3">
      <c r="B4009" s="21">
        <v>47108</v>
      </c>
    </row>
    <row r="4010" spans="2:2" x14ac:dyDescent="0.3">
      <c r="B4010" s="21">
        <v>47109</v>
      </c>
    </row>
    <row r="4011" spans="2:2" x14ac:dyDescent="0.3">
      <c r="B4011" s="21">
        <v>47110</v>
      </c>
    </row>
    <row r="4012" spans="2:2" x14ac:dyDescent="0.3">
      <c r="B4012" s="21">
        <v>47111</v>
      </c>
    </row>
    <row r="4013" spans="2:2" x14ac:dyDescent="0.3">
      <c r="B4013" s="21">
        <v>47112</v>
      </c>
    </row>
    <row r="4014" spans="2:2" x14ac:dyDescent="0.3">
      <c r="B4014" s="21">
        <v>47113</v>
      </c>
    </row>
    <row r="4015" spans="2:2" x14ac:dyDescent="0.3">
      <c r="B4015" s="21">
        <v>47114</v>
      </c>
    </row>
    <row r="4016" spans="2:2" x14ac:dyDescent="0.3">
      <c r="B4016" s="21">
        <v>47115</v>
      </c>
    </row>
    <row r="4017" spans="2:2" x14ac:dyDescent="0.3">
      <c r="B4017" s="21">
        <v>47116</v>
      </c>
    </row>
    <row r="4018" spans="2:2" x14ac:dyDescent="0.3">
      <c r="B4018" s="21">
        <v>47117</v>
      </c>
    </row>
    <row r="4019" spans="2:2" x14ac:dyDescent="0.3">
      <c r="B4019" s="21">
        <v>47118</v>
      </c>
    </row>
    <row r="4020" spans="2:2" x14ac:dyDescent="0.3">
      <c r="B4020" s="21">
        <v>47119</v>
      </c>
    </row>
    <row r="4021" spans="2:2" x14ac:dyDescent="0.3">
      <c r="B4021" s="21">
        <v>47120</v>
      </c>
    </row>
    <row r="4022" spans="2:2" x14ac:dyDescent="0.3">
      <c r="B4022" s="21">
        <v>47121</v>
      </c>
    </row>
    <row r="4023" spans="2:2" x14ac:dyDescent="0.3">
      <c r="B4023" s="21">
        <v>47122</v>
      </c>
    </row>
    <row r="4024" spans="2:2" x14ac:dyDescent="0.3">
      <c r="B4024" s="21">
        <v>47123</v>
      </c>
    </row>
    <row r="4025" spans="2:2" x14ac:dyDescent="0.3">
      <c r="B4025" s="21">
        <v>47124</v>
      </c>
    </row>
    <row r="4026" spans="2:2" x14ac:dyDescent="0.3">
      <c r="B4026" s="21">
        <v>47125</v>
      </c>
    </row>
    <row r="4027" spans="2:2" x14ac:dyDescent="0.3">
      <c r="B4027" s="21">
        <v>47126</v>
      </c>
    </row>
    <row r="4028" spans="2:2" x14ac:dyDescent="0.3">
      <c r="B4028" s="21">
        <v>47127</v>
      </c>
    </row>
    <row r="4029" spans="2:2" x14ac:dyDescent="0.3">
      <c r="B4029" s="21">
        <v>47128</v>
      </c>
    </row>
    <row r="4030" spans="2:2" x14ac:dyDescent="0.3">
      <c r="B4030" s="21">
        <v>47129</v>
      </c>
    </row>
    <row r="4031" spans="2:2" x14ac:dyDescent="0.3">
      <c r="B4031" s="21">
        <v>47130</v>
      </c>
    </row>
    <row r="4032" spans="2:2" x14ac:dyDescent="0.3">
      <c r="B4032" s="21">
        <v>47131</v>
      </c>
    </row>
    <row r="4033" spans="2:2" x14ac:dyDescent="0.3">
      <c r="B4033" s="21">
        <v>47132</v>
      </c>
    </row>
    <row r="4034" spans="2:2" x14ac:dyDescent="0.3">
      <c r="B4034" s="21">
        <v>47133</v>
      </c>
    </row>
    <row r="4035" spans="2:2" x14ac:dyDescent="0.3">
      <c r="B4035" s="21">
        <v>47134</v>
      </c>
    </row>
    <row r="4036" spans="2:2" x14ac:dyDescent="0.3">
      <c r="B4036" s="21">
        <v>47135</v>
      </c>
    </row>
    <row r="4037" spans="2:2" x14ac:dyDescent="0.3">
      <c r="B4037" s="21">
        <v>47136</v>
      </c>
    </row>
    <row r="4038" spans="2:2" x14ac:dyDescent="0.3">
      <c r="B4038" s="21">
        <v>47137</v>
      </c>
    </row>
    <row r="4039" spans="2:2" x14ac:dyDescent="0.3">
      <c r="B4039" s="21">
        <v>47138</v>
      </c>
    </row>
    <row r="4040" spans="2:2" x14ac:dyDescent="0.3">
      <c r="B4040" s="21">
        <v>47139</v>
      </c>
    </row>
    <row r="4041" spans="2:2" x14ac:dyDescent="0.3">
      <c r="B4041" s="21">
        <v>47140</v>
      </c>
    </row>
    <row r="4042" spans="2:2" x14ac:dyDescent="0.3">
      <c r="B4042" s="21">
        <v>47141</v>
      </c>
    </row>
    <row r="4043" spans="2:2" x14ac:dyDescent="0.3">
      <c r="B4043" s="21">
        <v>47142</v>
      </c>
    </row>
    <row r="4044" spans="2:2" x14ac:dyDescent="0.3">
      <c r="B4044" s="21">
        <v>47143</v>
      </c>
    </row>
    <row r="4045" spans="2:2" x14ac:dyDescent="0.3">
      <c r="B4045" s="21">
        <v>47144</v>
      </c>
    </row>
    <row r="4046" spans="2:2" x14ac:dyDescent="0.3">
      <c r="B4046" s="21">
        <v>47145</v>
      </c>
    </row>
    <row r="4047" spans="2:2" x14ac:dyDescent="0.3">
      <c r="B4047" s="21">
        <v>47146</v>
      </c>
    </row>
    <row r="4048" spans="2:2" x14ac:dyDescent="0.3">
      <c r="B4048" s="21">
        <v>47147</v>
      </c>
    </row>
    <row r="4049" spans="2:2" x14ac:dyDescent="0.3">
      <c r="B4049" s="21">
        <v>47148</v>
      </c>
    </row>
    <row r="4050" spans="2:2" x14ac:dyDescent="0.3">
      <c r="B4050" s="21">
        <v>47149</v>
      </c>
    </row>
    <row r="4051" spans="2:2" x14ac:dyDescent="0.3">
      <c r="B4051" s="21">
        <v>47150</v>
      </c>
    </row>
    <row r="4052" spans="2:2" x14ac:dyDescent="0.3">
      <c r="B4052" s="21">
        <v>47151</v>
      </c>
    </row>
    <row r="4053" spans="2:2" x14ac:dyDescent="0.3">
      <c r="B4053" s="21">
        <v>47152</v>
      </c>
    </row>
    <row r="4054" spans="2:2" x14ac:dyDescent="0.3">
      <c r="B4054" s="21">
        <v>47153</v>
      </c>
    </row>
    <row r="4055" spans="2:2" x14ac:dyDescent="0.3">
      <c r="B4055" s="21">
        <v>47154</v>
      </c>
    </row>
    <row r="4056" spans="2:2" x14ac:dyDescent="0.3">
      <c r="B4056" s="21">
        <v>47155</v>
      </c>
    </row>
    <row r="4057" spans="2:2" x14ac:dyDescent="0.3">
      <c r="B4057" s="21">
        <v>47156</v>
      </c>
    </row>
    <row r="4058" spans="2:2" x14ac:dyDescent="0.3">
      <c r="B4058" s="21">
        <v>47157</v>
      </c>
    </row>
    <row r="4059" spans="2:2" x14ac:dyDescent="0.3">
      <c r="B4059" s="21">
        <v>47158</v>
      </c>
    </row>
    <row r="4060" spans="2:2" x14ac:dyDescent="0.3">
      <c r="B4060" s="21">
        <v>47159</v>
      </c>
    </row>
    <row r="4061" spans="2:2" x14ac:dyDescent="0.3">
      <c r="B4061" s="21">
        <v>47160</v>
      </c>
    </row>
    <row r="4062" spans="2:2" x14ac:dyDescent="0.3">
      <c r="B4062" s="21">
        <v>47161</v>
      </c>
    </row>
    <row r="4063" spans="2:2" x14ac:dyDescent="0.3">
      <c r="B4063" s="21">
        <v>47162</v>
      </c>
    </row>
    <row r="4064" spans="2:2" x14ac:dyDescent="0.3">
      <c r="B4064" s="21">
        <v>47163</v>
      </c>
    </row>
    <row r="4065" spans="2:2" x14ac:dyDescent="0.3">
      <c r="B4065" s="21">
        <v>47164</v>
      </c>
    </row>
    <row r="4066" spans="2:2" x14ac:dyDescent="0.3">
      <c r="B4066" s="21">
        <v>47165</v>
      </c>
    </row>
    <row r="4067" spans="2:2" x14ac:dyDescent="0.3">
      <c r="B4067" s="21">
        <v>47166</v>
      </c>
    </row>
    <row r="4068" spans="2:2" x14ac:dyDescent="0.3">
      <c r="B4068" s="21">
        <v>47167</v>
      </c>
    </row>
    <row r="4069" spans="2:2" x14ac:dyDescent="0.3">
      <c r="B4069" s="21">
        <v>47168</v>
      </c>
    </row>
    <row r="4070" spans="2:2" x14ac:dyDescent="0.3">
      <c r="B4070" s="21">
        <v>47169</v>
      </c>
    </row>
    <row r="4071" spans="2:2" x14ac:dyDescent="0.3">
      <c r="B4071" s="21">
        <v>47170</v>
      </c>
    </row>
    <row r="4072" spans="2:2" x14ac:dyDescent="0.3">
      <c r="B4072" s="21">
        <v>47171</v>
      </c>
    </row>
    <row r="4073" spans="2:2" x14ac:dyDescent="0.3">
      <c r="B4073" s="21">
        <v>47172</v>
      </c>
    </row>
    <row r="4074" spans="2:2" x14ac:dyDescent="0.3">
      <c r="B4074" s="21">
        <v>47173</v>
      </c>
    </row>
    <row r="4075" spans="2:2" x14ac:dyDescent="0.3">
      <c r="B4075" s="21">
        <v>47174</v>
      </c>
    </row>
    <row r="4076" spans="2:2" x14ac:dyDescent="0.3">
      <c r="B4076" s="21">
        <v>47175</v>
      </c>
    </row>
    <row r="4077" spans="2:2" x14ac:dyDescent="0.3">
      <c r="B4077" s="21">
        <v>47176</v>
      </c>
    </row>
    <row r="4078" spans="2:2" x14ac:dyDescent="0.3">
      <c r="B4078" s="21">
        <v>47177</v>
      </c>
    </row>
    <row r="4079" spans="2:2" x14ac:dyDescent="0.3">
      <c r="B4079" s="21">
        <v>47178</v>
      </c>
    </row>
    <row r="4080" spans="2:2" x14ac:dyDescent="0.3">
      <c r="B4080" s="21">
        <v>47179</v>
      </c>
    </row>
    <row r="4081" spans="2:2" x14ac:dyDescent="0.3">
      <c r="B4081" s="21">
        <v>47180</v>
      </c>
    </row>
    <row r="4082" spans="2:2" x14ac:dyDescent="0.3">
      <c r="B4082" s="21">
        <v>47181</v>
      </c>
    </row>
    <row r="4083" spans="2:2" x14ac:dyDescent="0.3">
      <c r="B4083" s="21">
        <v>47182</v>
      </c>
    </row>
    <row r="4084" spans="2:2" x14ac:dyDescent="0.3">
      <c r="B4084" s="21">
        <v>47183</v>
      </c>
    </row>
    <row r="4085" spans="2:2" x14ac:dyDescent="0.3">
      <c r="B4085" s="21">
        <v>47184</v>
      </c>
    </row>
    <row r="4086" spans="2:2" x14ac:dyDescent="0.3">
      <c r="B4086" s="21">
        <v>47185</v>
      </c>
    </row>
    <row r="4087" spans="2:2" x14ac:dyDescent="0.3">
      <c r="B4087" s="21">
        <v>47186</v>
      </c>
    </row>
    <row r="4088" spans="2:2" x14ac:dyDescent="0.3">
      <c r="B4088" s="21">
        <v>47187</v>
      </c>
    </row>
    <row r="4089" spans="2:2" x14ac:dyDescent="0.3">
      <c r="B4089" s="21">
        <v>47188</v>
      </c>
    </row>
    <row r="4090" spans="2:2" x14ac:dyDescent="0.3">
      <c r="B4090" s="21">
        <v>47189</v>
      </c>
    </row>
    <row r="4091" spans="2:2" x14ac:dyDescent="0.3">
      <c r="B4091" s="21">
        <v>47190</v>
      </c>
    </row>
    <row r="4092" spans="2:2" x14ac:dyDescent="0.3">
      <c r="B4092" s="21">
        <v>47191</v>
      </c>
    </row>
    <row r="4093" spans="2:2" x14ac:dyDescent="0.3">
      <c r="B4093" s="21">
        <v>47192</v>
      </c>
    </row>
    <row r="4094" spans="2:2" x14ac:dyDescent="0.3">
      <c r="B4094" s="21">
        <v>47193</v>
      </c>
    </row>
    <row r="4095" spans="2:2" x14ac:dyDescent="0.3">
      <c r="B4095" s="21">
        <v>47194</v>
      </c>
    </row>
    <row r="4096" spans="2:2" x14ac:dyDescent="0.3">
      <c r="B4096" s="21">
        <v>47195</v>
      </c>
    </row>
    <row r="4097" spans="2:2" x14ac:dyDescent="0.3">
      <c r="B4097" s="21">
        <v>47196</v>
      </c>
    </row>
    <row r="4098" spans="2:2" x14ac:dyDescent="0.3">
      <c r="B4098" s="21">
        <v>47197</v>
      </c>
    </row>
    <row r="4099" spans="2:2" x14ac:dyDescent="0.3">
      <c r="B4099" s="21">
        <v>47198</v>
      </c>
    </row>
    <row r="4100" spans="2:2" x14ac:dyDescent="0.3">
      <c r="B4100" s="21">
        <v>47199</v>
      </c>
    </row>
    <row r="4101" spans="2:2" x14ac:dyDescent="0.3">
      <c r="B4101" s="21">
        <v>47200</v>
      </c>
    </row>
    <row r="4102" spans="2:2" x14ac:dyDescent="0.3">
      <c r="B4102" s="21">
        <v>47201</v>
      </c>
    </row>
    <row r="4103" spans="2:2" x14ac:dyDescent="0.3">
      <c r="B4103" s="21">
        <v>47202</v>
      </c>
    </row>
    <row r="4104" spans="2:2" x14ac:dyDescent="0.3">
      <c r="B4104" s="21">
        <v>47203</v>
      </c>
    </row>
    <row r="4105" spans="2:2" x14ac:dyDescent="0.3">
      <c r="B4105" s="21">
        <v>47204</v>
      </c>
    </row>
    <row r="4106" spans="2:2" x14ac:dyDescent="0.3">
      <c r="B4106" s="21">
        <v>47205</v>
      </c>
    </row>
    <row r="4107" spans="2:2" x14ac:dyDescent="0.3">
      <c r="B4107" s="21">
        <v>47206</v>
      </c>
    </row>
    <row r="4108" spans="2:2" x14ac:dyDescent="0.3">
      <c r="B4108" s="21">
        <v>47207</v>
      </c>
    </row>
    <row r="4109" spans="2:2" x14ac:dyDescent="0.3">
      <c r="B4109" s="21">
        <v>47208</v>
      </c>
    </row>
    <row r="4110" spans="2:2" x14ac:dyDescent="0.3">
      <c r="B4110" s="21">
        <v>47209</v>
      </c>
    </row>
    <row r="4111" spans="2:2" x14ac:dyDescent="0.3">
      <c r="B4111" s="21">
        <v>47210</v>
      </c>
    </row>
    <row r="4112" spans="2:2" x14ac:dyDescent="0.3">
      <c r="B4112" s="21">
        <v>47211</v>
      </c>
    </row>
    <row r="4113" spans="2:2" x14ac:dyDescent="0.3">
      <c r="B4113" s="21">
        <v>47212</v>
      </c>
    </row>
    <row r="4114" spans="2:2" x14ac:dyDescent="0.3">
      <c r="B4114" s="21">
        <v>47213</v>
      </c>
    </row>
    <row r="4115" spans="2:2" x14ac:dyDescent="0.3">
      <c r="B4115" s="21">
        <v>47214</v>
      </c>
    </row>
    <row r="4116" spans="2:2" x14ac:dyDescent="0.3">
      <c r="B4116" s="21">
        <v>47215</v>
      </c>
    </row>
    <row r="4117" spans="2:2" x14ac:dyDescent="0.3">
      <c r="B4117" s="21">
        <v>47216</v>
      </c>
    </row>
    <row r="4118" spans="2:2" x14ac:dyDescent="0.3">
      <c r="B4118" s="21">
        <v>47217</v>
      </c>
    </row>
    <row r="4119" spans="2:2" x14ac:dyDescent="0.3">
      <c r="B4119" s="21">
        <v>47218</v>
      </c>
    </row>
    <row r="4120" spans="2:2" x14ac:dyDescent="0.3">
      <c r="B4120" s="21">
        <v>47219</v>
      </c>
    </row>
    <row r="4121" spans="2:2" x14ac:dyDescent="0.3">
      <c r="B4121" s="21">
        <v>47220</v>
      </c>
    </row>
    <row r="4122" spans="2:2" x14ac:dyDescent="0.3">
      <c r="B4122" s="21">
        <v>47221</v>
      </c>
    </row>
    <row r="4123" spans="2:2" x14ac:dyDescent="0.3">
      <c r="B4123" s="21">
        <v>47222</v>
      </c>
    </row>
    <row r="4124" spans="2:2" x14ac:dyDescent="0.3">
      <c r="B4124" s="21">
        <v>47223</v>
      </c>
    </row>
    <row r="4125" spans="2:2" x14ac:dyDescent="0.3">
      <c r="B4125" s="21">
        <v>47224</v>
      </c>
    </row>
    <row r="4126" spans="2:2" x14ac:dyDescent="0.3">
      <c r="B4126" s="21">
        <v>47225</v>
      </c>
    </row>
    <row r="4127" spans="2:2" x14ac:dyDescent="0.3">
      <c r="B4127" s="21">
        <v>47226</v>
      </c>
    </row>
    <row r="4128" spans="2:2" x14ac:dyDescent="0.3">
      <c r="B4128" s="21">
        <v>47227</v>
      </c>
    </row>
    <row r="4129" spans="2:2" x14ac:dyDescent="0.3">
      <c r="B4129" s="21">
        <v>47228</v>
      </c>
    </row>
    <row r="4130" spans="2:2" x14ac:dyDescent="0.3">
      <c r="B4130" s="21">
        <v>47229</v>
      </c>
    </row>
    <row r="4131" spans="2:2" x14ac:dyDescent="0.3">
      <c r="B4131" s="21">
        <v>47230</v>
      </c>
    </row>
    <row r="4132" spans="2:2" x14ac:dyDescent="0.3">
      <c r="B4132" s="21">
        <v>47231</v>
      </c>
    </row>
    <row r="4133" spans="2:2" x14ac:dyDescent="0.3">
      <c r="B4133" s="21">
        <v>47232</v>
      </c>
    </row>
    <row r="4134" spans="2:2" x14ac:dyDescent="0.3">
      <c r="B4134" s="21">
        <v>47233</v>
      </c>
    </row>
    <row r="4135" spans="2:2" x14ac:dyDescent="0.3">
      <c r="B4135" s="21">
        <v>47234</v>
      </c>
    </row>
    <row r="4136" spans="2:2" x14ac:dyDescent="0.3">
      <c r="B4136" s="21">
        <v>47235</v>
      </c>
    </row>
    <row r="4137" spans="2:2" x14ac:dyDescent="0.3">
      <c r="B4137" s="21">
        <v>47236</v>
      </c>
    </row>
    <row r="4138" spans="2:2" x14ac:dyDescent="0.3">
      <c r="B4138" s="21">
        <v>47237</v>
      </c>
    </row>
    <row r="4139" spans="2:2" x14ac:dyDescent="0.3">
      <c r="B4139" s="21">
        <v>47238</v>
      </c>
    </row>
    <row r="4140" spans="2:2" x14ac:dyDescent="0.3">
      <c r="B4140" s="21">
        <v>47239</v>
      </c>
    </row>
    <row r="4141" spans="2:2" x14ac:dyDescent="0.3">
      <c r="B4141" s="21">
        <v>47240</v>
      </c>
    </row>
    <row r="4142" spans="2:2" x14ac:dyDescent="0.3">
      <c r="B4142" s="21">
        <v>47241</v>
      </c>
    </row>
    <row r="4143" spans="2:2" x14ac:dyDescent="0.3">
      <c r="B4143" s="21">
        <v>47242</v>
      </c>
    </row>
    <row r="4144" spans="2:2" x14ac:dyDescent="0.3">
      <c r="B4144" s="21">
        <v>47243</v>
      </c>
    </row>
    <row r="4145" spans="2:2" x14ac:dyDescent="0.3">
      <c r="B4145" s="21">
        <v>47244</v>
      </c>
    </row>
    <row r="4146" spans="2:2" x14ac:dyDescent="0.3">
      <c r="B4146" s="21">
        <v>47245</v>
      </c>
    </row>
    <row r="4147" spans="2:2" x14ac:dyDescent="0.3">
      <c r="B4147" s="21">
        <v>47246</v>
      </c>
    </row>
    <row r="4148" spans="2:2" x14ac:dyDescent="0.3">
      <c r="B4148" s="21">
        <v>47247</v>
      </c>
    </row>
    <row r="4149" spans="2:2" x14ac:dyDescent="0.3">
      <c r="B4149" s="21">
        <v>47248</v>
      </c>
    </row>
    <row r="4150" spans="2:2" x14ac:dyDescent="0.3">
      <c r="B4150" s="21">
        <v>47249</v>
      </c>
    </row>
    <row r="4151" spans="2:2" x14ac:dyDescent="0.3">
      <c r="B4151" s="21">
        <v>47250</v>
      </c>
    </row>
    <row r="4152" spans="2:2" x14ac:dyDescent="0.3">
      <c r="B4152" s="21">
        <v>47251</v>
      </c>
    </row>
    <row r="4153" spans="2:2" x14ac:dyDescent="0.3">
      <c r="B4153" s="21">
        <v>47252</v>
      </c>
    </row>
    <row r="4154" spans="2:2" x14ac:dyDescent="0.3">
      <c r="B4154" s="21">
        <v>47253</v>
      </c>
    </row>
    <row r="4155" spans="2:2" x14ac:dyDescent="0.3">
      <c r="B4155" s="21">
        <v>47254</v>
      </c>
    </row>
    <row r="4156" spans="2:2" x14ac:dyDescent="0.3">
      <c r="B4156" s="21">
        <v>47255</v>
      </c>
    </row>
    <row r="4157" spans="2:2" x14ac:dyDescent="0.3">
      <c r="B4157" s="21">
        <v>47256</v>
      </c>
    </row>
    <row r="4158" spans="2:2" x14ac:dyDescent="0.3">
      <c r="B4158" s="21">
        <v>47257</v>
      </c>
    </row>
    <row r="4159" spans="2:2" x14ac:dyDescent="0.3">
      <c r="B4159" s="21">
        <v>47258</v>
      </c>
    </row>
    <row r="4160" spans="2:2" x14ac:dyDescent="0.3">
      <c r="B4160" s="21">
        <v>47259</v>
      </c>
    </row>
    <row r="4161" spans="2:2" x14ac:dyDescent="0.3">
      <c r="B4161" s="21">
        <v>47260</v>
      </c>
    </row>
    <row r="4162" spans="2:2" x14ac:dyDescent="0.3">
      <c r="B4162" s="21">
        <v>47261</v>
      </c>
    </row>
    <row r="4163" spans="2:2" x14ac:dyDescent="0.3">
      <c r="B4163" s="21">
        <v>47262</v>
      </c>
    </row>
    <row r="4164" spans="2:2" x14ac:dyDescent="0.3">
      <c r="B4164" s="21">
        <v>47263</v>
      </c>
    </row>
    <row r="4165" spans="2:2" x14ac:dyDescent="0.3">
      <c r="B4165" s="21">
        <v>47264</v>
      </c>
    </row>
    <row r="4166" spans="2:2" x14ac:dyDescent="0.3">
      <c r="B4166" s="21">
        <v>47265</v>
      </c>
    </row>
    <row r="4167" spans="2:2" x14ac:dyDescent="0.3">
      <c r="B4167" s="21">
        <v>47266</v>
      </c>
    </row>
    <row r="4168" spans="2:2" x14ac:dyDescent="0.3">
      <c r="B4168" s="21">
        <v>47267</v>
      </c>
    </row>
    <row r="4169" spans="2:2" x14ac:dyDescent="0.3">
      <c r="B4169" s="21">
        <v>47268</v>
      </c>
    </row>
    <row r="4170" spans="2:2" x14ac:dyDescent="0.3">
      <c r="B4170" s="21">
        <v>47269</v>
      </c>
    </row>
    <row r="4171" spans="2:2" x14ac:dyDescent="0.3">
      <c r="B4171" s="21">
        <v>47270</v>
      </c>
    </row>
    <row r="4172" spans="2:2" x14ac:dyDescent="0.3">
      <c r="B4172" s="21">
        <v>47271</v>
      </c>
    </row>
    <row r="4173" spans="2:2" x14ac:dyDescent="0.3">
      <c r="B4173" s="21">
        <v>47272</v>
      </c>
    </row>
    <row r="4174" spans="2:2" x14ac:dyDescent="0.3">
      <c r="B4174" s="21">
        <v>47273</v>
      </c>
    </row>
    <row r="4175" spans="2:2" x14ac:dyDescent="0.3">
      <c r="B4175" s="21">
        <v>47274</v>
      </c>
    </row>
    <row r="4176" spans="2:2" x14ac:dyDescent="0.3">
      <c r="B4176" s="21">
        <v>47275</v>
      </c>
    </row>
    <row r="4177" spans="2:2" x14ac:dyDescent="0.3">
      <c r="B4177" s="21">
        <v>47276</v>
      </c>
    </row>
    <row r="4178" spans="2:2" x14ac:dyDescent="0.3">
      <c r="B4178" s="21">
        <v>47277</v>
      </c>
    </row>
    <row r="4179" spans="2:2" x14ac:dyDescent="0.3">
      <c r="B4179" s="21">
        <v>47278</v>
      </c>
    </row>
    <row r="4180" spans="2:2" x14ac:dyDescent="0.3">
      <c r="B4180" s="21">
        <v>47279</v>
      </c>
    </row>
    <row r="4181" spans="2:2" x14ac:dyDescent="0.3">
      <c r="B4181" s="21">
        <v>47280</v>
      </c>
    </row>
    <row r="4182" spans="2:2" x14ac:dyDescent="0.3">
      <c r="B4182" s="21">
        <v>47281</v>
      </c>
    </row>
    <row r="4183" spans="2:2" x14ac:dyDescent="0.3">
      <c r="B4183" s="21">
        <v>47282</v>
      </c>
    </row>
    <row r="4184" spans="2:2" x14ac:dyDescent="0.3">
      <c r="B4184" s="21">
        <v>47283</v>
      </c>
    </row>
    <row r="4185" spans="2:2" x14ac:dyDescent="0.3">
      <c r="B4185" s="21">
        <v>47284</v>
      </c>
    </row>
    <row r="4186" spans="2:2" x14ac:dyDescent="0.3">
      <c r="B4186" s="21">
        <v>47285</v>
      </c>
    </row>
    <row r="4187" spans="2:2" x14ac:dyDescent="0.3">
      <c r="B4187" s="21">
        <v>47286</v>
      </c>
    </row>
    <row r="4188" spans="2:2" x14ac:dyDescent="0.3">
      <c r="B4188" s="21">
        <v>47287</v>
      </c>
    </row>
    <row r="4189" spans="2:2" x14ac:dyDescent="0.3">
      <c r="B4189" s="21">
        <v>47288</v>
      </c>
    </row>
    <row r="4190" spans="2:2" x14ac:dyDescent="0.3">
      <c r="B4190" s="21">
        <v>47289</v>
      </c>
    </row>
    <row r="4191" spans="2:2" x14ac:dyDescent="0.3">
      <c r="B4191" s="21">
        <v>47290</v>
      </c>
    </row>
    <row r="4192" spans="2:2" x14ac:dyDescent="0.3">
      <c r="B4192" s="21">
        <v>47291</v>
      </c>
    </row>
    <row r="4193" spans="2:2" x14ac:dyDescent="0.3">
      <c r="B4193" s="21">
        <v>47292</v>
      </c>
    </row>
    <row r="4194" spans="2:2" x14ac:dyDescent="0.3">
      <c r="B4194" s="21">
        <v>47293</v>
      </c>
    </row>
    <row r="4195" spans="2:2" x14ac:dyDescent="0.3">
      <c r="B4195" s="21">
        <v>47294</v>
      </c>
    </row>
    <row r="4196" spans="2:2" x14ac:dyDescent="0.3">
      <c r="B4196" s="21">
        <v>47295</v>
      </c>
    </row>
    <row r="4197" spans="2:2" x14ac:dyDescent="0.3">
      <c r="B4197" s="21">
        <v>47296</v>
      </c>
    </row>
    <row r="4198" spans="2:2" x14ac:dyDescent="0.3">
      <c r="B4198" s="21">
        <v>47297</v>
      </c>
    </row>
    <row r="4199" spans="2:2" x14ac:dyDescent="0.3">
      <c r="B4199" s="21">
        <v>47298</v>
      </c>
    </row>
    <row r="4200" spans="2:2" x14ac:dyDescent="0.3">
      <c r="B4200" s="21">
        <v>47299</v>
      </c>
    </row>
    <row r="4201" spans="2:2" x14ac:dyDescent="0.3">
      <c r="B4201" s="21">
        <v>47300</v>
      </c>
    </row>
    <row r="4202" spans="2:2" x14ac:dyDescent="0.3">
      <c r="B4202" s="21">
        <v>47301</v>
      </c>
    </row>
    <row r="4203" spans="2:2" x14ac:dyDescent="0.3">
      <c r="B4203" s="21">
        <v>47302</v>
      </c>
    </row>
    <row r="4204" spans="2:2" x14ac:dyDescent="0.3">
      <c r="B4204" s="21">
        <v>47303</v>
      </c>
    </row>
    <row r="4205" spans="2:2" x14ac:dyDescent="0.3">
      <c r="B4205" s="21">
        <v>47304</v>
      </c>
    </row>
    <row r="4206" spans="2:2" x14ac:dyDescent="0.3">
      <c r="B4206" s="21">
        <v>47305</v>
      </c>
    </row>
    <row r="4207" spans="2:2" x14ac:dyDescent="0.3">
      <c r="B4207" s="21">
        <v>47306</v>
      </c>
    </row>
    <row r="4208" spans="2:2" x14ac:dyDescent="0.3">
      <c r="B4208" s="21">
        <v>47307</v>
      </c>
    </row>
    <row r="4209" spans="2:2" x14ac:dyDescent="0.3">
      <c r="B4209" s="21">
        <v>47308</v>
      </c>
    </row>
    <row r="4210" spans="2:2" x14ac:dyDescent="0.3">
      <c r="B4210" s="21">
        <v>47309</v>
      </c>
    </row>
    <row r="4211" spans="2:2" x14ac:dyDescent="0.3">
      <c r="B4211" s="21">
        <v>47310</v>
      </c>
    </row>
    <row r="4212" spans="2:2" x14ac:dyDescent="0.3">
      <c r="B4212" s="21">
        <v>47311</v>
      </c>
    </row>
    <row r="4213" spans="2:2" x14ac:dyDescent="0.3">
      <c r="B4213" s="21">
        <v>47312</v>
      </c>
    </row>
    <row r="4214" spans="2:2" x14ac:dyDescent="0.3">
      <c r="B4214" s="21">
        <v>47313</v>
      </c>
    </row>
    <row r="4215" spans="2:2" x14ac:dyDescent="0.3">
      <c r="B4215" s="21">
        <v>47314</v>
      </c>
    </row>
    <row r="4216" spans="2:2" x14ac:dyDescent="0.3">
      <c r="B4216" s="21">
        <v>47315</v>
      </c>
    </row>
    <row r="4217" spans="2:2" x14ac:dyDescent="0.3">
      <c r="B4217" s="21">
        <v>47316</v>
      </c>
    </row>
    <row r="4218" spans="2:2" x14ac:dyDescent="0.3">
      <c r="B4218" s="21">
        <v>47317</v>
      </c>
    </row>
    <row r="4219" spans="2:2" x14ac:dyDescent="0.3">
      <c r="B4219" s="21">
        <v>47318</v>
      </c>
    </row>
    <row r="4220" spans="2:2" x14ac:dyDescent="0.3">
      <c r="B4220" s="21">
        <v>47319</v>
      </c>
    </row>
    <row r="4221" spans="2:2" x14ac:dyDescent="0.3">
      <c r="B4221" s="21">
        <v>47320</v>
      </c>
    </row>
    <row r="4222" spans="2:2" x14ac:dyDescent="0.3">
      <c r="B4222" s="21">
        <v>47321</v>
      </c>
    </row>
    <row r="4223" spans="2:2" x14ac:dyDescent="0.3">
      <c r="B4223" s="21">
        <v>47322</v>
      </c>
    </row>
    <row r="4224" spans="2:2" x14ac:dyDescent="0.3">
      <c r="B4224" s="21">
        <v>47323</v>
      </c>
    </row>
    <row r="4225" spans="2:2" x14ac:dyDescent="0.3">
      <c r="B4225" s="21">
        <v>47324</v>
      </c>
    </row>
    <row r="4226" spans="2:2" x14ac:dyDescent="0.3">
      <c r="B4226" s="21">
        <v>47325</v>
      </c>
    </row>
    <row r="4227" spans="2:2" x14ac:dyDescent="0.3">
      <c r="B4227" s="21">
        <v>47326</v>
      </c>
    </row>
    <row r="4228" spans="2:2" x14ac:dyDescent="0.3">
      <c r="B4228" s="21">
        <v>47327</v>
      </c>
    </row>
    <row r="4229" spans="2:2" x14ac:dyDescent="0.3">
      <c r="B4229" s="21">
        <v>47328</v>
      </c>
    </row>
    <row r="4230" spans="2:2" x14ac:dyDescent="0.3">
      <c r="B4230" s="21">
        <v>47329</v>
      </c>
    </row>
    <row r="4231" spans="2:2" x14ac:dyDescent="0.3">
      <c r="B4231" s="21">
        <v>47330</v>
      </c>
    </row>
    <row r="4232" spans="2:2" x14ac:dyDescent="0.3">
      <c r="B4232" s="21">
        <v>47331</v>
      </c>
    </row>
    <row r="4233" spans="2:2" x14ac:dyDescent="0.3">
      <c r="B4233" s="21">
        <v>47332</v>
      </c>
    </row>
    <row r="4234" spans="2:2" x14ac:dyDescent="0.3">
      <c r="B4234" s="21">
        <v>47333</v>
      </c>
    </row>
    <row r="4235" spans="2:2" x14ac:dyDescent="0.3">
      <c r="B4235" s="21">
        <v>47334</v>
      </c>
    </row>
    <row r="4236" spans="2:2" x14ac:dyDescent="0.3">
      <c r="B4236" s="21">
        <v>47335</v>
      </c>
    </row>
    <row r="4237" spans="2:2" x14ac:dyDescent="0.3">
      <c r="B4237" s="21">
        <v>47336</v>
      </c>
    </row>
    <row r="4238" spans="2:2" x14ac:dyDescent="0.3">
      <c r="B4238" s="21">
        <v>47337</v>
      </c>
    </row>
    <row r="4239" spans="2:2" x14ac:dyDescent="0.3">
      <c r="B4239" s="21">
        <v>47338</v>
      </c>
    </row>
    <row r="4240" spans="2:2" x14ac:dyDescent="0.3">
      <c r="B4240" s="21">
        <v>47339</v>
      </c>
    </row>
    <row r="4241" spans="2:2" x14ac:dyDescent="0.3">
      <c r="B4241" s="21">
        <v>47340</v>
      </c>
    </row>
    <row r="4242" spans="2:2" x14ac:dyDescent="0.3">
      <c r="B4242" s="21">
        <v>47341</v>
      </c>
    </row>
    <row r="4243" spans="2:2" x14ac:dyDescent="0.3">
      <c r="B4243" s="21">
        <v>47342</v>
      </c>
    </row>
    <row r="4244" spans="2:2" x14ac:dyDescent="0.3">
      <c r="B4244" s="21">
        <v>47343</v>
      </c>
    </row>
    <row r="4245" spans="2:2" x14ac:dyDescent="0.3">
      <c r="B4245" s="21">
        <v>47344</v>
      </c>
    </row>
    <row r="4246" spans="2:2" x14ac:dyDescent="0.3">
      <c r="B4246" s="21">
        <v>47345</v>
      </c>
    </row>
    <row r="4247" spans="2:2" x14ac:dyDescent="0.3">
      <c r="B4247" s="21">
        <v>47346</v>
      </c>
    </row>
    <row r="4248" spans="2:2" x14ac:dyDescent="0.3">
      <c r="B4248" s="21">
        <v>47347</v>
      </c>
    </row>
    <row r="4249" spans="2:2" x14ac:dyDescent="0.3">
      <c r="B4249" s="21">
        <v>47348</v>
      </c>
    </row>
    <row r="4250" spans="2:2" x14ac:dyDescent="0.3">
      <c r="B4250" s="21">
        <v>47349</v>
      </c>
    </row>
    <row r="4251" spans="2:2" x14ac:dyDescent="0.3">
      <c r="B4251" s="21">
        <v>47350</v>
      </c>
    </row>
    <row r="4252" spans="2:2" x14ac:dyDescent="0.3">
      <c r="B4252" s="21">
        <v>47351</v>
      </c>
    </row>
    <row r="4253" spans="2:2" x14ac:dyDescent="0.3">
      <c r="B4253" s="21">
        <v>47352</v>
      </c>
    </row>
    <row r="4254" spans="2:2" x14ac:dyDescent="0.3">
      <c r="B4254" s="21">
        <v>47353</v>
      </c>
    </row>
    <row r="4255" spans="2:2" x14ac:dyDescent="0.3">
      <c r="B4255" s="21">
        <v>47354</v>
      </c>
    </row>
    <row r="4256" spans="2:2" x14ac:dyDescent="0.3">
      <c r="B4256" s="21">
        <v>47355</v>
      </c>
    </row>
    <row r="4257" spans="2:2" x14ac:dyDescent="0.3">
      <c r="B4257" s="21">
        <v>47356</v>
      </c>
    </row>
    <row r="4258" spans="2:2" x14ac:dyDescent="0.3">
      <c r="B4258" s="21">
        <v>47357</v>
      </c>
    </row>
    <row r="4259" spans="2:2" x14ac:dyDescent="0.3">
      <c r="B4259" s="21">
        <v>47358</v>
      </c>
    </row>
    <row r="4260" spans="2:2" x14ac:dyDescent="0.3">
      <c r="B4260" s="21">
        <v>47359</v>
      </c>
    </row>
    <row r="4261" spans="2:2" x14ac:dyDescent="0.3">
      <c r="B4261" s="21">
        <v>47360</v>
      </c>
    </row>
    <row r="4262" spans="2:2" x14ac:dyDescent="0.3">
      <c r="B4262" s="21">
        <v>47361</v>
      </c>
    </row>
    <row r="4263" spans="2:2" x14ac:dyDescent="0.3">
      <c r="B4263" s="21">
        <v>47362</v>
      </c>
    </row>
    <row r="4264" spans="2:2" x14ac:dyDescent="0.3">
      <c r="B4264" s="21">
        <v>47363</v>
      </c>
    </row>
    <row r="4265" spans="2:2" x14ac:dyDescent="0.3">
      <c r="B4265" s="21">
        <v>47364</v>
      </c>
    </row>
    <row r="4266" spans="2:2" x14ac:dyDescent="0.3">
      <c r="B4266" s="21">
        <v>47365</v>
      </c>
    </row>
    <row r="4267" spans="2:2" x14ac:dyDescent="0.3">
      <c r="B4267" s="21">
        <v>47366</v>
      </c>
    </row>
    <row r="4268" spans="2:2" x14ac:dyDescent="0.3">
      <c r="B4268" s="21">
        <v>47367</v>
      </c>
    </row>
    <row r="4269" spans="2:2" x14ac:dyDescent="0.3">
      <c r="B4269" s="21">
        <v>47368</v>
      </c>
    </row>
    <row r="4270" spans="2:2" x14ac:dyDescent="0.3">
      <c r="B4270" s="21">
        <v>47369</v>
      </c>
    </row>
    <row r="4271" spans="2:2" x14ac:dyDescent="0.3">
      <c r="B4271" s="21">
        <v>47370</v>
      </c>
    </row>
    <row r="4272" spans="2:2" x14ac:dyDescent="0.3">
      <c r="B4272" s="21">
        <v>47371</v>
      </c>
    </row>
    <row r="4273" spans="2:2" x14ac:dyDescent="0.3">
      <c r="B4273" s="21">
        <v>47372</v>
      </c>
    </row>
    <row r="4274" spans="2:2" x14ac:dyDescent="0.3">
      <c r="B4274" s="21">
        <v>47373</v>
      </c>
    </row>
    <row r="4275" spans="2:2" x14ac:dyDescent="0.3">
      <c r="B4275" s="21">
        <v>47374</v>
      </c>
    </row>
    <row r="4276" spans="2:2" x14ac:dyDescent="0.3">
      <c r="B4276" s="21">
        <v>47375</v>
      </c>
    </row>
    <row r="4277" spans="2:2" x14ac:dyDescent="0.3">
      <c r="B4277" s="21">
        <v>47376</v>
      </c>
    </row>
    <row r="4278" spans="2:2" x14ac:dyDescent="0.3">
      <c r="B4278" s="21">
        <v>47377</v>
      </c>
    </row>
    <row r="4279" spans="2:2" x14ac:dyDescent="0.3">
      <c r="B4279" s="21">
        <v>47378</v>
      </c>
    </row>
    <row r="4280" spans="2:2" x14ac:dyDescent="0.3">
      <c r="B4280" s="21">
        <v>47379</v>
      </c>
    </row>
    <row r="4281" spans="2:2" x14ac:dyDescent="0.3">
      <c r="B4281" s="21">
        <v>47380</v>
      </c>
    </row>
    <row r="4282" spans="2:2" x14ac:dyDescent="0.3">
      <c r="B4282" s="21">
        <v>47381</v>
      </c>
    </row>
    <row r="4283" spans="2:2" x14ac:dyDescent="0.3">
      <c r="B4283" s="21">
        <v>47382</v>
      </c>
    </row>
    <row r="4284" spans="2:2" x14ac:dyDescent="0.3">
      <c r="B4284" s="21">
        <v>47383</v>
      </c>
    </row>
    <row r="4285" spans="2:2" x14ac:dyDescent="0.3">
      <c r="B4285" s="21">
        <v>47384</v>
      </c>
    </row>
    <row r="4286" spans="2:2" x14ac:dyDescent="0.3">
      <c r="B4286" s="21">
        <v>47385</v>
      </c>
    </row>
    <row r="4287" spans="2:2" x14ac:dyDescent="0.3">
      <c r="B4287" s="21">
        <v>47386</v>
      </c>
    </row>
    <row r="4288" spans="2:2" x14ac:dyDescent="0.3">
      <c r="B4288" s="21">
        <v>47387</v>
      </c>
    </row>
    <row r="4289" spans="2:2" x14ac:dyDescent="0.3">
      <c r="B4289" s="21">
        <v>47388</v>
      </c>
    </row>
    <row r="4290" spans="2:2" x14ac:dyDescent="0.3">
      <c r="B4290" s="21">
        <v>47389</v>
      </c>
    </row>
    <row r="4291" spans="2:2" x14ac:dyDescent="0.3">
      <c r="B4291" s="21">
        <v>47390</v>
      </c>
    </row>
    <row r="4292" spans="2:2" x14ac:dyDescent="0.3">
      <c r="B4292" s="21">
        <v>47391</v>
      </c>
    </row>
    <row r="4293" spans="2:2" x14ac:dyDescent="0.3">
      <c r="B4293" s="21">
        <v>47392</v>
      </c>
    </row>
    <row r="4294" spans="2:2" x14ac:dyDescent="0.3">
      <c r="B4294" s="21">
        <v>47393</v>
      </c>
    </row>
    <row r="4295" spans="2:2" x14ac:dyDescent="0.3">
      <c r="B4295" s="21">
        <v>47394</v>
      </c>
    </row>
    <row r="4296" spans="2:2" x14ac:dyDescent="0.3">
      <c r="B4296" s="21">
        <v>47395</v>
      </c>
    </row>
    <row r="4297" spans="2:2" x14ac:dyDescent="0.3">
      <c r="B4297" s="21">
        <v>47396</v>
      </c>
    </row>
    <row r="4298" spans="2:2" x14ac:dyDescent="0.3">
      <c r="B4298" s="21">
        <v>47397</v>
      </c>
    </row>
    <row r="4299" spans="2:2" x14ac:dyDescent="0.3">
      <c r="B4299" s="21">
        <v>47398</v>
      </c>
    </row>
    <row r="4300" spans="2:2" x14ac:dyDescent="0.3">
      <c r="B4300" s="21">
        <v>47399</v>
      </c>
    </row>
    <row r="4301" spans="2:2" x14ac:dyDescent="0.3">
      <c r="B4301" s="21">
        <v>47400</v>
      </c>
    </row>
    <row r="4302" spans="2:2" x14ac:dyDescent="0.3">
      <c r="B4302" s="21">
        <v>47401</v>
      </c>
    </row>
    <row r="4303" spans="2:2" x14ac:dyDescent="0.3">
      <c r="B4303" s="21">
        <v>47402</v>
      </c>
    </row>
    <row r="4304" spans="2:2" x14ac:dyDescent="0.3">
      <c r="B4304" s="21">
        <v>47403</v>
      </c>
    </row>
    <row r="4305" spans="2:2" x14ac:dyDescent="0.3">
      <c r="B4305" s="21">
        <v>47404</v>
      </c>
    </row>
    <row r="4306" spans="2:2" x14ac:dyDescent="0.3">
      <c r="B4306" s="21">
        <v>47405</v>
      </c>
    </row>
    <row r="4307" spans="2:2" x14ac:dyDescent="0.3">
      <c r="B4307" s="21">
        <v>47406</v>
      </c>
    </row>
    <row r="4308" spans="2:2" x14ac:dyDescent="0.3">
      <c r="B4308" s="21">
        <v>47407</v>
      </c>
    </row>
    <row r="4309" spans="2:2" x14ac:dyDescent="0.3">
      <c r="B4309" s="21">
        <v>47408</v>
      </c>
    </row>
    <row r="4310" spans="2:2" x14ac:dyDescent="0.3">
      <c r="B4310" s="21">
        <v>47409</v>
      </c>
    </row>
    <row r="4311" spans="2:2" x14ac:dyDescent="0.3">
      <c r="B4311" s="21">
        <v>47410</v>
      </c>
    </row>
    <row r="4312" spans="2:2" x14ac:dyDescent="0.3">
      <c r="B4312" s="21">
        <v>47411</v>
      </c>
    </row>
    <row r="4313" spans="2:2" x14ac:dyDescent="0.3">
      <c r="B4313" s="21">
        <v>47412</v>
      </c>
    </row>
    <row r="4314" spans="2:2" x14ac:dyDescent="0.3">
      <c r="B4314" s="21">
        <v>47413</v>
      </c>
    </row>
    <row r="4315" spans="2:2" x14ac:dyDescent="0.3">
      <c r="B4315" s="21">
        <v>47414</v>
      </c>
    </row>
    <row r="4316" spans="2:2" x14ac:dyDescent="0.3">
      <c r="B4316" s="21">
        <v>47415</v>
      </c>
    </row>
    <row r="4317" spans="2:2" x14ac:dyDescent="0.3">
      <c r="B4317" s="21">
        <v>47416</v>
      </c>
    </row>
    <row r="4318" spans="2:2" x14ac:dyDescent="0.3">
      <c r="B4318" s="21">
        <v>47417</v>
      </c>
    </row>
    <row r="4319" spans="2:2" x14ac:dyDescent="0.3">
      <c r="B4319" s="21">
        <v>47418</v>
      </c>
    </row>
    <row r="4320" spans="2:2" x14ac:dyDescent="0.3">
      <c r="B4320" s="21">
        <v>47419</v>
      </c>
    </row>
    <row r="4321" spans="2:2" x14ac:dyDescent="0.3">
      <c r="B4321" s="21">
        <v>47420</v>
      </c>
    </row>
    <row r="4322" spans="2:2" x14ac:dyDescent="0.3">
      <c r="B4322" s="21">
        <v>47421</v>
      </c>
    </row>
    <row r="4323" spans="2:2" x14ac:dyDescent="0.3">
      <c r="B4323" s="21">
        <v>47422</v>
      </c>
    </row>
    <row r="4324" spans="2:2" x14ac:dyDescent="0.3">
      <c r="B4324" s="21">
        <v>47423</v>
      </c>
    </row>
    <row r="4325" spans="2:2" x14ac:dyDescent="0.3">
      <c r="B4325" s="21">
        <v>47424</v>
      </c>
    </row>
    <row r="4326" spans="2:2" x14ac:dyDescent="0.3">
      <c r="B4326" s="21">
        <v>47425</v>
      </c>
    </row>
    <row r="4327" spans="2:2" x14ac:dyDescent="0.3">
      <c r="B4327" s="21">
        <v>47426</v>
      </c>
    </row>
    <row r="4328" spans="2:2" x14ac:dyDescent="0.3">
      <c r="B4328" s="21">
        <v>47427</v>
      </c>
    </row>
    <row r="4329" spans="2:2" x14ac:dyDescent="0.3">
      <c r="B4329" s="21">
        <v>47428</v>
      </c>
    </row>
    <row r="4330" spans="2:2" x14ac:dyDescent="0.3">
      <c r="B4330" s="21">
        <v>47429</v>
      </c>
    </row>
    <row r="4331" spans="2:2" x14ac:dyDescent="0.3">
      <c r="B4331" s="21">
        <v>47430</v>
      </c>
    </row>
    <row r="4332" spans="2:2" x14ac:dyDescent="0.3">
      <c r="B4332" s="21">
        <v>47431</v>
      </c>
    </row>
    <row r="4333" spans="2:2" x14ac:dyDescent="0.3">
      <c r="B4333" s="21">
        <v>47432</v>
      </c>
    </row>
    <row r="4334" spans="2:2" x14ac:dyDescent="0.3">
      <c r="B4334" s="21">
        <v>47433</v>
      </c>
    </row>
    <row r="4335" spans="2:2" x14ac:dyDescent="0.3">
      <c r="B4335" s="21">
        <v>47434</v>
      </c>
    </row>
    <row r="4336" spans="2:2" x14ac:dyDescent="0.3">
      <c r="B4336" s="21">
        <v>47435</v>
      </c>
    </row>
    <row r="4337" spans="2:2" x14ac:dyDescent="0.3">
      <c r="B4337" s="21">
        <v>47436</v>
      </c>
    </row>
    <row r="4338" spans="2:2" x14ac:dyDescent="0.3">
      <c r="B4338" s="21">
        <v>47437</v>
      </c>
    </row>
    <row r="4339" spans="2:2" x14ac:dyDescent="0.3">
      <c r="B4339" s="21">
        <v>47438</v>
      </c>
    </row>
    <row r="4340" spans="2:2" x14ac:dyDescent="0.3">
      <c r="B4340" s="21">
        <v>47439</v>
      </c>
    </row>
    <row r="4341" spans="2:2" x14ac:dyDescent="0.3">
      <c r="B4341" s="21">
        <v>47440</v>
      </c>
    </row>
    <row r="4342" spans="2:2" x14ac:dyDescent="0.3">
      <c r="B4342" s="21">
        <v>47441</v>
      </c>
    </row>
    <row r="4343" spans="2:2" x14ac:dyDescent="0.3">
      <c r="B4343" s="21">
        <v>47442</v>
      </c>
    </row>
    <row r="4344" spans="2:2" x14ac:dyDescent="0.3">
      <c r="B4344" s="21">
        <v>47443</v>
      </c>
    </row>
    <row r="4345" spans="2:2" x14ac:dyDescent="0.3">
      <c r="B4345" s="21">
        <v>47444</v>
      </c>
    </row>
    <row r="4346" spans="2:2" x14ac:dyDescent="0.3">
      <c r="B4346" s="21">
        <v>47445</v>
      </c>
    </row>
    <row r="4347" spans="2:2" x14ac:dyDescent="0.3">
      <c r="B4347" s="21">
        <v>47446</v>
      </c>
    </row>
    <row r="4348" spans="2:2" x14ac:dyDescent="0.3">
      <c r="B4348" s="21">
        <v>47447</v>
      </c>
    </row>
    <row r="4349" spans="2:2" x14ac:dyDescent="0.3">
      <c r="B4349" s="21">
        <v>47448</v>
      </c>
    </row>
    <row r="4350" spans="2:2" x14ac:dyDescent="0.3">
      <c r="B4350" s="21">
        <v>47449</v>
      </c>
    </row>
    <row r="4351" spans="2:2" x14ac:dyDescent="0.3">
      <c r="B4351" s="21">
        <v>47450</v>
      </c>
    </row>
    <row r="4352" spans="2:2" x14ac:dyDescent="0.3">
      <c r="B4352" s="21">
        <v>47451</v>
      </c>
    </row>
    <row r="4353" spans="2:2" x14ac:dyDescent="0.3">
      <c r="B4353" s="21">
        <v>47452</v>
      </c>
    </row>
    <row r="4354" spans="2:2" x14ac:dyDescent="0.3">
      <c r="B4354" s="21">
        <v>47453</v>
      </c>
    </row>
    <row r="4355" spans="2:2" x14ac:dyDescent="0.3">
      <c r="B4355" s="21">
        <v>47454</v>
      </c>
    </row>
    <row r="4356" spans="2:2" x14ac:dyDescent="0.3">
      <c r="B4356" s="21">
        <v>47455</v>
      </c>
    </row>
    <row r="4357" spans="2:2" x14ac:dyDescent="0.3">
      <c r="B4357" s="21">
        <v>47456</v>
      </c>
    </row>
    <row r="4358" spans="2:2" x14ac:dyDescent="0.3">
      <c r="B4358" s="21">
        <v>47457</v>
      </c>
    </row>
    <row r="4359" spans="2:2" x14ac:dyDescent="0.3">
      <c r="B4359" s="21">
        <v>47458</v>
      </c>
    </row>
    <row r="4360" spans="2:2" x14ac:dyDescent="0.3">
      <c r="B4360" s="21">
        <v>47459</v>
      </c>
    </row>
    <row r="4361" spans="2:2" x14ac:dyDescent="0.3">
      <c r="B4361" s="21">
        <v>47460</v>
      </c>
    </row>
    <row r="4362" spans="2:2" x14ac:dyDescent="0.3">
      <c r="B4362" s="21">
        <v>47461</v>
      </c>
    </row>
    <row r="4363" spans="2:2" x14ac:dyDescent="0.3">
      <c r="B4363" s="21">
        <v>47462</v>
      </c>
    </row>
    <row r="4364" spans="2:2" x14ac:dyDescent="0.3">
      <c r="B4364" s="21">
        <v>47463</v>
      </c>
    </row>
    <row r="4365" spans="2:2" x14ac:dyDescent="0.3">
      <c r="B4365" s="21">
        <v>47464</v>
      </c>
    </row>
    <row r="4366" spans="2:2" x14ac:dyDescent="0.3">
      <c r="B4366" s="21">
        <v>47465</v>
      </c>
    </row>
    <row r="4367" spans="2:2" x14ac:dyDescent="0.3">
      <c r="B4367" s="21">
        <v>47466</v>
      </c>
    </row>
    <row r="4368" spans="2:2" x14ac:dyDescent="0.3">
      <c r="B4368" s="21">
        <v>47467</v>
      </c>
    </row>
    <row r="4369" spans="2:2" x14ac:dyDescent="0.3">
      <c r="B4369" s="21">
        <v>47468</v>
      </c>
    </row>
    <row r="4370" spans="2:2" x14ac:dyDescent="0.3">
      <c r="B4370" s="21">
        <v>47469</v>
      </c>
    </row>
    <row r="4371" spans="2:2" x14ac:dyDescent="0.3">
      <c r="B4371" s="21">
        <v>47470</v>
      </c>
    </row>
    <row r="4372" spans="2:2" x14ac:dyDescent="0.3">
      <c r="B4372" s="21">
        <v>47471</v>
      </c>
    </row>
    <row r="4373" spans="2:2" x14ac:dyDescent="0.3">
      <c r="B4373" s="21">
        <v>47472</v>
      </c>
    </row>
    <row r="4374" spans="2:2" x14ac:dyDescent="0.3">
      <c r="B4374" s="21">
        <v>47473</v>
      </c>
    </row>
    <row r="4375" spans="2:2" x14ac:dyDescent="0.3">
      <c r="B4375" s="21">
        <v>47474</v>
      </c>
    </row>
    <row r="4376" spans="2:2" x14ac:dyDescent="0.3">
      <c r="B4376" s="21">
        <v>47475</v>
      </c>
    </row>
    <row r="4377" spans="2:2" x14ac:dyDescent="0.3">
      <c r="B4377" s="21">
        <v>47476</v>
      </c>
    </row>
    <row r="4378" spans="2:2" x14ac:dyDescent="0.3">
      <c r="B4378" s="21">
        <v>47477</v>
      </c>
    </row>
    <row r="4379" spans="2:2" x14ac:dyDescent="0.3">
      <c r="B4379" s="21">
        <v>47478</v>
      </c>
    </row>
    <row r="4380" spans="2:2" x14ac:dyDescent="0.3">
      <c r="B4380" s="21">
        <v>47479</v>
      </c>
    </row>
    <row r="4381" spans="2:2" x14ac:dyDescent="0.3">
      <c r="B4381" s="21">
        <v>47480</v>
      </c>
    </row>
    <row r="4382" spans="2:2" x14ac:dyDescent="0.3">
      <c r="B4382" s="21">
        <v>47481</v>
      </c>
    </row>
    <row r="4383" spans="2:2" x14ac:dyDescent="0.3">
      <c r="B4383" s="21">
        <v>47482</v>
      </c>
    </row>
    <row r="4384" spans="2:2" x14ac:dyDescent="0.3">
      <c r="B4384" s="21">
        <v>47483</v>
      </c>
    </row>
    <row r="4385" spans="2:2" x14ac:dyDescent="0.3">
      <c r="B4385" s="21">
        <v>47484</v>
      </c>
    </row>
    <row r="4386" spans="2:2" x14ac:dyDescent="0.3">
      <c r="B4386" s="21">
        <v>47485</v>
      </c>
    </row>
    <row r="4387" spans="2:2" x14ac:dyDescent="0.3">
      <c r="B4387" s="21">
        <v>47486</v>
      </c>
    </row>
    <row r="4388" spans="2:2" x14ac:dyDescent="0.3">
      <c r="B4388" s="21">
        <v>47487</v>
      </c>
    </row>
    <row r="4389" spans="2:2" x14ac:dyDescent="0.3">
      <c r="B4389" s="21">
        <v>47488</v>
      </c>
    </row>
    <row r="4390" spans="2:2" x14ac:dyDescent="0.3">
      <c r="B4390" s="21">
        <v>47489</v>
      </c>
    </row>
    <row r="4391" spans="2:2" x14ac:dyDescent="0.3">
      <c r="B4391" s="21">
        <v>47490</v>
      </c>
    </row>
    <row r="4392" spans="2:2" x14ac:dyDescent="0.3">
      <c r="B4392" s="21">
        <v>47491</v>
      </c>
    </row>
    <row r="4393" spans="2:2" x14ac:dyDescent="0.3">
      <c r="B4393" s="21">
        <v>47492</v>
      </c>
    </row>
    <row r="4394" spans="2:2" x14ac:dyDescent="0.3">
      <c r="B4394" s="21">
        <v>47493</v>
      </c>
    </row>
    <row r="4395" spans="2:2" x14ac:dyDescent="0.3">
      <c r="B4395" s="21">
        <v>47494</v>
      </c>
    </row>
    <row r="4396" spans="2:2" x14ac:dyDescent="0.3">
      <c r="B4396" s="21">
        <v>47495</v>
      </c>
    </row>
    <row r="4397" spans="2:2" x14ac:dyDescent="0.3">
      <c r="B4397" s="21">
        <v>47496</v>
      </c>
    </row>
    <row r="4398" spans="2:2" x14ac:dyDescent="0.3">
      <c r="B4398" s="21">
        <v>47497</v>
      </c>
    </row>
    <row r="4399" spans="2:2" x14ac:dyDescent="0.3">
      <c r="B4399" s="21">
        <v>47498</v>
      </c>
    </row>
    <row r="4400" spans="2:2" x14ac:dyDescent="0.3">
      <c r="B4400" s="21">
        <v>47499</v>
      </c>
    </row>
    <row r="4401" spans="2:2" x14ac:dyDescent="0.3">
      <c r="B4401" s="21">
        <v>47500</v>
      </c>
    </row>
    <row r="4402" spans="2:2" x14ac:dyDescent="0.3">
      <c r="B4402" s="21">
        <v>47501</v>
      </c>
    </row>
    <row r="4403" spans="2:2" x14ac:dyDescent="0.3">
      <c r="B4403" s="21">
        <v>47502</v>
      </c>
    </row>
    <row r="4404" spans="2:2" x14ac:dyDescent="0.3">
      <c r="B4404" s="21">
        <v>47503</v>
      </c>
    </row>
    <row r="4405" spans="2:2" x14ac:dyDescent="0.3">
      <c r="B4405" s="21">
        <v>47504</v>
      </c>
    </row>
    <row r="4406" spans="2:2" x14ac:dyDescent="0.3">
      <c r="B4406" s="21">
        <v>47505</v>
      </c>
    </row>
    <row r="4407" spans="2:2" x14ac:dyDescent="0.3">
      <c r="B4407" s="21">
        <v>47506</v>
      </c>
    </row>
    <row r="4408" spans="2:2" x14ac:dyDescent="0.3">
      <c r="B4408" s="21">
        <v>47507</v>
      </c>
    </row>
    <row r="4409" spans="2:2" x14ac:dyDescent="0.3">
      <c r="B4409" s="21">
        <v>47508</v>
      </c>
    </row>
    <row r="4410" spans="2:2" x14ac:dyDescent="0.3">
      <c r="B4410" s="21">
        <v>47509</v>
      </c>
    </row>
    <row r="4411" spans="2:2" x14ac:dyDescent="0.3">
      <c r="B4411" s="21">
        <v>47510</v>
      </c>
    </row>
    <row r="4412" spans="2:2" x14ac:dyDescent="0.3">
      <c r="B4412" s="21">
        <v>47511</v>
      </c>
    </row>
    <row r="4413" spans="2:2" x14ac:dyDescent="0.3">
      <c r="B4413" s="21">
        <v>47512</v>
      </c>
    </row>
    <row r="4414" spans="2:2" x14ac:dyDescent="0.3">
      <c r="B4414" s="21">
        <v>47513</v>
      </c>
    </row>
    <row r="4415" spans="2:2" x14ac:dyDescent="0.3">
      <c r="B4415" s="21">
        <v>47514</v>
      </c>
    </row>
    <row r="4416" spans="2:2" x14ac:dyDescent="0.3">
      <c r="B4416" s="21">
        <v>47515</v>
      </c>
    </row>
    <row r="4417" spans="2:2" x14ac:dyDescent="0.3">
      <c r="B4417" s="21">
        <v>47516</v>
      </c>
    </row>
    <row r="4418" spans="2:2" x14ac:dyDescent="0.3">
      <c r="B4418" s="21">
        <v>47517</v>
      </c>
    </row>
    <row r="4419" spans="2:2" x14ac:dyDescent="0.3">
      <c r="B4419" s="21">
        <v>47518</v>
      </c>
    </row>
    <row r="4420" spans="2:2" x14ac:dyDescent="0.3">
      <c r="B4420" s="21">
        <v>47519</v>
      </c>
    </row>
    <row r="4421" spans="2:2" x14ac:dyDescent="0.3">
      <c r="B4421" s="21">
        <v>47520</v>
      </c>
    </row>
    <row r="4422" spans="2:2" x14ac:dyDescent="0.3">
      <c r="B4422" s="21">
        <v>47521</v>
      </c>
    </row>
    <row r="4423" spans="2:2" x14ac:dyDescent="0.3">
      <c r="B4423" s="21">
        <v>47522</v>
      </c>
    </row>
    <row r="4424" spans="2:2" x14ac:dyDescent="0.3">
      <c r="B4424" s="21">
        <v>47523</v>
      </c>
    </row>
    <row r="4425" spans="2:2" x14ac:dyDescent="0.3">
      <c r="B4425" s="21">
        <v>47524</v>
      </c>
    </row>
    <row r="4426" spans="2:2" x14ac:dyDescent="0.3">
      <c r="B4426" s="21">
        <v>47525</v>
      </c>
    </row>
    <row r="4427" spans="2:2" x14ac:dyDescent="0.3">
      <c r="B4427" s="21">
        <v>47526</v>
      </c>
    </row>
    <row r="4428" spans="2:2" x14ac:dyDescent="0.3">
      <c r="B4428" s="21">
        <v>47527</v>
      </c>
    </row>
    <row r="4429" spans="2:2" x14ac:dyDescent="0.3">
      <c r="B4429" s="21">
        <v>47528</v>
      </c>
    </row>
    <row r="4430" spans="2:2" x14ac:dyDescent="0.3">
      <c r="B4430" s="21">
        <v>47529</v>
      </c>
    </row>
    <row r="4431" spans="2:2" x14ac:dyDescent="0.3">
      <c r="B4431" s="21">
        <v>47530</v>
      </c>
    </row>
    <row r="4432" spans="2:2" x14ac:dyDescent="0.3">
      <c r="B4432" s="21">
        <v>47531</v>
      </c>
    </row>
    <row r="4433" spans="2:2" x14ac:dyDescent="0.3">
      <c r="B4433" s="21">
        <v>47532</v>
      </c>
    </row>
    <row r="4434" spans="2:2" x14ac:dyDescent="0.3">
      <c r="B4434" s="21">
        <v>47533</v>
      </c>
    </row>
    <row r="4435" spans="2:2" x14ac:dyDescent="0.3">
      <c r="B4435" s="21">
        <v>47534</v>
      </c>
    </row>
    <row r="4436" spans="2:2" x14ac:dyDescent="0.3">
      <c r="B4436" s="21">
        <v>47535</v>
      </c>
    </row>
    <row r="4437" spans="2:2" x14ac:dyDescent="0.3">
      <c r="B4437" s="21">
        <v>47536</v>
      </c>
    </row>
    <row r="4438" spans="2:2" x14ac:dyDescent="0.3">
      <c r="B4438" s="21">
        <v>47537</v>
      </c>
    </row>
    <row r="4439" spans="2:2" x14ac:dyDescent="0.3">
      <c r="B4439" s="21">
        <v>47538</v>
      </c>
    </row>
    <row r="4440" spans="2:2" x14ac:dyDescent="0.3">
      <c r="B4440" s="21">
        <v>47539</v>
      </c>
    </row>
    <row r="4441" spans="2:2" x14ac:dyDescent="0.3">
      <c r="B4441" s="21">
        <v>47540</v>
      </c>
    </row>
    <row r="4442" spans="2:2" x14ac:dyDescent="0.3">
      <c r="B4442" s="21">
        <v>47541</v>
      </c>
    </row>
    <row r="4443" spans="2:2" x14ac:dyDescent="0.3">
      <c r="B4443" s="21">
        <v>47542</v>
      </c>
    </row>
    <row r="4444" spans="2:2" x14ac:dyDescent="0.3">
      <c r="B4444" s="21">
        <v>47543</v>
      </c>
    </row>
    <row r="4445" spans="2:2" x14ac:dyDescent="0.3">
      <c r="B4445" s="21">
        <v>47544</v>
      </c>
    </row>
    <row r="4446" spans="2:2" x14ac:dyDescent="0.3">
      <c r="B4446" s="21">
        <v>47545</v>
      </c>
    </row>
    <row r="4447" spans="2:2" x14ac:dyDescent="0.3">
      <c r="B4447" s="21">
        <v>47546</v>
      </c>
    </row>
    <row r="4448" spans="2:2" x14ac:dyDescent="0.3">
      <c r="B4448" s="21">
        <v>47547</v>
      </c>
    </row>
    <row r="4449" spans="2:2" x14ac:dyDescent="0.3">
      <c r="B4449" s="21">
        <v>47548</v>
      </c>
    </row>
    <row r="4450" spans="2:2" x14ac:dyDescent="0.3">
      <c r="B4450" s="21">
        <v>47549</v>
      </c>
    </row>
    <row r="4451" spans="2:2" x14ac:dyDescent="0.3">
      <c r="B4451" s="21">
        <v>47550</v>
      </c>
    </row>
    <row r="4452" spans="2:2" x14ac:dyDescent="0.3">
      <c r="B4452" s="21">
        <v>47551</v>
      </c>
    </row>
    <row r="4453" spans="2:2" x14ac:dyDescent="0.3">
      <c r="B4453" s="21">
        <v>47552</v>
      </c>
    </row>
    <row r="4454" spans="2:2" x14ac:dyDescent="0.3">
      <c r="B4454" s="21">
        <v>47553</v>
      </c>
    </row>
    <row r="4455" spans="2:2" x14ac:dyDescent="0.3">
      <c r="B4455" s="21">
        <v>47554</v>
      </c>
    </row>
    <row r="4456" spans="2:2" x14ac:dyDescent="0.3">
      <c r="B4456" s="21">
        <v>47555</v>
      </c>
    </row>
    <row r="4457" spans="2:2" x14ac:dyDescent="0.3">
      <c r="B4457" s="21">
        <v>47556</v>
      </c>
    </row>
    <row r="4458" spans="2:2" x14ac:dyDescent="0.3">
      <c r="B4458" s="21">
        <v>47557</v>
      </c>
    </row>
    <row r="4459" spans="2:2" x14ac:dyDescent="0.3">
      <c r="B4459" s="21">
        <v>47558</v>
      </c>
    </row>
    <row r="4460" spans="2:2" x14ac:dyDescent="0.3">
      <c r="B4460" s="21">
        <v>47559</v>
      </c>
    </row>
    <row r="4461" spans="2:2" x14ac:dyDescent="0.3">
      <c r="B4461" s="21">
        <v>47560</v>
      </c>
    </row>
    <row r="4462" spans="2:2" x14ac:dyDescent="0.3">
      <c r="B4462" s="21">
        <v>47561</v>
      </c>
    </row>
    <row r="4463" spans="2:2" x14ac:dyDescent="0.3">
      <c r="B4463" s="21">
        <v>47562</v>
      </c>
    </row>
    <row r="4464" spans="2:2" x14ac:dyDescent="0.3">
      <c r="B4464" s="21">
        <v>47563</v>
      </c>
    </row>
    <row r="4465" spans="2:2" x14ac:dyDescent="0.3">
      <c r="B4465" s="21">
        <v>47564</v>
      </c>
    </row>
    <row r="4466" spans="2:2" x14ac:dyDescent="0.3">
      <c r="B4466" s="21">
        <v>47565</v>
      </c>
    </row>
    <row r="4467" spans="2:2" x14ac:dyDescent="0.3">
      <c r="B4467" s="21">
        <v>47566</v>
      </c>
    </row>
    <row r="4468" spans="2:2" x14ac:dyDescent="0.3">
      <c r="B4468" s="21">
        <v>47567</v>
      </c>
    </row>
    <row r="4469" spans="2:2" x14ac:dyDescent="0.3">
      <c r="B4469" s="21">
        <v>47568</v>
      </c>
    </row>
    <row r="4470" spans="2:2" x14ac:dyDescent="0.3">
      <c r="B4470" s="21">
        <v>47569</v>
      </c>
    </row>
    <row r="4471" spans="2:2" x14ac:dyDescent="0.3">
      <c r="B4471" s="21">
        <v>47570</v>
      </c>
    </row>
    <row r="4472" spans="2:2" x14ac:dyDescent="0.3">
      <c r="B4472" s="21">
        <v>47571</v>
      </c>
    </row>
    <row r="4473" spans="2:2" x14ac:dyDescent="0.3">
      <c r="B4473" s="21">
        <v>47572</v>
      </c>
    </row>
    <row r="4474" spans="2:2" x14ac:dyDescent="0.3">
      <c r="B4474" s="21">
        <v>47573</v>
      </c>
    </row>
    <row r="4475" spans="2:2" x14ac:dyDescent="0.3">
      <c r="B4475" s="21">
        <v>47574</v>
      </c>
    </row>
    <row r="4476" spans="2:2" x14ac:dyDescent="0.3">
      <c r="B4476" s="21">
        <v>47575</v>
      </c>
    </row>
    <row r="4477" spans="2:2" x14ac:dyDescent="0.3">
      <c r="B4477" s="21">
        <v>47576</v>
      </c>
    </row>
    <row r="4478" spans="2:2" x14ac:dyDescent="0.3">
      <c r="B4478" s="21">
        <v>47577</v>
      </c>
    </row>
    <row r="4479" spans="2:2" x14ac:dyDescent="0.3">
      <c r="B4479" s="21">
        <v>47578</v>
      </c>
    </row>
    <row r="4480" spans="2:2" x14ac:dyDescent="0.3">
      <c r="B4480" s="21">
        <v>47579</v>
      </c>
    </row>
    <row r="4481" spans="2:2" x14ac:dyDescent="0.3">
      <c r="B4481" s="21">
        <v>47580</v>
      </c>
    </row>
    <row r="4482" spans="2:2" x14ac:dyDescent="0.3">
      <c r="B4482" s="21">
        <v>47581</v>
      </c>
    </row>
    <row r="4483" spans="2:2" x14ac:dyDescent="0.3">
      <c r="B4483" s="21">
        <v>47582</v>
      </c>
    </row>
    <row r="4484" spans="2:2" x14ac:dyDescent="0.3">
      <c r="B4484" s="21">
        <v>47583</v>
      </c>
    </row>
    <row r="4485" spans="2:2" x14ac:dyDescent="0.3">
      <c r="B4485" s="21">
        <v>47584</v>
      </c>
    </row>
    <row r="4486" spans="2:2" x14ac:dyDescent="0.3">
      <c r="B4486" s="21">
        <v>47585</v>
      </c>
    </row>
    <row r="4487" spans="2:2" x14ac:dyDescent="0.3">
      <c r="B4487" s="21">
        <v>47586</v>
      </c>
    </row>
    <row r="4488" spans="2:2" x14ac:dyDescent="0.3">
      <c r="B4488" s="21">
        <v>47587</v>
      </c>
    </row>
    <row r="4489" spans="2:2" x14ac:dyDescent="0.3">
      <c r="B4489" s="21">
        <v>47588</v>
      </c>
    </row>
    <row r="4490" spans="2:2" x14ac:dyDescent="0.3">
      <c r="B4490" s="21">
        <v>47589</v>
      </c>
    </row>
    <row r="4491" spans="2:2" x14ac:dyDescent="0.3">
      <c r="B4491" s="21">
        <v>47590</v>
      </c>
    </row>
    <row r="4492" spans="2:2" x14ac:dyDescent="0.3">
      <c r="B4492" s="21">
        <v>47591</v>
      </c>
    </row>
    <row r="4493" spans="2:2" x14ac:dyDescent="0.3">
      <c r="B4493" s="21">
        <v>47592</v>
      </c>
    </row>
    <row r="4494" spans="2:2" x14ac:dyDescent="0.3">
      <c r="B4494" s="21">
        <v>47593</v>
      </c>
    </row>
    <row r="4495" spans="2:2" x14ac:dyDescent="0.3">
      <c r="B4495" s="21">
        <v>47594</v>
      </c>
    </row>
    <row r="4496" spans="2:2" x14ac:dyDescent="0.3">
      <c r="B4496" s="21">
        <v>47595</v>
      </c>
    </row>
    <row r="4497" spans="2:2" x14ac:dyDescent="0.3">
      <c r="B4497" s="21">
        <v>47596</v>
      </c>
    </row>
    <row r="4498" spans="2:2" x14ac:dyDescent="0.3">
      <c r="B4498" s="21">
        <v>47597</v>
      </c>
    </row>
    <row r="4499" spans="2:2" x14ac:dyDescent="0.3">
      <c r="B4499" s="21">
        <v>47598</v>
      </c>
    </row>
    <row r="4500" spans="2:2" x14ac:dyDescent="0.3">
      <c r="B4500" s="21">
        <v>47599</v>
      </c>
    </row>
    <row r="4501" spans="2:2" x14ac:dyDescent="0.3">
      <c r="B4501" s="21">
        <v>47600</v>
      </c>
    </row>
    <row r="4502" spans="2:2" x14ac:dyDescent="0.3">
      <c r="B4502" s="21">
        <v>47601</v>
      </c>
    </row>
    <row r="4503" spans="2:2" x14ac:dyDescent="0.3">
      <c r="B4503" s="21">
        <v>47602</v>
      </c>
    </row>
    <row r="4504" spans="2:2" x14ac:dyDescent="0.3">
      <c r="B4504" s="21">
        <v>47603</v>
      </c>
    </row>
    <row r="4505" spans="2:2" x14ac:dyDescent="0.3">
      <c r="B4505" s="21">
        <v>47604</v>
      </c>
    </row>
    <row r="4506" spans="2:2" x14ac:dyDescent="0.3">
      <c r="B4506" s="21">
        <v>47605</v>
      </c>
    </row>
    <row r="4507" spans="2:2" x14ac:dyDescent="0.3">
      <c r="B4507" s="21">
        <v>47606</v>
      </c>
    </row>
    <row r="4508" spans="2:2" x14ac:dyDescent="0.3">
      <c r="B4508" s="21">
        <v>47607</v>
      </c>
    </row>
    <row r="4509" spans="2:2" x14ac:dyDescent="0.3">
      <c r="B4509" s="21">
        <v>47608</v>
      </c>
    </row>
    <row r="4510" spans="2:2" x14ac:dyDescent="0.3">
      <c r="B4510" s="21">
        <v>47609</v>
      </c>
    </row>
    <row r="4511" spans="2:2" x14ac:dyDescent="0.3">
      <c r="B4511" s="21">
        <v>47610</v>
      </c>
    </row>
    <row r="4512" spans="2:2" x14ac:dyDescent="0.3">
      <c r="B4512" s="21">
        <v>47611</v>
      </c>
    </row>
    <row r="4513" spans="2:2" x14ac:dyDescent="0.3">
      <c r="B4513" s="21">
        <v>47612</v>
      </c>
    </row>
    <row r="4514" spans="2:2" x14ac:dyDescent="0.3">
      <c r="B4514" s="21">
        <v>47613</v>
      </c>
    </row>
    <row r="4515" spans="2:2" x14ac:dyDescent="0.3">
      <c r="B4515" s="21">
        <v>47614</v>
      </c>
    </row>
    <row r="4516" spans="2:2" x14ac:dyDescent="0.3">
      <c r="B4516" s="21">
        <v>47615</v>
      </c>
    </row>
    <row r="4517" spans="2:2" x14ac:dyDescent="0.3">
      <c r="B4517" s="21">
        <v>47616</v>
      </c>
    </row>
    <row r="4518" spans="2:2" x14ac:dyDescent="0.3">
      <c r="B4518" s="21">
        <v>47617</v>
      </c>
    </row>
    <row r="4519" spans="2:2" x14ac:dyDescent="0.3">
      <c r="B4519" s="21">
        <v>47618</v>
      </c>
    </row>
    <row r="4520" spans="2:2" x14ac:dyDescent="0.3">
      <c r="B4520" s="21">
        <v>47619</v>
      </c>
    </row>
    <row r="4521" spans="2:2" x14ac:dyDescent="0.3">
      <c r="B4521" s="21">
        <v>47620</v>
      </c>
    </row>
    <row r="4522" spans="2:2" x14ac:dyDescent="0.3">
      <c r="B4522" s="21">
        <v>47621</v>
      </c>
    </row>
    <row r="4523" spans="2:2" x14ac:dyDescent="0.3">
      <c r="B4523" s="21">
        <v>47622</v>
      </c>
    </row>
    <row r="4524" spans="2:2" x14ac:dyDescent="0.3">
      <c r="B4524" s="21">
        <v>47623</v>
      </c>
    </row>
    <row r="4525" spans="2:2" x14ac:dyDescent="0.3">
      <c r="B4525" s="21">
        <v>47624</v>
      </c>
    </row>
    <row r="4526" spans="2:2" x14ac:dyDescent="0.3">
      <c r="B4526" s="21">
        <v>47625</v>
      </c>
    </row>
    <row r="4527" spans="2:2" x14ac:dyDescent="0.3">
      <c r="B4527" s="21">
        <v>47626</v>
      </c>
    </row>
    <row r="4528" spans="2:2" x14ac:dyDescent="0.3">
      <c r="B4528" s="21">
        <v>47627</v>
      </c>
    </row>
    <row r="4529" spans="2:2" x14ac:dyDescent="0.3">
      <c r="B4529" s="21">
        <v>47628</v>
      </c>
    </row>
    <row r="4530" spans="2:2" x14ac:dyDescent="0.3">
      <c r="B4530" s="21">
        <v>47629</v>
      </c>
    </row>
    <row r="4531" spans="2:2" x14ac:dyDescent="0.3">
      <c r="B4531" s="21">
        <v>47630</v>
      </c>
    </row>
    <row r="4532" spans="2:2" x14ac:dyDescent="0.3">
      <c r="B4532" s="21">
        <v>47631</v>
      </c>
    </row>
    <row r="4533" spans="2:2" x14ac:dyDescent="0.3">
      <c r="B4533" s="21">
        <v>47632</v>
      </c>
    </row>
    <row r="4534" spans="2:2" x14ac:dyDescent="0.3">
      <c r="B4534" s="21">
        <v>47633</v>
      </c>
    </row>
    <row r="4535" spans="2:2" x14ac:dyDescent="0.3">
      <c r="B4535" s="21">
        <v>47634</v>
      </c>
    </row>
    <row r="4536" spans="2:2" x14ac:dyDescent="0.3">
      <c r="B4536" s="21">
        <v>47635</v>
      </c>
    </row>
    <row r="4537" spans="2:2" x14ac:dyDescent="0.3">
      <c r="B4537" s="21">
        <v>47636</v>
      </c>
    </row>
    <row r="4538" spans="2:2" x14ac:dyDescent="0.3">
      <c r="B4538" s="21">
        <v>47637</v>
      </c>
    </row>
    <row r="4539" spans="2:2" x14ac:dyDescent="0.3">
      <c r="B4539" s="21">
        <v>47638</v>
      </c>
    </row>
    <row r="4540" spans="2:2" x14ac:dyDescent="0.3">
      <c r="B4540" s="21">
        <v>47639</v>
      </c>
    </row>
    <row r="4541" spans="2:2" x14ac:dyDescent="0.3">
      <c r="B4541" s="21">
        <v>47640</v>
      </c>
    </row>
    <row r="4542" spans="2:2" x14ac:dyDescent="0.3">
      <c r="B4542" s="21">
        <v>47641</v>
      </c>
    </row>
    <row r="4543" spans="2:2" x14ac:dyDescent="0.3">
      <c r="B4543" s="21">
        <v>47642</v>
      </c>
    </row>
    <row r="4544" spans="2:2" x14ac:dyDescent="0.3">
      <c r="B4544" s="21">
        <v>47643</v>
      </c>
    </row>
    <row r="4545" spans="2:2" x14ac:dyDescent="0.3">
      <c r="B4545" s="21">
        <v>47644</v>
      </c>
    </row>
    <row r="4546" spans="2:2" x14ac:dyDescent="0.3">
      <c r="B4546" s="21">
        <v>47645</v>
      </c>
    </row>
    <row r="4547" spans="2:2" x14ac:dyDescent="0.3">
      <c r="B4547" s="21">
        <v>47646</v>
      </c>
    </row>
    <row r="4548" spans="2:2" x14ac:dyDescent="0.3">
      <c r="B4548" s="21">
        <v>47647</v>
      </c>
    </row>
    <row r="4549" spans="2:2" x14ac:dyDescent="0.3">
      <c r="B4549" s="21">
        <v>47648</v>
      </c>
    </row>
    <row r="4550" spans="2:2" x14ac:dyDescent="0.3">
      <c r="B4550" s="21">
        <v>47649</v>
      </c>
    </row>
    <row r="4551" spans="2:2" x14ac:dyDescent="0.3">
      <c r="B4551" s="21">
        <v>47650</v>
      </c>
    </row>
    <row r="4552" spans="2:2" x14ac:dyDescent="0.3">
      <c r="B4552" s="21">
        <v>47651</v>
      </c>
    </row>
    <row r="4553" spans="2:2" x14ac:dyDescent="0.3">
      <c r="B4553" s="21">
        <v>47652</v>
      </c>
    </row>
    <row r="4554" spans="2:2" x14ac:dyDescent="0.3">
      <c r="B4554" s="21">
        <v>47653</v>
      </c>
    </row>
    <row r="4555" spans="2:2" x14ac:dyDescent="0.3">
      <c r="B4555" s="21">
        <v>47654</v>
      </c>
    </row>
    <row r="4556" spans="2:2" x14ac:dyDescent="0.3">
      <c r="B4556" s="21">
        <v>47655</v>
      </c>
    </row>
    <row r="4557" spans="2:2" x14ac:dyDescent="0.3">
      <c r="B4557" s="21">
        <v>47656</v>
      </c>
    </row>
    <row r="4558" spans="2:2" x14ac:dyDescent="0.3">
      <c r="B4558" s="21">
        <v>47657</v>
      </c>
    </row>
    <row r="4559" spans="2:2" x14ac:dyDescent="0.3">
      <c r="B4559" s="21">
        <v>47658</v>
      </c>
    </row>
    <row r="4560" spans="2:2" x14ac:dyDescent="0.3">
      <c r="B4560" s="21">
        <v>47659</v>
      </c>
    </row>
    <row r="4561" spans="2:2" x14ac:dyDescent="0.3">
      <c r="B4561" s="21">
        <v>47660</v>
      </c>
    </row>
    <row r="4562" spans="2:2" x14ac:dyDescent="0.3">
      <c r="B4562" s="21">
        <v>47661</v>
      </c>
    </row>
    <row r="4563" spans="2:2" x14ac:dyDescent="0.3">
      <c r="B4563" s="21">
        <v>47662</v>
      </c>
    </row>
    <row r="4564" spans="2:2" x14ac:dyDescent="0.3">
      <c r="B4564" s="21">
        <v>47663</v>
      </c>
    </row>
    <row r="4565" spans="2:2" x14ac:dyDescent="0.3">
      <c r="B4565" s="21">
        <v>47664</v>
      </c>
    </row>
    <row r="4566" spans="2:2" x14ac:dyDescent="0.3">
      <c r="B4566" s="21">
        <v>47665</v>
      </c>
    </row>
    <row r="4567" spans="2:2" x14ac:dyDescent="0.3">
      <c r="B4567" s="21">
        <v>47666</v>
      </c>
    </row>
    <row r="4568" spans="2:2" x14ac:dyDescent="0.3">
      <c r="B4568" s="21">
        <v>47667</v>
      </c>
    </row>
    <row r="4569" spans="2:2" x14ac:dyDescent="0.3">
      <c r="B4569" s="21">
        <v>47668</v>
      </c>
    </row>
    <row r="4570" spans="2:2" x14ac:dyDescent="0.3">
      <c r="B4570" s="21">
        <v>47669</v>
      </c>
    </row>
    <row r="4571" spans="2:2" x14ac:dyDescent="0.3">
      <c r="B4571" s="21">
        <v>47670</v>
      </c>
    </row>
    <row r="4572" spans="2:2" x14ac:dyDescent="0.3">
      <c r="B4572" s="21">
        <v>47671</v>
      </c>
    </row>
    <row r="4573" spans="2:2" x14ac:dyDescent="0.3">
      <c r="B4573" s="21">
        <v>47672</v>
      </c>
    </row>
    <row r="4574" spans="2:2" x14ac:dyDescent="0.3">
      <c r="B4574" s="21">
        <v>47673</v>
      </c>
    </row>
    <row r="4575" spans="2:2" x14ac:dyDescent="0.3">
      <c r="B4575" s="21">
        <v>47674</v>
      </c>
    </row>
    <row r="4576" spans="2:2" x14ac:dyDescent="0.3">
      <c r="B4576" s="21">
        <v>47675</v>
      </c>
    </row>
    <row r="4577" spans="2:2" x14ac:dyDescent="0.3">
      <c r="B4577" s="21">
        <v>47676</v>
      </c>
    </row>
    <row r="4578" spans="2:2" x14ac:dyDescent="0.3">
      <c r="B4578" s="21">
        <v>47677</v>
      </c>
    </row>
    <row r="4579" spans="2:2" x14ac:dyDescent="0.3">
      <c r="B4579" s="21">
        <v>47678</v>
      </c>
    </row>
    <row r="4580" spans="2:2" x14ac:dyDescent="0.3">
      <c r="B4580" s="21">
        <v>47679</v>
      </c>
    </row>
    <row r="4581" spans="2:2" x14ac:dyDescent="0.3">
      <c r="B4581" s="21">
        <v>47680</v>
      </c>
    </row>
    <row r="4582" spans="2:2" x14ac:dyDescent="0.3">
      <c r="B4582" s="21">
        <v>47681</v>
      </c>
    </row>
    <row r="4583" spans="2:2" x14ac:dyDescent="0.3">
      <c r="B4583" s="21">
        <v>47682</v>
      </c>
    </row>
    <row r="4584" spans="2:2" x14ac:dyDescent="0.3">
      <c r="B4584" s="21">
        <v>47683</v>
      </c>
    </row>
    <row r="4585" spans="2:2" x14ac:dyDescent="0.3">
      <c r="B4585" s="21">
        <v>47684</v>
      </c>
    </row>
    <row r="4586" spans="2:2" x14ac:dyDescent="0.3">
      <c r="B4586" s="21">
        <v>47685</v>
      </c>
    </row>
    <row r="4587" spans="2:2" x14ac:dyDescent="0.3">
      <c r="B4587" s="21">
        <v>47686</v>
      </c>
    </row>
    <row r="4588" spans="2:2" x14ac:dyDescent="0.3">
      <c r="B4588" s="21">
        <v>47687</v>
      </c>
    </row>
    <row r="4589" spans="2:2" x14ac:dyDescent="0.3">
      <c r="B4589" s="21">
        <v>47688</v>
      </c>
    </row>
    <row r="4590" spans="2:2" x14ac:dyDescent="0.3">
      <c r="B4590" s="21">
        <v>47689</v>
      </c>
    </row>
    <row r="4591" spans="2:2" x14ac:dyDescent="0.3">
      <c r="B4591" s="21">
        <v>47690</v>
      </c>
    </row>
    <row r="4592" spans="2:2" x14ac:dyDescent="0.3">
      <c r="B4592" s="21">
        <v>47691</v>
      </c>
    </row>
    <row r="4593" spans="2:2" x14ac:dyDescent="0.3">
      <c r="B4593" s="21">
        <v>47692</v>
      </c>
    </row>
    <row r="4594" spans="2:2" x14ac:dyDescent="0.3">
      <c r="B4594" s="21">
        <v>47693</v>
      </c>
    </row>
    <row r="4595" spans="2:2" x14ac:dyDescent="0.3">
      <c r="B4595" s="21">
        <v>47694</v>
      </c>
    </row>
    <row r="4596" spans="2:2" x14ac:dyDescent="0.3">
      <c r="B4596" s="21">
        <v>47695</v>
      </c>
    </row>
    <row r="4597" spans="2:2" x14ac:dyDescent="0.3">
      <c r="B4597" s="21">
        <v>47696</v>
      </c>
    </row>
    <row r="4598" spans="2:2" x14ac:dyDescent="0.3">
      <c r="B4598" s="21">
        <v>47697</v>
      </c>
    </row>
    <row r="4599" spans="2:2" x14ac:dyDescent="0.3">
      <c r="B4599" s="21">
        <v>47698</v>
      </c>
    </row>
    <row r="4600" spans="2:2" x14ac:dyDescent="0.3">
      <c r="B4600" s="21">
        <v>47699</v>
      </c>
    </row>
    <row r="4601" spans="2:2" x14ac:dyDescent="0.3">
      <c r="B4601" s="21">
        <v>47700</v>
      </c>
    </row>
    <row r="4602" spans="2:2" x14ac:dyDescent="0.3">
      <c r="B4602" s="21">
        <v>47701</v>
      </c>
    </row>
    <row r="4603" spans="2:2" x14ac:dyDescent="0.3">
      <c r="B4603" s="21">
        <v>47702</v>
      </c>
    </row>
    <row r="4604" spans="2:2" x14ac:dyDescent="0.3">
      <c r="B4604" s="21">
        <v>47703</v>
      </c>
    </row>
    <row r="4605" spans="2:2" x14ac:dyDescent="0.3">
      <c r="B4605" s="21">
        <v>47704</v>
      </c>
    </row>
    <row r="4606" spans="2:2" x14ac:dyDescent="0.3">
      <c r="B4606" s="21">
        <v>47705</v>
      </c>
    </row>
    <row r="4607" spans="2:2" x14ac:dyDescent="0.3">
      <c r="B4607" s="21">
        <v>47706</v>
      </c>
    </row>
    <row r="4608" spans="2:2" x14ac:dyDescent="0.3">
      <c r="B4608" s="21">
        <v>47707</v>
      </c>
    </row>
    <row r="4609" spans="2:2" x14ac:dyDescent="0.3">
      <c r="B4609" s="21">
        <v>47708</v>
      </c>
    </row>
    <row r="4610" spans="2:2" x14ac:dyDescent="0.3">
      <c r="B4610" s="21">
        <v>47709</v>
      </c>
    </row>
    <row r="4611" spans="2:2" x14ac:dyDescent="0.3">
      <c r="B4611" s="21">
        <v>47710</v>
      </c>
    </row>
    <row r="4612" spans="2:2" x14ac:dyDescent="0.3">
      <c r="B4612" s="21">
        <v>47711</v>
      </c>
    </row>
    <row r="4613" spans="2:2" x14ac:dyDescent="0.3">
      <c r="B4613" s="21">
        <v>47712</v>
      </c>
    </row>
    <row r="4614" spans="2:2" x14ac:dyDescent="0.3">
      <c r="B4614" s="21">
        <v>47713</v>
      </c>
    </row>
    <row r="4615" spans="2:2" x14ac:dyDescent="0.3">
      <c r="B4615" s="21">
        <v>47714</v>
      </c>
    </row>
    <row r="4616" spans="2:2" x14ac:dyDescent="0.3">
      <c r="B4616" s="21">
        <v>47715</v>
      </c>
    </row>
    <row r="4617" spans="2:2" x14ac:dyDescent="0.3">
      <c r="B4617" s="21">
        <v>47716</v>
      </c>
    </row>
    <row r="4618" spans="2:2" x14ac:dyDescent="0.3">
      <c r="B4618" s="21">
        <v>47717</v>
      </c>
    </row>
    <row r="4619" spans="2:2" x14ac:dyDescent="0.3">
      <c r="B4619" s="21">
        <v>47718</v>
      </c>
    </row>
    <row r="4620" spans="2:2" x14ac:dyDescent="0.3">
      <c r="B4620" s="21">
        <v>47719</v>
      </c>
    </row>
    <row r="4621" spans="2:2" x14ac:dyDescent="0.3">
      <c r="B4621" s="21">
        <v>47720</v>
      </c>
    </row>
    <row r="4622" spans="2:2" x14ac:dyDescent="0.3">
      <c r="B4622" s="21">
        <v>47721</v>
      </c>
    </row>
    <row r="4623" spans="2:2" x14ac:dyDescent="0.3">
      <c r="B4623" s="21">
        <v>47722</v>
      </c>
    </row>
    <row r="4624" spans="2:2" x14ac:dyDescent="0.3">
      <c r="B4624" s="21">
        <v>47723</v>
      </c>
    </row>
    <row r="4625" spans="2:2" x14ac:dyDescent="0.3">
      <c r="B4625" s="21">
        <v>47724</v>
      </c>
    </row>
    <row r="4626" spans="2:2" x14ac:dyDescent="0.3">
      <c r="B4626" s="21">
        <v>47725</v>
      </c>
    </row>
    <row r="4627" spans="2:2" x14ac:dyDescent="0.3">
      <c r="B4627" s="21">
        <v>47726</v>
      </c>
    </row>
    <row r="4628" spans="2:2" x14ac:dyDescent="0.3">
      <c r="B4628" s="21">
        <v>47727</v>
      </c>
    </row>
    <row r="4629" spans="2:2" x14ac:dyDescent="0.3">
      <c r="B4629" s="21">
        <v>47728</v>
      </c>
    </row>
    <row r="4630" spans="2:2" x14ac:dyDescent="0.3">
      <c r="B4630" s="21">
        <v>47729</v>
      </c>
    </row>
    <row r="4631" spans="2:2" x14ac:dyDescent="0.3">
      <c r="B4631" s="21">
        <v>47730</v>
      </c>
    </row>
    <row r="4632" spans="2:2" x14ac:dyDescent="0.3">
      <c r="B4632" s="21">
        <v>47731</v>
      </c>
    </row>
    <row r="4633" spans="2:2" x14ac:dyDescent="0.3">
      <c r="B4633" s="21">
        <v>47732</v>
      </c>
    </row>
    <row r="4634" spans="2:2" x14ac:dyDescent="0.3">
      <c r="B4634" s="21">
        <v>47733</v>
      </c>
    </row>
    <row r="4635" spans="2:2" x14ac:dyDescent="0.3">
      <c r="B4635" s="21">
        <v>47734</v>
      </c>
    </row>
    <row r="4636" spans="2:2" x14ac:dyDescent="0.3">
      <c r="B4636" s="21">
        <v>47735</v>
      </c>
    </row>
    <row r="4637" spans="2:2" x14ac:dyDescent="0.3">
      <c r="B4637" s="21">
        <v>47736</v>
      </c>
    </row>
    <row r="4638" spans="2:2" x14ac:dyDescent="0.3">
      <c r="B4638" s="21">
        <v>47737</v>
      </c>
    </row>
    <row r="4639" spans="2:2" x14ac:dyDescent="0.3">
      <c r="B4639" s="21">
        <v>47738</v>
      </c>
    </row>
    <row r="4640" spans="2:2" x14ac:dyDescent="0.3">
      <c r="B4640" s="21">
        <v>47739</v>
      </c>
    </row>
    <row r="4641" spans="2:2" x14ac:dyDescent="0.3">
      <c r="B4641" s="21">
        <v>47740</v>
      </c>
    </row>
    <row r="4642" spans="2:2" x14ac:dyDescent="0.3">
      <c r="B4642" s="21">
        <v>47741</v>
      </c>
    </row>
    <row r="4643" spans="2:2" x14ac:dyDescent="0.3">
      <c r="B4643" s="21">
        <v>47742</v>
      </c>
    </row>
    <row r="4644" spans="2:2" x14ac:dyDescent="0.3">
      <c r="B4644" s="21">
        <v>47743</v>
      </c>
    </row>
    <row r="4645" spans="2:2" x14ac:dyDescent="0.3">
      <c r="B4645" s="21">
        <v>47744</v>
      </c>
    </row>
    <row r="4646" spans="2:2" x14ac:dyDescent="0.3">
      <c r="B4646" s="21">
        <v>47745</v>
      </c>
    </row>
    <row r="4647" spans="2:2" x14ac:dyDescent="0.3">
      <c r="B4647" s="21">
        <v>47746</v>
      </c>
    </row>
    <row r="4648" spans="2:2" x14ac:dyDescent="0.3">
      <c r="B4648" s="21">
        <v>47747</v>
      </c>
    </row>
    <row r="4649" spans="2:2" x14ac:dyDescent="0.3">
      <c r="B4649" s="21">
        <v>47748</v>
      </c>
    </row>
    <row r="4650" spans="2:2" x14ac:dyDescent="0.3">
      <c r="B4650" s="21">
        <v>47749</v>
      </c>
    </row>
    <row r="4651" spans="2:2" x14ac:dyDescent="0.3">
      <c r="B4651" s="21">
        <v>47750</v>
      </c>
    </row>
    <row r="4652" spans="2:2" x14ac:dyDescent="0.3">
      <c r="B4652" s="21">
        <v>47751</v>
      </c>
    </row>
    <row r="4653" spans="2:2" x14ac:dyDescent="0.3">
      <c r="B4653" s="21">
        <v>47752</v>
      </c>
    </row>
    <row r="4654" spans="2:2" x14ac:dyDescent="0.3">
      <c r="B4654" s="21">
        <v>47753</v>
      </c>
    </row>
    <row r="4655" spans="2:2" x14ac:dyDescent="0.3">
      <c r="B4655" s="21">
        <v>47754</v>
      </c>
    </row>
    <row r="4656" spans="2:2" x14ac:dyDescent="0.3">
      <c r="B4656" s="21">
        <v>47755</v>
      </c>
    </row>
    <row r="4657" spans="2:2" x14ac:dyDescent="0.3">
      <c r="B4657" s="21">
        <v>47756</v>
      </c>
    </row>
    <row r="4658" spans="2:2" x14ac:dyDescent="0.3">
      <c r="B4658" s="21">
        <v>47757</v>
      </c>
    </row>
    <row r="4659" spans="2:2" x14ac:dyDescent="0.3">
      <c r="B4659" s="21">
        <v>47758</v>
      </c>
    </row>
    <row r="4660" spans="2:2" x14ac:dyDescent="0.3">
      <c r="B4660" s="21">
        <v>47759</v>
      </c>
    </row>
    <row r="4661" spans="2:2" x14ac:dyDescent="0.3">
      <c r="B4661" s="21">
        <v>47760</v>
      </c>
    </row>
    <row r="4662" spans="2:2" x14ac:dyDescent="0.3">
      <c r="B4662" s="21">
        <v>47761</v>
      </c>
    </row>
    <row r="4663" spans="2:2" x14ac:dyDescent="0.3">
      <c r="B4663" s="21">
        <v>47762</v>
      </c>
    </row>
    <row r="4664" spans="2:2" x14ac:dyDescent="0.3">
      <c r="B4664" s="21">
        <v>47763</v>
      </c>
    </row>
    <row r="4665" spans="2:2" x14ac:dyDescent="0.3">
      <c r="B4665" s="21">
        <v>47764</v>
      </c>
    </row>
    <row r="4666" spans="2:2" x14ac:dyDescent="0.3">
      <c r="B4666" s="21">
        <v>47765</v>
      </c>
    </row>
    <row r="4667" spans="2:2" x14ac:dyDescent="0.3">
      <c r="B4667" s="21">
        <v>47766</v>
      </c>
    </row>
    <row r="4668" spans="2:2" x14ac:dyDescent="0.3">
      <c r="B4668" s="21">
        <v>47767</v>
      </c>
    </row>
    <row r="4669" spans="2:2" x14ac:dyDescent="0.3">
      <c r="B4669" s="21">
        <v>47768</v>
      </c>
    </row>
    <row r="4670" spans="2:2" x14ac:dyDescent="0.3">
      <c r="B4670" s="21">
        <v>47769</v>
      </c>
    </row>
    <row r="4671" spans="2:2" x14ac:dyDescent="0.3">
      <c r="B4671" s="21">
        <v>47770</v>
      </c>
    </row>
    <row r="4672" spans="2:2" x14ac:dyDescent="0.3">
      <c r="B4672" s="21">
        <v>47771</v>
      </c>
    </row>
    <row r="4673" spans="2:2" x14ac:dyDescent="0.3">
      <c r="B4673" s="21">
        <v>47772</v>
      </c>
    </row>
    <row r="4674" spans="2:2" x14ac:dyDescent="0.3">
      <c r="B4674" s="21">
        <v>47773</v>
      </c>
    </row>
    <row r="4675" spans="2:2" x14ac:dyDescent="0.3">
      <c r="B4675" s="21">
        <v>47774</v>
      </c>
    </row>
    <row r="4676" spans="2:2" x14ac:dyDescent="0.3">
      <c r="B4676" s="21">
        <v>47775</v>
      </c>
    </row>
    <row r="4677" spans="2:2" x14ac:dyDescent="0.3">
      <c r="B4677" s="21">
        <v>47776</v>
      </c>
    </row>
    <row r="4678" spans="2:2" x14ac:dyDescent="0.3">
      <c r="B4678" s="21">
        <v>47777</v>
      </c>
    </row>
    <row r="4679" spans="2:2" x14ac:dyDescent="0.3">
      <c r="B4679" s="21">
        <v>47778</v>
      </c>
    </row>
    <row r="4680" spans="2:2" x14ac:dyDescent="0.3">
      <c r="B4680" s="21">
        <v>47779</v>
      </c>
    </row>
    <row r="4681" spans="2:2" x14ac:dyDescent="0.3">
      <c r="B4681" s="21">
        <v>47780</v>
      </c>
    </row>
    <row r="4682" spans="2:2" x14ac:dyDescent="0.3">
      <c r="B4682" s="21">
        <v>47781</v>
      </c>
    </row>
    <row r="4683" spans="2:2" x14ac:dyDescent="0.3">
      <c r="B4683" s="21">
        <v>47782</v>
      </c>
    </row>
    <row r="4684" spans="2:2" x14ac:dyDescent="0.3">
      <c r="B4684" s="21">
        <v>47783</v>
      </c>
    </row>
    <row r="4685" spans="2:2" x14ac:dyDescent="0.3">
      <c r="B4685" s="21">
        <v>47784</v>
      </c>
    </row>
    <row r="4686" spans="2:2" x14ac:dyDescent="0.3">
      <c r="B4686" s="21">
        <v>47785</v>
      </c>
    </row>
    <row r="4687" spans="2:2" x14ac:dyDescent="0.3">
      <c r="B4687" s="21">
        <v>47786</v>
      </c>
    </row>
    <row r="4688" spans="2:2" x14ac:dyDescent="0.3">
      <c r="B4688" s="21">
        <v>47787</v>
      </c>
    </row>
    <row r="4689" spans="2:2" x14ac:dyDescent="0.3">
      <c r="B4689" s="21">
        <v>47788</v>
      </c>
    </row>
    <row r="4690" spans="2:2" x14ac:dyDescent="0.3">
      <c r="B4690" s="21">
        <v>47789</v>
      </c>
    </row>
    <row r="4691" spans="2:2" x14ac:dyDescent="0.3">
      <c r="B4691" s="21">
        <v>47790</v>
      </c>
    </row>
    <row r="4692" spans="2:2" x14ac:dyDescent="0.3">
      <c r="B4692" s="21">
        <v>47791</v>
      </c>
    </row>
    <row r="4693" spans="2:2" x14ac:dyDescent="0.3">
      <c r="B4693" s="21">
        <v>47792</v>
      </c>
    </row>
    <row r="4694" spans="2:2" x14ac:dyDescent="0.3">
      <c r="B4694" s="21">
        <v>47793</v>
      </c>
    </row>
    <row r="4695" spans="2:2" x14ac:dyDescent="0.3">
      <c r="B4695" s="21">
        <v>47794</v>
      </c>
    </row>
    <row r="4696" spans="2:2" x14ac:dyDescent="0.3">
      <c r="B4696" s="21">
        <v>47795</v>
      </c>
    </row>
    <row r="4697" spans="2:2" x14ac:dyDescent="0.3">
      <c r="B4697" s="21">
        <v>47796</v>
      </c>
    </row>
    <row r="4698" spans="2:2" x14ac:dyDescent="0.3">
      <c r="B4698" s="21">
        <v>47797</v>
      </c>
    </row>
    <row r="4699" spans="2:2" x14ac:dyDescent="0.3">
      <c r="B4699" s="21">
        <v>47798</v>
      </c>
    </row>
    <row r="4700" spans="2:2" x14ac:dyDescent="0.3">
      <c r="B4700" s="21">
        <v>47799</v>
      </c>
    </row>
    <row r="4701" spans="2:2" x14ac:dyDescent="0.3">
      <c r="B4701" s="21">
        <v>47800</v>
      </c>
    </row>
    <row r="4702" spans="2:2" x14ac:dyDescent="0.3">
      <c r="B4702" s="21">
        <v>47801</v>
      </c>
    </row>
    <row r="4703" spans="2:2" x14ac:dyDescent="0.3">
      <c r="B4703" s="21">
        <v>47802</v>
      </c>
    </row>
    <row r="4704" spans="2:2" x14ac:dyDescent="0.3">
      <c r="B4704" s="21">
        <v>47803</v>
      </c>
    </row>
    <row r="4705" spans="2:2" x14ac:dyDescent="0.3">
      <c r="B4705" s="21">
        <v>47804</v>
      </c>
    </row>
    <row r="4706" spans="2:2" x14ac:dyDescent="0.3">
      <c r="B4706" s="21">
        <v>47805</v>
      </c>
    </row>
    <row r="4707" spans="2:2" x14ac:dyDescent="0.3">
      <c r="B4707" s="21">
        <v>47806</v>
      </c>
    </row>
    <row r="4708" spans="2:2" x14ac:dyDescent="0.3">
      <c r="B4708" s="21">
        <v>47807</v>
      </c>
    </row>
    <row r="4709" spans="2:2" x14ac:dyDescent="0.3">
      <c r="B4709" s="21">
        <v>47808</v>
      </c>
    </row>
    <row r="4710" spans="2:2" x14ac:dyDescent="0.3">
      <c r="B4710" s="21">
        <v>47809</v>
      </c>
    </row>
    <row r="4711" spans="2:2" x14ac:dyDescent="0.3">
      <c r="B4711" s="21">
        <v>47810</v>
      </c>
    </row>
    <row r="4712" spans="2:2" x14ac:dyDescent="0.3">
      <c r="B4712" s="21">
        <v>47811</v>
      </c>
    </row>
    <row r="4713" spans="2:2" x14ac:dyDescent="0.3">
      <c r="B4713" s="21">
        <v>47812</v>
      </c>
    </row>
    <row r="4714" spans="2:2" x14ac:dyDescent="0.3">
      <c r="B4714" s="21">
        <v>47813</v>
      </c>
    </row>
    <row r="4715" spans="2:2" x14ac:dyDescent="0.3">
      <c r="B4715" s="21">
        <v>47814</v>
      </c>
    </row>
    <row r="4716" spans="2:2" x14ac:dyDescent="0.3">
      <c r="B4716" s="21">
        <v>47815</v>
      </c>
    </row>
    <row r="4717" spans="2:2" x14ac:dyDescent="0.3">
      <c r="B4717" s="21">
        <v>47816</v>
      </c>
    </row>
    <row r="4718" spans="2:2" x14ac:dyDescent="0.3">
      <c r="B4718" s="21">
        <v>47817</v>
      </c>
    </row>
    <row r="4719" spans="2:2" x14ac:dyDescent="0.3">
      <c r="B4719" s="21">
        <v>47818</v>
      </c>
    </row>
    <row r="4720" spans="2:2" x14ac:dyDescent="0.3">
      <c r="B4720" s="21">
        <v>47819</v>
      </c>
    </row>
    <row r="4721" spans="2:2" x14ac:dyDescent="0.3">
      <c r="B4721" s="21">
        <v>47820</v>
      </c>
    </row>
    <row r="4722" spans="2:2" x14ac:dyDescent="0.3">
      <c r="B4722" s="21">
        <v>47821</v>
      </c>
    </row>
    <row r="4723" spans="2:2" x14ac:dyDescent="0.3">
      <c r="B4723" s="21">
        <v>47822</v>
      </c>
    </row>
    <row r="4724" spans="2:2" x14ac:dyDescent="0.3">
      <c r="B4724" s="21">
        <v>47823</v>
      </c>
    </row>
    <row r="4725" spans="2:2" x14ac:dyDescent="0.3">
      <c r="B4725" s="21">
        <v>47824</v>
      </c>
    </row>
    <row r="4726" spans="2:2" x14ac:dyDescent="0.3">
      <c r="B4726" s="21">
        <v>47825</v>
      </c>
    </row>
    <row r="4727" spans="2:2" x14ac:dyDescent="0.3">
      <c r="B4727" s="21">
        <v>47826</v>
      </c>
    </row>
    <row r="4728" spans="2:2" x14ac:dyDescent="0.3">
      <c r="B4728" s="21">
        <v>47827</v>
      </c>
    </row>
    <row r="4729" spans="2:2" x14ac:dyDescent="0.3">
      <c r="B4729" s="21">
        <v>47828</v>
      </c>
    </row>
    <row r="4730" spans="2:2" x14ac:dyDescent="0.3">
      <c r="B4730" s="21">
        <v>47829</v>
      </c>
    </row>
    <row r="4731" spans="2:2" x14ac:dyDescent="0.3">
      <c r="B4731" s="21">
        <v>47830</v>
      </c>
    </row>
    <row r="4732" spans="2:2" x14ac:dyDescent="0.3">
      <c r="B4732" s="21">
        <v>47831</v>
      </c>
    </row>
    <row r="4733" spans="2:2" x14ac:dyDescent="0.3">
      <c r="B4733" s="21">
        <v>47832</v>
      </c>
    </row>
    <row r="4734" spans="2:2" x14ac:dyDescent="0.3">
      <c r="B4734" s="21">
        <v>47833</v>
      </c>
    </row>
    <row r="4735" spans="2:2" x14ac:dyDescent="0.3">
      <c r="B4735" s="21">
        <v>47834</v>
      </c>
    </row>
    <row r="4736" spans="2:2" x14ac:dyDescent="0.3">
      <c r="B4736" s="21">
        <v>47835</v>
      </c>
    </row>
    <row r="4737" spans="2:2" x14ac:dyDescent="0.3">
      <c r="B4737" s="21">
        <v>47836</v>
      </c>
    </row>
    <row r="4738" spans="2:2" x14ac:dyDescent="0.3">
      <c r="B4738" s="21">
        <v>47837</v>
      </c>
    </row>
    <row r="4739" spans="2:2" x14ac:dyDescent="0.3">
      <c r="B4739" s="21">
        <v>47838</v>
      </c>
    </row>
    <row r="4740" spans="2:2" x14ac:dyDescent="0.3">
      <c r="B4740" s="21">
        <v>47839</v>
      </c>
    </row>
    <row r="4741" spans="2:2" x14ac:dyDescent="0.3">
      <c r="B4741" s="21">
        <v>47840</v>
      </c>
    </row>
    <row r="4742" spans="2:2" x14ac:dyDescent="0.3">
      <c r="B4742" s="21">
        <v>47841</v>
      </c>
    </row>
    <row r="4743" spans="2:2" x14ac:dyDescent="0.3">
      <c r="B4743" s="21">
        <v>47842</v>
      </c>
    </row>
    <row r="4744" spans="2:2" x14ac:dyDescent="0.3">
      <c r="B4744" s="21">
        <v>47843</v>
      </c>
    </row>
    <row r="4745" spans="2:2" x14ac:dyDescent="0.3">
      <c r="B4745" s="21">
        <v>47844</v>
      </c>
    </row>
    <row r="4746" spans="2:2" x14ac:dyDescent="0.3">
      <c r="B4746" s="21">
        <v>47845</v>
      </c>
    </row>
    <row r="4747" spans="2:2" x14ac:dyDescent="0.3">
      <c r="B4747" s="21">
        <v>47846</v>
      </c>
    </row>
    <row r="4748" spans="2:2" x14ac:dyDescent="0.3">
      <c r="B4748" s="21">
        <v>47847</v>
      </c>
    </row>
    <row r="4749" spans="2:2" x14ac:dyDescent="0.3">
      <c r="B4749" s="21">
        <v>47848</v>
      </c>
    </row>
    <row r="4750" spans="2:2" x14ac:dyDescent="0.3">
      <c r="B4750" s="21">
        <v>47849</v>
      </c>
    </row>
    <row r="4751" spans="2:2" x14ac:dyDescent="0.3">
      <c r="B4751" s="21">
        <v>47850</v>
      </c>
    </row>
    <row r="4752" spans="2:2" x14ac:dyDescent="0.3">
      <c r="B4752" s="21">
        <v>47851</v>
      </c>
    </row>
    <row r="4753" spans="2:2" x14ac:dyDescent="0.3">
      <c r="B4753" s="21">
        <v>47852</v>
      </c>
    </row>
    <row r="4754" spans="2:2" x14ac:dyDescent="0.3">
      <c r="B4754" s="21">
        <v>47853</v>
      </c>
    </row>
    <row r="4755" spans="2:2" x14ac:dyDescent="0.3">
      <c r="B4755" s="21">
        <v>47854</v>
      </c>
    </row>
    <row r="4756" spans="2:2" x14ac:dyDescent="0.3">
      <c r="B4756" s="21">
        <v>47855</v>
      </c>
    </row>
    <row r="4757" spans="2:2" x14ac:dyDescent="0.3">
      <c r="B4757" s="21">
        <v>47856</v>
      </c>
    </row>
    <row r="4758" spans="2:2" x14ac:dyDescent="0.3">
      <c r="B4758" s="21">
        <v>47857</v>
      </c>
    </row>
    <row r="4759" spans="2:2" x14ac:dyDescent="0.3">
      <c r="B4759" s="21">
        <v>47858</v>
      </c>
    </row>
    <row r="4760" spans="2:2" x14ac:dyDescent="0.3">
      <c r="B4760" s="21">
        <v>47859</v>
      </c>
    </row>
    <row r="4761" spans="2:2" x14ac:dyDescent="0.3">
      <c r="B4761" s="21">
        <v>47860</v>
      </c>
    </row>
    <row r="4762" spans="2:2" x14ac:dyDescent="0.3">
      <c r="B4762" s="21">
        <v>47861</v>
      </c>
    </row>
    <row r="4763" spans="2:2" x14ac:dyDescent="0.3">
      <c r="B4763" s="21">
        <v>47862</v>
      </c>
    </row>
    <row r="4764" spans="2:2" x14ac:dyDescent="0.3">
      <c r="B4764" s="21">
        <v>47863</v>
      </c>
    </row>
    <row r="4765" spans="2:2" x14ac:dyDescent="0.3">
      <c r="B4765" s="21">
        <v>47864</v>
      </c>
    </row>
    <row r="4766" spans="2:2" x14ac:dyDescent="0.3">
      <c r="B4766" s="21">
        <v>47865</v>
      </c>
    </row>
    <row r="4767" spans="2:2" x14ac:dyDescent="0.3">
      <c r="B4767" s="21">
        <v>47866</v>
      </c>
    </row>
    <row r="4768" spans="2:2" x14ac:dyDescent="0.3">
      <c r="B4768" s="21">
        <v>47867</v>
      </c>
    </row>
    <row r="4769" spans="2:2" x14ac:dyDescent="0.3">
      <c r="B4769" s="21">
        <v>47868</v>
      </c>
    </row>
    <row r="4770" spans="2:2" x14ac:dyDescent="0.3">
      <c r="B4770" s="21">
        <v>47869</v>
      </c>
    </row>
    <row r="4771" spans="2:2" x14ac:dyDescent="0.3">
      <c r="B4771" s="21">
        <v>47870</v>
      </c>
    </row>
    <row r="4772" spans="2:2" x14ac:dyDescent="0.3">
      <c r="B4772" s="21">
        <v>47871</v>
      </c>
    </row>
    <row r="4773" spans="2:2" x14ac:dyDescent="0.3">
      <c r="B4773" s="21">
        <v>47872</v>
      </c>
    </row>
    <row r="4774" spans="2:2" x14ac:dyDescent="0.3">
      <c r="B4774" s="21">
        <v>47873</v>
      </c>
    </row>
    <row r="4775" spans="2:2" x14ac:dyDescent="0.3">
      <c r="B4775" s="21">
        <v>47874</v>
      </c>
    </row>
    <row r="4776" spans="2:2" x14ac:dyDescent="0.3">
      <c r="B4776" s="21">
        <v>47875</v>
      </c>
    </row>
    <row r="4777" spans="2:2" x14ac:dyDescent="0.3">
      <c r="B4777" s="21">
        <v>47876</v>
      </c>
    </row>
    <row r="4778" spans="2:2" x14ac:dyDescent="0.3">
      <c r="B4778" s="21">
        <v>47877</v>
      </c>
    </row>
    <row r="4779" spans="2:2" x14ac:dyDescent="0.3">
      <c r="B4779" s="21">
        <v>47878</v>
      </c>
    </row>
    <row r="4780" spans="2:2" x14ac:dyDescent="0.3">
      <c r="B4780" s="21">
        <v>47879</v>
      </c>
    </row>
    <row r="4781" spans="2:2" x14ac:dyDescent="0.3">
      <c r="B4781" s="21">
        <v>47880</v>
      </c>
    </row>
    <row r="4782" spans="2:2" x14ac:dyDescent="0.3">
      <c r="B4782" s="21">
        <v>47881</v>
      </c>
    </row>
    <row r="4783" spans="2:2" x14ac:dyDescent="0.3">
      <c r="B4783" s="21">
        <v>47882</v>
      </c>
    </row>
    <row r="4784" spans="2:2" x14ac:dyDescent="0.3">
      <c r="B4784" s="21">
        <v>47883</v>
      </c>
    </row>
    <row r="4785" spans="2:2" x14ac:dyDescent="0.3">
      <c r="B4785" s="21">
        <v>47884</v>
      </c>
    </row>
    <row r="4786" spans="2:2" x14ac:dyDescent="0.3">
      <c r="B4786" s="21">
        <v>47885</v>
      </c>
    </row>
    <row r="4787" spans="2:2" x14ac:dyDescent="0.3">
      <c r="B4787" s="21">
        <v>47886</v>
      </c>
    </row>
    <row r="4788" spans="2:2" x14ac:dyDescent="0.3">
      <c r="B4788" s="21">
        <v>47887</v>
      </c>
    </row>
    <row r="4789" spans="2:2" x14ac:dyDescent="0.3">
      <c r="B4789" s="21">
        <v>47888</v>
      </c>
    </row>
    <row r="4790" spans="2:2" x14ac:dyDescent="0.3">
      <c r="B4790" s="21">
        <v>47889</v>
      </c>
    </row>
    <row r="4791" spans="2:2" x14ac:dyDescent="0.3">
      <c r="B4791" s="21">
        <v>47890</v>
      </c>
    </row>
    <row r="4792" spans="2:2" x14ac:dyDescent="0.3">
      <c r="B4792" s="21">
        <v>47891</v>
      </c>
    </row>
    <row r="4793" spans="2:2" x14ac:dyDescent="0.3">
      <c r="B4793" s="21">
        <v>47892</v>
      </c>
    </row>
    <row r="4794" spans="2:2" x14ac:dyDescent="0.3">
      <c r="B4794" s="21">
        <v>47893</v>
      </c>
    </row>
    <row r="4795" spans="2:2" x14ac:dyDescent="0.3">
      <c r="B4795" s="21">
        <v>47894</v>
      </c>
    </row>
    <row r="4796" spans="2:2" x14ac:dyDescent="0.3">
      <c r="B4796" s="21">
        <v>47895</v>
      </c>
    </row>
    <row r="4797" spans="2:2" x14ac:dyDescent="0.3">
      <c r="B4797" s="21">
        <v>47896</v>
      </c>
    </row>
    <row r="4798" spans="2:2" x14ac:dyDescent="0.3">
      <c r="B4798" s="21">
        <v>47897</v>
      </c>
    </row>
    <row r="4799" spans="2:2" x14ac:dyDescent="0.3">
      <c r="B4799" s="21">
        <v>47898</v>
      </c>
    </row>
    <row r="4800" spans="2:2" x14ac:dyDescent="0.3">
      <c r="B4800" s="21">
        <v>47899</v>
      </c>
    </row>
    <row r="4801" spans="2:2" x14ac:dyDescent="0.3">
      <c r="B4801" s="21">
        <v>47900</v>
      </c>
    </row>
    <row r="4802" spans="2:2" x14ac:dyDescent="0.3">
      <c r="B4802" s="21">
        <v>47901</v>
      </c>
    </row>
    <row r="4803" spans="2:2" x14ac:dyDescent="0.3">
      <c r="B4803" s="21">
        <v>47902</v>
      </c>
    </row>
    <row r="4804" spans="2:2" x14ac:dyDescent="0.3">
      <c r="B4804" s="21">
        <v>47903</v>
      </c>
    </row>
    <row r="4805" spans="2:2" x14ac:dyDescent="0.3">
      <c r="B4805" s="21">
        <v>47904</v>
      </c>
    </row>
    <row r="4806" spans="2:2" x14ac:dyDescent="0.3">
      <c r="B4806" s="21">
        <v>47905</v>
      </c>
    </row>
    <row r="4807" spans="2:2" x14ac:dyDescent="0.3">
      <c r="B4807" s="21">
        <v>47906</v>
      </c>
    </row>
    <row r="4808" spans="2:2" x14ac:dyDescent="0.3">
      <c r="B4808" s="21">
        <v>47907</v>
      </c>
    </row>
    <row r="4809" spans="2:2" x14ac:dyDescent="0.3">
      <c r="B4809" s="21">
        <v>47908</v>
      </c>
    </row>
    <row r="4810" spans="2:2" x14ac:dyDescent="0.3">
      <c r="B4810" s="21">
        <v>47909</v>
      </c>
    </row>
    <row r="4811" spans="2:2" x14ac:dyDescent="0.3">
      <c r="B4811" s="21">
        <v>47910</v>
      </c>
    </row>
    <row r="4812" spans="2:2" x14ac:dyDescent="0.3">
      <c r="B4812" s="21">
        <v>47911</v>
      </c>
    </row>
    <row r="4813" spans="2:2" x14ac:dyDescent="0.3">
      <c r="B4813" s="21">
        <v>47912</v>
      </c>
    </row>
    <row r="4814" spans="2:2" x14ac:dyDescent="0.3">
      <c r="B4814" s="21">
        <v>47913</v>
      </c>
    </row>
    <row r="4815" spans="2:2" x14ac:dyDescent="0.3">
      <c r="B4815" s="21">
        <v>47914</v>
      </c>
    </row>
    <row r="4816" spans="2:2" x14ac:dyDescent="0.3">
      <c r="B4816" s="21">
        <v>47915</v>
      </c>
    </row>
    <row r="4817" spans="2:2" x14ac:dyDescent="0.3">
      <c r="B4817" s="21">
        <v>47916</v>
      </c>
    </row>
    <row r="4818" spans="2:2" x14ac:dyDescent="0.3">
      <c r="B4818" s="21">
        <v>47917</v>
      </c>
    </row>
    <row r="4819" spans="2:2" x14ac:dyDescent="0.3">
      <c r="B4819" s="21">
        <v>47918</v>
      </c>
    </row>
    <row r="4820" spans="2:2" x14ac:dyDescent="0.3">
      <c r="B4820" s="21">
        <v>47919</v>
      </c>
    </row>
    <row r="4821" spans="2:2" x14ac:dyDescent="0.3">
      <c r="B4821" s="21">
        <v>47920</v>
      </c>
    </row>
    <row r="4822" spans="2:2" x14ac:dyDescent="0.3">
      <c r="B4822" s="21">
        <v>47921</v>
      </c>
    </row>
    <row r="4823" spans="2:2" x14ac:dyDescent="0.3">
      <c r="B4823" s="21">
        <v>47922</v>
      </c>
    </row>
    <row r="4824" spans="2:2" x14ac:dyDescent="0.3">
      <c r="B4824" s="21">
        <v>47923</v>
      </c>
    </row>
    <row r="4825" spans="2:2" x14ac:dyDescent="0.3">
      <c r="B4825" s="21">
        <v>47924</v>
      </c>
    </row>
    <row r="4826" spans="2:2" x14ac:dyDescent="0.3">
      <c r="B4826" s="21">
        <v>47925</v>
      </c>
    </row>
    <row r="4827" spans="2:2" x14ac:dyDescent="0.3">
      <c r="B4827" s="21">
        <v>47926</v>
      </c>
    </row>
    <row r="4828" spans="2:2" x14ac:dyDescent="0.3">
      <c r="B4828" s="21">
        <v>47927</v>
      </c>
    </row>
    <row r="4829" spans="2:2" x14ac:dyDescent="0.3">
      <c r="B4829" s="21">
        <v>47928</v>
      </c>
    </row>
    <row r="4830" spans="2:2" x14ac:dyDescent="0.3">
      <c r="B4830" s="21">
        <v>47929</v>
      </c>
    </row>
    <row r="4831" spans="2:2" x14ac:dyDescent="0.3">
      <c r="B4831" s="21">
        <v>47930</v>
      </c>
    </row>
    <row r="4832" spans="2:2" x14ac:dyDescent="0.3">
      <c r="B4832" s="21">
        <v>47931</v>
      </c>
    </row>
    <row r="4833" spans="2:2" x14ac:dyDescent="0.3">
      <c r="B4833" s="21">
        <v>47932</v>
      </c>
    </row>
    <row r="4834" spans="2:2" x14ac:dyDescent="0.3">
      <c r="B4834" s="21">
        <v>47933</v>
      </c>
    </row>
    <row r="4835" spans="2:2" x14ac:dyDescent="0.3">
      <c r="B4835" s="21">
        <v>47934</v>
      </c>
    </row>
    <row r="4836" spans="2:2" x14ac:dyDescent="0.3">
      <c r="B4836" s="21">
        <v>47935</v>
      </c>
    </row>
    <row r="4837" spans="2:2" x14ac:dyDescent="0.3">
      <c r="B4837" s="21">
        <v>47936</v>
      </c>
    </row>
    <row r="4838" spans="2:2" x14ac:dyDescent="0.3">
      <c r="B4838" s="21">
        <v>47937</v>
      </c>
    </row>
    <row r="4839" spans="2:2" x14ac:dyDescent="0.3">
      <c r="B4839" s="21">
        <v>47938</v>
      </c>
    </row>
    <row r="4840" spans="2:2" x14ac:dyDescent="0.3">
      <c r="B4840" s="21">
        <v>47939</v>
      </c>
    </row>
    <row r="4841" spans="2:2" x14ac:dyDescent="0.3">
      <c r="B4841" s="21">
        <v>47940</v>
      </c>
    </row>
    <row r="4842" spans="2:2" x14ac:dyDescent="0.3">
      <c r="B4842" s="21">
        <v>47941</v>
      </c>
    </row>
    <row r="4843" spans="2:2" x14ac:dyDescent="0.3">
      <c r="B4843" s="21">
        <v>47942</v>
      </c>
    </row>
    <row r="4844" spans="2:2" x14ac:dyDescent="0.3">
      <c r="B4844" s="21">
        <v>47943</v>
      </c>
    </row>
    <row r="4845" spans="2:2" x14ac:dyDescent="0.3">
      <c r="B4845" s="21">
        <v>47944</v>
      </c>
    </row>
    <row r="4846" spans="2:2" x14ac:dyDescent="0.3">
      <c r="B4846" s="21">
        <v>47945</v>
      </c>
    </row>
    <row r="4847" spans="2:2" x14ac:dyDescent="0.3">
      <c r="B4847" s="21">
        <v>47946</v>
      </c>
    </row>
    <row r="4848" spans="2:2" x14ac:dyDescent="0.3">
      <c r="B4848" s="21">
        <v>47947</v>
      </c>
    </row>
    <row r="4849" spans="2:2" x14ac:dyDescent="0.3">
      <c r="B4849" s="21">
        <v>47948</v>
      </c>
    </row>
    <row r="4850" spans="2:2" x14ac:dyDescent="0.3">
      <c r="B4850" s="21">
        <v>47949</v>
      </c>
    </row>
    <row r="4851" spans="2:2" x14ac:dyDescent="0.3">
      <c r="B4851" s="21">
        <v>47950</v>
      </c>
    </row>
    <row r="4852" spans="2:2" x14ac:dyDescent="0.3">
      <c r="B4852" s="21">
        <v>47951</v>
      </c>
    </row>
    <row r="4853" spans="2:2" x14ac:dyDescent="0.3">
      <c r="B4853" s="21">
        <v>47952</v>
      </c>
    </row>
    <row r="4854" spans="2:2" x14ac:dyDescent="0.3">
      <c r="B4854" s="21">
        <v>47953</v>
      </c>
    </row>
    <row r="4855" spans="2:2" x14ac:dyDescent="0.3">
      <c r="B4855" s="21">
        <v>47954</v>
      </c>
    </row>
    <row r="4856" spans="2:2" x14ac:dyDescent="0.3">
      <c r="B4856" s="21">
        <v>47955</v>
      </c>
    </row>
    <row r="4857" spans="2:2" x14ac:dyDescent="0.3">
      <c r="B4857" s="21">
        <v>47956</v>
      </c>
    </row>
    <row r="4858" spans="2:2" x14ac:dyDescent="0.3">
      <c r="B4858" s="21">
        <v>47957</v>
      </c>
    </row>
    <row r="4859" spans="2:2" x14ac:dyDescent="0.3">
      <c r="B4859" s="21">
        <v>47958</v>
      </c>
    </row>
    <row r="4860" spans="2:2" x14ac:dyDescent="0.3">
      <c r="B4860" s="21">
        <v>47959</v>
      </c>
    </row>
    <row r="4861" spans="2:2" x14ac:dyDescent="0.3">
      <c r="B4861" s="21">
        <v>47960</v>
      </c>
    </row>
    <row r="4862" spans="2:2" x14ac:dyDescent="0.3">
      <c r="B4862" s="21">
        <v>47961</v>
      </c>
    </row>
    <row r="4863" spans="2:2" x14ac:dyDescent="0.3">
      <c r="B4863" s="21">
        <v>47962</v>
      </c>
    </row>
    <row r="4864" spans="2:2" x14ac:dyDescent="0.3">
      <c r="B4864" s="21">
        <v>47963</v>
      </c>
    </row>
    <row r="4865" spans="2:2" x14ac:dyDescent="0.3">
      <c r="B4865" s="21">
        <v>47964</v>
      </c>
    </row>
    <row r="4866" spans="2:2" x14ac:dyDescent="0.3">
      <c r="B4866" s="21">
        <v>47965</v>
      </c>
    </row>
    <row r="4867" spans="2:2" x14ac:dyDescent="0.3">
      <c r="B4867" s="21">
        <v>47966</v>
      </c>
    </row>
    <row r="4868" spans="2:2" x14ac:dyDescent="0.3">
      <c r="B4868" s="21">
        <v>47967</v>
      </c>
    </row>
    <row r="4869" spans="2:2" x14ac:dyDescent="0.3">
      <c r="B4869" s="21">
        <v>47968</v>
      </c>
    </row>
    <row r="4870" spans="2:2" x14ac:dyDescent="0.3">
      <c r="B4870" s="21">
        <v>47969</v>
      </c>
    </row>
    <row r="4871" spans="2:2" x14ac:dyDescent="0.3">
      <c r="B4871" s="21">
        <v>47970</v>
      </c>
    </row>
    <row r="4872" spans="2:2" x14ac:dyDescent="0.3">
      <c r="B4872" s="21">
        <v>47971</v>
      </c>
    </row>
    <row r="4873" spans="2:2" x14ac:dyDescent="0.3">
      <c r="B4873" s="21">
        <v>47972</v>
      </c>
    </row>
    <row r="4874" spans="2:2" x14ac:dyDescent="0.3">
      <c r="B4874" s="21">
        <v>47973</v>
      </c>
    </row>
    <row r="4875" spans="2:2" x14ac:dyDescent="0.3">
      <c r="B4875" s="21">
        <v>47974</v>
      </c>
    </row>
    <row r="4876" spans="2:2" x14ac:dyDescent="0.3">
      <c r="B4876" s="21">
        <v>47975</v>
      </c>
    </row>
    <row r="4877" spans="2:2" x14ac:dyDescent="0.3">
      <c r="B4877" s="21">
        <v>47976</v>
      </c>
    </row>
    <row r="4878" spans="2:2" x14ac:dyDescent="0.3">
      <c r="B4878" s="21">
        <v>47977</v>
      </c>
    </row>
    <row r="4879" spans="2:2" x14ac:dyDescent="0.3">
      <c r="B4879" s="21">
        <v>47978</v>
      </c>
    </row>
    <row r="4880" spans="2:2" x14ac:dyDescent="0.3">
      <c r="B4880" s="21">
        <v>47979</v>
      </c>
    </row>
    <row r="4881" spans="2:2" x14ac:dyDescent="0.3">
      <c r="B4881" s="21">
        <v>47980</v>
      </c>
    </row>
    <row r="4882" spans="2:2" x14ac:dyDescent="0.3">
      <c r="B4882" s="21">
        <v>47981</v>
      </c>
    </row>
    <row r="4883" spans="2:2" x14ac:dyDescent="0.3">
      <c r="B4883" s="21">
        <v>47982</v>
      </c>
    </row>
    <row r="4884" spans="2:2" x14ac:dyDescent="0.3">
      <c r="B4884" s="21">
        <v>47983</v>
      </c>
    </row>
    <row r="4885" spans="2:2" x14ac:dyDescent="0.3">
      <c r="B4885" s="21">
        <v>47984</v>
      </c>
    </row>
    <row r="4886" spans="2:2" x14ac:dyDescent="0.3">
      <c r="B4886" s="21">
        <v>47985</v>
      </c>
    </row>
    <row r="4887" spans="2:2" x14ac:dyDescent="0.3">
      <c r="B4887" s="21">
        <v>47986</v>
      </c>
    </row>
    <row r="4888" spans="2:2" x14ac:dyDescent="0.3">
      <c r="B4888" s="21">
        <v>47987</v>
      </c>
    </row>
    <row r="4889" spans="2:2" x14ac:dyDescent="0.3">
      <c r="B4889" s="21">
        <v>47988</v>
      </c>
    </row>
    <row r="4890" spans="2:2" x14ac:dyDescent="0.3">
      <c r="B4890" s="21">
        <v>47989</v>
      </c>
    </row>
    <row r="4891" spans="2:2" x14ac:dyDescent="0.3">
      <c r="B4891" s="21">
        <v>47990</v>
      </c>
    </row>
    <row r="4892" spans="2:2" x14ac:dyDescent="0.3">
      <c r="B4892" s="21">
        <v>47991</v>
      </c>
    </row>
    <row r="4893" spans="2:2" x14ac:dyDescent="0.3">
      <c r="B4893" s="21">
        <v>47992</v>
      </c>
    </row>
    <row r="4894" spans="2:2" x14ac:dyDescent="0.3">
      <c r="B4894" s="21">
        <v>47993</v>
      </c>
    </row>
    <row r="4895" spans="2:2" x14ac:dyDescent="0.3">
      <c r="B4895" s="21">
        <v>47994</v>
      </c>
    </row>
    <row r="4896" spans="2:2" x14ac:dyDescent="0.3">
      <c r="B4896" s="21">
        <v>47995</v>
      </c>
    </row>
    <row r="4897" spans="2:2" x14ac:dyDescent="0.3">
      <c r="B4897" s="21">
        <v>47996</v>
      </c>
    </row>
    <row r="4898" spans="2:2" x14ac:dyDescent="0.3">
      <c r="B4898" s="21">
        <v>47997</v>
      </c>
    </row>
    <row r="4899" spans="2:2" x14ac:dyDescent="0.3">
      <c r="B4899" s="21">
        <v>47998</v>
      </c>
    </row>
    <row r="4900" spans="2:2" x14ac:dyDescent="0.3">
      <c r="B4900" s="21">
        <v>47999</v>
      </c>
    </row>
    <row r="4901" spans="2:2" x14ac:dyDescent="0.3">
      <c r="B4901" s="21">
        <v>48000</v>
      </c>
    </row>
    <row r="4902" spans="2:2" x14ac:dyDescent="0.3">
      <c r="B4902" s="21">
        <v>48001</v>
      </c>
    </row>
    <row r="4903" spans="2:2" x14ac:dyDescent="0.3">
      <c r="B4903" s="21">
        <v>48002</v>
      </c>
    </row>
    <row r="4904" spans="2:2" x14ac:dyDescent="0.3">
      <c r="B4904" s="21">
        <v>48003</v>
      </c>
    </row>
    <row r="4905" spans="2:2" x14ac:dyDescent="0.3">
      <c r="B4905" s="21">
        <v>48004</v>
      </c>
    </row>
    <row r="4906" spans="2:2" x14ac:dyDescent="0.3">
      <c r="B4906" s="21">
        <v>48005</v>
      </c>
    </row>
    <row r="4907" spans="2:2" x14ac:dyDescent="0.3">
      <c r="B4907" s="21">
        <v>48006</v>
      </c>
    </row>
    <row r="4908" spans="2:2" x14ac:dyDescent="0.3">
      <c r="B4908" s="21">
        <v>48007</v>
      </c>
    </row>
    <row r="4909" spans="2:2" x14ac:dyDescent="0.3">
      <c r="B4909" s="21">
        <v>48008</v>
      </c>
    </row>
    <row r="4910" spans="2:2" x14ac:dyDescent="0.3">
      <c r="B4910" s="21">
        <v>48009</v>
      </c>
    </row>
    <row r="4911" spans="2:2" x14ac:dyDescent="0.3">
      <c r="B4911" s="21">
        <v>48010</v>
      </c>
    </row>
    <row r="4912" spans="2:2" x14ac:dyDescent="0.3">
      <c r="B4912" s="21">
        <v>48011</v>
      </c>
    </row>
    <row r="4913" spans="2:2" x14ac:dyDescent="0.3">
      <c r="B4913" s="21">
        <v>48012</v>
      </c>
    </row>
    <row r="4914" spans="2:2" x14ac:dyDescent="0.3">
      <c r="B4914" s="21">
        <v>48013</v>
      </c>
    </row>
    <row r="4915" spans="2:2" x14ac:dyDescent="0.3">
      <c r="B4915" s="21">
        <v>48014</v>
      </c>
    </row>
    <row r="4916" spans="2:2" x14ac:dyDescent="0.3">
      <c r="B4916" s="21">
        <v>48015</v>
      </c>
    </row>
    <row r="4917" spans="2:2" x14ac:dyDescent="0.3">
      <c r="B4917" s="21">
        <v>48016</v>
      </c>
    </row>
    <row r="4918" spans="2:2" x14ac:dyDescent="0.3">
      <c r="B4918" s="21">
        <v>48017</v>
      </c>
    </row>
    <row r="4919" spans="2:2" x14ac:dyDescent="0.3">
      <c r="B4919" s="21">
        <v>48018</v>
      </c>
    </row>
    <row r="4920" spans="2:2" x14ac:dyDescent="0.3">
      <c r="B4920" s="21">
        <v>48019</v>
      </c>
    </row>
    <row r="4921" spans="2:2" x14ac:dyDescent="0.3">
      <c r="B4921" s="21">
        <v>48020</v>
      </c>
    </row>
    <row r="4922" spans="2:2" x14ac:dyDescent="0.3">
      <c r="B4922" s="21">
        <v>48021</v>
      </c>
    </row>
    <row r="4923" spans="2:2" x14ac:dyDescent="0.3">
      <c r="B4923" s="21">
        <v>48022</v>
      </c>
    </row>
    <row r="4924" spans="2:2" x14ac:dyDescent="0.3">
      <c r="B4924" s="21">
        <v>48023</v>
      </c>
    </row>
    <row r="4925" spans="2:2" x14ac:dyDescent="0.3">
      <c r="B4925" s="21">
        <v>48024</v>
      </c>
    </row>
    <row r="4926" spans="2:2" x14ac:dyDescent="0.3">
      <c r="B4926" s="21">
        <v>48025</v>
      </c>
    </row>
    <row r="4927" spans="2:2" x14ac:dyDescent="0.3">
      <c r="B4927" s="21">
        <v>48026</v>
      </c>
    </row>
    <row r="4928" spans="2:2" x14ac:dyDescent="0.3">
      <c r="B4928" s="21">
        <v>48027</v>
      </c>
    </row>
    <row r="4929" spans="2:2" x14ac:dyDescent="0.3">
      <c r="B4929" s="21">
        <v>48028</v>
      </c>
    </row>
    <row r="4930" spans="2:2" x14ac:dyDescent="0.3">
      <c r="B4930" s="21">
        <v>48029</v>
      </c>
    </row>
    <row r="4931" spans="2:2" x14ac:dyDescent="0.3">
      <c r="B4931" s="21">
        <v>48030</v>
      </c>
    </row>
    <row r="4932" spans="2:2" x14ac:dyDescent="0.3">
      <c r="B4932" s="21">
        <v>48031</v>
      </c>
    </row>
    <row r="4933" spans="2:2" x14ac:dyDescent="0.3">
      <c r="B4933" s="21">
        <v>48032</v>
      </c>
    </row>
    <row r="4934" spans="2:2" x14ac:dyDescent="0.3">
      <c r="B4934" s="21">
        <v>48033</v>
      </c>
    </row>
    <row r="4935" spans="2:2" x14ac:dyDescent="0.3">
      <c r="B4935" s="21">
        <v>48034</v>
      </c>
    </row>
    <row r="4936" spans="2:2" x14ac:dyDescent="0.3">
      <c r="B4936" s="21">
        <v>48035</v>
      </c>
    </row>
    <row r="4937" spans="2:2" x14ac:dyDescent="0.3">
      <c r="B4937" s="21">
        <v>48036</v>
      </c>
    </row>
    <row r="4938" spans="2:2" x14ac:dyDescent="0.3">
      <c r="B4938" s="21">
        <v>48037</v>
      </c>
    </row>
    <row r="4939" spans="2:2" x14ac:dyDescent="0.3">
      <c r="B4939" s="21">
        <v>48038</v>
      </c>
    </row>
    <row r="4940" spans="2:2" x14ac:dyDescent="0.3">
      <c r="B4940" s="21">
        <v>48039</v>
      </c>
    </row>
    <row r="4941" spans="2:2" x14ac:dyDescent="0.3">
      <c r="B4941" s="21">
        <v>48040</v>
      </c>
    </row>
    <row r="4942" spans="2:2" x14ac:dyDescent="0.3">
      <c r="B4942" s="21">
        <v>48041</v>
      </c>
    </row>
    <row r="4943" spans="2:2" x14ac:dyDescent="0.3">
      <c r="B4943" s="21">
        <v>48042</v>
      </c>
    </row>
    <row r="4944" spans="2:2" x14ac:dyDescent="0.3">
      <c r="B4944" s="21">
        <v>48043</v>
      </c>
    </row>
    <row r="4945" spans="2:2" x14ac:dyDescent="0.3">
      <c r="B4945" s="21">
        <v>48044</v>
      </c>
    </row>
    <row r="4946" spans="2:2" x14ac:dyDescent="0.3">
      <c r="B4946" s="21">
        <v>48045</v>
      </c>
    </row>
    <row r="4947" spans="2:2" x14ac:dyDescent="0.3">
      <c r="B4947" s="21">
        <v>48046</v>
      </c>
    </row>
    <row r="4948" spans="2:2" x14ac:dyDescent="0.3">
      <c r="B4948" s="21">
        <v>48047</v>
      </c>
    </row>
    <row r="4949" spans="2:2" x14ac:dyDescent="0.3">
      <c r="B4949" s="21">
        <v>48048</v>
      </c>
    </row>
    <row r="4950" spans="2:2" x14ac:dyDescent="0.3">
      <c r="B4950" s="21">
        <v>48049</v>
      </c>
    </row>
    <row r="4951" spans="2:2" x14ac:dyDescent="0.3">
      <c r="B4951" s="21">
        <v>48050</v>
      </c>
    </row>
    <row r="4952" spans="2:2" x14ac:dyDescent="0.3">
      <c r="B4952" s="21">
        <v>48051</v>
      </c>
    </row>
    <row r="4953" spans="2:2" x14ac:dyDescent="0.3">
      <c r="B4953" s="21">
        <v>48052</v>
      </c>
    </row>
    <row r="4954" spans="2:2" x14ac:dyDescent="0.3">
      <c r="B4954" s="21">
        <v>48053</v>
      </c>
    </row>
    <row r="4955" spans="2:2" x14ac:dyDescent="0.3">
      <c r="B4955" s="21">
        <v>48054</v>
      </c>
    </row>
    <row r="4956" spans="2:2" x14ac:dyDescent="0.3">
      <c r="B4956" s="21">
        <v>48055</v>
      </c>
    </row>
    <row r="4957" spans="2:2" x14ac:dyDescent="0.3">
      <c r="B4957" s="21">
        <v>48056</v>
      </c>
    </row>
    <row r="4958" spans="2:2" x14ac:dyDescent="0.3">
      <c r="B4958" s="21">
        <v>48057</v>
      </c>
    </row>
    <row r="4959" spans="2:2" x14ac:dyDescent="0.3">
      <c r="B4959" s="21">
        <v>48058</v>
      </c>
    </row>
    <row r="4960" spans="2:2" x14ac:dyDescent="0.3">
      <c r="B4960" s="21">
        <v>48059</v>
      </c>
    </row>
    <row r="4961" spans="2:2" x14ac:dyDescent="0.3">
      <c r="B4961" s="21">
        <v>48060</v>
      </c>
    </row>
    <row r="4962" spans="2:2" x14ac:dyDescent="0.3">
      <c r="B4962" s="21">
        <v>48061</v>
      </c>
    </row>
    <row r="4963" spans="2:2" x14ac:dyDescent="0.3">
      <c r="B4963" s="21">
        <v>48062</v>
      </c>
    </row>
    <row r="4964" spans="2:2" x14ac:dyDescent="0.3">
      <c r="B4964" s="21">
        <v>48063</v>
      </c>
    </row>
    <row r="4965" spans="2:2" x14ac:dyDescent="0.3">
      <c r="B4965" s="21">
        <v>48064</v>
      </c>
    </row>
    <row r="4966" spans="2:2" x14ac:dyDescent="0.3">
      <c r="B4966" s="21">
        <v>48065</v>
      </c>
    </row>
    <row r="4967" spans="2:2" x14ac:dyDescent="0.3">
      <c r="B4967" s="21">
        <v>48066</v>
      </c>
    </row>
    <row r="4968" spans="2:2" x14ac:dyDescent="0.3">
      <c r="B4968" s="21">
        <v>48067</v>
      </c>
    </row>
    <row r="4969" spans="2:2" x14ac:dyDescent="0.3">
      <c r="B4969" s="21">
        <v>48068</v>
      </c>
    </row>
    <row r="4970" spans="2:2" x14ac:dyDescent="0.3">
      <c r="B4970" s="21">
        <v>48069</v>
      </c>
    </row>
    <row r="4971" spans="2:2" x14ac:dyDescent="0.3">
      <c r="B4971" s="21">
        <v>48070</v>
      </c>
    </row>
    <row r="4972" spans="2:2" x14ac:dyDescent="0.3">
      <c r="B4972" s="21">
        <v>48071</v>
      </c>
    </row>
    <row r="4973" spans="2:2" x14ac:dyDescent="0.3">
      <c r="B4973" s="21">
        <v>48072</v>
      </c>
    </row>
    <row r="4974" spans="2:2" x14ac:dyDescent="0.3">
      <c r="B4974" s="21">
        <v>48073</v>
      </c>
    </row>
    <row r="4975" spans="2:2" x14ac:dyDescent="0.3">
      <c r="B4975" s="21">
        <v>48074</v>
      </c>
    </row>
    <row r="4976" spans="2:2" x14ac:dyDescent="0.3">
      <c r="B4976" s="21">
        <v>48075</v>
      </c>
    </row>
    <row r="4977" spans="2:2" x14ac:dyDescent="0.3">
      <c r="B4977" s="21">
        <v>48076</v>
      </c>
    </row>
    <row r="4978" spans="2:2" x14ac:dyDescent="0.3">
      <c r="B4978" s="21">
        <v>48077</v>
      </c>
    </row>
    <row r="4979" spans="2:2" x14ac:dyDescent="0.3">
      <c r="B4979" s="21">
        <v>48078</v>
      </c>
    </row>
    <row r="4980" spans="2:2" x14ac:dyDescent="0.3">
      <c r="B4980" s="21">
        <v>48079</v>
      </c>
    </row>
    <row r="4981" spans="2:2" x14ac:dyDescent="0.3">
      <c r="B4981" s="21">
        <v>48080</v>
      </c>
    </row>
    <row r="4982" spans="2:2" x14ac:dyDescent="0.3">
      <c r="B4982" s="21">
        <v>48081</v>
      </c>
    </row>
    <row r="4983" spans="2:2" x14ac:dyDescent="0.3">
      <c r="B4983" s="21">
        <v>48082</v>
      </c>
    </row>
    <row r="4984" spans="2:2" x14ac:dyDescent="0.3">
      <c r="B4984" s="21">
        <v>48083</v>
      </c>
    </row>
    <row r="4985" spans="2:2" x14ac:dyDescent="0.3">
      <c r="B4985" s="21">
        <v>48084</v>
      </c>
    </row>
    <row r="4986" spans="2:2" x14ac:dyDescent="0.3">
      <c r="B4986" s="21">
        <v>48085</v>
      </c>
    </row>
    <row r="4987" spans="2:2" x14ac:dyDescent="0.3">
      <c r="B4987" s="21">
        <v>48086</v>
      </c>
    </row>
    <row r="4988" spans="2:2" x14ac:dyDescent="0.3">
      <c r="B4988" s="21">
        <v>48087</v>
      </c>
    </row>
    <row r="4989" spans="2:2" x14ac:dyDescent="0.3">
      <c r="B4989" s="21">
        <v>48088</v>
      </c>
    </row>
    <row r="4990" spans="2:2" x14ac:dyDescent="0.3">
      <c r="B4990" s="21">
        <v>48089</v>
      </c>
    </row>
    <row r="4991" spans="2:2" x14ac:dyDescent="0.3">
      <c r="B4991" s="21">
        <v>48090</v>
      </c>
    </row>
    <row r="4992" spans="2:2" x14ac:dyDescent="0.3">
      <c r="B4992" s="21">
        <v>48091</v>
      </c>
    </row>
    <row r="4993" spans="2:2" x14ac:dyDescent="0.3">
      <c r="B4993" s="21">
        <v>48092</v>
      </c>
    </row>
    <row r="4994" spans="2:2" x14ac:dyDescent="0.3">
      <c r="B4994" s="21">
        <v>48093</v>
      </c>
    </row>
    <row r="4995" spans="2:2" x14ac:dyDescent="0.3">
      <c r="B4995" s="21">
        <v>48094</v>
      </c>
    </row>
    <row r="4996" spans="2:2" x14ac:dyDescent="0.3">
      <c r="B4996" s="21">
        <v>48095</v>
      </c>
    </row>
    <row r="4997" spans="2:2" x14ac:dyDescent="0.3">
      <c r="B4997" s="21">
        <v>48096</v>
      </c>
    </row>
    <row r="4998" spans="2:2" x14ac:dyDescent="0.3">
      <c r="B4998" s="21">
        <v>48097</v>
      </c>
    </row>
    <row r="4999" spans="2:2" x14ac:dyDescent="0.3">
      <c r="B4999" s="21">
        <v>48098</v>
      </c>
    </row>
    <row r="5000" spans="2:2" x14ac:dyDescent="0.3">
      <c r="B5000" s="21">
        <v>48099</v>
      </c>
    </row>
    <row r="5001" spans="2:2" x14ac:dyDescent="0.3">
      <c r="B5001" s="21">
        <v>48100</v>
      </c>
    </row>
    <row r="5002" spans="2:2" x14ac:dyDescent="0.3">
      <c r="B5002" s="21">
        <v>48101</v>
      </c>
    </row>
    <row r="5003" spans="2:2" x14ac:dyDescent="0.3">
      <c r="B5003" s="21">
        <v>48102</v>
      </c>
    </row>
    <row r="5004" spans="2:2" x14ac:dyDescent="0.3">
      <c r="B5004" s="21">
        <v>48103</v>
      </c>
    </row>
    <row r="5005" spans="2:2" x14ac:dyDescent="0.3">
      <c r="B5005" s="21">
        <v>48104</v>
      </c>
    </row>
    <row r="5006" spans="2:2" x14ac:dyDescent="0.3">
      <c r="B5006" s="21">
        <v>48105</v>
      </c>
    </row>
    <row r="5007" spans="2:2" x14ac:dyDescent="0.3">
      <c r="B5007" s="21">
        <v>48106</v>
      </c>
    </row>
    <row r="5008" spans="2:2" x14ac:dyDescent="0.3">
      <c r="B5008" s="21">
        <v>48107</v>
      </c>
    </row>
    <row r="5009" spans="2:2" x14ac:dyDescent="0.3">
      <c r="B5009" s="21">
        <v>48108</v>
      </c>
    </row>
    <row r="5010" spans="2:2" x14ac:dyDescent="0.3">
      <c r="B5010" s="21">
        <v>48109</v>
      </c>
    </row>
    <row r="5011" spans="2:2" x14ac:dyDescent="0.3">
      <c r="B5011" s="21">
        <v>48110</v>
      </c>
    </row>
    <row r="5012" spans="2:2" x14ac:dyDescent="0.3">
      <c r="B5012" s="21">
        <v>48111</v>
      </c>
    </row>
    <row r="5013" spans="2:2" x14ac:dyDescent="0.3">
      <c r="B5013" s="21">
        <v>48112</v>
      </c>
    </row>
    <row r="5014" spans="2:2" x14ac:dyDescent="0.3">
      <c r="B5014" s="21">
        <v>48113</v>
      </c>
    </row>
    <row r="5015" spans="2:2" x14ac:dyDescent="0.3">
      <c r="B5015" s="21">
        <v>48114</v>
      </c>
    </row>
    <row r="5016" spans="2:2" x14ac:dyDescent="0.3">
      <c r="B5016" s="21">
        <v>48115</v>
      </c>
    </row>
    <row r="5017" spans="2:2" x14ac:dyDescent="0.3">
      <c r="B5017" s="21">
        <v>48116</v>
      </c>
    </row>
    <row r="5018" spans="2:2" x14ac:dyDescent="0.3">
      <c r="B5018" s="21">
        <v>48117</v>
      </c>
    </row>
    <row r="5019" spans="2:2" x14ac:dyDescent="0.3">
      <c r="B5019" s="21">
        <v>48118</v>
      </c>
    </row>
    <row r="5020" spans="2:2" x14ac:dyDescent="0.3">
      <c r="B5020" s="21">
        <v>48119</v>
      </c>
    </row>
    <row r="5021" spans="2:2" x14ac:dyDescent="0.3">
      <c r="B5021" s="21">
        <v>48120</v>
      </c>
    </row>
    <row r="5022" spans="2:2" x14ac:dyDescent="0.3">
      <c r="B5022" s="21">
        <v>48121</v>
      </c>
    </row>
    <row r="5023" spans="2:2" x14ac:dyDescent="0.3">
      <c r="B5023" s="21">
        <v>48122</v>
      </c>
    </row>
    <row r="5024" spans="2:2" x14ac:dyDescent="0.3">
      <c r="B5024" s="21">
        <v>48123</v>
      </c>
    </row>
    <row r="5025" spans="2:2" x14ac:dyDescent="0.3">
      <c r="B5025" s="21">
        <v>48124</v>
      </c>
    </row>
    <row r="5026" spans="2:2" x14ac:dyDescent="0.3">
      <c r="B5026" s="21">
        <v>48125</v>
      </c>
    </row>
    <row r="5027" spans="2:2" x14ac:dyDescent="0.3">
      <c r="B5027" s="21">
        <v>48126</v>
      </c>
    </row>
    <row r="5028" spans="2:2" x14ac:dyDescent="0.3">
      <c r="B5028" s="21">
        <v>48127</v>
      </c>
    </row>
    <row r="5029" spans="2:2" x14ac:dyDescent="0.3">
      <c r="B5029" s="21">
        <v>48128</v>
      </c>
    </row>
    <row r="5030" spans="2:2" x14ac:dyDescent="0.3">
      <c r="B5030" s="21">
        <v>48129</v>
      </c>
    </row>
    <row r="5031" spans="2:2" x14ac:dyDescent="0.3">
      <c r="B5031" s="21">
        <v>48130</v>
      </c>
    </row>
    <row r="5032" spans="2:2" x14ac:dyDescent="0.3">
      <c r="B5032" s="21">
        <v>48131</v>
      </c>
    </row>
    <row r="5033" spans="2:2" x14ac:dyDescent="0.3">
      <c r="B5033" s="21">
        <v>48132</v>
      </c>
    </row>
    <row r="5034" spans="2:2" x14ac:dyDescent="0.3">
      <c r="B5034" s="21">
        <v>48133</v>
      </c>
    </row>
    <row r="5035" spans="2:2" x14ac:dyDescent="0.3">
      <c r="B5035" s="21">
        <v>48134</v>
      </c>
    </row>
    <row r="5036" spans="2:2" x14ac:dyDescent="0.3">
      <c r="B5036" s="21">
        <v>48135</v>
      </c>
    </row>
    <row r="5037" spans="2:2" x14ac:dyDescent="0.3">
      <c r="B5037" s="21">
        <v>48136</v>
      </c>
    </row>
    <row r="5038" spans="2:2" x14ac:dyDescent="0.3">
      <c r="B5038" s="21">
        <v>48137</v>
      </c>
    </row>
    <row r="5039" spans="2:2" x14ac:dyDescent="0.3">
      <c r="B5039" s="21">
        <v>48138</v>
      </c>
    </row>
    <row r="5040" spans="2:2" x14ac:dyDescent="0.3">
      <c r="B5040" s="21">
        <v>48139</v>
      </c>
    </row>
    <row r="5041" spans="2:2" x14ac:dyDescent="0.3">
      <c r="B5041" s="21">
        <v>48140</v>
      </c>
    </row>
    <row r="5042" spans="2:2" x14ac:dyDescent="0.3">
      <c r="B5042" s="21">
        <v>48141</v>
      </c>
    </row>
    <row r="5043" spans="2:2" x14ac:dyDescent="0.3">
      <c r="B5043" s="21">
        <v>48142</v>
      </c>
    </row>
    <row r="5044" spans="2:2" x14ac:dyDescent="0.3">
      <c r="B5044" s="21">
        <v>48143</v>
      </c>
    </row>
    <row r="5045" spans="2:2" x14ac:dyDescent="0.3">
      <c r="B5045" s="21">
        <v>48144</v>
      </c>
    </row>
    <row r="5046" spans="2:2" x14ac:dyDescent="0.3">
      <c r="B5046" s="21">
        <v>48145</v>
      </c>
    </row>
    <row r="5047" spans="2:2" x14ac:dyDescent="0.3">
      <c r="B5047" s="21">
        <v>48146</v>
      </c>
    </row>
    <row r="5048" spans="2:2" x14ac:dyDescent="0.3">
      <c r="B5048" s="21">
        <v>48147</v>
      </c>
    </row>
    <row r="5049" spans="2:2" x14ac:dyDescent="0.3">
      <c r="B5049" s="21">
        <v>48148</v>
      </c>
    </row>
    <row r="5050" spans="2:2" x14ac:dyDescent="0.3">
      <c r="B5050" s="21">
        <v>48149</v>
      </c>
    </row>
    <row r="5051" spans="2:2" x14ac:dyDescent="0.3">
      <c r="B5051" s="21">
        <v>48150</v>
      </c>
    </row>
    <row r="5052" spans="2:2" x14ac:dyDescent="0.3">
      <c r="B5052" s="21">
        <v>48151</v>
      </c>
    </row>
    <row r="5053" spans="2:2" x14ac:dyDescent="0.3">
      <c r="B5053" s="21">
        <v>48152</v>
      </c>
    </row>
    <row r="5054" spans="2:2" x14ac:dyDescent="0.3">
      <c r="B5054" s="21">
        <v>48153</v>
      </c>
    </row>
    <row r="5055" spans="2:2" x14ac:dyDescent="0.3">
      <c r="B5055" s="21">
        <v>48154</v>
      </c>
    </row>
    <row r="5056" spans="2:2" x14ac:dyDescent="0.3">
      <c r="B5056" s="21">
        <v>48155</v>
      </c>
    </row>
    <row r="5057" spans="2:2" x14ac:dyDescent="0.3">
      <c r="B5057" s="21">
        <v>48156</v>
      </c>
    </row>
    <row r="5058" spans="2:2" x14ac:dyDescent="0.3">
      <c r="B5058" s="21">
        <v>48157</v>
      </c>
    </row>
    <row r="5059" spans="2:2" x14ac:dyDescent="0.3">
      <c r="B5059" s="21">
        <v>48158</v>
      </c>
    </row>
    <row r="5060" spans="2:2" x14ac:dyDescent="0.3">
      <c r="B5060" s="21">
        <v>48159</v>
      </c>
    </row>
    <row r="5061" spans="2:2" x14ac:dyDescent="0.3">
      <c r="B5061" s="21">
        <v>48160</v>
      </c>
    </row>
    <row r="5062" spans="2:2" x14ac:dyDescent="0.3">
      <c r="B5062" s="21">
        <v>48161</v>
      </c>
    </row>
    <row r="5063" spans="2:2" x14ac:dyDescent="0.3">
      <c r="B5063" s="21">
        <v>48162</v>
      </c>
    </row>
    <row r="5064" spans="2:2" x14ac:dyDescent="0.3">
      <c r="B5064" s="21">
        <v>48163</v>
      </c>
    </row>
    <row r="5065" spans="2:2" x14ac:dyDescent="0.3">
      <c r="B5065" s="21">
        <v>48164</v>
      </c>
    </row>
    <row r="5066" spans="2:2" x14ac:dyDescent="0.3">
      <c r="B5066" s="21">
        <v>48165</v>
      </c>
    </row>
    <row r="5067" spans="2:2" x14ac:dyDescent="0.3">
      <c r="B5067" s="21">
        <v>48166</v>
      </c>
    </row>
    <row r="5068" spans="2:2" x14ac:dyDescent="0.3">
      <c r="B5068" s="21">
        <v>48167</v>
      </c>
    </row>
    <row r="5069" spans="2:2" x14ac:dyDescent="0.3">
      <c r="B5069" s="21">
        <v>48168</v>
      </c>
    </row>
    <row r="5070" spans="2:2" x14ac:dyDescent="0.3">
      <c r="B5070" s="21">
        <v>48169</v>
      </c>
    </row>
    <row r="5071" spans="2:2" x14ac:dyDescent="0.3">
      <c r="B5071" s="21">
        <v>48170</v>
      </c>
    </row>
    <row r="5072" spans="2:2" x14ac:dyDescent="0.3">
      <c r="B5072" s="21">
        <v>48171</v>
      </c>
    </row>
    <row r="5073" spans="2:2" x14ac:dyDescent="0.3">
      <c r="B5073" s="21">
        <v>48172</v>
      </c>
    </row>
    <row r="5074" spans="2:2" x14ac:dyDescent="0.3">
      <c r="B5074" s="21">
        <v>48173</v>
      </c>
    </row>
    <row r="5075" spans="2:2" x14ac:dyDescent="0.3">
      <c r="B5075" s="21">
        <v>48174</v>
      </c>
    </row>
    <row r="5076" spans="2:2" x14ac:dyDescent="0.3">
      <c r="B5076" s="21">
        <v>48175</v>
      </c>
    </row>
    <row r="5077" spans="2:2" x14ac:dyDescent="0.3">
      <c r="B5077" s="21">
        <v>48176</v>
      </c>
    </row>
    <row r="5078" spans="2:2" x14ac:dyDescent="0.3">
      <c r="B5078" s="21">
        <v>48177</v>
      </c>
    </row>
    <row r="5079" spans="2:2" x14ac:dyDescent="0.3">
      <c r="B5079" s="21">
        <v>48178</v>
      </c>
    </row>
    <row r="5080" spans="2:2" x14ac:dyDescent="0.3">
      <c r="B5080" s="21">
        <v>48179</v>
      </c>
    </row>
    <row r="5081" spans="2:2" x14ac:dyDescent="0.3">
      <c r="B5081" s="21">
        <v>48180</v>
      </c>
    </row>
    <row r="5082" spans="2:2" x14ac:dyDescent="0.3">
      <c r="B5082" s="21">
        <v>48181</v>
      </c>
    </row>
    <row r="5083" spans="2:2" x14ac:dyDescent="0.3">
      <c r="B5083" s="21">
        <v>48182</v>
      </c>
    </row>
    <row r="5084" spans="2:2" x14ac:dyDescent="0.3">
      <c r="B5084" s="21">
        <v>48183</v>
      </c>
    </row>
    <row r="5085" spans="2:2" x14ac:dyDescent="0.3">
      <c r="B5085" s="21">
        <v>48184</v>
      </c>
    </row>
    <row r="5086" spans="2:2" x14ac:dyDescent="0.3">
      <c r="B5086" s="21">
        <v>48185</v>
      </c>
    </row>
    <row r="5087" spans="2:2" x14ac:dyDescent="0.3">
      <c r="B5087" s="21">
        <v>48186</v>
      </c>
    </row>
    <row r="5088" spans="2:2" x14ac:dyDescent="0.3">
      <c r="B5088" s="21">
        <v>48187</v>
      </c>
    </row>
    <row r="5089" spans="2:2" x14ac:dyDescent="0.3">
      <c r="B5089" s="21">
        <v>48188</v>
      </c>
    </row>
    <row r="5090" spans="2:2" x14ac:dyDescent="0.3">
      <c r="B5090" s="21">
        <v>48189</v>
      </c>
    </row>
    <row r="5091" spans="2:2" x14ac:dyDescent="0.3">
      <c r="B5091" s="21">
        <v>48190</v>
      </c>
    </row>
    <row r="5092" spans="2:2" x14ac:dyDescent="0.3">
      <c r="B5092" s="21">
        <v>48191</v>
      </c>
    </row>
    <row r="5093" spans="2:2" x14ac:dyDescent="0.3">
      <c r="B5093" s="21">
        <v>48192</v>
      </c>
    </row>
    <row r="5094" spans="2:2" x14ac:dyDescent="0.3">
      <c r="B5094" s="21">
        <v>48193</v>
      </c>
    </row>
    <row r="5095" spans="2:2" x14ac:dyDescent="0.3">
      <c r="B5095" s="21">
        <v>48194</v>
      </c>
    </row>
    <row r="5096" spans="2:2" x14ac:dyDescent="0.3">
      <c r="B5096" s="21">
        <v>48195</v>
      </c>
    </row>
    <row r="5097" spans="2:2" x14ac:dyDescent="0.3">
      <c r="B5097" s="21">
        <v>48196</v>
      </c>
    </row>
    <row r="5098" spans="2:2" x14ac:dyDescent="0.3">
      <c r="B5098" s="21">
        <v>48197</v>
      </c>
    </row>
    <row r="5099" spans="2:2" x14ac:dyDescent="0.3">
      <c r="B5099" s="21">
        <v>48198</v>
      </c>
    </row>
    <row r="5100" spans="2:2" x14ac:dyDescent="0.3">
      <c r="B5100" s="21">
        <v>48199</v>
      </c>
    </row>
    <row r="5101" spans="2:2" x14ac:dyDescent="0.3">
      <c r="B5101" s="21">
        <v>48200</v>
      </c>
    </row>
    <row r="5102" spans="2:2" x14ac:dyDescent="0.3">
      <c r="B5102" s="21">
        <v>48201</v>
      </c>
    </row>
    <row r="5103" spans="2:2" x14ac:dyDescent="0.3">
      <c r="B5103" s="21">
        <v>48202</v>
      </c>
    </row>
    <row r="5104" spans="2:2" x14ac:dyDescent="0.3">
      <c r="B5104" s="21">
        <v>48203</v>
      </c>
    </row>
    <row r="5105" spans="2:2" x14ac:dyDescent="0.3">
      <c r="B5105" s="21">
        <v>48204</v>
      </c>
    </row>
    <row r="5106" spans="2:2" x14ac:dyDescent="0.3">
      <c r="B5106" s="21">
        <v>48205</v>
      </c>
    </row>
    <row r="5107" spans="2:2" x14ac:dyDescent="0.3">
      <c r="B5107" s="21">
        <v>48206</v>
      </c>
    </row>
    <row r="5108" spans="2:2" x14ac:dyDescent="0.3">
      <c r="B5108" s="21">
        <v>48207</v>
      </c>
    </row>
    <row r="5109" spans="2:2" x14ac:dyDescent="0.3">
      <c r="B5109" s="21">
        <v>48208</v>
      </c>
    </row>
    <row r="5110" spans="2:2" x14ac:dyDescent="0.3">
      <c r="B5110" s="21">
        <v>48209</v>
      </c>
    </row>
    <row r="5111" spans="2:2" x14ac:dyDescent="0.3">
      <c r="B5111" s="21">
        <v>48210</v>
      </c>
    </row>
    <row r="5112" spans="2:2" x14ac:dyDescent="0.3">
      <c r="B5112" s="21">
        <v>48211</v>
      </c>
    </row>
    <row r="5113" spans="2:2" x14ac:dyDescent="0.3">
      <c r="B5113" s="21">
        <v>48212</v>
      </c>
    </row>
    <row r="5114" spans="2:2" x14ac:dyDescent="0.3">
      <c r="B5114" s="21">
        <v>48213</v>
      </c>
    </row>
    <row r="5115" spans="2:2" x14ac:dyDescent="0.3">
      <c r="B5115" s="21">
        <v>48214</v>
      </c>
    </row>
    <row r="5116" spans="2:2" x14ac:dyDescent="0.3">
      <c r="B5116" s="21">
        <v>48215</v>
      </c>
    </row>
    <row r="5117" spans="2:2" x14ac:dyDescent="0.3">
      <c r="B5117" s="21">
        <v>48216</v>
      </c>
    </row>
    <row r="5118" spans="2:2" x14ac:dyDescent="0.3">
      <c r="B5118" s="21">
        <v>48217</v>
      </c>
    </row>
    <row r="5119" spans="2:2" x14ac:dyDescent="0.3">
      <c r="B5119" s="21">
        <v>48218</v>
      </c>
    </row>
    <row r="5120" spans="2:2" x14ac:dyDescent="0.3">
      <c r="B5120" s="21">
        <v>48219</v>
      </c>
    </row>
    <row r="5121" spans="2:2" x14ac:dyDescent="0.3">
      <c r="B5121" s="21">
        <v>48220</v>
      </c>
    </row>
    <row r="5122" spans="2:2" x14ac:dyDescent="0.3">
      <c r="B5122" s="21">
        <v>48221</v>
      </c>
    </row>
    <row r="5123" spans="2:2" x14ac:dyDescent="0.3">
      <c r="B5123" s="21">
        <v>48222</v>
      </c>
    </row>
    <row r="5124" spans="2:2" x14ac:dyDescent="0.3">
      <c r="B5124" s="21">
        <v>48223</v>
      </c>
    </row>
    <row r="5125" spans="2:2" x14ac:dyDescent="0.3">
      <c r="B5125" s="21">
        <v>48224</v>
      </c>
    </row>
    <row r="5126" spans="2:2" x14ac:dyDescent="0.3">
      <c r="B5126" s="21">
        <v>48225</v>
      </c>
    </row>
    <row r="5127" spans="2:2" x14ac:dyDescent="0.3">
      <c r="B5127" s="21">
        <v>48226</v>
      </c>
    </row>
    <row r="5128" spans="2:2" x14ac:dyDescent="0.3">
      <c r="B5128" s="21">
        <v>48227</v>
      </c>
    </row>
    <row r="5129" spans="2:2" x14ac:dyDescent="0.3">
      <c r="B5129" s="21">
        <v>48228</v>
      </c>
    </row>
    <row r="5130" spans="2:2" x14ac:dyDescent="0.3">
      <c r="B5130" s="21">
        <v>48229</v>
      </c>
    </row>
    <row r="5131" spans="2:2" x14ac:dyDescent="0.3">
      <c r="B5131" s="21">
        <v>48230</v>
      </c>
    </row>
    <row r="5132" spans="2:2" x14ac:dyDescent="0.3">
      <c r="B5132" s="21">
        <v>48231</v>
      </c>
    </row>
    <row r="5133" spans="2:2" x14ac:dyDescent="0.3">
      <c r="B5133" s="21">
        <v>48232</v>
      </c>
    </row>
    <row r="5134" spans="2:2" x14ac:dyDescent="0.3">
      <c r="B5134" s="21">
        <v>48233</v>
      </c>
    </row>
    <row r="5135" spans="2:2" x14ac:dyDescent="0.3">
      <c r="B5135" s="21">
        <v>48234</v>
      </c>
    </row>
    <row r="5136" spans="2:2" x14ac:dyDescent="0.3">
      <c r="B5136" s="21">
        <v>48235</v>
      </c>
    </row>
    <row r="5137" spans="2:2" x14ac:dyDescent="0.3">
      <c r="B5137" s="21">
        <v>48236</v>
      </c>
    </row>
    <row r="5138" spans="2:2" x14ac:dyDescent="0.3">
      <c r="B5138" s="21">
        <v>48237</v>
      </c>
    </row>
    <row r="5139" spans="2:2" x14ac:dyDescent="0.3">
      <c r="B5139" s="21">
        <v>48238</v>
      </c>
    </row>
    <row r="5140" spans="2:2" x14ac:dyDescent="0.3">
      <c r="B5140" s="21">
        <v>48239</v>
      </c>
    </row>
    <row r="5141" spans="2:2" x14ac:dyDescent="0.3">
      <c r="B5141" s="21">
        <v>48240</v>
      </c>
    </row>
    <row r="5142" spans="2:2" x14ac:dyDescent="0.3">
      <c r="B5142" s="21">
        <v>48241</v>
      </c>
    </row>
    <row r="5143" spans="2:2" x14ac:dyDescent="0.3">
      <c r="B5143" s="21">
        <v>48242</v>
      </c>
    </row>
    <row r="5144" spans="2:2" x14ac:dyDescent="0.3">
      <c r="B5144" s="21">
        <v>48243</v>
      </c>
    </row>
    <row r="5145" spans="2:2" x14ac:dyDescent="0.3">
      <c r="B5145" s="21">
        <v>48244</v>
      </c>
    </row>
    <row r="5146" spans="2:2" x14ac:dyDescent="0.3">
      <c r="B5146" s="21">
        <v>48245</v>
      </c>
    </row>
    <row r="5147" spans="2:2" x14ac:dyDescent="0.3">
      <c r="B5147" s="21">
        <v>48246</v>
      </c>
    </row>
    <row r="5148" spans="2:2" x14ac:dyDescent="0.3">
      <c r="B5148" s="21">
        <v>48247</v>
      </c>
    </row>
    <row r="5149" spans="2:2" x14ac:dyDescent="0.3">
      <c r="B5149" s="21">
        <v>48248</v>
      </c>
    </row>
    <row r="5150" spans="2:2" x14ac:dyDescent="0.3">
      <c r="B5150" s="21">
        <v>48249</v>
      </c>
    </row>
    <row r="5151" spans="2:2" x14ac:dyDescent="0.3">
      <c r="B5151" s="21">
        <v>48250</v>
      </c>
    </row>
    <row r="5152" spans="2:2" x14ac:dyDescent="0.3">
      <c r="B5152" s="21">
        <v>48251</v>
      </c>
    </row>
    <row r="5153" spans="2:2" x14ac:dyDescent="0.3">
      <c r="B5153" s="21">
        <v>48252</v>
      </c>
    </row>
    <row r="5154" spans="2:2" x14ac:dyDescent="0.3">
      <c r="B5154" s="21">
        <v>48253</v>
      </c>
    </row>
    <row r="5155" spans="2:2" x14ac:dyDescent="0.3">
      <c r="B5155" s="21">
        <v>48254</v>
      </c>
    </row>
    <row r="5156" spans="2:2" x14ac:dyDescent="0.3">
      <c r="B5156" s="21">
        <v>48255</v>
      </c>
    </row>
    <row r="5157" spans="2:2" x14ac:dyDescent="0.3">
      <c r="B5157" s="21">
        <v>48256</v>
      </c>
    </row>
    <row r="5158" spans="2:2" x14ac:dyDescent="0.3">
      <c r="B5158" s="21">
        <v>48257</v>
      </c>
    </row>
    <row r="5159" spans="2:2" x14ac:dyDescent="0.3">
      <c r="B5159" s="21">
        <v>48258</v>
      </c>
    </row>
    <row r="5160" spans="2:2" x14ac:dyDescent="0.3">
      <c r="B5160" s="21">
        <v>48259</v>
      </c>
    </row>
    <row r="5161" spans="2:2" x14ac:dyDescent="0.3">
      <c r="B5161" s="21">
        <v>48260</v>
      </c>
    </row>
    <row r="5162" spans="2:2" x14ac:dyDescent="0.3">
      <c r="B5162" s="21">
        <v>48261</v>
      </c>
    </row>
    <row r="5163" spans="2:2" x14ac:dyDescent="0.3">
      <c r="B5163" s="21">
        <v>48262</v>
      </c>
    </row>
    <row r="5164" spans="2:2" x14ac:dyDescent="0.3">
      <c r="B5164" s="21">
        <v>48263</v>
      </c>
    </row>
    <row r="5165" spans="2:2" x14ac:dyDescent="0.3">
      <c r="B5165" s="21">
        <v>48264</v>
      </c>
    </row>
    <row r="5166" spans="2:2" x14ac:dyDescent="0.3">
      <c r="B5166" s="21">
        <v>48265</v>
      </c>
    </row>
    <row r="5167" spans="2:2" x14ac:dyDescent="0.3">
      <c r="B5167" s="21">
        <v>48266</v>
      </c>
    </row>
    <row r="5168" spans="2:2" x14ac:dyDescent="0.3">
      <c r="B5168" s="21">
        <v>48267</v>
      </c>
    </row>
    <row r="5169" spans="2:2" x14ac:dyDescent="0.3">
      <c r="B5169" s="21">
        <v>48268</v>
      </c>
    </row>
    <row r="5170" spans="2:2" x14ac:dyDescent="0.3">
      <c r="B5170" s="21">
        <v>48269</v>
      </c>
    </row>
    <row r="5171" spans="2:2" x14ac:dyDescent="0.3">
      <c r="B5171" s="21">
        <v>48270</v>
      </c>
    </row>
    <row r="5172" spans="2:2" x14ac:dyDescent="0.3">
      <c r="B5172" s="21">
        <v>48271</v>
      </c>
    </row>
    <row r="5173" spans="2:2" x14ac:dyDescent="0.3">
      <c r="B5173" s="21">
        <v>48272</v>
      </c>
    </row>
    <row r="5174" spans="2:2" x14ac:dyDescent="0.3">
      <c r="B5174" s="21">
        <v>48273</v>
      </c>
    </row>
    <row r="5175" spans="2:2" x14ac:dyDescent="0.3">
      <c r="B5175" s="21">
        <v>48274</v>
      </c>
    </row>
    <row r="5176" spans="2:2" x14ac:dyDescent="0.3">
      <c r="B5176" s="21">
        <v>48275</v>
      </c>
    </row>
    <row r="5177" spans="2:2" x14ac:dyDescent="0.3">
      <c r="B5177" s="21">
        <v>48276</v>
      </c>
    </row>
    <row r="5178" spans="2:2" x14ac:dyDescent="0.3">
      <c r="B5178" s="21">
        <v>48277</v>
      </c>
    </row>
    <row r="5179" spans="2:2" x14ac:dyDescent="0.3">
      <c r="B5179" s="21">
        <v>48278</v>
      </c>
    </row>
    <row r="5180" spans="2:2" x14ac:dyDescent="0.3">
      <c r="B5180" s="21">
        <v>48279</v>
      </c>
    </row>
    <row r="5181" spans="2:2" x14ac:dyDescent="0.3">
      <c r="B5181" s="21">
        <v>48280</v>
      </c>
    </row>
    <row r="5182" spans="2:2" x14ac:dyDescent="0.3">
      <c r="B5182" s="21">
        <v>48281</v>
      </c>
    </row>
    <row r="5183" spans="2:2" x14ac:dyDescent="0.3">
      <c r="B5183" s="21">
        <v>48282</v>
      </c>
    </row>
    <row r="5184" spans="2:2" x14ac:dyDescent="0.3">
      <c r="B5184" s="21">
        <v>48283</v>
      </c>
    </row>
    <row r="5185" spans="2:2" x14ac:dyDescent="0.3">
      <c r="B5185" s="21">
        <v>48284</v>
      </c>
    </row>
    <row r="5186" spans="2:2" x14ac:dyDescent="0.3">
      <c r="B5186" s="21">
        <v>48285</v>
      </c>
    </row>
    <row r="5187" spans="2:2" x14ac:dyDescent="0.3">
      <c r="B5187" s="21">
        <v>48286</v>
      </c>
    </row>
    <row r="5188" spans="2:2" x14ac:dyDescent="0.3">
      <c r="B5188" s="21">
        <v>48287</v>
      </c>
    </row>
    <row r="5189" spans="2:2" x14ac:dyDescent="0.3">
      <c r="B5189" s="21">
        <v>48288</v>
      </c>
    </row>
    <row r="5190" spans="2:2" x14ac:dyDescent="0.3">
      <c r="B5190" s="21">
        <v>48289</v>
      </c>
    </row>
    <row r="5191" spans="2:2" x14ac:dyDescent="0.3">
      <c r="B5191" s="21">
        <v>48290</v>
      </c>
    </row>
    <row r="5192" spans="2:2" x14ac:dyDescent="0.3">
      <c r="B5192" s="21">
        <v>48291</v>
      </c>
    </row>
    <row r="5193" spans="2:2" x14ac:dyDescent="0.3">
      <c r="B5193" s="21">
        <v>48292</v>
      </c>
    </row>
    <row r="5194" spans="2:2" x14ac:dyDescent="0.3">
      <c r="B5194" s="21">
        <v>48293</v>
      </c>
    </row>
    <row r="5195" spans="2:2" x14ac:dyDescent="0.3">
      <c r="B5195" s="21">
        <v>48294</v>
      </c>
    </row>
    <row r="5196" spans="2:2" x14ac:dyDescent="0.3">
      <c r="B5196" s="21">
        <v>48295</v>
      </c>
    </row>
    <row r="5197" spans="2:2" x14ac:dyDescent="0.3">
      <c r="B5197" s="21">
        <v>48296</v>
      </c>
    </row>
    <row r="5198" spans="2:2" x14ac:dyDescent="0.3">
      <c r="B5198" s="21">
        <v>48297</v>
      </c>
    </row>
    <row r="5199" spans="2:2" x14ac:dyDescent="0.3">
      <c r="B5199" s="21">
        <v>48298</v>
      </c>
    </row>
    <row r="5200" spans="2:2" x14ac:dyDescent="0.3">
      <c r="B5200" s="21">
        <v>48299</v>
      </c>
    </row>
    <row r="5201" spans="2:2" x14ac:dyDescent="0.3">
      <c r="B5201" s="21">
        <v>48300</v>
      </c>
    </row>
    <row r="5202" spans="2:2" x14ac:dyDescent="0.3">
      <c r="B5202" s="21">
        <v>48301</v>
      </c>
    </row>
    <row r="5203" spans="2:2" x14ac:dyDescent="0.3">
      <c r="B5203" s="21">
        <v>48302</v>
      </c>
    </row>
    <row r="5204" spans="2:2" x14ac:dyDescent="0.3">
      <c r="B5204" s="21">
        <v>48303</v>
      </c>
    </row>
    <row r="5205" spans="2:2" x14ac:dyDescent="0.3">
      <c r="B5205" s="21">
        <v>48304</v>
      </c>
    </row>
    <row r="5206" spans="2:2" x14ac:dyDescent="0.3">
      <c r="B5206" s="21">
        <v>48305</v>
      </c>
    </row>
    <row r="5207" spans="2:2" x14ac:dyDescent="0.3">
      <c r="B5207" s="21">
        <v>48306</v>
      </c>
    </row>
    <row r="5208" spans="2:2" x14ac:dyDescent="0.3">
      <c r="B5208" s="21">
        <v>48307</v>
      </c>
    </row>
    <row r="5209" spans="2:2" x14ac:dyDescent="0.3">
      <c r="B5209" s="21">
        <v>48308</v>
      </c>
    </row>
    <row r="5210" spans="2:2" x14ac:dyDescent="0.3">
      <c r="B5210" s="21">
        <v>48309</v>
      </c>
    </row>
    <row r="5211" spans="2:2" x14ac:dyDescent="0.3">
      <c r="B5211" s="21">
        <v>48310</v>
      </c>
    </row>
    <row r="5212" spans="2:2" x14ac:dyDescent="0.3">
      <c r="B5212" s="21">
        <v>48311</v>
      </c>
    </row>
    <row r="5213" spans="2:2" x14ac:dyDescent="0.3">
      <c r="B5213" s="21">
        <v>48312</v>
      </c>
    </row>
    <row r="5214" spans="2:2" x14ac:dyDescent="0.3">
      <c r="B5214" s="21">
        <v>48313</v>
      </c>
    </row>
    <row r="5215" spans="2:2" x14ac:dyDescent="0.3">
      <c r="B5215" s="21">
        <v>48314</v>
      </c>
    </row>
    <row r="5216" spans="2:2" x14ac:dyDescent="0.3">
      <c r="B5216" s="21">
        <v>48315</v>
      </c>
    </row>
    <row r="5217" spans="2:2" x14ac:dyDescent="0.3">
      <c r="B5217" s="21">
        <v>48316</v>
      </c>
    </row>
    <row r="5218" spans="2:2" x14ac:dyDescent="0.3">
      <c r="B5218" s="21">
        <v>48317</v>
      </c>
    </row>
    <row r="5219" spans="2:2" x14ac:dyDescent="0.3">
      <c r="B5219" s="21">
        <v>48318</v>
      </c>
    </row>
    <row r="5220" spans="2:2" x14ac:dyDescent="0.3">
      <c r="B5220" s="21">
        <v>48319</v>
      </c>
    </row>
    <row r="5221" spans="2:2" x14ac:dyDescent="0.3">
      <c r="B5221" s="21">
        <v>48320</v>
      </c>
    </row>
    <row r="5222" spans="2:2" x14ac:dyDescent="0.3">
      <c r="B5222" s="21">
        <v>48321</v>
      </c>
    </row>
    <row r="5223" spans="2:2" x14ac:dyDescent="0.3">
      <c r="B5223" s="21">
        <v>48322</v>
      </c>
    </row>
    <row r="5224" spans="2:2" x14ac:dyDescent="0.3">
      <c r="B5224" s="21">
        <v>48323</v>
      </c>
    </row>
    <row r="5225" spans="2:2" x14ac:dyDescent="0.3">
      <c r="B5225" s="21">
        <v>48324</v>
      </c>
    </row>
    <row r="5226" spans="2:2" x14ac:dyDescent="0.3">
      <c r="B5226" s="21">
        <v>48325</v>
      </c>
    </row>
    <row r="5227" spans="2:2" x14ac:dyDescent="0.3">
      <c r="B5227" s="21">
        <v>48326</v>
      </c>
    </row>
    <row r="5228" spans="2:2" x14ac:dyDescent="0.3">
      <c r="B5228" s="21">
        <v>48327</v>
      </c>
    </row>
    <row r="5229" spans="2:2" x14ac:dyDescent="0.3">
      <c r="B5229" s="21">
        <v>48328</v>
      </c>
    </row>
    <row r="5230" spans="2:2" x14ac:dyDescent="0.3">
      <c r="B5230" s="21">
        <v>48329</v>
      </c>
    </row>
    <row r="5231" spans="2:2" x14ac:dyDescent="0.3">
      <c r="B5231" s="21">
        <v>48330</v>
      </c>
    </row>
    <row r="5232" spans="2:2" x14ac:dyDescent="0.3">
      <c r="B5232" s="21">
        <v>48331</v>
      </c>
    </row>
    <row r="5233" spans="2:2" x14ac:dyDescent="0.3">
      <c r="B5233" s="21">
        <v>48332</v>
      </c>
    </row>
    <row r="5234" spans="2:2" x14ac:dyDescent="0.3">
      <c r="B5234" s="21">
        <v>48333</v>
      </c>
    </row>
    <row r="5235" spans="2:2" x14ac:dyDescent="0.3">
      <c r="B5235" s="21">
        <v>48334</v>
      </c>
    </row>
    <row r="5236" spans="2:2" x14ac:dyDescent="0.3">
      <c r="B5236" s="21">
        <v>48335</v>
      </c>
    </row>
    <row r="5237" spans="2:2" x14ac:dyDescent="0.3">
      <c r="B5237" s="21">
        <v>48336</v>
      </c>
    </row>
    <row r="5238" spans="2:2" x14ac:dyDescent="0.3">
      <c r="B5238" s="21">
        <v>48337</v>
      </c>
    </row>
    <row r="5239" spans="2:2" x14ac:dyDescent="0.3">
      <c r="B5239" s="21">
        <v>48338</v>
      </c>
    </row>
    <row r="5240" spans="2:2" x14ac:dyDescent="0.3">
      <c r="B5240" s="21">
        <v>48339</v>
      </c>
    </row>
    <row r="5241" spans="2:2" x14ac:dyDescent="0.3">
      <c r="B5241" s="21">
        <v>48340</v>
      </c>
    </row>
    <row r="5242" spans="2:2" x14ac:dyDescent="0.3">
      <c r="B5242" s="21">
        <v>48341</v>
      </c>
    </row>
    <row r="5243" spans="2:2" x14ac:dyDescent="0.3">
      <c r="B5243" s="21">
        <v>48342</v>
      </c>
    </row>
    <row r="5244" spans="2:2" x14ac:dyDescent="0.3">
      <c r="B5244" s="21">
        <v>48343</v>
      </c>
    </row>
    <row r="5245" spans="2:2" x14ac:dyDescent="0.3">
      <c r="B5245" s="21">
        <v>48344</v>
      </c>
    </row>
    <row r="5246" spans="2:2" x14ac:dyDescent="0.3">
      <c r="B5246" s="21">
        <v>48345</v>
      </c>
    </row>
    <row r="5247" spans="2:2" x14ac:dyDescent="0.3">
      <c r="B5247" s="21">
        <v>48346</v>
      </c>
    </row>
    <row r="5248" spans="2:2" x14ac:dyDescent="0.3">
      <c r="B5248" s="21">
        <v>48347</v>
      </c>
    </row>
    <row r="5249" spans="2:2" x14ac:dyDescent="0.3">
      <c r="B5249" s="21">
        <v>48348</v>
      </c>
    </row>
    <row r="5250" spans="2:2" x14ac:dyDescent="0.3">
      <c r="B5250" s="21">
        <v>48349</v>
      </c>
    </row>
    <row r="5251" spans="2:2" x14ac:dyDescent="0.3">
      <c r="B5251" s="21">
        <v>48350</v>
      </c>
    </row>
    <row r="5252" spans="2:2" x14ac:dyDescent="0.3">
      <c r="B5252" s="21">
        <v>48351</v>
      </c>
    </row>
    <row r="5253" spans="2:2" x14ac:dyDescent="0.3">
      <c r="B5253" s="21">
        <v>48352</v>
      </c>
    </row>
    <row r="5254" spans="2:2" x14ac:dyDescent="0.3">
      <c r="B5254" s="21">
        <v>48353</v>
      </c>
    </row>
    <row r="5255" spans="2:2" x14ac:dyDescent="0.3">
      <c r="B5255" s="21">
        <v>48354</v>
      </c>
    </row>
    <row r="5256" spans="2:2" x14ac:dyDescent="0.3">
      <c r="B5256" s="21">
        <v>48355</v>
      </c>
    </row>
    <row r="5257" spans="2:2" x14ac:dyDescent="0.3">
      <c r="B5257" s="21">
        <v>48356</v>
      </c>
    </row>
    <row r="5258" spans="2:2" x14ac:dyDescent="0.3">
      <c r="B5258" s="21">
        <v>48357</v>
      </c>
    </row>
    <row r="5259" spans="2:2" x14ac:dyDescent="0.3">
      <c r="B5259" s="21">
        <v>48358</v>
      </c>
    </row>
    <row r="5260" spans="2:2" x14ac:dyDescent="0.3">
      <c r="B5260" s="21">
        <v>48359</v>
      </c>
    </row>
    <row r="5261" spans="2:2" x14ac:dyDescent="0.3">
      <c r="B5261" s="21">
        <v>48360</v>
      </c>
    </row>
    <row r="5262" spans="2:2" x14ac:dyDescent="0.3">
      <c r="B5262" s="21">
        <v>48361</v>
      </c>
    </row>
    <row r="5263" spans="2:2" x14ac:dyDescent="0.3">
      <c r="B5263" s="21">
        <v>48362</v>
      </c>
    </row>
    <row r="5264" spans="2:2" x14ac:dyDescent="0.3">
      <c r="B5264" s="21">
        <v>48363</v>
      </c>
    </row>
    <row r="5265" spans="2:2" x14ac:dyDescent="0.3">
      <c r="B5265" s="21">
        <v>48364</v>
      </c>
    </row>
    <row r="5266" spans="2:2" x14ac:dyDescent="0.3">
      <c r="B5266" s="21">
        <v>48365</v>
      </c>
    </row>
    <row r="5267" spans="2:2" x14ac:dyDescent="0.3">
      <c r="B5267" s="21">
        <v>48366</v>
      </c>
    </row>
    <row r="5268" spans="2:2" x14ac:dyDescent="0.3">
      <c r="B5268" s="21">
        <v>48367</v>
      </c>
    </row>
    <row r="5269" spans="2:2" x14ac:dyDescent="0.3">
      <c r="B5269" s="21">
        <v>48368</v>
      </c>
    </row>
    <row r="5270" spans="2:2" x14ac:dyDescent="0.3">
      <c r="B5270" s="21">
        <v>48369</v>
      </c>
    </row>
    <row r="5271" spans="2:2" x14ac:dyDescent="0.3">
      <c r="B5271" s="21">
        <v>48370</v>
      </c>
    </row>
    <row r="5272" spans="2:2" x14ac:dyDescent="0.3">
      <c r="B5272" s="21">
        <v>48371</v>
      </c>
    </row>
    <row r="5273" spans="2:2" x14ac:dyDescent="0.3">
      <c r="B5273" s="21">
        <v>48372</v>
      </c>
    </row>
    <row r="5274" spans="2:2" x14ac:dyDescent="0.3">
      <c r="B5274" s="21">
        <v>48373</v>
      </c>
    </row>
    <row r="5275" spans="2:2" x14ac:dyDescent="0.3">
      <c r="B5275" s="21">
        <v>48374</v>
      </c>
    </row>
    <row r="5276" spans="2:2" x14ac:dyDescent="0.3">
      <c r="B5276" s="21">
        <v>48375</v>
      </c>
    </row>
    <row r="5277" spans="2:2" x14ac:dyDescent="0.3">
      <c r="B5277" s="21">
        <v>48376</v>
      </c>
    </row>
    <row r="5278" spans="2:2" x14ac:dyDescent="0.3">
      <c r="B5278" s="21">
        <v>48377</v>
      </c>
    </row>
    <row r="5279" spans="2:2" x14ac:dyDescent="0.3">
      <c r="B5279" s="21">
        <v>48378</v>
      </c>
    </row>
    <row r="5280" spans="2:2" x14ac:dyDescent="0.3">
      <c r="B5280" s="21">
        <v>48379</v>
      </c>
    </row>
    <row r="5281" spans="2:2" x14ac:dyDescent="0.3">
      <c r="B5281" s="21">
        <v>48380</v>
      </c>
    </row>
    <row r="5282" spans="2:2" x14ac:dyDescent="0.3">
      <c r="B5282" s="21">
        <v>48381</v>
      </c>
    </row>
    <row r="5283" spans="2:2" x14ac:dyDescent="0.3">
      <c r="B5283" s="21">
        <v>48382</v>
      </c>
    </row>
    <row r="5284" spans="2:2" x14ac:dyDescent="0.3">
      <c r="B5284" s="21">
        <v>48383</v>
      </c>
    </row>
    <row r="5285" spans="2:2" x14ac:dyDescent="0.3">
      <c r="B5285" s="21">
        <v>48384</v>
      </c>
    </row>
    <row r="5286" spans="2:2" x14ac:dyDescent="0.3">
      <c r="B5286" s="21">
        <v>48385</v>
      </c>
    </row>
    <row r="5287" spans="2:2" x14ac:dyDescent="0.3">
      <c r="B5287" s="21">
        <v>48386</v>
      </c>
    </row>
    <row r="5288" spans="2:2" x14ac:dyDescent="0.3">
      <c r="B5288" s="21">
        <v>48387</v>
      </c>
    </row>
    <row r="5289" spans="2:2" x14ac:dyDescent="0.3">
      <c r="B5289" s="21">
        <v>48388</v>
      </c>
    </row>
    <row r="5290" spans="2:2" x14ac:dyDescent="0.3">
      <c r="B5290" s="21">
        <v>48389</v>
      </c>
    </row>
    <row r="5291" spans="2:2" x14ac:dyDescent="0.3">
      <c r="B5291" s="21">
        <v>48390</v>
      </c>
    </row>
    <row r="5292" spans="2:2" x14ac:dyDescent="0.3">
      <c r="B5292" s="21">
        <v>48391</v>
      </c>
    </row>
    <row r="5293" spans="2:2" x14ac:dyDescent="0.3">
      <c r="B5293" s="21">
        <v>48392</v>
      </c>
    </row>
    <row r="5294" spans="2:2" x14ac:dyDescent="0.3">
      <c r="B5294" s="21">
        <v>48393</v>
      </c>
    </row>
    <row r="5295" spans="2:2" x14ac:dyDescent="0.3">
      <c r="B5295" s="21">
        <v>48394</v>
      </c>
    </row>
    <row r="5296" spans="2:2" x14ac:dyDescent="0.3">
      <c r="B5296" s="21">
        <v>48395</v>
      </c>
    </row>
    <row r="5297" spans="2:2" x14ac:dyDescent="0.3">
      <c r="B5297" s="21">
        <v>48396</v>
      </c>
    </row>
    <row r="5298" spans="2:2" x14ac:dyDescent="0.3">
      <c r="B5298" s="21">
        <v>48397</v>
      </c>
    </row>
    <row r="5299" spans="2:2" x14ac:dyDescent="0.3">
      <c r="B5299" s="21">
        <v>48398</v>
      </c>
    </row>
    <row r="5300" spans="2:2" x14ac:dyDescent="0.3">
      <c r="B5300" s="21">
        <v>48399</v>
      </c>
    </row>
    <row r="5301" spans="2:2" x14ac:dyDescent="0.3">
      <c r="B5301" s="21">
        <v>48400</v>
      </c>
    </row>
    <row r="5302" spans="2:2" x14ac:dyDescent="0.3">
      <c r="B5302" s="21">
        <v>48401</v>
      </c>
    </row>
    <row r="5303" spans="2:2" x14ac:dyDescent="0.3">
      <c r="B5303" s="21">
        <v>48402</v>
      </c>
    </row>
    <row r="5304" spans="2:2" x14ac:dyDescent="0.3">
      <c r="B5304" s="21">
        <v>48403</v>
      </c>
    </row>
    <row r="5305" spans="2:2" x14ac:dyDescent="0.3">
      <c r="B5305" s="21">
        <v>48404</v>
      </c>
    </row>
    <row r="5306" spans="2:2" x14ac:dyDescent="0.3">
      <c r="B5306" s="21">
        <v>48405</v>
      </c>
    </row>
    <row r="5307" spans="2:2" x14ac:dyDescent="0.3">
      <c r="B5307" s="21">
        <v>48406</v>
      </c>
    </row>
    <row r="5308" spans="2:2" x14ac:dyDescent="0.3">
      <c r="B5308" s="21">
        <v>48407</v>
      </c>
    </row>
    <row r="5309" spans="2:2" x14ac:dyDescent="0.3">
      <c r="B5309" s="21">
        <v>48408</v>
      </c>
    </row>
    <row r="5310" spans="2:2" x14ac:dyDescent="0.3">
      <c r="B5310" s="21">
        <v>48409</v>
      </c>
    </row>
    <row r="5311" spans="2:2" x14ac:dyDescent="0.3">
      <c r="B5311" s="21">
        <v>48410</v>
      </c>
    </row>
    <row r="5312" spans="2:2" x14ac:dyDescent="0.3">
      <c r="B5312" s="21">
        <v>48411</v>
      </c>
    </row>
    <row r="5313" spans="2:2" x14ac:dyDescent="0.3">
      <c r="B5313" s="21">
        <v>48412</v>
      </c>
    </row>
    <row r="5314" spans="2:2" x14ac:dyDescent="0.3">
      <c r="B5314" s="21">
        <v>48413</v>
      </c>
    </row>
    <row r="5315" spans="2:2" x14ac:dyDescent="0.3">
      <c r="B5315" s="21">
        <v>48414</v>
      </c>
    </row>
    <row r="5316" spans="2:2" x14ac:dyDescent="0.3">
      <c r="B5316" s="21">
        <v>48415</v>
      </c>
    </row>
    <row r="5317" spans="2:2" x14ac:dyDescent="0.3">
      <c r="B5317" s="21">
        <v>48416</v>
      </c>
    </row>
    <row r="5318" spans="2:2" x14ac:dyDescent="0.3">
      <c r="B5318" s="21">
        <v>48417</v>
      </c>
    </row>
    <row r="5319" spans="2:2" x14ac:dyDescent="0.3">
      <c r="B5319" s="21">
        <v>48418</v>
      </c>
    </row>
    <row r="5320" spans="2:2" x14ac:dyDescent="0.3">
      <c r="B5320" s="21">
        <v>48419</v>
      </c>
    </row>
    <row r="5321" spans="2:2" x14ac:dyDescent="0.3">
      <c r="B5321" s="21">
        <v>48420</v>
      </c>
    </row>
    <row r="5322" spans="2:2" x14ac:dyDescent="0.3">
      <c r="B5322" s="21">
        <v>48421</v>
      </c>
    </row>
    <row r="5323" spans="2:2" x14ac:dyDescent="0.3">
      <c r="B5323" s="21">
        <v>48422</v>
      </c>
    </row>
    <row r="5324" spans="2:2" x14ac:dyDescent="0.3">
      <c r="B5324" s="21">
        <v>48423</v>
      </c>
    </row>
    <row r="5325" spans="2:2" x14ac:dyDescent="0.3">
      <c r="B5325" s="21">
        <v>48424</v>
      </c>
    </row>
    <row r="5326" spans="2:2" x14ac:dyDescent="0.3">
      <c r="B5326" s="21">
        <v>48425</v>
      </c>
    </row>
    <row r="5327" spans="2:2" x14ac:dyDescent="0.3">
      <c r="B5327" s="21">
        <v>48426</v>
      </c>
    </row>
    <row r="5328" spans="2:2" x14ac:dyDescent="0.3">
      <c r="B5328" s="21">
        <v>48427</v>
      </c>
    </row>
    <row r="5329" spans="2:2" x14ac:dyDescent="0.3">
      <c r="B5329" s="21">
        <v>48428</v>
      </c>
    </row>
    <row r="5330" spans="2:2" x14ac:dyDescent="0.3">
      <c r="B5330" s="21">
        <v>48429</v>
      </c>
    </row>
    <row r="5331" spans="2:2" x14ac:dyDescent="0.3">
      <c r="B5331" s="21">
        <v>48430</v>
      </c>
    </row>
    <row r="5332" spans="2:2" x14ac:dyDescent="0.3">
      <c r="B5332" s="21">
        <v>48431</v>
      </c>
    </row>
    <row r="5333" spans="2:2" x14ac:dyDescent="0.3">
      <c r="B5333" s="21">
        <v>48432</v>
      </c>
    </row>
    <row r="5334" spans="2:2" x14ac:dyDescent="0.3">
      <c r="B5334" s="21">
        <v>48433</v>
      </c>
    </row>
    <row r="5335" spans="2:2" x14ac:dyDescent="0.3">
      <c r="B5335" s="21">
        <v>48434</v>
      </c>
    </row>
    <row r="5336" spans="2:2" x14ac:dyDescent="0.3">
      <c r="B5336" s="21">
        <v>48435</v>
      </c>
    </row>
    <row r="5337" spans="2:2" x14ac:dyDescent="0.3">
      <c r="B5337" s="21">
        <v>48436</v>
      </c>
    </row>
    <row r="5338" spans="2:2" x14ac:dyDescent="0.3">
      <c r="B5338" s="21">
        <v>48437</v>
      </c>
    </row>
    <row r="5339" spans="2:2" x14ac:dyDescent="0.3">
      <c r="B5339" s="21">
        <v>48438</v>
      </c>
    </row>
    <row r="5340" spans="2:2" x14ac:dyDescent="0.3">
      <c r="B5340" s="21">
        <v>48439</v>
      </c>
    </row>
    <row r="5341" spans="2:2" x14ac:dyDescent="0.3">
      <c r="B5341" s="21">
        <v>48440</v>
      </c>
    </row>
    <row r="5342" spans="2:2" x14ac:dyDescent="0.3">
      <c r="B5342" s="21">
        <v>48441</v>
      </c>
    </row>
    <row r="5343" spans="2:2" x14ac:dyDescent="0.3">
      <c r="B5343" s="21">
        <v>48442</v>
      </c>
    </row>
    <row r="5344" spans="2:2" x14ac:dyDescent="0.3">
      <c r="B5344" s="21">
        <v>48443</v>
      </c>
    </row>
    <row r="5345" spans="2:2" x14ac:dyDescent="0.3">
      <c r="B5345" s="21">
        <v>48444</v>
      </c>
    </row>
    <row r="5346" spans="2:2" x14ac:dyDescent="0.3">
      <c r="B5346" s="21">
        <v>48445</v>
      </c>
    </row>
    <row r="5347" spans="2:2" x14ac:dyDescent="0.3">
      <c r="B5347" s="21">
        <v>48446</v>
      </c>
    </row>
    <row r="5348" spans="2:2" x14ac:dyDescent="0.3">
      <c r="B5348" s="21">
        <v>48447</v>
      </c>
    </row>
    <row r="5349" spans="2:2" x14ac:dyDescent="0.3">
      <c r="B5349" s="21">
        <v>48448</v>
      </c>
    </row>
    <row r="5350" spans="2:2" x14ac:dyDescent="0.3">
      <c r="B5350" s="21">
        <v>48449</v>
      </c>
    </row>
    <row r="5351" spans="2:2" x14ac:dyDescent="0.3">
      <c r="B5351" s="21">
        <v>48450</v>
      </c>
    </row>
    <row r="5352" spans="2:2" x14ac:dyDescent="0.3">
      <c r="B5352" s="21">
        <v>48451</v>
      </c>
    </row>
    <row r="5353" spans="2:2" x14ac:dyDescent="0.3">
      <c r="B5353" s="21">
        <v>48452</v>
      </c>
    </row>
    <row r="5354" spans="2:2" x14ac:dyDescent="0.3">
      <c r="B5354" s="21">
        <v>48453</v>
      </c>
    </row>
    <row r="5355" spans="2:2" x14ac:dyDescent="0.3">
      <c r="B5355" s="21">
        <v>48454</v>
      </c>
    </row>
    <row r="5356" spans="2:2" x14ac:dyDescent="0.3">
      <c r="B5356" s="21">
        <v>48455</v>
      </c>
    </row>
    <row r="5357" spans="2:2" x14ac:dyDescent="0.3">
      <c r="B5357" s="21">
        <v>48456</v>
      </c>
    </row>
    <row r="5358" spans="2:2" x14ac:dyDescent="0.3">
      <c r="B5358" s="21">
        <v>48457</v>
      </c>
    </row>
    <row r="5359" spans="2:2" x14ac:dyDescent="0.3">
      <c r="B5359" s="21">
        <v>48458</v>
      </c>
    </row>
    <row r="5360" spans="2:2" x14ac:dyDescent="0.3">
      <c r="B5360" s="21">
        <v>48459</v>
      </c>
    </row>
    <row r="5361" spans="2:2" x14ac:dyDescent="0.3">
      <c r="B5361" s="21">
        <v>48460</v>
      </c>
    </row>
    <row r="5362" spans="2:2" x14ac:dyDescent="0.3">
      <c r="B5362" s="21">
        <v>48461</v>
      </c>
    </row>
    <row r="5363" spans="2:2" x14ac:dyDescent="0.3">
      <c r="B5363" s="21">
        <v>48462</v>
      </c>
    </row>
    <row r="5364" spans="2:2" x14ac:dyDescent="0.3">
      <c r="B5364" s="21">
        <v>48463</v>
      </c>
    </row>
    <row r="5365" spans="2:2" x14ac:dyDescent="0.3">
      <c r="B5365" s="21">
        <v>48464</v>
      </c>
    </row>
    <row r="5366" spans="2:2" x14ac:dyDescent="0.3">
      <c r="B5366" s="21">
        <v>48465</v>
      </c>
    </row>
    <row r="5367" spans="2:2" x14ac:dyDescent="0.3">
      <c r="B5367" s="21">
        <v>48466</v>
      </c>
    </row>
    <row r="5368" spans="2:2" x14ac:dyDescent="0.3">
      <c r="B5368" s="21">
        <v>48467</v>
      </c>
    </row>
    <row r="5369" spans="2:2" x14ac:dyDescent="0.3">
      <c r="B5369" s="21">
        <v>48468</v>
      </c>
    </row>
    <row r="5370" spans="2:2" x14ac:dyDescent="0.3">
      <c r="B5370" s="21">
        <v>48469</v>
      </c>
    </row>
    <row r="5371" spans="2:2" x14ac:dyDescent="0.3">
      <c r="B5371" s="21">
        <v>48470</v>
      </c>
    </row>
    <row r="5372" spans="2:2" x14ac:dyDescent="0.3">
      <c r="B5372" s="21">
        <v>48471</v>
      </c>
    </row>
    <row r="5373" spans="2:2" x14ac:dyDescent="0.3">
      <c r="B5373" s="21">
        <v>48472</v>
      </c>
    </row>
    <row r="5374" spans="2:2" x14ac:dyDescent="0.3">
      <c r="B5374" s="21">
        <v>48473</v>
      </c>
    </row>
    <row r="5375" spans="2:2" x14ac:dyDescent="0.3">
      <c r="B5375" s="21">
        <v>48474</v>
      </c>
    </row>
    <row r="5376" spans="2:2" x14ac:dyDescent="0.3">
      <c r="B5376" s="21">
        <v>48475</v>
      </c>
    </row>
    <row r="5377" spans="2:2" x14ac:dyDescent="0.3">
      <c r="B5377" s="21">
        <v>48476</v>
      </c>
    </row>
    <row r="5378" spans="2:2" x14ac:dyDescent="0.3">
      <c r="B5378" s="21">
        <v>48477</v>
      </c>
    </row>
    <row r="5379" spans="2:2" x14ac:dyDescent="0.3">
      <c r="B5379" s="21">
        <v>48478</v>
      </c>
    </row>
    <row r="5380" spans="2:2" x14ac:dyDescent="0.3">
      <c r="B5380" s="21">
        <v>48479</v>
      </c>
    </row>
    <row r="5381" spans="2:2" x14ac:dyDescent="0.3">
      <c r="B5381" s="21">
        <v>48480</v>
      </c>
    </row>
    <row r="5382" spans="2:2" x14ac:dyDescent="0.3">
      <c r="B5382" s="21">
        <v>48481</v>
      </c>
    </row>
    <row r="5383" spans="2:2" x14ac:dyDescent="0.3">
      <c r="B5383" s="21">
        <v>48482</v>
      </c>
    </row>
    <row r="5384" spans="2:2" x14ac:dyDescent="0.3">
      <c r="B5384" s="21">
        <v>48483</v>
      </c>
    </row>
    <row r="5385" spans="2:2" x14ac:dyDescent="0.3">
      <c r="B5385" s="21">
        <v>48484</v>
      </c>
    </row>
    <row r="5386" spans="2:2" x14ac:dyDescent="0.3">
      <c r="B5386" s="21">
        <v>48485</v>
      </c>
    </row>
    <row r="5387" spans="2:2" x14ac:dyDescent="0.3">
      <c r="B5387" s="21">
        <v>48486</v>
      </c>
    </row>
    <row r="5388" spans="2:2" x14ac:dyDescent="0.3">
      <c r="B5388" s="21">
        <v>48487</v>
      </c>
    </row>
    <row r="5389" spans="2:2" x14ac:dyDescent="0.3">
      <c r="B5389" s="21">
        <v>48488</v>
      </c>
    </row>
    <row r="5390" spans="2:2" x14ac:dyDescent="0.3">
      <c r="B5390" s="21">
        <v>48489</v>
      </c>
    </row>
    <row r="5391" spans="2:2" x14ac:dyDescent="0.3">
      <c r="B5391" s="21">
        <v>48490</v>
      </c>
    </row>
    <row r="5392" spans="2:2" x14ac:dyDescent="0.3">
      <c r="B5392" s="21">
        <v>48491</v>
      </c>
    </row>
    <row r="5393" spans="2:2" x14ac:dyDescent="0.3">
      <c r="B5393" s="21">
        <v>48492</v>
      </c>
    </row>
    <row r="5394" spans="2:2" x14ac:dyDescent="0.3">
      <c r="B5394" s="21">
        <v>48493</v>
      </c>
    </row>
    <row r="5395" spans="2:2" x14ac:dyDescent="0.3">
      <c r="B5395" s="21">
        <v>48494</v>
      </c>
    </row>
    <row r="5396" spans="2:2" x14ac:dyDescent="0.3">
      <c r="B5396" s="21">
        <v>48495</v>
      </c>
    </row>
    <row r="5397" spans="2:2" x14ac:dyDescent="0.3">
      <c r="B5397" s="21">
        <v>48496</v>
      </c>
    </row>
    <row r="5398" spans="2:2" x14ac:dyDescent="0.3">
      <c r="B5398" s="21">
        <v>48497</v>
      </c>
    </row>
    <row r="5399" spans="2:2" x14ac:dyDescent="0.3">
      <c r="B5399" s="21">
        <v>48498</v>
      </c>
    </row>
    <row r="5400" spans="2:2" x14ac:dyDescent="0.3">
      <c r="B5400" s="21">
        <v>48499</v>
      </c>
    </row>
    <row r="5401" spans="2:2" x14ac:dyDescent="0.3">
      <c r="B5401" s="21">
        <v>48500</v>
      </c>
    </row>
    <row r="5402" spans="2:2" x14ac:dyDescent="0.3">
      <c r="B5402" s="21">
        <v>48501</v>
      </c>
    </row>
    <row r="5403" spans="2:2" x14ac:dyDescent="0.3">
      <c r="B5403" s="21">
        <v>48502</v>
      </c>
    </row>
    <row r="5404" spans="2:2" x14ac:dyDescent="0.3">
      <c r="B5404" s="21">
        <v>48503</v>
      </c>
    </row>
    <row r="5405" spans="2:2" x14ac:dyDescent="0.3">
      <c r="B5405" s="21">
        <v>48504</v>
      </c>
    </row>
    <row r="5406" spans="2:2" x14ac:dyDescent="0.3">
      <c r="B5406" s="21">
        <v>48505</v>
      </c>
    </row>
    <row r="5407" spans="2:2" x14ac:dyDescent="0.3">
      <c r="B5407" s="21">
        <v>48506</v>
      </c>
    </row>
    <row r="5408" spans="2:2" x14ac:dyDescent="0.3">
      <c r="B5408" s="21">
        <v>48507</v>
      </c>
    </row>
    <row r="5409" spans="2:2" x14ac:dyDescent="0.3">
      <c r="B5409" s="21">
        <v>48508</v>
      </c>
    </row>
    <row r="5410" spans="2:2" x14ac:dyDescent="0.3">
      <c r="B5410" s="21">
        <v>48509</v>
      </c>
    </row>
    <row r="5411" spans="2:2" x14ac:dyDescent="0.3">
      <c r="B5411" s="21">
        <v>48510</v>
      </c>
    </row>
    <row r="5412" spans="2:2" x14ac:dyDescent="0.3">
      <c r="B5412" s="21">
        <v>48511</v>
      </c>
    </row>
    <row r="5413" spans="2:2" x14ac:dyDescent="0.3">
      <c r="B5413" s="21">
        <v>48512</v>
      </c>
    </row>
    <row r="5414" spans="2:2" x14ac:dyDescent="0.3">
      <c r="B5414" s="21">
        <v>48513</v>
      </c>
    </row>
    <row r="5415" spans="2:2" x14ac:dyDescent="0.3">
      <c r="B5415" s="21">
        <v>48514</v>
      </c>
    </row>
    <row r="5416" spans="2:2" x14ac:dyDescent="0.3">
      <c r="B5416" s="21">
        <v>48515</v>
      </c>
    </row>
    <row r="5417" spans="2:2" x14ac:dyDescent="0.3">
      <c r="B5417" s="21">
        <v>48516</v>
      </c>
    </row>
    <row r="5418" spans="2:2" x14ac:dyDescent="0.3">
      <c r="B5418" s="21">
        <v>48517</v>
      </c>
    </row>
    <row r="5419" spans="2:2" x14ac:dyDescent="0.3">
      <c r="B5419" s="21">
        <v>48518</v>
      </c>
    </row>
    <row r="5420" spans="2:2" x14ac:dyDescent="0.3">
      <c r="B5420" s="21">
        <v>48519</v>
      </c>
    </row>
    <row r="5421" spans="2:2" x14ac:dyDescent="0.3">
      <c r="B5421" s="21">
        <v>48520</v>
      </c>
    </row>
    <row r="5422" spans="2:2" x14ac:dyDescent="0.3">
      <c r="B5422" s="21">
        <v>48521</v>
      </c>
    </row>
    <row r="5423" spans="2:2" x14ac:dyDescent="0.3">
      <c r="B5423" s="21">
        <v>48522</v>
      </c>
    </row>
    <row r="5424" spans="2:2" x14ac:dyDescent="0.3">
      <c r="B5424" s="21">
        <v>48523</v>
      </c>
    </row>
    <row r="5425" spans="2:2" x14ac:dyDescent="0.3">
      <c r="B5425" s="21">
        <v>48524</v>
      </c>
    </row>
    <row r="5426" spans="2:2" x14ac:dyDescent="0.3">
      <c r="B5426" s="21">
        <v>48525</v>
      </c>
    </row>
    <row r="5427" spans="2:2" x14ac:dyDescent="0.3">
      <c r="B5427" s="21">
        <v>48526</v>
      </c>
    </row>
    <row r="5428" spans="2:2" x14ac:dyDescent="0.3">
      <c r="B5428" s="21">
        <v>48527</v>
      </c>
    </row>
    <row r="5429" spans="2:2" x14ac:dyDescent="0.3">
      <c r="B5429" s="21">
        <v>48528</v>
      </c>
    </row>
    <row r="5430" spans="2:2" x14ac:dyDescent="0.3">
      <c r="B5430" s="21">
        <v>48529</v>
      </c>
    </row>
    <row r="5431" spans="2:2" x14ac:dyDescent="0.3">
      <c r="B5431" s="21">
        <v>48530</v>
      </c>
    </row>
    <row r="5432" spans="2:2" x14ac:dyDescent="0.3">
      <c r="B5432" s="21">
        <v>48531</v>
      </c>
    </row>
    <row r="5433" spans="2:2" x14ac:dyDescent="0.3">
      <c r="B5433" s="21">
        <v>48532</v>
      </c>
    </row>
    <row r="5434" spans="2:2" x14ac:dyDescent="0.3">
      <c r="B5434" s="21">
        <v>48533</v>
      </c>
    </row>
    <row r="5435" spans="2:2" x14ac:dyDescent="0.3">
      <c r="B5435" s="21">
        <v>48534</v>
      </c>
    </row>
    <row r="5436" spans="2:2" x14ac:dyDescent="0.3">
      <c r="B5436" s="21">
        <v>48535</v>
      </c>
    </row>
    <row r="5437" spans="2:2" x14ac:dyDescent="0.3">
      <c r="B5437" s="21">
        <v>48536</v>
      </c>
    </row>
    <row r="5438" spans="2:2" x14ac:dyDescent="0.3">
      <c r="B5438" s="21">
        <v>48537</v>
      </c>
    </row>
    <row r="5439" spans="2:2" x14ac:dyDescent="0.3">
      <c r="B5439" s="21">
        <v>48538</v>
      </c>
    </row>
    <row r="5440" spans="2:2" x14ac:dyDescent="0.3">
      <c r="B5440" s="21">
        <v>48539</v>
      </c>
    </row>
    <row r="5441" spans="2:2" x14ac:dyDescent="0.3">
      <c r="B5441" s="21">
        <v>48540</v>
      </c>
    </row>
    <row r="5442" spans="2:2" x14ac:dyDescent="0.3">
      <c r="B5442" s="21">
        <v>48541</v>
      </c>
    </row>
    <row r="5443" spans="2:2" x14ac:dyDescent="0.3">
      <c r="B5443" s="21">
        <v>48542</v>
      </c>
    </row>
    <row r="5444" spans="2:2" x14ac:dyDescent="0.3">
      <c r="B5444" s="21">
        <v>48543</v>
      </c>
    </row>
    <row r="5445" spans="2:2" x14ac:dyDescent="0.3">
      <c r="B5445" s="21">
        <v>48544</v>
      </c>
    </row>
    <row r="5446" spans="2:2" x14ac:dyDescent="0.3">
      <c r="B5446" s="21">
        <v>48545</v>
      </c>
    </row>
    <row r="5447" spans="2:2" x14ac:dyDescent="0.3">
      <c r="B5447" s="21">
        <v>48546</v>
      </c>
    </row>
    <row r="5448" spans="2:2" x14ac:dyDescent="0.3">
      <c r="B5448" s="21">
        <v>48547</v>
      </c>
    </row>
    <row r="5449" spans="2:2" x14ac:dyDescent="0.3">
      <c r="B5449" s="21">
        <v>48548</v>
      </c>
    </row>
    <row r="5450" spans="2:2" x14ac:dyDescent="0.3">
      <c r="B5450" s="21">
        <v>48549</v>
      </c>
    </row>
    <row r="5451" spans="2:2" x14ac:dyDescent="0.3">
      <c r="B5451" s="21">
        <v>48550</v>
      </c>
    </row>
    <row r="5452" spans="2:2" x14ac:dyDescent="0.3">
      <c r="B5452" s="21">
        <v>48551</v>
      </c>
    </row>
    <row r="5453" spans="2:2" x14ac:dyDescent="0.3">
      <c r="B5453" s="21">
        <v>48552</v>
      </c>
    </row>
    <row r="5454" spans="2:2" x14ac:dyDescent="0.3">
      <c r="B5454" s="21">
        <v>48553</v>
      </c>
    </row>
    <row r="5455" spans="2:2" x14ac:dyDescent="0.3">
      <c r="B5455" s="21">
        <v>48554</v>
      </c>
    </row>
    <row r="5456" spans="2:2" x14ac:dyDescent="0.3">
      <c r="B5456" s="21">
        <v>48555</v>
      </c>
    </row>
    <row r="5457" spans="2:2" x14ac:dyDescent="0.3">
      <c r="B5457" s="21">
        <v>48556</v>
      </c>
    </row>
    <row r="5458" spans="2:2" x14ac:dyDescent="0.3">
      <c r="B5458" s="21">
        <v>48557</v>
      </c>
    </row>
    <row r="5459" spans="2:2" x14ac:dyDescent="0.3">
      <c r="B5459" s="21">
        <v>48558</v>
      </c>
    </row>
    <row r="5460" spans="2:2" x14ac:dyDescent="0.3">
      <c r="B5460" s="21">
        <v>48559</v>
      </c>
    </row>
    <row r="5461" spans="2:2" x14ac:dyDescent="0.3">
      <c r="B5461" s="21">
        <v>48560</v>
      </c>
    </row>
    <row r="5462" spans="2:2" x14ac:dyDescent="0.3">
      <c r="B5462" s="21">
        <v>48561</v>
      </c>
    </row>
    <row r="5463" spans="2:2" x14ac:dyDescent="0.3">
      <c r="B5463" s="21">
        <v>48562</v>
      </c>
    </row>
    <row r="5464" spans="2:2" x14ac:dyDescent="0.3">
      <c r="B5464" s="21">
        <v>48563</v>
      </c>
    </row>
    <row r="5465" spans="2:2" x14ac:dyDescent="0.3">
      <c r="B5465" s="21">
        <v>48564</v>
      </c>
    </row>
    <row r="5466" spans="2:2" x14ac:dyDescent="0.3">
      <c r="B5466" s="21">
        <v>48565</v>
      </c>
    </row>
    <row r="5467" spans="2:2" x14ac:dyDescent="0.3">
      <c r="B5467" s="21">
        <v>48566</v>
      </c>
    </row>
    <row r="5468" spans="2:2" x14ac:dyDescent="0.3">
      <c r="B5468" s="21">
        <v>48567</v>
      </c>
    </row>
    <row r="5469" spans="2:2" x14ac:dyDescent="0.3">
      <c r="B5469" s="21">
        <v>48568</v>
      </c>
    </row>
    <row r="5470" spans="2:2" x14ac:dyDescent="0.3">
      <c r="B5470" s="21">
        <v>48569</v>
      </c>
    </row>
    <row r="5471" spans="2:2" x14ac:dyDescent="0.3">
      <c r="B5471" s="21">
        <v>48570</v>
      </c>
    </row>
    <row r="5472" spans="2:2" x14ac:dyDescent="0.3">
      <c r="B5472" s="21">
        <v>48571</v>
      </c>
    </row>
    <row r="5473" spans="2:2" x14ac:dyDescent="0.3">
      <c r="B5473" s="21">
        <v>48572</v>
      </c>
    </row>
    <row r="5474" spans="2:2" x14ac:dyDescent="0.3">
      <c r="B5474" s="21">
        <v>48573</v>
      </c>
    </row>
    <row r="5475" spans="2:2" x14ac:dyDescent="0.3">
      <c r="B5475" s="21">
        <v>48574</v>
      </c>
    </row>
    <row r="5476" spans="2:2" x14ac:dyDescent="0.3">
      <c r="B5476" s="21">
        <v>48575</v>
      </c>
    </row>
    <row r="5477" spans="2:2" x14ac:dyDescent="0.3">
      <c r="B5477" s="21">
        <v>48576</v>
      </c>
    </row>
    <row r="5478" spans="2:2" x14ac:dyDescent="0.3">
      <c r="B5478" s="21">
        <v>48577</v>
      </c>
    </row>
    <row r="5479" spans="2:2" x14ac:dyDescent="0.3">
      <c r="B5479" s="21">
        <v>48578</v>
      </c>
    </row>
    <row r="5480" spans="2:2" x14ac:dyDescent="0.3">
      <c r="B5480" s="21">
        <v>48579</v>
      </c>
    </row>
    <row r="5481" spans="2:2" x14ac:dyDescent="0.3">
      <c r="B5481" s="21">
        <v>48580</v>
      </c>
    </row>
    <row r="5482" spans="2:2" x14ac:dyDescent="0.3">
      <c r="B5482" s="21">
        <v>48581</v>
      </c>
    </row>
    <row r="5483" spans="2:2" x14ac:dyDescent="0.3">
      <c r="B5483" s="21">
        <v>48582</v>
      </c>
    </row>
    <row r="5484" spans="2:2" x14ac:dyDescent="0.3">
      <c r="B5484" s="21">
        <v>48583</v>
      </c>
    </row>
    <row r="5485" spans="2:2" x14ac:dyDescent="0.3">
      <c r="B5485" s="21">
        <v>48584</v>
      </c>
    </row>
    <row r="5486" spans="2:2" x14ac:dyDescent="0.3">
      <c r="B5486" s="21">
        <v>48585</v>
      </c>
    </row>
    <row r="5487" spans="2:2" x14ac:dyDescent="0.3">
      <c r="B5487" s="21">
        <v>48586</v>
      </c>
    </row>
    <row r="5488" spans="2:2" x14ac:dyDescent="0.3">
      <c r="B5488" s="21">
        <v>48587</v>
      </c>
    </row>
    <row r="5489" spans="2:2" x14ac:dyDescent="0.3">
      <c r="B5489" s="21">
        <v>48588</v>
      </c>
    </row>
    <row r="5490" spans="2:2" x14ac:dyDescent="0.3">
      <c r="B5490" s="21">
        <v>48589</v>
      </c>
    </row>
    <row r="5491" spans="2:2" x14ac:dyDescent="0.3">
      <c r="B5491" s="21">
        <v>48590</v>
      </c>
    </row>
    <row r="5492" spans="2:2" x14ac:dyDescent="0.3">
      <c r="B5492" s="21">
        <v>48591</v>
      </c>
    </row>
    <row r="5493" spans="2:2" x14ac:dyDescent="0.3">
      <c r="B5493" s="21">
        <v>48592</v>
      </c>
    </row>
    <row r="5494" spans="2:2" x14ac:dyDescent="0.3">
      <c r="B5494" s="21">
        <v>48593</v>
      </c>
    </row>
    <row r="5495" spans="2:2" x14ac:dyDescent="0.3">
      <c r="B5495" s="21">
        <v>48594</v>
      </c>
    </row>
    <row r="5496" spans="2:2" x14ac:dyDescent="0.3">
      <c r="B5496" s="21">
        <v>48595</v>
      </c>
    </row>
    <row r="5497" spans="2:2" x14ac:dyDescent="0.3">
      <c r="B5497" s="21">
        <v>48596</v>
      </c>
    </row>
    <row r="5498" spans="2:2" x14ac:dyDescent="0.3">
      <c r="B5498" s="21">
        <v>48597</v>
      </c>
    </row>
    <row r="5499" spans="2:2" x14ac:dyDescent="0.3">
      <c r="B5499" s="21">
        <v>48598</v>
      </c>
    </row>
    <row r="5500" spans="2:2" x14ac:dyDescent="0.3">
      <c r="B5500" s="21">
        <v>48599</v>
      </c>
    </row>
    <row r="5501" spans="2:2" x14ac:dyDescent="0.3">
      <c r="B5501" s="21">
        <v>48600</v>
      </c>
    </row>
    <row r="5502" spans="2:2" x14ac:dyDescent="0.3">
      <c r="B5502" s="21">
        <v>48601</v>
      </c>
    </row>
    <row r="5503" spans="2:2" x14ac:dyDescent="0.3">
      <c r="B5503" s="21">
        <v>48602</v>
      </c>
    </row>
    <row r="5504" spans="2:2" x14ac:dyDescent="0.3">
      <c r="B5504" s="21">
        <v>48603</v>
      </c>
    </row>
    <row r="5505" spans="2:2" x14ac:dyDescent="0.3">
      <c r="B5505" s="21">
        <v>48604</v>
      </c>
    </row>
    <row r="5506" spans="2:2" x14ac:dyDescent="0.3">
      <c r="B5506" s="21">
        <v>48605</v>
      </c>
    </row>
    <row r="5507" spans="2:2" x14ac:dyDescent="0.3">
      <c r="B5507" s="21">
        <v>48606</v>
      </c>
    </row>
    <row r="5508" spans="2:2" x14ac:dyDescent="0.3">
      <c r="B5508" s="21">
        <v>48607</v>
      </c>
    </row>
    <row r="5509" spans="2:2" x14ac:dyDescent="0.3">
      <c r="B5509" s="21">
        <v>48608</v>
      </c>
    </row>
    <row r="5510" spans="2:2" x14ac:dyDescent="0.3">
      <c r="B5510" s="21">
        <v>48609</v>
      </c>
    </row>
    <row r="5511" spans="2:2" x14ac:dyDescent="0.3">
      <c r="B5511" s="21">
        <v>48610</v>
      </c>
    </row>
    <row r="5512" spans="2:2" x14ac:dyDescent="0.3">
      <c r="B5512" s="21">
        <v>48611</v>
      </c>
    </row>
    <row r="5513" spans="2:2" x14ac:dyDescent="0.3">
      <c r="B5513" s="21">
        <v>48612</v>
      </c>
    </row>
    <row r="5514" spans="2:2" x14ac:dyDescent="0.3">
      <c r="B5514" s="21">
        <v>48613</v>
      </c>
    </row>
    <row r="5515" spans="2:2" x14ac:dyDescent="0.3">
      <c r="B5515" s="21">
        <v>48614</v>
      </c>
    </row>
    <row r="5516" spans="2:2" x14ac:dyDescent="0.3">
      <c r="B5516" s="21">
        <v>48615</v>
      </c>
    </row>
    <row r="5517" spans="2:2" x14ac:dyDescent="0.3">
      <c r="B5517" s="21">
        <v>48616</v>
      </c>
    </row>
    <row r="5518" spans="2:2" x14ac:dyDescent="0.3">
      <c r="B5518" s="21">
        <v>48617</v>
      </c>
    </row>
    <row r="5519" spans="2:2" x14ac:dyDescent="0.3">
      <c r="B5519" s="21">
        <v>48618</v>
      </c>
    </row>
    <row r="5520" spans="2:2" x14ac:dyDescent="0.3">
      <c r="B5520" s="21">
        <v>48619</v>
      </c>
    </row>
    <row r="5521" spans="2:2" x14ac:dyDescent="0.3">
      <c r="B5521" s="21">
        <v>48620</v>
      </c>
    </row>
    <row r="5522" spans="2:2" x14ac:dyDescent="0.3">
      <c r="B5522" s="21">
        <v>48621</v>
      </c>
    </row>
    <row r="5523" spans="2:2" x14ac:dyDescent="0.3">
      <c r="B5523" s="21">
        <v>48622</v>
      </c>
    </row>
    <row r="5524" spans="2:2" x14ac:dyDescent="0.3">
      <c r="B5524" s="21">
        <v>48623</v>
      </c>
    </row>
    <row r="5525" spans="2:2" x14ac:dyDescent="0.3">
      <c r="B5525" s="21">
        <v>48624</v>
      </c>
    </row>
    <row r="5526" spans="2:2" x14ac:dyDescent="0.3">
      <c r="B5526" s="21">
        <v>48625</v>
      </c>
    </row>
    <row r="5527" spans="2:2" x14ac:dyDescent="0.3">
      <c r="B5527" s="21">
        <v>48626</v>
      </c>
    </row>
    <row r="5528" spans="2:2" x14ac:dyDescent="0.3">
      <c r="B5528" s="21">
        <v>48627</v>
      </c>
    </row>
    <row r="5529" spans="2:2" x14ac:dyDescent="0.3">
      <c r="B5529" s="21">
        <v>48628</v>
      </c>
    </row>
    <row r="5530" spans="2:2" x14ac:dyDescent="0.3">
      <c r="B5530" s="21">
        <v>48629</v>
      </c>
    </row>
    <row r="5531" spans="2:2" x14ac:dyDescent="0.3">
      <c r="B5531" s="21">
        <v>48630</v>
      </c>
    </row>
    <row r="5532" spans="2:2" x14ac:dyDescent="0.3">
      <c r="B5532" s="21">
        <v>48631</v>
      </c>
    </row>
    <row r="5533" spans="2:2" x14ac:dyDescent="0.3">
      <c r="B5533" s="21">
        <v>48632</v>
      </c>
    </row>
    <row r="5534" spans="2:2" x14ac:dyDescent="0.3">
      <c r="B5534" s="21">
        <v>48633</v>
      </c>
    </row>
    <row r="5535" spans="2:2" x14ac:dyDescent="0.3">
      <c r="B5535" s="21">
        <v>48634</v>
      </c>
    </row>
    <row r="5536" spans="2:2" x14ac:dyDescent="0.3">
      <c r="B5536" s="21">
        <v>48635</v>
      </c>
    </row>
    <row r="5537" spans="2:2" x14ac:dyDescent="0.3">
      <c r="B5537" s="21">
        <v>48636</v>
      </c>
    </row>
    <row r="5538" spans="2:2" x14ac:dyDescent="0.3">
      <c r="B5538" s="21">
        <v>48637</v>
      </c>
    </row>
    <row r="5539" spans="2:2" x14ac:dyDescent="0.3">
      <c r="B5539" s="21">
        <v>48638</v>
      </c>
    </row>
    <row r="5540" spans="2:2" x14ac:dyDescent="0.3">
      <c r="B5540" s="21">
        <v>48639</v>
      </c>
    </row>
    <row r="5541" spans="2:2" x14ac:dyDescent="0.3">
      <c r="B5541" s="21">
        <v>48640</v>
      </c>
    </row>
    <row r="5542" spans="2:2" x14ac:dyDescent="0.3">
      <c r="B5542" s="21">
        <v>48641</v>
      </c>
    </row>
    <row r="5543" spans="2:2" x14ac:dyDescent="0.3">
      <c r="B5543" s="21">
        <v>48642</v>
      </c>
    </row>
    <row r="5544" spans="2:2" x14ac:dyDescent="0.3">
      <c r="B5544" s="21">
        <v>48643</v>
      </c>
    </row>
    <row r="5545" spans="2:2" x14ac:dyDescent="0.3">
      <c r="B5545" s="21">
        <v>48644</v>
      </c>
    </row>
    <row r="5546" spans="2:2" x14ac:dyDescent="0.3">
      <c r="B5546" s="21">
        <v>48645</v>
      </c>
    </row>
    <row r="5547" spans="2:2" x14ac:dyDescent="0.3">
      <c r="B5547" s="21">
        <v>48646</v>
      </c>
    </row>
    <row r="5548" spans="2:2" x14ac:dyDescent="0.3">
      <c r="B5548" s="21">
        <v>48647</v>
      </c>
    </row>
    <row r="5549" spans="2:2" x14ac:dyDescent="0.3">
      <c r="B5549" s="21">
        <v>48648</v>
      </c>
    </row>
    <row r="5550" spans="2:2" x14ac:dyDescent="0.3">
      <c r="B5550" s="21">
        <v>48649</v>
      </c>
    </row>
    <row r="5551" spans="2:2" x14ac:dyDescent="0.3">
      <c r="B5551" s="21">
        <v>48650</v>
      </c>
    </row>
    <row r="5552" spans="2:2" x14ac:dyDescent="0.3">
      <c r="B5552" s="21">
        <v>48651</v>
      </c>
    </row>
    <row r="5553" spans="2:2" x14ac:dyDescent="0.3">
      <c r="B5553" s="21">
        <v>48652</v>
      </c>
    </row>
    <row r="5554" spans="2:2" x14ac:dyDescent="0.3">
      <c r="B5554" s="21">
        <v>48653</v>
      </c>
    </row>
    <row r="5555" spans="2:2" x14ac:dyDescent="0.3">
      <c r="B5555" s="21">
        <v>48654</v>
      </c>
    </row>
    <row r="5556" spans="2:2" x14ac:dyDescent="0.3">
      <c r="B5556" s="21">
        <v>48655</v>
      </c>
    </row>
    <row r="5557" spans="2:2" x14ac:dyDescent="0.3">
      <c r="B5557" s="21">
        <v>48656</v>
      </c>
    </row>
    <row r="5558" spans="2:2" x14ac:dyDescent="0.3">
      <c r="B5558" s="21">
        <v>48657</v>
      </c>
    </row>
    <row r="5559" spans="2:2" x14ac:dyDescent="0.3">
      <c r="B5559" s="21">
        <v>48658</v>
      </c>
    </row>
    <row r="5560" spans="2:2" x14ac:dyDescent="0.3">
      <c r="B5560" s="21">
        <v>48659</v>
      </c>
    </row>
    <row r="5561" spans="2:2" x14ac:dyDescent="0.3">
      <c r="B5561" s="21">
        <v>48660</v>
      </c>
    </row>
    <row r="5562" spans="2:2" x14ac:dyDescent="0.3">
      <c r="B5562" s="21">
        <v>48661</v>
      </c>
    </row>
    <row r="5563" spans="2:2" x14ac:dyDescent="0.3">
      <c r="B5563" s="21">
        <v>48662</v>
      </c>
    </row>
    <row r="5564" spans="2:2" x14ac:dyDescent="0.3">
      <c r="B5564" s="21">
        <v>48663</v>
      </c>
    </row>
    <row r="5565" spans="2:2" x14ac:dyDescent="0.3">
      <c r="B5565" s="21">
        <v>48664</v>
      </c>
    </row>
    <row r="5566" spans="2:2" x14ac:dyDescent="0.3">
      <c r="B5566" s="21">
        <v>48665</v>
      </c>
    </row>
    <row r="5567" spans="2:2" x14ac:dyDescent="0.3">
      <c r="B5567" s="21">
        <v>48666</v>
      </c>
    </row>
    <row r="5568" spans="2:2" x14ac:dyDescent="0.3">
      <c r="B5568" s="21">
        <v>48667</v>
      </c>
    </row>
    <row r="5569" spans="2:2" x14ac:dyDescent="0.3">
      <c r="B5569" s="21">
        <v>48668</v>
      </c>
    </row>
    <row r="5570" spans="2:2" x14ac:dyDescent="0.3">
      <c r="B5570" s="21">
        <v>48669</v>
      </c>
    </row>
    <row r="5571" spans="2:2" x14ac:dyDescent="0.3">
      <c r="B5571" s="21">
        <v>48670</v>
      </c>
    </row>
    <row r="5572" spans="2:2" x14ac:dyDescent="0.3">
      <c r="B5572" s="21">
        <v>48671</v>
      </c>
    </row>
    <row r="5573" spans="2:2" x14ac:dyDescent="0.3">
      <c r="B5573" s="21">
        <v>48672</v>
      </c>
    </row>
    <row r="5574" spans="2:2" x14ac:dyDescent="0.3">
      <c r="B5574" s="21">
        <v>48673</v>
      </c>
    </row>
    <row r="5575" spans="2:2" x14ac:dyDescent="0.3">
      <c r="B5575" s="21">
        <v>48674</v>
      </c>
    </row>
    <row r="5576" spans="2:2" x14ac:dyDescent="0.3">
      <c r="B5576" s="21">
        <v>48675</v>
      </c>
    </row>
    <row r="5577" spans="2:2" x14ac:dyDescent="0.3">
      <c r="B5577" s="21">
        <v>48676</v>
      </c>
    </row>
    <row r="5578" spans="2:2" x14ac:dyDescent="0.3">
      <c r="B5578" s="21">
        <v>48677</v>
      </c>
    </row>
    <row r="5579" spans="2:2" x14ac:dyDescent="0.3">
      <c r="B5579" s="21">
        <v>48678</v>
      </c>
    </row>
    <row r="5580" spans="2:2" x14ac:dyDescent="0.3">
      <c r="B5580" s="21">
        <v>48679</v>
      </c>
    </row>
    <row r="5581" spans="2:2" x14ac:dyDescent="0.3">
      <c r="B5581" s="21">
        <v>48680</v>
      </c>
    </row>
    <row r="5582" spans="2:2" x14ac:dyDescent="0.3">
      <c r="B5582" s="21">
        <v>48681</v>
      </c>
    </row>
    <row r="5583" spans="2:2" x14ac:dyDescent="0.3">
      <c r="B5583" s="21">
        <v>48682</v>
      </c>
    </row>
    <row r="5584" spans="2:2" x14ac:dyDescent="0.3">
      <c r="B5584" s="21">
        <v>48683</v>
      </c>
    </row>
    <row r="5585" spans="2:2" x14ac:dyDescent="0.3">
      <c r="B5585" s="21">
        <v>48684</v>
      </c>
    </row>
    <row r="5586" spans="2:2" x14ac:dyDescent="0.3">
      <c r="B5586" s="21">
        <v>48685</v>
      </c>
    </row>
    <row r="5587" spans="2:2" x14ac:dyDescent="0.3">
      <c r="B5587" s="21">
        <v>48686</v>
      </c>
    </row>
    <row r="5588" spans="2:2" x14ac:dyDescent="0.3">
      <c r="B5588" s="21">
        <v>48687</v>
      </c>
    </row>
    <row r="5589" spans="2:2" x14ac:dyDescent="0.3">
      <c r="B5589" s="21">
        <v>48688</v>
      </c>
    </row>
    <row r="5590" spans="2:2" x14ac:dyDescent="0.3">
      <c r="B5590" s="21">
        <v>48689</v>
      </c>
    </row>
    <row r="5591" spans="2:2" x14ac:dyDescent="0.3">
      <c r="B5591" s="21">
        <v>48690</v>
      </c>
    </row>
    <row r="5592" spans="2:2" x14ac:dyDescent="0.3">
      <c r="B5592" s="21">
        <v>48691</v>
      </c>
    </row>
    <row r="5593" spans="2:2" x14ac:dyDescent="0.3">
      <c r="B5593" s="21">
        <v>48692</v>
      </c>
    </row>
    <row r="5594" spans="2:2" x14ac:dyDescent="0.3">
      <c r="B5594" s="21">
        <v>48693</v>
      </c>
    </row>
    <row r="5595" spans="2:2" x14ac:dyDescent="0.3">
      <c r="B5595" s="21">
        <v>48694</v>
      </c>
    </row>
    <row r="5596" spans="2:2" x14ac:dyDescent="0.3">
      <c r="B5596" s="21">
        <v>48695</v>
      </c>
    </row>
    <row r="5597" spans="2:2" x14ac:dyDescent="0.3">
      <c r="B5597" s="21">
        <v>48696</v>
      </c>
    </row>
    <row r="5598" spans="2:2" x14ac:dyDescent="0.3">
      <c r="B5598" s="21">
        <v>48697</v>
      </c>
    </row>
    <row r="5599" spans="2:2" x14ac:dyDescent="0.3">
      <c r="B5599" s="21">
        <v>48698</v>
      </c>
    </row>
    <row r="5600" spans="2:2" x14ac:dyDescent="0.3">
      <c r="B5600" s="21">
        <v>48699</v>
      </c>
    </row>
    <row r="5601" spans="2:2" x14ac:dyDescent="0.3">
      <c r="B5601" s="21">
        <v>48700</v>
      </c>
    </row>
    <row r="5602" spans="2:2" x14ac:dyDescent="0.3">
      <c r="B5602" s="21">
        <v>48701</v>
      </c>
    </row>
    <row r="5603" spans="2:2" x14ac:dyDescent="0.3">
      <c r="B5603" s="21">
        <v>48702</v>
      </c>
    </row>
    <row r="5604" spans="2:2" x14ac:dyDescent="0.3">
      <c r="B5604" s="21">
        <v>48703</v>
      </c>
    </row>
    <row r="5605" spans="2:2" x14ac:dyDescent="0.3">
      <c r="B5605" s="21">
        <v>48704</v>
      </c>
    </row>
    <row r="5606" spans="2:2" x14ac:dyDescent="0.3">
      <c r="B5606" s="21">
        <v>48705</v>
      </c>
    </row>
    <row r="5607" spans="2:2" x14ac:dyDescent="0.3">
      <c r="B5607" s="21">
        <v>48706</v>
      </c>
    </row>
    <row r="5608" spans="2:2" x14ac:dyDescent="0.3">
      <c r="B5608" s="21">
        <v>48707</v>
      </c>
    </row>
    <row r="5609" spans="2:2" x14ac:dyDescent="0.3">
      <c r="B5609" s="21">
        <v>48708</v>
      </c>
    </row>
    <row r="5610" spans="2:2" x14ac:dyDescent="0.3">
      <c r="B5610" s="21">
        <v>48709</v>
      </c>
    </row>
    <row r="5611" spans="2:2" x14ac:dyDescent="0.3">
      <c r="B5611" s="21">
        <v>48710</v>
      </c>
    </row>
    <row r="5612" spans="2:2" x14ac:dyDescent="0.3">
      <c r="B5612" s="21">
        <v>48711</v>
      </c>
    </row>
    <row r="5613" spans="2:2" x14ac:dyDescent="0.3">
      <c r="B5613" s="21">
        <v>48712</v>
      </c>
    </row>
    <row r="5614" spans="2:2" x14ac:dyDescent="0.3">
      <c r="B5614" s="21">
        <v>48713</v>
      </c>
    </row>
    <row r="5615" spans="2:2" x14ac:dyDescent="0.3">
      <c r="B5615" s="21">
        <v>48714</v>
      </c>
    </row>
    <row r="5616" spans="2:2" x14ac:dyDescent="0.3">
      <c r="B5616" s="21">
        <v>48715</v>
      </c>
    </row>
    <row r="5617" spans="2:2" x14ac:dyDescent="0.3">
      <c r="B5617" s="21">
        <v>48716</v>
      </c>
    </row>
    <row r="5618" spans="2:2" x14ac:dyDescent="0.3">
      <c r="B5618" s="21">
        <v>48717</v>
      </c>
    </row>
    <row r="5619" spans="2:2" x14ac:dyDescent="0.3">
      <c r="B5619" s="21">
        <v>48718</v>
      </c>
    </row>
    <row r="5620" spans="2:2" x14ac:dyDescent="0.3">
      <c r="B5620" s="21">
        <v>48719</v>
      </c>
    </row>
    <row r="5621" spans="2:2" x14ac:dyDescent="0.3">
      <c r="B5621" s="21">
        <v>48720</v>
      </c>
    </row>
    <row r="5622" spans="2:2" x14ac:dyDescent="0.3">
      <c r="B5622" s="21">
        <v>48721</v>
      </c>
    </row>
    <row r="5623" spans="2:2" x14ac:dyDescent="0.3">
      <c r="B5623" s="21">
        <v>48722</v>
      </c>
    </row>
    <row r="5624" spans="2:2" x14ac:dyDescent="0.3">
      <c r="B5624" s="21">
        <v>48723</v>
      </c>
    </row>
    <row r="5625" spans="2:2" x14ac:dyDescent="0.3">
      <c r="B5625" s="21">
        <v>48724</v>
      </c>
    </row>
    <row r="5626" spans="2:2" x14ac:dyDescent="0.3">
      <c r="B5626" s="21">
        <v>48725</v>
      </c>
    </row>
    <row r="5627" spans="2:2" x14ac:dyDescent="0.3">
      <c r="B5627" s="21">
        <v>48726</v>
      </c>
    </row>
    <row r="5628" spans="2:2" x14ac:dyDescent="0.3">
      <c r="B5628" s="21">
        <v>48727</v>
      </c>
    </row>
    <row r="5629" spans="2:2" x14ac:dyDescent="0.3">
      <c r="B5629" s="21">
        <v>48728</v>
      </c>
    </row>
    <row r="5630" spans="2:2" x14ac:dyDescent="0.3">
      <c r="B5630" s="21">
        <v>48729</v>
      </c>
    </row>
    <row r="5631" spans="2:2" x14ac:dyDescent="0.3">
      <c r="B5631" s="21">
        <v>48730</v>
      </c>
    </row>
    <row r="5632" spans="2:2" x14ac:dyDescent="0.3">
      <c r="B5632" s="21">
        <v>48731</v>
      </c>
    </row>
    <row r="5633" spans="2:2" x14ac:dyDescent="0.3">
      <c r="B5633" s="21">
        <v>48732</v>
      </c>
    </row>
    <row r="5634" spans="2:2" x14ac:dyDescent="0.3">
      <c r="B5634" s="21">
        <v>48733</v>
      </c>
    </row>
    <row r="5635" spans="2:2" x14ac:dyDescent="0.3">
      <c r="B5635" s="21">
        <v>48734</v>
      </c>
    </row>
    <row r="5636" spans="2:2" x14ac:dyDescent="0.3">
      <c r="B5636" s="21">
        <v>48735</v>
      </c>
    </row>
    <row r="5637" spans="2:2" x14ac:dyDescent="0.3">
      <c r="B5637" s="21">
        <v>48736</v>
      </c>
    </row>
    <row r="5638" spans="2:2" x14ac:dyDescent="0.3">
      <c r="B5638" s="21">
        <v>48737</v>
      </c>
    </row>
    <row r="5639" spans="2:2" x14ac:dyDescent="0.3">
      <c r="B5639" s="21">
        <v>48738</v>
      </c>
    </row>
    <row r="5640" spans="2:2" x14ac:dyDescent="0.3">
      <c r="B5640" s="21">
        <v>48739</v>
      </c>
    </row>
    <row r="5641" spans="2:2" x14ac:dyDescent="0.3">
      <c r="B5641" s="21">
        <v>48740</v>
      </c>
    </row>
    <row r="5642" spans="2:2" x14ac:dyDescent="0.3">
      <c r="B5642" s="21">
        <v>48741</v>
      </c>
    </row>
    <row r="5643" spans="2:2" x14ac:dyDescent="0.3">
      <c r="B5643" s="21">
        <v>48742</v>
      </c>
    </row>
    <row r="5644" spans="2:2" x14ac:dyDescent="0.3">
      <c r="B5644" s="21">
        <v>48743</v>
      </c>
    </row>
    <row r="5645" spans="2:2" x14ac:dyDescent="0.3">
      <c r="B5645" s="21">
        <v>48744</v>
      </c>
    </row>
    <row r="5646" spans="2:2" x14ac:dyDescent="0.3">
      <c r="B5646" s="21">
        <v>48745</v>
      </c>
    </row>
    <row r="5647" spans="2:2" x14ac:dyDescent="0.3">
      <c r="B5647" s="21">
        <v>48746</v>
      </c>
    </row>
    <row r="5648" spans="2:2" x14ac:dyDescent="0.3">
      <c r="B5648" s="21">
        <v>48747</v>
      </c>
    </row>
    <row r="5649" spans="2:2" x14ac:dyDescent="0.3">
      <c r="B5649" s="21">
        <v>48748</v>
      </c>
    </row>
    <row r="5650" spans="2:2" x14ac:dyDescent="0.3">
      <c r="B5650" s="21">
        <v>48749</v>
      </c>
    </row>
    <row r="5651" spans="2:2" x14ac:dyDescent="0.3">
      <c r="B5651" s="21">
        <v>48750</v>
      </c>
    </row>
    <row r="5652" spans="2:2" x14ac:dyDescent="0.3">
      <c r="B5652" s="21">
        <v>48751</v>
      </c>
    </row>
    <row r="5653" spans="2:2" x14ac:dyDescent="0.3">
      <c r="B5653" s="21">
        <v>48752</v>
      </c>
    </row>
    <row r="5654" spans="2:2" x14ac:dyDescent="0.3">
      <c r="B5654" s="21">
        <v>48753</v>
      </c>
    </row>
    <row r="5655" spans="2:2" x14ac:dyDescent="0.3">
      <c r="B5655" s="21">
        <v>48754</v>
      </c>
    </row>
    <row r="5656" spans="2:2" x14ac:dyDescent="0.3">
      <c r="B5656" s="21">
        <v>48755</v>
      </c>
    </row>
    <row r="5657" spans="2:2" x14ac:dyDescent="0.3">
      <c r="B5657" s="21">
        <v>48756</v>
      </c>
    </row>
    <row r="5658" spans="2:2" x14ac:dyDescent="0.3">
      <c r="B5658" s="21">
        <v>48757</v>
      </c>
    </row>
    <row r="5659" spans="2:2" x14ac:dyDescent="0.3">
      <c r="B5659" s="21">
        <v>48758</v>
      </c>
    </row>
    <row r="5660" spans="2:2" x14ac:dyDescent="0.3">
      <c r="B5660" s="21">
        <v>48759</v>
      </c>
    </row>
    <row r="5661" spans="2:2" x14ac:dyDescent="0.3">
      <c r="B5661" s="21">
        <v>48760</v>
      </c>
    </row>
    <row r="5662" spans="2:2" x14ac:dyDescent="0.3">
      <c r="B5662" s="21">
        <v>48761</v>
      </c>
    </row>
    <row r="5663" spans="2:2" x14ac:dyDescent="0.3">
      <c r="B5663" s="21">
        <v>48762</v>
      </c>
    </row>
    <row r="5664" spans="2:2" x14ac:dyDescent="0.3">
      <c r="B5664" s="21">
        <v>48763</v>
      </c>
    </row>
    <row r="5665" spans="2:2" x14ac:dyDescent="0.3">
      <c r="B5665" s="21">
        <v>48764</v>
      </c>
    </row>
    <row r="5666" spans="2:2" x14ac:dyDescent="0.3">
      <c r="B5666" s="21">
        <v>48765</v>
      </c>
    </row>
    <row r="5667" spans="2:2" x14ac:dyDescent="0.3">
      <c r="B5667" s="21">
        <v>48766</v>
      </c>
    </row>
    <row r="5668" spans="2:2" x14ac:dyDescent="0.3">
      <c r="B5668" s="21">
        <v>48767</v>
      </c>
    </row>
    <row r="5669" spans="2:2" x14ac:dyDescent="0.3">
      <c r="B5669" s="21">
        <v>48768</v>
      </c>
    </row>
    <row r="5670" spans="2:2" x14ac:dyDescent="0.3">
      <c r="B5670" s="21">
        <v>48769</v>
      </c>
    </row>
    <row r="5671" spans="2:2" x14ac:dyDescent="0.3">
      <c r="B5671" s="21">
        <v>48770</v>
      </c>
    </row>
    <row r="5672" spans="2:2" x14ac:dyDescent="0.3">
      <c r="B5672" s="21">
        <v>48771</v>
      </c>
    </row>
    <row r="5673" spans="2:2" x14ac:dyDescent="0.3">
      <c r="B5673" s="21">
        <v>48772</v>
      </c>
    </row>
    <row r="5674" spans="2:2" x14ac:dyDescent="0.3">
      <c r="B5674" s="21">
        <v>48773</v>
      </c>
    </row>
    <row r="5675" spans="2:2" x14ac:dyDescent="0.3">
      <c r="B5675" s="21">
        <v>48774</v>
      </c>
    </row>
    <row r="5676" spans="2:2" x14ac:dyDescent="0.3">
      <c r="B5676" s="21">
        <v>48775</v>
      </c>
    </row>
    <row r="5677" spans="2:2" x14ac:dyDescent="0.3">
      <c r="B5677" s="21">
        <v>48776</v>
      </c>
    </row>
    <row r="5678" spans="2:2" x14ac:dyDescent="0.3">
      <c r="B5678" s="21">
        <v>48777</v>
      </c>
    </row>
    <row r="5679" spans="2:2" x14ac:dyDescent="0.3">
      <c r="B5679" s="21">
        <v>48778</v>
      </c>
    </row>
    <row r="5680" spans="2:2" x14ac:dyDescent="0.3">
      <c r="B5680" s="21">
        <v>48779</v>
      </c>
    </row>
    <row r="5681" spans="2:2" x14ac:dyDescent="0.3">
      <c r="B5681" s="21">
        <v>48780</v>
      </c>
    </row>
    <row r="5682" spans="2:2" x14ac:dyDescent="0.3">
      <c r="B5682" s="21">
        <v>48781</v>
      </c>
    </row>
    <row r="5683" spans="2:2" x14ac:dyDescent="0.3">
      <c r="B5683" s="21">
        <v>48782</v>
      </c>
    </row>
    <row r="5684" spans="2:2" x14ac:dyDescent="0.3">
      <c r="B5684" s="21">
        <v>48783</v>
      </c>
    </row>
    <row r="5685" spans="2:2" x14ac:dyDescent="0.3">
      <c r="B5685" s="21">
        <v>48784</v>
      </c>
    </row>
    <row r="5686" spans="2:2" x14ac:dyDescent="0.3">
      <c r="B5686" s="21">
        <v>48785</v>
      </c>
    </row>
    <row r="5687" spans="2:2" x14ac:dyDescent="0.3">
      <c r="B5687" s="21">
        <v>48786</v>
      </c>
    </row>
    <row r="5688" spans="2:2" x14ac:dyDescent="0.3">
      <c r="B5688" s="21">
        <v>48787</v>
      </c>
    </row>
    <row r="5689" spans="2:2" x14ac:dyDescent="0.3">
      <c r="B5689" s="21">
        <v>48788</v>
      </c>
    </row>
    <row r="5690" spans="2:2" x14ac:dyDescent="0.3">
      <c r="B5690" s="21">
        <v>48789</v>
      </c>
    </row>
    <row r="5691" spans="2:2" x14ac:dyDescent="0.3">
      <c r="B5691" s="21">
        <v>48790</v>
      </c>
    </row>
    <row r="5692" spans="2:2" x14ac:dyDescent="0.3">
      <c r="B5692" s="21">
        <v>48791</v>
      </c>
    </row>
    <row r="5693" spans="2:2" x14ac:dyDescent="0.3">
      <c r="B5693" s="21">
        <v>48792</v>
      </c>
    </row>
    <row r="5694" spans="2:2" x14ac:dyDescent="0.3">
      <c r="B5694" s="21">
        <v>48793</v>
      </c>
    </row>
    <row r="5695" spans="2:2" x14ac:dyDescent="0.3">
      <c r="B5695" s="21">
        <v>48794</v>
      </c>
    </row>
    <row r="5696" spans="2:2" x14ac:dyDescent="0.3">
      <c r="B5696" s="21">
        <v>48795</v>
      </c>
    </row>
    <row r="5697" spans="2:2" x14ac:dyDescent="0.3">
      <c r="B5697" s="21">
        <v>48796</v>
      </c>
    </row>
    <row r="5698" spans="2:2" x14ac:dyDescent="0.3">
      <c r="B5698" s="21">
        <v>48797</v>
      </c>
    </row>
    <row r="5699" spans="2:2" x14ac:dyDescent="0.3">
      <c r="B5699" s="21">
        <v>48798</v>
      </c>
    </row>
    <row r="5700" spans="2:2" x14ac:dyDescent="0.3">
      <c r="B5700" s="21">
        <v>48799</v>
      </c>
    </row>
    <row r="5701" spans="2:2" x14ac:dyDescent="0.3">
      <c r="B5701" s="21">
        <v>48800</v>
      </c>
    </row>
    <row r="5702" spans="2:2" x14ac:dyDescent="0.3">
      <c r="B5702" s="21">
        <v>48801</v>
      </c>
    </row>
    <row r="5703" spans="2:2" x14ac:dyDescent="0.3">
      <c r="B5703" s="21">
        <v>48802</v>
      </c>
    </row>
    <row r="5704" spans="2:2" x14ac:dyDescent="0.3">
      <c r="B5704" s="21">
        <v>48803</v>
      </c>
    </row>
    <row r="5705" spans="2:2" x14ac:dyDescent="0.3">
      <c r="B5705" s="21">
        <v>48804</v>
      </c>
    </row>
    <row r="5706" spans="2:2" x14ac:dyDescent="0.3">
      <c r="B5706" s="21">
        <v>48805</v>
      </c>
    </row>
    <row r="5707" spans="2:2" x14ac:dyDescent="0.3">
      <c r="B5707" s="21">
        <v>48806</v>
      </c>
    </row>
    <row r="5708" spans="2:2" x14ac:dyDescent="0.3">
      <c r="B5708" s="21">
        <v>48807</v>
      </c>
    </row>
    <row r="5709" spans="2:2" x14ac:dyDescent="0.3">
      <c r="B5709" s="21">
        <v>48808</v>
      </c>
    </row>
    <row r="5710" spans="2:2" x14ac:dyDescent="0.3">
      <c r="B5710" s="21">
        <v>48809</v>
      </c>
    </row>
    <row r="5711" spans="2:2" x14ac:dyDescent="0.3">
      <c r="B5711" s="21">
        <v>48810</v>
      </c>
    </row>
    <row r="5712" spans="2:2" x14ac:dyDescent="0.3">
      <c r="B5712" s="21">
        <v>48811</v>
      </c>
    </row>
    <row r="5713" spans="2:2" x14ac:dyDescent="0.3">
      <c r="B5713" s="21">
        <v>48812</v>
      </c>
    </row>
    <row r="5714" spans="2:2" x14ac:dyDescent="0.3">
      <c r="B5714" s="21">
        <v>48813</v>
      </c>
    </row>
    <row r="5715" spans="2:2" x14ac:dyDescent="0.3">
      <c r="B5715" s="21">
        <v>48814</v>
      </c>
    </row>
    <row r="5716" spans="2:2" x14ac:dyDescent="0.3">
      <c r="B5716" s="21">
        <v>48815</v>
      </c>
    </row>
    <row r="5717" spans="2:2" x14ac:dyDescent="0.3">
      <c r="B5717" s="21">
        <v>48816</v>
      </c>
    </row>
    <row r="5718" spans="2:2" x14ac:dyDescent="0.3">
      <c r="B5718" s="21">
        <v>48817</v>
      </c>
    </row>
    <row r="5719" spans="2:2" x14ac:dyDescent="0.3">
      <c r="B5719" s="21">
        <v>48818</v>
      </c>
    </row>
    <row r="5720" spans="2:2" x14ac:dyDescent="0.3">
      <c r="B5720" s="21">
        <v>48819</v>
      </c>
    </row>
    <row r="5721" spans="2:2" x14ac:dyDescent="0.3">
      <c r="B5721" s="21">
        <v>48820</v>
      </c>
    </row>
    <row r="5722" spans="2:2" x14ac:dyDescent="0.3">
      <c r="B5722" s="21">
        <v>48821</v>
      </c>
    </row>
    <row r="5723" spans="2:2" x14ac:dyDescent="0.3">
      <c r="B5723" s="21">
        <v>48822</v>
      </c>
    </row>
    <row r="5724" spans="2:2" x14ac:dyDescent="0.3">
      <c r="B5724" s="21">
        <v>48823</v>
      </c>
    </row>
    <row r="5725" spans="2:2" x14ac:dyDescent="0.3">
      <c r="B5725" s="21">
        <v>48824</v>
      </c>
    </row>
    <row r="5726" spans="2:2" x14ac:dyDescent="0.3">
      <c r="B5726" s="21">
        <v>48825</v>
      </c>
    </row>
    <row r="5727" spans="2:2" x14ac:dyDescent="0.3">
      <c r="B5727" s="21">
        <v>48826</v>
      </c>
    </row>
    <row r="5728" spans="2:2" x14ac:dyDescent="0.3">
      <c r="B5728" s="21">
        <v>48827</v>
      </c>
    </row>
    <row r="5729" spans="2:2" x14ac:dyDescent="0.3">
      <c r="B5729" s="21">
        <v>48828</v>
      </c>
    </row>
    <row r="5730" spans="2:2" x14ac:dyDescent="0.3">
      <c r="B5730" s="21">
        <v>48829</v>
      </c>
    </row>
    <row r="5731" spans="2:2" x14ac:dyDescent="0.3">
      <c r="B5731" s="21">
        <v>48830</v>
      </c>
    </row>
    <row r="5732" spans="2:2" x14ac:dyDescent="0.3">
      <c r="B5732" s="21">
        <v>48831</v>
      </c>
    </row>
    <row r="5733" spans="2:2" x14ac:dyDescent="0.3">
      <c r="B5733" s="21">
        <v>48832</v>
      </c>
    </row>
    <row r="5734" spans="2:2" x14ac:dyDescent="0.3">
      <c r="B5734" s="21">
        <v>48833</v>
      </c>
    </row>
    <row r="5735" spans="2:2" x14ac:dyDescent="0.3">
      <c r="B5735" s="21">
        <v>48834</v>
      </c>
    </row>
    <row r="5736" spans="2:2" x14ac:dyDescent="0.3">
      <c r="B5736" s="21">
        <v>48835</v>
      </c>
    </row>
    <row r="5737" spans="2:2" x14ac:dyDescent="0.3">
      <c r="B5737" s="21">
        <v>48836</v>
      </c>
    </row>
    <row r="5738" spans="2:2" x14ac:dyDescent="0.3">
      <c r="B5738" s="21">
        <v>48837</v>
      </c>
    </row>
    <row r="5739" spans="2:2" x14ac:dyDescent="0.3">
      <c r="B5739" s="21">
        <v>48838</v>
      </c>
    </row>
    <row r="5740" spans="2:2" x14ac:dyDescent="0.3">
      <c r="B5740" s="21">
        <v>48839</v>
      </c>
    </row>
    <row r="5741" spans="2:2" x14ac:dyDescent="0.3">
      <c r="B5741" s="21">
        <v>48840</v>
      </c>
    </row>
    <row r="5742" spans="2:2" x14ac:dyDescent="0.3">
      <c r="B5742" s="21">
        <v>48841</v>
      </c>
    </row>
    <row r="5743" spans="2:2" x14ac:dyDescent="0.3">
      <c r="B5743" s="21">
        <v>48842</v>
      </c>
    </row>
    <row r="5744" spans="2:2" x14ac:dyDescent="0.3">
      <c r="B5744" s="21">
        <v>48843</v>
      </c>
    </row>
    <row r="5745" spans="2:2" x14ac:dyDescent="0.3">
      <c r="B5745" s="21">
        <v>48844</v>
      </c>
    </row>
    <row r="5746" spans="2:2" x14ac:dyDescent="0.3">
      <c r="B5746" s="21">
        <v>48845</v>
      </c>
    </row>
    <row r="5747" spans="2:2" x14ac:dyDescent="0.3">
      <c r="B5747" s="21">
        <v>48846</v>
      </c>
    </row>
    <row r="5748" spans="2:2" x14ac:dyDescent="0.3">
      <c r="B5748" s="21">
        <v>48847</v>
      </c>
    </row>
    <row r="5749" spans="2:2" x14ac:dyDescent="0.3">
      <c r="B5749" s="21">
        <v>48848</v>
      </c>
    </row>
    <row r="5750" spans="2:2" x14ac:dyDescent="0.3">
      <c r="B5750" s="21">
        <v>48849</v>
      </c>
    </row>
    <row r="5751" spans="2:2" x14ac:dyDescent="0.3">
      <c r="B5751" s="21">
        <v>48850</v>
      </c>
    </row>
    <row r="5752" spans="2:2" x14ac:dyDescent="0.3">
      <c r="B5752" s="21">
        <v>48851</v>
      </c>
    </row>
    <row r="5753" spans="2:2" x14ac:dyDescent="0.3">
      <c r="B5753" s="21">
        <v>48852</v>
      </c>
    </row>
    <row r="5754" spans="2:2" x14ac:dyDescent="0.3">
      <c r="B5754" s="21">
        <v>48853</v>
      </c>
    </row>
    <row r="5755" spans="2:2" x14ac:dyDescent="0.3">
      <c r="B5755" s="21">
        <v>48854</v>
      </c>
    </row>
    <row r="5756" spans="2:2" x14ac:dyDescent="0.3">
      <c r="B5756" s="21">
        <v>48855</v>
      </c>
    </row>
    <row r="5757" spans="2:2" x14ac:dyDescent="0.3">
      <c r="B5757" s="21">
        <v>48856</v>
      </c>
    </row>
    <row r="5758" spans="2:2" x14ac:dyDescent="0.3">
      <c r="B5758" s="21">
        <v>48857</v>
      </c>
    </row>
    <row r="5759" spans="2:2" x14ac:dyDescent="0.3">
      <c r="B5759" s="21">
        <v>48858</v>
      </c>
    </row>
    <row r="5760" spans="2:2" x14ac:dyDescent="0.3">
      <c r="B5760" s="21">
        <v>48859</v>
      </c>
    </row>
    <row r="5761" spans="2:2" x14ac:dyDescent="0.3">
      <c r="B5761" s="21">
        <v>48860</v>
      </c>
    </row>
    <row r="5762" spans="2:2" x14ac:dyDescent="0.3">
      <c r="B5762" s="21">
        <v>48861</v>
      </c>
    </row>
    <row r="5763" spans="2:2" x14ac:dyDescent="0.3">
      <c r="B5763" s="21">
        <v>48862</v>
      </c>
    </row>
    <row r="5764" spans="2:2" x14ac:dyDescent="0.3">
      <c r="B5764" s="21">
        <v>48863</v>
      </c>
    </row>
    <row r="5765" spans="2:2" x14ac:dyDescent="0.3">
      <c r="B5765" s="21">
        <v>48864</v>
      </c>
    </row>
    <row r="5766" spans="2:2" x14ac:dyDescent="0.3">
      <c r="B5766" s="21">
        <v>48865</v>
      </c>
    </row>
    <row r="5767" spans="2:2" x14ac:dyDescent="0.3">
      <c r="B5767" s="21">
        <v>48866</v>
      </c>
    </row>
    <row r="5768" spans="2:2" x14ac:dyDescent="0.3">
      <c r="B5768" s="21">
        <v>48867</v>
      </c>
    </row>
    <row r="5769" spans="2:2" x14ac:dyDescent="0.3">
      <c r="B5769" s="21">
        <v>48868</v>
      </c>
    </row>
    <row r="5770" spans="2:2" x14ac:dyDescent="0.3">
      <c r="B5770" s="21">
        <v>48869</v>
      </c>
    </row>
    <row r="5771" spans="2:2" x14ac:dyDescent="0.3">
      <c r="B5771" s="21">
        <v>48870</v>
      </c>
    </row>
    <row r="5772" spans="2:2" x14ac:dyDescent="0.3">
      <c r="B5772" s="21">
        <v>48871</v>
      </c>
    </row>
    <row r="5773" spans="2:2" x14ac:dyDescent="0.3">
      <c r="B5773" s="21">
        <v>48872</v>
      </c>
    </row>
    <row r="5774" spans="2:2" x14ac:dyDescent="0.3">
      <c r="B5774" s="21">
        <v>48873</v>
      </c>
    </row>
    <row r="5775" spans="2:2" x14ac:dyDescent="0.3">
      <c r="B5775" s="21">
        <v>48874</v>
      </c>
    </row>
    <row r="5776" spans="2:2" x14ac:dyDescent="0.3">
      <c r="B5776" s="21">
        <v>48875</v>
      </c>
    </row>
    <row r="5777" spans="2:2" x14ac:dyDescent="0.3">
      <c r="B5777" s="21">
        <v>48876</v>
      </c>
    </row>
    <row r="5778" spans="2:2" x14ac:dyDescent="0.3">
      <c r="B5778" s="21">
        <v>48877</v>
      </c>
    </row>
    <row r="5779" spans="2:2" x14ac:dyDescent="0.3">
      <c r="B5779" s="21">
        <v>48878</v>
      </c>
    </row>
    <row r="5780" spans="2:2" x14ac:dyDescent="0.3">
      <c r="B5780" s="21">
        <v>48879</v>
      </c>
    </row>
    <row r="5781" spans="2:2" x14ac:dyDescent="0.3">
      <c r="B5781" s="21">
        <v>48880</v>
      </c>
    </row>
    <row r="5782" spans="2:2" x14ac:dyDescent="0.3">
      <c r="B5782" s="21">
        <v>48881</v>
      </c>
    </row>
    <row r="5783" spans="2:2" x14ac:dyDescent="0.3">
      <c r="B5783" s="21">
        <v>48882</v>
      </c>
    </row>
    <row r="5784" spans="2:2" x14ac:dyDescent="0.3">
      <c r="B5784" s="21">
        <v>48883</v>
      </c>
    </row>
    <row r="5785" spans="2:2" x14ac:dyDescent="0.3">
      <c r="B5785" s="21">
        <v>48884</v>
      </c>
    </row>
    <row r="5786" spans="2:2" x14ac:dyDescent="0.3">
      <c r="B5786" s="21">
        <v>48885</v>
      </c>
    </row>
    <row r="5787" spans="2:2" x14ac:dyDescent="0.3">
      <c r="B5787" s="21">
        <v>48886</v>
      </c>
    </row>
    <row r="5788" spans="2:2" x14ac:dyDescent="0.3">
      <c r="B5788" s="21">
        <v>48887</v>
      </c>
    </row>
    <row r="5789" spans="2:2" x14ac:dyDescent="0.3">
      <c r="B5789" s="21">
        <v>48888</v>
      </c>
    </row>
    <row r="5790" spans="2:2" x14ac:dyDescent="0.3">
      <c r="B5790" s="21">
        <v>48889</v>
      </c>
    </row>
    <row r="5791" spans="2:2" x14ac:dyDescent="0.3">
      <c r="B5791" s="21">
        <v>48890</v>
      </c>
    </row>
    <row r="5792" spans="2:2" x14ac:dyDescent="0.3">
      <c r="B5792" s="21">
        <v>48891</v>
      </c>
    </row>
    <row r="5793" spans="2:2" x14ac:dyDescent="0.3">
      <c r="B5793" s="21">
        <v>48892</v>
      </c>
    </row>
    <row r="5794" spans="2:2" x14ac:dyDescent="0.3">
      <c r="B5794" s="21">
        <v>48893</v>
      </c>
    </row>
    <row r="5795" spans="2:2" x14ac:dyDescent="0.3">
      <c r="B5795" s="21">
        <v>48894</v>
      </c>
    </row>
    <row r="5796" spans="2:2" x14ac:dyDescent="0.3">
      <c r="B5796" s="21">
        <v>48895</v>
      </c>
    </row>
    <row r="5797" spans="2:2" x14ac:dyDescent="0.3">
      <c r="B5797" s="21">
        <v>48896</v>
      </c>
    </row>
    <row r="5798" spans="2:2" x14ac:dyDescent="0.3">
      <c r="B5798" s="21">
        <v>48897</v>
      </c>
    </row>
    <row r="5799" spans="2:2" x14ac:dyDescent="0.3">
      <c r="B5799" s="21">
        <v>48898</v>
      </c>
    </row>
    <row r="5800" spans="2:2" x14ac:dyDescent="0.3">
      <c r="B5800" s="21">
        <v>48899</v>
      </c>
    </row>
    <row r="5801" spans="2:2" x14ac:dyDescent="0.3">
      <c r="B5801" s="21">
        <v>48900</v>
      </c>
    </row>
    <row r="5802" spans="2:2" x14ac:dyDescent="0.3">
      <c r="B5802" s="21">
        <v>48901</v>
      </c>
    </row>
    <row r="5803" spans="2:2" x14ac:dyDescent="0.3">
      <c r="B5803" s="21">
        <v>48902</v>
      </c>
    </row>
    <row r="5804" spans="2:2" x14ac:dyDescent="0.3">
      <c r="B5804" s="21">
        <v>48903</v>
      </c>
    </row>
    <row r="5805" spans="2:2" x14ac:dyDescent="0.3">
      <c r="B5805" s="21">
        <v>48904</v>
      </c>
    </row>
    <row r="5806" spans="2:2" x14ac:dyDescent="0.3">
      <c r="B5806" s="21">
        <v>48905</v>
      </c>
    </row>
    <row r="5807" spans="2:2" x14ac:dyDescent="0.3">
      <c r="B5807" s="21">
        <v>48906</v>
      </c>
    </row>
    <row r="5808" spans="2:2" x14ac:dyDescent="0.3">
      <c r="B5808" s="21">
        <v>48907</v>
      </c>
    </row>
    <row r="5809" spans="2:2" x14ac:dyDescent="0.3">
      <c r="B5809" s="21">
        <v>48908</v>
      </c>
    </row>
    <row r="5810" spans="2:2" x14ac:dyDescent="0.3">
      <c r="B5810" s="21">
        <v>48909</v>
      </c>
    </row>
    <row r="5811" spans="2:2" x14ac:dyDescent="0.3">
      <c r="B5811" s="21">
        <v>48910</v>
      </c>
    </row>
    <row r="5812" spans="2:2" x14ac:dyDescent="0.3">
      <c r="B5812" s="21">
        <v>48911</v>
      </c>
    </row>
    <row r="5813" spans="2:2" x14ac:dyDescent="0.3">
      <c r="B5813" s="21">
        <v>48912</v>
      </c>
    </row>
    <row r="5814" spans="2:2" x14ac:dyDescent="0.3">
      <c r="B5814" s="21">
        <v>48913</v>
      </c>
    </row>
    <row r="5815" spans="2:2" x14ac:dyDescent="0.3">
      <c r="B5815" s="21">
        <v>48914</v>
      </c>
    </row>
    <row r="5816" spans="2:2" x14ac:dyDescent="0.3">
      <c r="B5816" s="21">
        <v>48915</v>
      </c>
    </row>
    <row r="5817" spans="2:2" x14ac:dyDescent="0.3">
      <c r="B5817" s="21">
        <v>48916</v>
      </c>
    </row>
    <row r="5818" spans="2:2" x14ac:dyDescent="0.3">
      <c r="B5818" s="21">
        <v>48917</v>
      </c>
    </row>
    <row r="5819" spans="2:2" x14ac:dyDescent="0.3">
      <c r="B5819" s="21">
        <v>48918</v>
      </c>
    </row>
    <row r="5820" spans="2:2" x14ac:dyDescent="0.3">
      <c r="B5820" s="21">
        <v>48919</v>
      </c>
    </row>
    <row r="5821" spans="2:2" x14ac:dyDescent="0.3">
      <c r="B5821" s="21">
        <v>48920</v>
      </c>
    </row>
    <row r="5822" spans="2:2" x14ac:dyDescent="0.3">
      <c r="B5822" s="21">
        <v>48921</v>
      </c>
    </row>
    <row r="5823" spans="2:2" x14ac:dyDescent="0.3">
      <c r="B5823" s="21">
        <v>48922</v>
      </c>
    </row>
    <row r="5824" spans="2:2" x14ac:dyDescent="0.3">
      <c r="B5824" s="21">
        <v>48923</v>
      </c>
    </row>
    <row r="5825" spans="2:2" x14ac:dyDescent="0.3">
      <c r="B5825" s="21">
        <v>48924</v>
      </c>
    </row>
    <row r="5826" spans="2:2" x14ac:dyDescent="0.3">
      <c r="B5826" s="21">
        <v>48925</v>
      </c>
    </row>
    <row r="5827" spans="2:2" x14ac:dyDescent="0.3">
      <c r="B5827" s="21">
        <v>48926</v>
      </c>
    </row>
    <row r="5828" spans="2:2" x14ac:dyDescent="0.3">
      <c r="B5828" s="21">
        <v>48927</v>
      </c>
    </row>
    <row r="5829" spans="2:2" x14ac:dyDescent="0.3">
      <c r="B5829" s="21">
        <v>48928</v>
      </c>
    </row>
    <row r="5830" spans="2:2" x14ac:dyDescent="0.3">
      <c r="B5830" s="21">
        <v>48929</v>
      </c>
    </row>
    <row r="5831" spans="2:2" x14ac:dyDescent="0.3">
      <c r="B5831" s="21">
        <v>48930</v>
      </c>
    </row>
    <row r="5832" spans="2:2" x14ac:dyDescent="0.3">
      <c r="B5832" s="21">
        <v>48931</v>
      </c>
    </row>
    <row r="5833" spans="2:2" x14ac:dyDescent="0.3">
      <c r="B5833" s="21">
        <v>48932</v>
      </c>
    </row>
    <row r="5834" spans="2:2" x14ac:dyDescent="0.3">
      <c r="B5834" s="21">
        <v>48933</v>
      </c>
    </row>
    <row r="5835" spans="2:2" x14ac:dyDescent="0.3">
      <c r="B5835" s="21">
        <v>48934</v>
      </c>
    </row>
    <row r="5836" spans="2:2" x14ac:dyDescent="0.3">
      <c r="B5836" s="21">
        <v>48935</v>
      </c>
    </row>
    <row r="5837" spans="2:2" x14ac:dyDescent="0.3">
      <c r="B5837" s="21">
        <v>48936</v>
      </c>
    </row>
    <row r="5838" spans="2:2" x14ac:dyDescent="0.3">
      <c r="B5838" s="21">
        <v>48937</v>
      </c>
    </row>
    <row r="5839" spans="2:2" x14ac:dyDescent="0.3">
      <c r="B5839" s="21">
        <v>48938</v>
      </c>
    </row>
    <row r="5840" spans="2:2" x14ac:dyDescent="0.3">
      <c r="B5840" s="21">
        <v>48939</v>
      </c>
    </row>
    <row r="5841" spans="2:2" x14ac:dyDescent="0.3">
      <c r="B5841" s="21">
        <v>48940</v>
      </c>
    </row>
    <row r="5842" spans="2:2" x14ac:dyDescent="0.3">
      <c r="B5842" s="21">
        <v>48941</v>
      </c>
    </row>
    <row r="5843" spans="2:2" x14ac:dyDescent="0.3">
      <c r="B5843" s="21">
        <v>48942</v>
      </c>
    </row>
    <row r="5844" spans="2:2" x14ac:dyDescent="0.3">
      <c r="B5844" s="21">
        <v>48943</v>
      </c>
    </row>
    <row r="5845" spans="2:2" x14ac:dyDescent="0.3">
      <c r="B5845" s="21">
        <v>48944</v>
      </c>
    </row>
    <row r="5846" spans="2:2" x14ac:dyDescent="0.3">
      <c r="B5846" s="21">
        <v>48945</v>
      </c>
    </row>
    <row r="5847" spans="2:2" x14ac:dyDescent="0.3">
      <c r="B5847" s="21">
        <v>48946</v>
      </c>
    </row>
    <row r="5848" spans="2:2" x14ac:dyDescent="0.3">
      <c r="B5848" s="21">
        <v>48947</v>
      </c>
    </row>
    <row r="5849" spans="2:2" x14ac:dyDescent="0.3">
      <c r="B5849" s="21">
        <v>48948</v>
      </c>
    </row>
    <row r="5850" spans="2:2" x14ac:dyDescent="0.3">
      <c r="B5850" s="21">
        <v>48949</v>
      </c>
    </row>
    <row r="5851" spans="2:2" x14ac:dyDescent="0.3">
      <c r="B5851" s="21">
        <v>48950</v>
      </c>
    </row>
    <row r="5852" spans="2:2" x14ac:dyDescent="0.3">
      <c r="B5852" s="21">
        <v>48951</v>
      </c>
    </row>
    <row r="5853" spans="2:2" x14ac:dyDescent="0.3">
      <c r="B5853" s="21">
        <v>48952</v>
      </c>
    </row>
    <row r="5854" spans="2:2" x14ac:dyDescent="0.3">
      <c r="B5854" s="21">
        <v>48953</v>
      </c>
    </row>
    <row r="5855" spans="2:2" x14ac:dyDescent="0.3">
      <c r="B5855" s="21">
        <v>48954</v>
      </c>
    </row>
    <row r="5856" spans="2:2" x14ac:dyDescent="0.3">
      <c r="B5856" s="21">
        <v>48955</v>
      </c>
    </row>
    <row r="5857" spans="2:2" x14ac:dyDescent="0.3">
      <c r="B5857" s="21">
        <v>48956</v>
      </c>
    </row>
    <row r="5858" spans="2:2" x14ac:dyDescent="0.3">
      <c r="B5858" s="21">
        <v>48957</v>
      </c>
    </row>
    <row r="5859" spans="2:2" x14ac:dyDescent="0.3">
      <c r="B5859" s="21">
        <v>48958</v>
      </c>
    </row>
    <row r="5860" spans="2:2" x14ac:dyDescent="0.3">
      <c r="B5860" s="21">
        <v>48959</v>
      </c>
    </row>
    <row r="5861" spans="2:2" x14ac:dyDescent="0.3">
      <c r="B5861" s="21">
        <v>48960</v>
      </c>
    </row>
    <row r="5862" spans="2:2" x14ac:dyDescent="0.3">
      <c r="B5862" s="21">
        <v>48961</v>
      </c>
    </row>
    <row r="5863" spans="2:2" x14ac:dyDescent="0.3">
      <c r="B5863" s="21">
        <v>48962</v>
      </c>
    </row>
    <row r="5864" spans="2:2" x14ac:dyDescent="0.3">
      <c r="B5864" s="21">
        <v>48963</v>
      </c>
    </row>
    <row r="5865" spans="2:2" x14ac:dyDescent="0.3">
      <c r="B5865" s="21">
        <v>48964</v>
      </c>
    </row>
    <row r="5866" spans="2:2" x14ac:dyDescent="0.3">
      <c r="B5866" s="21">
        <v>48965</v>
      </c>
    </row>
    <row r="5867" spans="2:2" x14ac:dyDescent="0.3">
      <c r="B5867" s="21">
        <v>48966</v>
      </c>
    </row>
    <row r="5868" spans="2:2" x14ac:dyDescent="0.3">
      <c r="B5868" s="21">
        <v>48967</v>
      </c>
    </row>
    <row r="5869" spans="2:2" x14ac:dyDescent="0.3">
      <c r="B5869" s="21">
        <v>48968</v>
      </c>
    </row>
    <row r="5870" spans="2:2" x14ac:dyDescent="0.3">
      <c r="B5870" s="21">
        <v>48969</v>
      </c>
    </row>
    <row r="5871" spans="2:2" x14ac:dyDescent="0.3">
      <c r="B5871" s="21">
        <v>48970</v>
      </c>
    </row>
    <row r="5872" spans="2:2" x14ac:dyDescent="0.3">
      <c r="B5872" s="21">
        <v>48971</v>
      </c>
    </row>
    <row r="5873" spans="2:2" x14ac:dyDescent="0.3">
      <c r="B5873" s="21">
        <v>48972</v>
      </c>
    </row>
    <row r="5874" spans="2:2" x14ac:dyDescent="0.3">
      <c r="B5874" s="21">
        <v>48973</v>
      </c>
    </row>
    <row r="5875" spans="2:2" x14ac:dyDescent="0.3">
      <c r="B5875" s="21">
        <v>48974</v>
      </c>
    </row>
    <row r="5876" spans="2:2" x14ac:dyDescent="0.3">
      <c r="B5876" s="21">
        <v>48975</v>
      </c>
    </row>
    <row r="5877" spans="2:2" x14ac:dyDescent="0.3">
      <c r="B5877" s="21">
        <v>48976</v>
      </c>
    </row>
    <row r="5878" spans="2:2" x14ac:dyDescent="0.3">
      <c r="B5878" s="21">
        <v>48977</v>
      </c>
    </row>
    <row r="5879" spans="2:2" x14ac:dyDescent="0.3">
      <c r="B5879" s="21">
        <v>48978</v>
      </c>
    </row>
    <row r="5880" spans="2:2" x14ac:dyDescent="0.3">
      <c r="B5880" s="21">
        <v>48979</v>
      </c>
    </row>
    <row r="5881" spans="2:2" x14ac:dyDescent="0.3">
      <c r="B5881" s="21">
        <v>48980</v>
      </c>
    </row>
    <row r="5882" spans="2:2" x14ac:dyDescent="0.3">
      <c r="B5882" s="21">
        <v>48981</v>
      </c>
    </row>
    <row r="5883" spans="2:2" x14ac:dyDescent="0.3">
      <c r="B5883" s="21">
        <v>48982</v>
      </c>
    </row>
    <row r="5884" spans="2:2" x14ac:dyDescent="0.3">
      <c r="B5884" s="21">
        <v>48983</v>
      </c>
    </row>
    <row r="5885" spans="2:2" x14ac:dyDescent="0.3">
      <c r="B5885" s="21">
        <v>48984</v>
      </c>
    </row>
    <row r="5886" spans="2:2" x14ac:dyDescent="0.3">
      <c r="B5886" s="21">
        <v>48985</v>
      </c>
    </row>
    <row r="5887" spans="2:2" x14ac:dyDescent="0.3">
      <c r="B5887" s="21">
        <v>48986</v>
      </c>
    </row>
    <row r="5888" spans="2:2" x14ac:dyDescent="0.3">
      <c r="B5888" s="21">
        <v>48987</v>
      </c>
    </row>
    <row r="5889" spans="2:2" x14ac:dyDescent="0.3">
      <c r="B5889" s="21">
        <v>48988</v>
      </c>
    </row>
    <row r="5890" spans="2:2" x14ac:dyDescent="0.3">
      <c r="B5890" s="21">
        <v>48989</v>
      </c>
    </row>
    <row r="5891" spans="2:2" x14ac:dyDescent="0.3">
      <c r="B5891" s="21">
        <v>48990</v>
      </c>
    </row>
    <row r="5892" spans="2:2" x14ac:dyDescent="0.3">
      <c r="B5892" s="21">
        <v>48991</v>
      </c>
    </row>
    <row r="5893" spans="2:2" x14ac:dyDescent="0.3">
      <c r="B5893" s="21">
        <v>48992</v>
      </c>
    </row>
    <row r="5894" spans="2:2" x14ac:dyDescent="0.3">
      <c r="B5894" s="21">
        <v>48993</v>
      </c>
    </row>
    <row r="5895" spans="2:2" x14ac:dyDescent="0.3">
      <c r="B5895" s="21">
        <v>48994</v>
      </c>
    </row>
    <row r="5896" spans="2:2" x14ac:dyDescent="0.3">
      <c r="B5896" s="21">
        <v>48995</v>
      </c>
    </row>
    <row r="5897" spans="2:2" x14ac:dyDescent="0.3">
      <c r="B5897" s="21">
        <v>48996</v>
      </c>
    </row>
    <row r="5898" spans="2:2" x14ac:dyDescent="0.3">
      <c r="B5898" s="21">
        <v>48997</v>
      </c>
    </row>
    <row r="5899" spans="2:2" x14ac:dyDescent="0.3">
      <c r="B5899" s="21">
        <v>48998</v>
      </c>
    </row>
    <row r="5900" spans="2:2" x14ac:dyDescent="0.3">
      <c r="B5900" s="21">
        <v>48999</v>
      </c>
    </row>
    <row r="5901" spans="2:2" x14ac:dyDescent="0.3">
      <c r="B5901" s="21">
        <v>49000</v>
      </c>
    </row>
    <row r="5902" spans="2:2" x14ac:dyDescent="0.3">
      <c r="B5902" s="21">
        <v>49001</v>
      </c>
    </row>
    <row r="5903" spans="2:2" x14ac:dyDescent="0.3">
      <c r="B5903" s="21">
        <v>49002</v>
      </c>
    </row>
    <row r="5904" spans="2:2" x14ac:dyDescent="0.3">
      <c r="B5904" s="21">
        <v>49003</v>
      </c>
    </row>
    <row r="5905" spans="2:2" x14ac:dyDescent="0.3">
      <c r="B5905" s="21">
        <v>49004</v>
      </c>
    </row>
    <row r="5906" spans="2:2" x14ac:dyDescent="0.3">
      <c r="B5906" s="21">
        <v>49005</v>
      </c>
    </row>
    <row r="5907" spans="2:2" x14ac:dyDescent="0.3">
      <c r="B5907" s="21">
        <v>49006</v>
      </c>
    </row>
    <row r="5908" spans="2:2" x14ac:dyDescent="0.3">
      <c r="B5908" s="21">
        <v>49007</v>
      </c>
    </row>
    <row r="5909" spans="2:2" x14ac:dyDescent="0.3">
      <c r="B5909" s="21">
        <v>49008</v>
      </c>
    </row>
    <row r="5910" spans="2:2" x14ac:dyDescent="0.3">
      <c r="B5910" s="21">
        <v>49009</v>
      </c>
    </row>
    <row r="5911" spans="2:2" x14ac:dyDescent="0.3">
      <c r="B5911" s="21">
        <v>49010</v>
      </c>
    </row>
    <row r="5912" spans="2:2" x14ac:dyDescent="0.3">
      <c r="B5912" s="21">
        <v>49011</v>
      </c>
    </row>
    <row r="5913" spans="2:2" x14ac:dyDescent="0.3">
      <c r="B5913" s="21">
        <v>49012</v>
      </c>
    </row>
    <row r="5914" spans="2:2" x14ac:dyDescent="0.3">
      <c r="B5914" s="21">
        <v>49013</v>
      </c>
    </row>
    <row r="5915" spans="2:2" x14ac:dyDescent="0.3">
      <c r="B5915" s="21">
        <v>49014</v>
      </c>
    </row>
    <row r="5916" spans="2:2" x14ac:dyDescent="0.3">
      <c r="B5916" s="21">
        <v>49015</v>
      </c>
    </row>
    <row r="5917" spans="2:2" x14ac:dyDescent="0.3">
      <c r="B5917" s="21">
        <v>49016</v>
      </c>
    </row>
    <row r="5918" spans="2:2" x14ac:dyDescent="0.3">
      <c r="B5918" s="21">
        <v>49017</v>
      </c>
    </row>
    <row r="5919" spans="2:2" x14ac:dyDescent="0.3">
      <c r="B5919" s="21">
        <v>49018</v>
      </c>
    </row>
    <row r="5920" spans="2:2" x14ac:dyDescent="0.3">
      <c r="B5920" s="21">
        <v>49019</v>
      </c>
    </row>
    <row r="5921" spans="2:2" x14ac:dyDescent="0.3">
      <c r="B5921" s="21">
        <v>49020</v>
      </c>
    </row>
    <row r="5922" spans="2:2" x14ac:dyDescent="0.3">
      <c r="B5922" s="21">
        <v>49021</v>
      </c>
    </row>
    <row r="5923" spans="2:2" x14ac:dyDescent="0.3">
      <c r="B5923" s="21">
        <v>49022</v>
      </c>
    </row>
    <row r="5924" spans="2:2" x14ac:dyDescent="0.3">
      <c r="B5924" s="21">
        <v>49023</v>
      </c>
    </row>
    <row r="5925" spans="2:2" x14ac:dyDescent="0.3">
      <c r="B5925" s="21">
        <v>49024</v>
      </c>
    </row>
    <row r="5926" spans="2:2" x14ac:dyDescent="0.3">
      <c r="B5926" s="21">
        <v>49025</v>
      </c>
    </row>
    <row r="5927" spans="2:2" x14ac:dyDescent="0.3">
      <c r="B5927" s="21">
        <v>49026</v>
      </c>
    </row>
    <row r="5928" spans="2:2" x14ac:dyDescent="0.3">
      <c r="B5928" s="21">
        <v>49027</v>
      </c>
    </row>
    <row r="5929" spans="2:2" x14ac:dyDescent="0.3">
      <c r="B5929" s="21">
        <v>49028</v>
      </c>
    </row>
    <row r="5930" spans="2:2" x14ac:dyDescent="0.3">
      <c r="B5930" s="21">
        <v>49029</v>
      </c>
    </row>
    <row r="5931" spans="2:2" x14ac:dyDescent="0.3">
      <c r="B5931" s="21">
        <v>49030</v>
      </c>
    </row>
    <row r="5932" spans="2:2" x14ac:dyDescent="0.3">
      <c r="B5932" s="21">
        <v>49031</v>
      </c>
    </row>
    <row r="5933" spans="2:2" x14ac:dyDescent="0.3">
      <c r="B5933" s="21">
        <v>49032</v>
      </c>
    </row>
    <row r="5934" spans="2:2" x14ac:dyDescent="0.3">
      <c r="B5934" s="21">
        <v>49033</v>
      </c>
    </row>
    <row r="5935" spans="2:2" x14ac:dyDescent="0.3">
      <c r="B5935" s="21">
        <v>49034</v>
      </c>
    </row>
    <row r="5936" spans="2:2" x14ac:dyDescent="0.3">
      <c r="B5936" s="21">
        <v>49035</v>
      </c>
    </row>
    <row r="5937" spans="2:2" x14ac:dyDescent="0.3">
      <c r="B5937" s="21">
        <v>49036</v>
      </c>
    </row>
    <row r="5938" spans="2:2" x14ac:dyDescent="0.3">
      <c r="B5938" s="21">
        <v>49037</v>
      </c>
    </row>
    <row r="5939" spans="2:2" x14ac:dyDescent="0.3">
      <c r="B5939" s="21">
        <v>49038</v>
      </c>
    </row>
    <row r="5940" spans="2:2" x14ac:dyDescent="0.3">
      <c r="B5940" s="21">
        <v>49039</v>
      </c>
    </row>
    <row r="5941" spans="2:2" x14ac:dyDescent="0.3">
      <c r="B5941" s="21">
        <v>49040</v>
      </c>
    </row>
    <row r="5942" spans="2:2" x14ac:dyDescent="0.3">
      <c r="B5942" s="21">
        <v>49041</v>
      </c>
    </row>
    <row r="5943" spans="2:2" x14ac:dyDescent="0.3">
      <c r="B5943" s="21">
        <v>49042</v>
      </c>
    </row>
    <row r="5944" spans="2:2" x14ac:dyDescent="0.3">
      <c r="B5944" s="21">
        <v>49043</v>
      </c>
    </row>
    <row r="5945" spans="2:2" x14ac:dyDescent="0.3">
      <c r="B5945" s="21">
        <v>49044</v>
      </c>
    </row>
    <row r="5946" spans="2:2" x14ac:dyDescent="0.3">
      <c r="B5946" s="21">
        <v>49045</v>
      </c>
    </row>
    <row r="5947" spans="2:2" x14ac:dyDescent="0.3">
      <c r="B5947" s="21">
        <v>49046</v>
      </c>
    </row>
    <row r="5948" spans="2:2" x14ac:dyDescent="0.3">
      <c r="B5948" s="21">
        <v>49047</v>
      </c>
    </row>
    <row r="5949" spans="2:2" x14ac:dyDescent="0.3">
      <c r="B5949" s="21">
        <v>49048</v>
      </c>
    </row>
    <row r="5950" spans="2:2" x14ac:dyDescent="0.3">
      <c r="B5950" s="21">
        <v>49049</v>
      </c>
    </row>
    <row r="5951" spans="2:2" x14ac:dyDescent="0.3">
      <c r="B5951" s="21">
        <v>49050</v>
      </c>
    </row>
    <row r="5952" spans="2:2" x14ac:dyDescent="0.3">
      <c r="B5952" s="21">
        <v>49051</v>
      </c>
    </row>
    <row r="5953" spans="2:2" x14ac:dyDescent="0.3">
      <c r="B5953" s="21">
        <v>49052</v>
      </c>
    </row>
    <row r="5954" spans="2:2" x14ac:dyDescent="0.3">
      <c r="B5954" s="21">
        <v>49053</v>
      </c>
    </row>
    <row r="5955" spans="2:2" x14ac:dyDescent="0.3">
      <c r="B5955" s="21">
        <v>49054</v>
      </c>
    </row>
    <row r="5956" spans="2:2" x14ac:dyDescent="0.3">
      <c r="B5956" s="21">
        <v>49055</v>
      </c>
    </row>
    <row r="5957" spans="2:2" x14ac:dyDescent="0.3">
      <c r="B5957" s="21">
        <v>49056</v>
      </c>
    </row>
    <row r="5958" spans="2:2" x14ac:dyDescent="0.3">
      <c r="B5958" s="21">
        <v>49057</v>
      </c>
    </row>
    <row r="5959" spans="2:2" x14ac:dyDescent="0.3">
      <c r="B5959" s="21">
        <v>49058</v>
      </c>
    </row>
    <row r="5960" spans="2:2" x14ac:dyDescent="0.3">
      <c r="B5960" s="21">
        <v>49059</v>
      </c>
    </row>
    <row r="5961" spans="2:2" x14ac:dyDescent="0.3">
      <c r="B5961" s="21">
        <v>49060</v>
      </c>
    </row>
    <row r="5962" spans="2:2" x14ac:dyDescent="0.3">
      <c r="B5962" s="21">
        <v>49061</v>
      </c>
    </row>
    <row r="5963" spans="2:2" x14ac:dyDescent="0.3">
      <c r="B5963" s="21">
        <v>49062</v>
      </c>
    </row>
    <row r="5964" spans="2:2" x14ac:dyDescent="0.3">
      <c r="B5964" s="21">
        <v>49063</v>
      </c>
    </row>
    <row r="5965" spans="2:2" x14ac:dyDescent="0.3">
      <c r="B5965" s="21">
        <v>49064</v>
      </c>
    </row>
    <row r="5966" spans="2:2" x14ac:dyDescent="0.3">
      <c r="B5966" s="21">
        <v>49065</v>
      </c>
    </row>
    <row r="5967" spans="2:2" x14ac:dyDescent="0.3">
      <c r="B5967" s="21">
        <v>49066</v>
      </c>
    </row>
    <row r="5968" spans="2:2" x14ac:dyDescent="0.3">
      <c r="B5968" s="21">
        <v>49067</v>
      </c>
    </row>
    <row r="5969" spans="2:2" x14ac:dyDescent="0.3">
      <c r="B5969" s="21">
        <v>49068</v>
      </c>
    </row>
    <row r="5970" spans="2:2" x14ac:dyDescent="0.3">
      <c r="B5970" s="21">
        <v>49069</v>
      </c>
    </row>
    <row r="5971" spans="2:2" x14ac:dyDescent="0.3">
      <c r="B5971" s="21">
        <v>49070</v>
      </c>
    </row>
    <row r="5972" spans="2:2" x14ac:dyDescent="0.3">
      <c r="B5972" s="21">
        <v>49071</v>
      </c>
    </row>
    <row r="5973" spans="2:2" x14ac:dyDescent="0.3">
      <c r="B5973" s="21">
        <v>49072</v>
      </c>
    </row>
    <row r="5974" spans="2:2" x14ac:dyDescent="0.3">
      <c r="B5974" s="21">
        <v>49073</v>
      </c>
    </row>
    <row r="5975" spans="2:2" x14ac:dyDescent="0.3">
      <c r="B5975" s="21">
        <v>49074</v>
      </c>
    </row>
    <row r="5976" spans="2:2" x14ac:dyDescent="0.3">
      <c r="B5976" s="21">
        <v>49075</v>
      </c>
    </row>
    <row r="5977" spans="2:2" x14ac:dyDescent="0.3">
      <c r="B5977" s="21">
        <v>49076</v>
      </c>
    </row>
    <row r="5978" spans="2:2" x14ac:dyDescent="0.3">
      <c r="B5978" s="21">
        <v>49077</v>
      </c>
    </row>
    <row r="5979" spans="2:2" x14ac:dyDescent="0.3">
      <c r="B5979" s="21">
        <v>49078</v>
      </c>
    </row>
    <row r="5980" spans="2:2" x14ac:dyDescent="0.3">
      <c r="B5980" s="21">
        <v>49079</v>
      </c>
    </row>
    <row r="5981" spans="2:2" x14ac:dyDescent="0.3">
      <c r="B5981" s="21">
        <v>49080</v>
      </c>
    </row>
    <row r="5982" spans="2:2" x14ac:dyDescent="0.3">
      <c r="B5982" s="21">
        <v>49081</v>
      </c>
    </row>
    <row r="5983" spans="2:2" x14ac:dyDescent="0.3">
      <c r="B5983" s="21">
        <v>49082</v>
      </c>
    </row>
    <row r="5984" spans="2:2" x14ac:dyDescent="0.3">
      <c r="B5984" s="21">
        <v>49083</v>
      </c>
    </row>
    <row r="5985" spans="2:2" x14ac:dyDescent="0.3">
      <c r="B5985" s="21">
        <v>49084</v>
      </c>
    </row>
    <row r="5986" spans="2:2" x14ac:dyDescent="0.3">
      <c r="B5986" s="21">
        <v>49085</v>
      </c>
    </row>
    <row r="5987" spans="2:2" x14ac:dyDescent="0.3">
      <c r="B5987" s="21">
        <v>49086</v>
      </c>
    </row>
    <row r="5988" spans="2:2" x14ac:dyDescent="0.3">
      <c r="B5988" s="21">
        <v>49087</v>
      </c>
    </row>
    <row r="5989" spans="2:2" x14ac:dyDescent="0.3">
      <c r="B5989" s="21">
        <v>49088</v>
      </c>
    </row>
    <row r="5990" spans="2:2" x14ac:dyDescent="0.3">
      <c r="B5990" s="21">
        <v>49089</v>
      </c>
    </row>
    <row r="5991" spans="2:2" x14ac:dyDescent="0.3">
      <c r="B5991" s="21">
        <v>49090</v>
      </c>
    </row>
    <row r="5992" spans="2:2" x14ac:dyDescent="0.3">
      <c r="B5992" s="21">
        <v>49091</v>
      </c>
    </row>
    <row r="5993" spans="2:2" x14ac:dyDescent="0.3">
      <c r="B5993" s="21">
        <v>49092</v>
      </c>
    </row>
    <row r="5994" spans="2:2" x14ac:dyDescent="0.3">
      <c r="B5994" s="21">
        <v>49093</v>
      </c>
    </row>
    <row r="5995" spans="2:2" x14ac:dyDescent="0.3">
      <c r="B5995" s="21">
        <v>49094</v>
      </c>
    </row>
    <row r="5996" spans="2:2" x14ac:dyDescent="0.3">
      <c r="B5996" s="21">
        <v>49095</v>
      </c>
    </row>
    <row r="5997" spans="2:2" x14ac:dyDescent="0.3">
      <c r="B5997" s="21">
        <v>49096</v>
      </c>
    </row>
    <row r="5998" spans="2:2" x14ac:dyDescent="0.3">
      <c r="B5998" s="21">
        <v>49097</v>
      </c>
    </row>
    <row r="5999" spans="2:2" x14ac:dyDescent="0.3">
      <c r="B5999" s="21">
        <v>49098</v>
      </c>
    </row>
    <row r="6000" spans="2:2" x14ac:dyDescent="0.3">
      <c r="B6000" s="21">
        <v>49099</v>
      </c>
    </row>
    <row r="6001" spans="2:2" x14ac:dyDescent="0.3">
      <c r="B6001" s="21">
        <v>49100</v>
      </c>
    </row>
    <row r="6002" spans="2:2" x14ac:dyDescent="0.3">
      <c r="B6002" s="21">
        <v>49101</v>
      </c>
    </row>
    <row r="6003" spans="2:2" x14ac:dyDescent="0.3">
      <c r="B6003" s="21">
        <v>49102</v>
      </c>
    </row>
    <row r="6004" spans="2:2" x14ac:dyDescent="0.3">
      <c r="B6004" s="21">
        <v>49103</v>
      </c>
    </row>
    <row r="6005" spans="2:2" x14ac:dyDescent="0.3">
      <c r="B6005" s="21">
        <v>49104</v>
      </c>
    </row>
    <row r="6006" spans="2:2" x14ac:dyDescent="0.3">
      <c r="B6006" s="21">
        <v>49105</v>
      </c>
    </row>
    <row r="6007" spans="2:2" x14ac:dyDescent="0.3">
      <c r="B6007" s="21">
        <v>49106</v>
      </c>
    </row>
    <row r="6008" spans="2:2" x14ac:dyDescent="0.3">
      <c r="B6008" s="21">
        <v>49107</v>
      </c>
    </row>
    <row r="6009" spans="2:2" x14ac:dyDescent="0.3">
      <c r="B6009" s="21">
        <v>49108</v>
      </c>
    </row>
    <row r="6010" spans="2:2" x14ac:dyDescent="0.3">
      <c r="B6010" s="21">
        <v>49109</v>
      </c>
    </row>
    <row r="6011" spans="2:2" x14ac:dyDescent="0.3">
      <c r="B6011" s="21">
        <v>49110</v>
      </c>
    </row>
    <row r="6012" spans="2:2" x14ac:dyDescent="0.3">
      <c r="B6012" s="21">
        <v>49111</v>
      </c>
    </row>
    <row r="6013" spans="2:2" x14ac:dyDescent="0.3">
      <c r="B6013" s="21">
        <v>49112</v>
      </c>
    </row>
    <row r="6014" spans="2:2" x14ac:dyDescent="0.3">
      <c r="B6014" s="21">
        <v>49113</v>
      </c>
    </row>
    <row r="6015" spans="2:2" x14ac:dyDescent="0.3">
      <c r="B6015" s="21">
        <v>49114</v>
      </c>
    </row>
    <row r="6016" spans="2:2" x14ac:dyDescent="0.3">
      <c r="B6016" s="21">
        <v>49115</v>
      </c>
    </row>
    <row r="6017" spans="2:2" x14ac:dyDescent="0.3">
      <c r="B6017" s="21">
        <v>49116</v>
      </c>
    </row>
    <row r="6018" spans="2:2" x14ac:dyDescent="0.3">
      <c r="B6018" s="21">
        <v>49117</v>
      </c>
    </row>
    <row r="6019" spans="2:2" x14ac:dyDescent="0.3">
      <c r="B6019" s="21">
        <v>49118</v>
      </c>
    </row>
    <row r="6020" spans="2:2" x14ac:dyDescent="0.3">
      <c r="B6020" s="21">
        <v>49119</v>
      </c>
    </row>
    <row r="6021" spans="2:2" x14ac:dyDescent="0.3">
      <c r="B6021" s="21">
        <v>49120</v>
      </c>
    </row>
    <row r="6022" spans="2:2" x14ac:dyDescent="0.3">
      <c r="B6022" s="21">
        <v>49121</v>
      </c>
    </row>
    <row r="6023" spans="2:2" x14ac:dyDescent="0.3">
      <c r="B6023" s="21">
        <v>49122</v>
      </c>
    </row>
    <row r="6024" spans="2:2" x14ac:dyDescent="0.3">
      <c r="B6024" s="21">
        <v>49123</v>
      </c>
    </row>
    <row r="6025" spans="2:2" x14ac:dyDescent="0.3">
      <c r="B6025" s="21">
        <v>49124</v>
      </c>
    </row>
    <row r="6026" spans="2:2" x14ac:dyDescent="0.3">
      <c r="B6026" s="21">
        <v>49125</v>
      </c>
    </row>
    <row r="6027" spans="2:2" x14ac:dyDescent="0.3">
      <c r="B6027" s="21">
        <v>49126</v>
      </c>
    </row>
    <row r="6028" spans="2:2" x14ac:dyDescent="0.3">
      <c r="B6028" s="21">
        <v>49127</v>
      </c>
    </row>
    <row r="6029" spans="2:2" x14ac:dyDescent="0.3">
      <c r="B6029" s="21">
        <v>49128</v>
      </c>
    </row>
    <row r="6030" spans="2:2" x14ac:dyDescent="0.3">
      <c r="B6030" s="21">
        <v>49129</v>
      </c>
    </row>
    <row r="6031" spans="2:2" x14ac:dyDescent="0.3">
      <c r="B6031" s="21">
        <v>49130</v>
      </c>
    </row>
    <row r="6032" spans="2:2" x14ac:dyDescent="0.3">
      <c r="B6032" s="21">
        <v>49131</v>
      </c>
    </row>
    <row r="6033" spans="2:2" x14ac:dyDescent="0.3">
      <c r="B6033" s="21">
        <v>49132</v>
      </c>
    </row>
    <row r="6034" spans="2:2" x14ac:dyDescent="0.3">
      <c r="B6034" s="21">
        <v>49133</v>
      </c>
    </row>
    <row r="6035" spans="2:2" x14ac:dyDescent="0.3">
      <c r="B6035" s="21">
        <v>49134</v>
      </c>
    </row>
    <row r="6036" spans="2:2" x14ac:dyDescent="0.3">
      <c r="B6036" s="21">
        <v>49135</v>
      </c>
    </row>
    <row r="6037" spans="2:2" x14ac:dyDescent="0.3">
      <c r="B6037" s="21">
        <v>49136</v>
      </c>
    </row>
    <row r="6038" spans="2:2" x14ac:dyDescent="0.3">
      <c r="B6038" s="21">
        <v>49137</v>
      </c>
    </row>
    <row r="6039" spans="2:2" x14ac:dyDescent="0.3">
      <c r="B6039" s="21">
        <v>49138</v>
      </c>
    </row>
    <row r="6040" spans="2:2" x14ac:dyDescent="0.3">
      <c r="B6040" s="21">
        <v>49139</v>
      </c>
    </row>
    <row r="6041" spans="2:2" x14ac:dyDescent="0.3">
      <c r="B6041" s="21">
        <v>49140</v>
      </c>
    </row>
    <row r="6042" spans="2:2" x14ac:dyDescent="0.3">
      <c r="B6042" s="21">
        <v>49141</v>
      </c>
    </row>
    <row r="6043" spans="2:2" x14ac:dyDescent="0.3">
      <c r="B6043" s="21">
        <v>49142</v>
      </c>
    </row>
    <row r="6044" spans="2:2" x14ac:dyDescent="0.3">
      <c r="B6044" s="21">
        <v>49143</v>
      </c>
    </row>
    <row r="6045" spans="2:2" x14ac:dyDescent="0.3">
      <c r="B6045" s="21">
        <v>49144</v>
      </c>
    </row>
    <row r="6046" spans="2:2" x14ac:dyDescent="0.3">
      <c r="B6046" s="21">
        <v>49145</v>
      </c>
    </row>
    <row r="6047" spans="2:2" x14ac:dyDescent="0.3">
      <c r="B6047" s="21">
        <v>49146</v>
      </c>
    </row>
    <row r="6048" spans="2:2" x14ac:dyDescent="0.3">
      <c r="B6048" s="21">
        <v>49147</v>
      </c>
    </row>
    <row r="6049" spans="2:2" x14ac:dyDescent="0.3">
      <c r="B6049" s="21">
        <v>49148</v>
      </c>
    </row>
    <row r="6050" spans="2:2" x14ac:dyDescent="0.3">
      <c r="B6050" s="21">
        <v>49149</v>
      </c>
    </row>
    <row r="6051" spans="2:2" x14ac:dyDescent="0.3">
      <c r="B6051" s="21">
        <v>49150</v>
      </c>
    </row>
    <row r="6052" spans="2:2" x14ac:dyDescent="0.3">
      <c r="B6052" s="21">
        <v>49151</v>
      </c>
    </row>
    <row r="6053" spans="2:2" x14ac:dyDescent="0.3">
      <c r="B6053" s="21">
        <v>49152</v>
      </c>
    </row>
    <row r="6054" spans="2:2" x14ac:dyDescent="0.3">
      <c r="B6054" s="21">
        <v>49153</v>
      </c>
    </row>
    <row r="6055" spans="2:2" x14ac:dyDescent="0.3">
      <c r="B6055" s="21">
        <v>49154</v>
      </c>
    </row>
    <row r="6056" spans="2:2" x14ac:dyDescent="0.3">
      <c r="B6056" s="21">
        <v>49155</v>
      </c>
    </row>
    <row r="6057" spans="2:2" x14ac:dyDescent="0.3">
      <c r="B6057" s="21">
        <v>49156</v>
      </c>
    </row>
    <row r="6058" spans="2:2" x14ac:dyDescent="0.3">
      <c r="B6058" s="21">
        <v>49157</v>
      </c>
    </row>
    <row r="6059" spans="2:2" x14ac:dyDescent="0.3">
      <c r="B6059" s="21">
        <v>49158</v>
      </c>
    </row>
    <row r="6060" spans="2:2" x14ac:dyDescent="0.3">
      <c r="B6060" s="21">
        <v>49159</v>
      </c>
    </row>
    <row r="6061" spans="2:2" x14ac:dyDescent="0.3">
      <c r="B6061" s="21">
        <v>49160</v>
      </c>
    </row>
    <row r="6062" spans="2:2" x14ac:dyDescent="0.3">
      <c r="B6062" s="21">
        <v>49161</v>
      </c>
    </row>
    <row r="6063" spans="2:2" x14ac:dyDescent="0.3">
      <c r="B6063" s="21">
        <v>49162</v>
      </c>
    </row>
    <row r="6064" spans="2:2" x14ac:dyDescent="0.3">
      <c r="B6064" s="21">
        <v>49163</v>
      </c>
    </row>
    <row r="6065" spans="2:2" x14ac:dyDescent="0.3">
      <c r="B6065" s="21">
        <v>49164</v>
      </c>
    </row>
    <row r="6066" spans="2:2" x14ac:dyDescent="0.3">
      <c r="B6066" s="21">
        <v>49165</v>
      </c>
    </row>
    <row r="6067" spans="2:2" x14ac:dyDescent="0.3">
      <c r="B6067" s="21">
        <v>49166</v>
      </c>
    </row>
    <row r="6068" spans="2:2" x14ac:dyDescent="0.3">
      <c r="B6068" s="21">
        <v>49167</v>
      </c>
    </row>
    <row r="6069" spans="2:2" x14ac:dyDescent="0.3">
      <c r="B6069" s="21">
        <v>49168</v>
      </c>
    </row>
    <row r="6070" spans="2:2" x14ac:dyDescent="0.3">
      <c r="B6070" s="21">
        <v>49169</v>
      </c>
    </row>
    <row r="6071" spans="2:2" x14ac:dyDescent="0.3">
      <c r="B6071" s="21">
        <v>49170</v>
      </c>
    </row>
    <row r="6072" spans="2:2" x14ac:dyDescent="0.3">
      <c r="B6072" s="21">
        <v>49171</v>
      </c>
    </row>
    <row r="6073" spans="2:2" x14ac:dyDescent="0.3">
      <c r="B6073" s="21">
        <v>49172</v>
      </c>
    </row>
    <row r="6074" spans="2:2" x14ac:dyDescent="0.3">
      <c r="B6074" s="21">
        <v>49173</v>
      </c>
    </row>
    <row r="6075" spans="2:2" x14ac:dyDescent="0.3">
      <c r="B6075" s="21">
        <v>49174</v>
      </c>
    </row>
    <row r="6076" spans="2:2" x14ac:dyDescent="0.3">
      <c r="B6076" s="21">
        <v>49175</v>
      </c>
    </row>
    <row r="6077" spans="2:2" x14ac:dyDescent="0.3">
      <c r="B6077" s="21">
        <v>49176</v>
      </c>
    </row>
    <row r="6078" spans="2:2" x14ac:dyDescent="0.3">
      <c r="B6078" s="21">
        <v>49177</v>
      </c>
    </row>
    <row r="6079" spans="2:2" x14ac:dyDescent="0.3">
      <c r="B6079" s="21">
        <v>49178</v>
      </c>
    </row>
    <row r="6080" spans="2:2" x14ac:dyDescent="0.3">
      <c r="B6080" s="21">
        <v>49179</v>
      </c>
    </row>
    <row r="6081" spans="2:2" x14ac:dyDescent="0.3">
      <c r="B6081" s="21">
        <v>49180</v>
      </c>
    </row>
    <row r="6082" spans="2:2" x14ac:dyDescent="0.3">
      <c r="B6082" s="21">
        <v>49181</v>
      </c>
    </row>
    <row r="6083" spans="2:2" x14ac:dyDescent="0.3">
      <c r="B6083" s="21">
        <v>49182</v>
      </c>
    </row>
    <row r="6084" spans="2:2" x14ac:dyDescent="0.3">
      <c r="B6084" s="21">
        <v>49183</v>
      </c>
    </row>
    <row r="6085" spans="2:2" x14ac:dyDescent="0.3">
      <c r="B6085" s="21">
        <v>49184</v>
      </c>
    </row>
    <row r="6086" spans="2:2" x14ac:dyDescent="0.3">
      <c r="B6086" s="21">
        <v>49185</v>
      </c>
    </row>
    <row r="6087" spans="2:2" x14ac:dyDescent="0.3">
      <c r="B6087" s="21">
        <v>49186</v>
      </c>
    </row>
    <row r="6088" spans="2:2" x14ac:dyDescent="0.3">
      <c r="B6088" s="21">
        <v>49187</v>
      </c>
    </row>
    <row r="6089" spans="2:2" x14ac:dyDescent="0.3">
      <c r="B6089" s="21">
        <v>49188</v>
      </c>
    </row>
    <row r="6090" spans="2:2" x14ac:dyDescent="0.3">
      <c r="B6090" s="21">
        <v>49189</v>
      </c>
    </row>
    <row r="6091" spans="2:2" x14ac:dyDescent="0.3">
      <c r="B6091" s="21">
        <v>49190</v>
      </c>
    </row>
    <row r="6092" spans="2:2" x14ac:dyDescent="0.3">
      <c r="B6092" s="21">
        <v>49191</v>
      </c>
    </row>
    <row r="6093" spans="2:2" x14ac:dyDescent="0.3">
      <c r="B6093" s="21">
        <v>49192</v>
      </c>
    </row>
    <row r="6094" spans="2:2" x14ac:dyDescent="0.3">
      <c r="B6094" s="21">
        <v>49193</v>
      </c>
    </row>
    <row r="6095" spans="2:2" x14ac:dyDescent="0.3">
      <c r="B6095" s="21">
        <v>49194</v>
      </c>
    </row>
    <row r="6096" spans="2:2" x14ac:dyDescent="0.3">
      <c r="B6096" s="21">
        <v>49195</v>
      </c>
    </row>
    <row r="6097" spans="2:2" x14ac:dyDescent="0.3">
      <c r="B6097" s="21">
        <v>49196</v>
      </c>
    </row>
    <row r="6098" spans="2:2" x14ac:dyDescent="0.3">
      <c r="B6098" s="21">
        <v>49197</v>
      </c>
    </row>
    <row r="6099" spans="2:2" x14ac:dyDescent="0.3">
      <c r="B6099" s="21">
        <v>49198</v>
      </c>
    </row>
    <row r="6100" spans="2:2" x14ac:dyDescent="0.3">
      <c r="B6100" s="21">
        <v>49199</v>
      </c>
    </row>
    <row r="6101" spans="2:2" x14ac:dyDescent="0.3">
      <c r="B6101" s="21">
        <v>49200</v>
      </c>
    </row>
    <row r="6102" spans="2:2" x14ac:dyDescent="0.3">
      <c r="B6102" s="21">
        <v>49201</v>
      </c>
    </row>
    <row r="6103" spans="2:2" x14ac:dyDescent="0.3">
      <c r="B6103" s="21">
        <v>49202</v>
      </c>
    </row>
    <row r="6104" spans="2:2" x14ac:dyDescent="0.3">
      <c r="B6104" s="21">
        <v>49203</v>
      </c>
    </row>
    <row r="6105" spans="2:2" x14ac:dyDescent="0.3">
      <c r="B6105" s="21">
        <v>49204</v>
      </c>
    </row>
    <row r="6106" spans="2:2" x14ac:dyDescent="0.3">
      <c r="B6106" s="21">
        <v>49205</v>
      </c>
    </row>
    <row r="6107" spans="2:2" x14ac:dyDescent="0.3">
      <c r="B6107" s="21">
        <v>49206</v>
      </c>
    </row>
    <row r="6108" spans="2:2" x14ac:dyDescent="0.3">
      <c r="B6108" s="21">
        <v>49207</v>
      </c>
    </row>
    <row r="6109" spans="2:2" x14ac:dyDescent="0.3">
      <c r="B6109" s="21">
        <v>49208</v>
      </c>
    </row>
    <row r="6110" spans="2:2" x14ac:dyDescent="0.3">
      <c r="B6110" s="21">
        <v>49209</v>
      </c>
    </row>
    <row r="6111" spans="2:2" x14ac:dyDescent="0.3">
      <c r="B6111" s="21">
        <v>49210</v>
      </c>
    </row>
    <row r="6112" spans="2:2" x14ac:dyDescent="0.3">
      <c r="B6112" s="21">
        <v>49211</v>
      </c>
    </row>
    <row r="6113" spans="2:2" x14ac:dyDescent="0.3">
      <c r="B6113" s="21">
        <v>49212</v>
      </c>
    </row>
    <row r="6114" spans="2:2" x14ac:dyDescent="0.3">
      <c r="B6114" s="21">
        <v>49213</v>
      </c>
    </row>
    <row r="6115" spans="2:2" x14ac:dyDescent="0.3">
      <c r="B6115" s="21">
        <v>49214</v>
      </c>
    </row>
    <row r="6116" spans="2:2" x14ac:dyDescent="0.3">
      <c r="B6116" s="21">
        <v>49215</v>
      </c>
    </row>
    <row r="6117" spans="2:2" x14ac:dyDescent="0.3">
      <c r="B6117" s="21">
        <v>49216</v>
      </c>
    </row>
    <row r="6118" spans="2:2" x14ac:dyDescent="0.3">
      <c r="B6118" s="21">
        <v>49217</v>
      </c>
    </row>
    <row r="6119" spans="2:2" x14ac:dyDescent="0.3">
      <c r="B6119" s="21">
        <v>49218</v>
      </c>
    </row>
    <row r="6120" spans="2:2" x14ac:dyDescent="0.3">
      <c r="B6120" s="21">
        <v>49219</v>
      </c>
    </row>
    <row r="6121" spans="2:2" x14ac:dyDescent="0.3">
      <c r="B6121" s="21">
        <v>49220</v>
      </c>
    </row>
    <row r="6122" spans="2:2" x14ac:dyDescent="0.3">
      <c r="B6122" s="21">
        <v>49221</v>
      </c>
    </row>
    <row r="6123" spans="2:2" x14ac:dyDescent="0.3">
      <c r="B6123" s="21">
        <v>49222</v>
      </c>
    </row>
    <row r="6124" spans="2:2" x14ac:dyDescent="0.3">
      <c r="B6124" s="21">
        <v>49223</v>
      </c>
    </row>
    <row r="6125" spans="2:2" x14ac:dyDescent="0.3">
      <c r="B6125" s="21">
        <v>49224</v>
      </c>
    </row>
    <row r="6126" spans="2:2" x14ac:dyDescent="0.3">
      <c r="B6126" s="21">
        <v>49225</v>
      </c>
    </row>
    <row r="6127" spans="2:2" x14ac:dyDescent="0.3">
      <c r="B6127" s="21">
        <v>49226</v>
      </c>
    </row>
    <row r="6128" spans="2:2" x14ac:dyDescent="0.3">
      <c r="B6128" s="21">
        <v>49227</v>
      </c>
    </row>
    <row r="6129" spans="2:2" x14ac:dyDescent="0.3">
      <c r="B6129" s="21">
        <v>49228</v>
      </c>
    </row>
    <row r="6130" spans="2:2" x14ac:dyDescent="0.3">
      <c r="B6130" s="21">
        <v>49229</v>
      </c>
    </row>
    <row r="6131" spans="2:2" x14ac:dyDescent="0.3">
      <c r="B6131" s="21">
        <v>49230</v>
      </c>
    </row>
    <row r="6132" spans="2:2" x14ac:dyDescent="0.3">
      <c r="B6132" s="21">
        <v>49231</v>
      </c>
    </row>
    <row r="6133" spans="2:2" x14ac:dyDescent="0.3">
      <c r="B6133" s="21">
        <v>49232</v>
      </c>
    </row>
    <row r="6134" spans="2:2" x14ac:dyDescent="0.3">
      <c r="B6134" s="21">
        <v>49233</v>
      </c>
    </row>
    <row r="6135" spans="2:2" x14ac:dyDescent="0.3">
      <c r="B6135" s="21">
        <v>49234</v>
      </c>
    </row>
    <row r="6136" spans="2:2" x14ac:dyDescent="0.3">
      <c r="B6136" s="21">
        <v>49235</v>
      </c>
    </row>
    <row r="6137" spans="2:2" x14ac:dyDescent="0.3">
      <c r="B6137" s="21">
        <v>49236</v>
      </c>
    </row>
    <row r="6138" spans="2:2" x14ac:dyDescent="0.3">
      <c r="B6138" s="21">
        <v>49237</v>
      </c>
    </row>
    <row r="6139" spans="2:2" x14ac:dyDescent="0.3">
      <c r="B6139" s="21">
        <v>49238</v>
      </c>
    </row>
    <row r="6140" spans="2:2" x14ac:dyDescent="0.3">
      <c r="B6140" s="21">
        <v>49239</v>
      </c>
    </row>
    <row r="6141" spans="2:2" x14ac:dyDescent="0.3">
      <c r="B6141" s="21">
        <v>49240</v>
      </c>
    </row>
    <row r="6142" spans="2:2" x14ac:dyDescent="0.3">
      <c r="B6142" s="21">
        <v>49241</v>
      </c>
    </row>
    <row r="6143" spans="2:2" x14ac:dyDescent="0.3">
      <c r="B6143" s="21">
        <v>49242</v>
      </c>
    </row>
    <row r="6144" spans="2:2" x14ac:dyDescent="0.3">
      <c r="B6144" s="21">
        <v>49243</v>
      </c>
    </row>
    <row r="6145" spans="2:2" x14ac:dyDescent="0.3">
      <c r="B6145" s="21">
        <v>49244</v>
      </c>
    </row>
    <row r="6146" spans="2:2" x14ac:dyDescent="0.3">
      <c r="B6146" s="21">
        <v>49245</v>
      </c>
    </row>
    <row r="6147" spans="2:2" x14ac:dyDescent="0.3">
      <c r="B6147" s="21">
        <v>49246</v>
      </c>
    </row>
    <row r="6148" spans="2:2" x14ac:dyDescent="0.3">
      <c r="B6148" s="21">
        <v>49247</v>
      </c>
    </row>
    <row r="6149" spans="2:2" x14ac:dyDescent="0.3">
      <c r="B6149" s="21">
        <v>49248</v>
      </c>
    </row>
    <row r="6150" spans="2:2" x14ac:dyDescent="0.3">
      <c r="B6150" s="21">
        <v>49249</v>
      </c>
    </row>
    <row r="6151" spans="2:2" x14ac:dyDescent="0.3">
      <c r="B6151" s="21">
        <v>49250</v>
      </c>
    </row>
    <row r="6152" spans="2:2" x14ac:dyDescent="0.3">
      <c r="B6152" s="21">
        <v>49251</v>
      </c>
    </row>
    <row r="6153" spans="2:2" x14ac:dyDescent="0.3">
      <c r="B6153" s="21">
        <v>49252</v>
      </c>
    </row>
    <row r="6154" spans="2:2" x14ac:dyDescent="0.3">
      <c r="B6154" s="21">
        <v>49253</v>
      </c>
    </row>
    <row r="6155" spans="2:2" x14ac:dyDescent="0.3">
      <c r="B6155" s="21">
        <v>49254</v>
      </c>
    </row>
    <row r="6156" spans="2:2" x14ac:dyDescent="0.3">
      <c r="B6156" s="21">
        <v>49255</v>
      </c>
    </row>
    <row r="6157" spans="2:2" x14ac:dyDescent="0.3">
      <c r="B6157" s="21">
        <v>49256</v>
      </c>
    </row>
    <row r="6158" spans="2:2" x14ac:dyDescent="0.3">
      <c r="B6158" s="21">
        <v>49257</v>
      </c>
    </row>
    <row r="6159" spans="2:2" x14ac:dyDescent="0.3">
      <c r="B6159" s="21">
        <v>49258</v>
      </c>
    </row>
    <row r="6160" spans="2:2" x14ac:dyDescent="0.3">
      <c r="B6160" s="21">
        <v>49259</v>
      </c>
    </row>
    <row r="6161" spans="2:2" x14ac:dyDescent="0.3">
      <c r="B6161" s="21">
        <v>49260</v>
      </c>
    </row>
    <row r="6162" spans="2:2" x14ac:dyDescent="0.3">
      <c r="B6162" s="21">
        <v>49261</v>
      </c>
    </row>
    <row r="6163" spans="2:2" x14ac:dyDescent="0.3">
      <c r="B6163" s="21">
        <v>49262</v>
      </c>
    </row>
    <row r="6164" spans="2:2" x14ac:dyDescent="0.3">
      <c r="B6164" s="21">
        <v>49263</v>
      </c>
    </row>
    <row r="6165" spans="2:2" x14ac:dyDescent="0.3">
      <c r="B6165" s="21">
        <v>49264</v>
      </c>
    </row>
    <row r="6166" spans="2:2" x14ac:dyDescent="0.3">
      <c r="B6166" s="21">
        <v>49265</v>
      </c>
    </row>
    <row r="6167" spans="2:2" x14ac:dyDescent="0.3">
      <c r="B6167" s="21">
        <v>49266</v>
      </c>
    </row>
    <row r="6168" spans="2:2" x14ac:dyDescent="0.3">
      <c r="B6168" s="21">
        <v>49267</v>
      </c>
    </row>
    <row r="6169" spans="2:2" x14ac:dyDescent="0.3">
      <c r="B6169" s="21">
        <v>49268</v>
      </c>
    </row>
    <row r="6170" spans="2:2" x14ac:dyDescent="0.3">
      <c r="B6170" s="21">
        <v>49269</v>
      </c>
    </row>
    <row r="6171" spans="2:2" x14ac:dyDescent="0.3">
      <c r="B6171" s="21">
        <v>49270</v>
      </c>
    </row>
    <row r="6172" spans="2:2" x14ac:dyDescent="0.3">
      <c r="B6172" s="21">
        <v>49271</v>
      </c>
    </row>
    <row r="6173" spans="2:2" x14ac:dyDescent="0.3">
      <c r="B6173" s="21">
        <v>49272</v>
      </c>
    </row>
    <row r="6174" spans="2:2" x14ac:dyDescent="0.3">
      <c r="B6174" s="21">
        <v>49273</v>
      </c>
    </row>
    <row r="6175" spans="2:2" x14ac:dyDescent="0.3">
      <c r="B6175" s="21">
        <v>49274</v>
      </c>
    </row>
    <row r="6176" spans="2:2" x14ac:dyDescent="0.3">
      <c r="B6176" s="21">
        <v>49275</v>
      </c>
    </row>
    <row r="6177" spans="2:2" x14ac:dyDescent="0.3">
      <c r="B6177" s="21">
        <v>49276</v>
      </c>
    </row>
    <row r="6178" spans="2:2" x14ac:dyDescent="0.3">
      <c r="B6178" s="21">
        <v>49277</v>
      </c>
    </row>
    <row r="6179" spans="2:2" x14ac:dyDescent="0.3">
      <c r="B6179" s="21">
        <v>49278</v>
      </c>
    </row>
    <row r="6180" spans="2:2" x14ac:dyDescent="0.3">
      <c r="B6180" s="21">
        <v>49279</v>
      </c>
    </row>
    <row r="6181" spans="2:2" x14ac:dyDescent="0.3">
      <c r="B6181" s="21">
        <v>49280</v>
      </c>
    </row>
    <row r="6182" spans="2:2" x14ac:dyDescent="0.3">
      <c r="B6182" s="21">
        <v>49281</v>
      </c>
    </row>
    <row r="6183" spans="2:2" x14ac:dyDescent="0.3">
      <c r="B6183" s="21">
        <v>49282</v>
      </c>
    </row>
    <row r="6184" spans="2:2" x14ac:dyDescent="0.3">
      <c r="B6184" s="21">
        <v>49283</v>
      </c>
    </row>
    <row r="6185" spans="2:2" x14ac:dyDescent="0.3">
      <c r="B6185" s="21">
        <v>49284</v>
      </c>
    </row>
    <row r="6186" spans="2:2" x14ac:dyDescent="0.3">
      <c r="B6186" s="21">
        <v>49285</v>
      </c>
    </row>
    <row r="6187" spans="2:2" x14ac:dyDescent="0.3">
      <c r="B6187" s="21">
        <v>49286</v>
      </c>
    </row>
    <row r="6188" spans="2:2" x14ac:dyDescent="0.3">
      <c r="B6188" s="21">
        <v>49287</v>
      </c>
    </row>
    <row r="6189" spans="2:2" x14ac:dyDescent="0.3">
      <c r="B6189" s="21">
        <v>49288</v>
      </c>
    </row>
    <row r="6190" spans="2:2" x14ac:dyDescent="0.3">
      <c r="B6190" s="21">
        <v>49289</v>
      </c>
    </row>
    <row r="6191" spans="2:2" x14ac:dyDescent="0.3">
      <c r="B6191" s="21">
        <v>49290</v>
      </c>
    </row>
    <row r="6192" spans="2:2" x14ac:dyDescent="0.3">
      <c r="B6192" s="21">
        <v>49291</v>
      </c>
    </row>
    <row r="6193" spans="2:2" x14ac:dyDescent="0.3">
      <c r="B6193" s="21">
        <v>49292</v>
      </c>
    </row>
    <row r="6194" spans="2:2" x14ac:dyDescent="0.3">
      <c r="B6194" s="21">
        <v>49293</v>
      </c>
    </row>
    <row r="6195" spans="2:2" x14ac:dyDescent="0.3">
      <c r="B6195" s="21">
        <v>49294</v>
      </c>
    </row>
    <row r="6196" spans="2:2" x14ac:dyDescent="0.3">
      <c r="B6196" s="21">
        <v>49295</v>
      </c>
    </row>
    <row r="6197" spans="2:2" x14ac:dyDescent="0.3">
      <c r="B6197" s="21">
        <v>49296</v>
      </c>
    </row>
    <row r="6198" spans="2:2" x14ac:dyDescent="0.3">
      <c r="B6198" s="21">
        <v>49297</v>
      </c>
    </row>
    <row r="6199" spans="2:2" x14ac:dyDescent="0.3">
      <c r="B6199" s="21">
        <v>49298</v>
      </c>
    </row>
    <row r="6200" spans="2:2" x14ac:dyDescent="0.3">
      <c r="B6200" s="21">
        <v>49299</v>
      </c>
    </row>
    <row r="6201" spans="2:2" x14ac:dyDescent="0.3">
      <c r="B6201" s="21">
        <v>49300</v>
      </c>
    </row>
    <row r="6202" spans="2:2" x14ac:dyDescent="0.3">
      <c r="B6202" s="21">
        <v>49301</v>
      </c>
    </row>
    <row r="6203" spans="2:2" x14ac:dyDescent="0.3">
      <c r="B6203" s="21">
        <v>49302</v>
      </c>
    </row>
    <row r="6204" spans="2:2" x14ac:dyDescent="0.3">
      <c r="B6204" s="21">
        <v>49303</v>
      </c>
    </row>
    <row r="6205" spans="2:2" x14ac:dyDescent="0.3">
      <c r="B6205" s="21">
        <v>49304</v>
      </c>
    </row>
    <row r="6206" spans="2:2" x14ac:dyDescent="0.3">
      <c r="B6206" s="21">
        <v>49305</v>
      </c>
    </row>
    <row r="6207" spans="2:2" x14ac:dyDescent="0.3">
      <c r="B6207" s="21">
        <v>49306</v>
      </c>
    </row>
    <row r="6208" spans="2:2" x14ac:dyDescent="0.3">
      <c r="B6208" s="21">
        <v>49307</v>
      </c>
    </row>
    <row r="6209" spans="2:2" x14ac:dyDescent="0.3">
      <c r="B6209" s="21">
        <v>49308</v>
      </c>
    </row>
    <row r="6210" spans="2:2" x14ac:dyDescent="0.3">
      <c r="B6210" s="21">
        <v>49309</v>
      </c>
    </row>
    <row r="6211" spans="2:2" x14ac:dyDescent="0.3">
      <c r="B6211" s="21">
        <v>49310</v>
      </c>
    </row>
    <row r="6212" spans="2:2" x14ac:dyDescent="0.3">
      <c r="B6212" s="21">
        <v>49311</v>
      </c>
    </row>
    <row r="6213" spans="2:2" x14ac:dyDescent="0.3">
      <c r="B6213" s="21">
        <v>49312</v>
      </c>
    </row>
    <row r="6214" spans="2:2" x14ac:dyDescent="0.3">
      <c r="B6214" s="21">
        <v>49313</v>
      </c>
    </row>
    <row r="6215" spans="2:2" x14ac:dyDescent="0.3">
      <c r="B6215" s="21">
        <v>49314</v>
      </c>
    </row>
    <row r="6216" spans="2:2" x14ac:dyDescent="0.3">
      <c r="B6216" s="21">
        <v>49315</v>
      </c>
    </row>
    <row r="6217" spans="2:2" x14ac:dyDescent="0.3">
      <c r="B6217" s="21">
        <v>49316</v>
      </c>
    </row>
    <row r="6218" spans="2:2" x14ac:dyDescent="0.3">
      <c r="B6218" s="21">
        <v>49317</v>
      </c>
    </row>
    <row r="6219" spans="2:2" x14ac:dyDescent="0.3">
      <c r="B6219" s="21">
        <v>49318</v>
      </c>
    </row>
    <row r="6220" spans="2:2" x14ac:dyDescent="0.3">
      <c r="B6220" s="21">
        <v>49319</v>
      </c>
    </row>
    <row r="6221" spans="2:2" x14ac:dyDescent="0.3">
      <c r="B6221" s="21">
        <v>49320</v>
      </c>
    </row>
    <row r="6222" spans="2:2" x14ac:dyDescent="0.3">
      <c r="B6222" s="21">
        <v>49321</v>
      </c>
    </row>
    <row r="6223" spans="2:2" x14ac:dyDescent="0.3">
      <c r="B6223" s="21">
        <v>49322</v>
      </c>
    </row>
    <row r="6224" spans="2:2" x14ac:dyDescent="0.3">
      <c r="B6224" s="21">
        <v>49323</v>
      </c>
    </row>
    <row r="6225" spans="2:2" x14ac:dyDescent="0.3">
      <c r="B6225" s="21">
        <v>49324</v>
      </c>
    </row>
    <row r="6226" spans="2:2" x14ac:dyDescent="0.3">
      <c r="B6226" s="21">
        <v>49325</v>
      </c>
    </row>
    <row r="6227" spans="2:2" x14ac:dyDescent="0.3">
      <c r="B6227" s="21">
        <v>49326</v>
      </c>
    </row>
    <row r="6228" spans="2:2" x14ac:dyDescent="0.3">
      <c r="B6228" s="21">
        <v>49327</v>
      </c>
    </row>
    <row r="6229" spans="2:2" x14ac:dyDescent="0.3">
      <c r="B6229" s="21">
        <v>49328</v>
      </c>
    </row>
    <row r="6230" spans="2:2" x14ac:dyDescent="0.3">
      <c r="B6230" s="21">
        <v>49329</v>
      </c>
    </row>
    <row r="6231" spans="2:2" x14ac:dyDescent="0.3">
      <c r="B6231" s="21">
        <v>49330</v>
      </c>
    </row>
    <row r="6232" spans="2:2" x14ac:dyDescent="0.3">
      <c r="B6232" s="21">
        <v>49331</v>
      </c>
    </row>
    <row r="6233" spans="2:2" x14ac:dyDescent="0.3">
      <c r="B6233" s="21">
        <v>49332</v>
      </c>
    </row>
    <row r="6234" spans="2:2" x14ac:dyDescent="0.3">
      <c r="B6234" s="21">
        <v>49333</v>
      </c>
    </row>
    <row r="6235" spans="2:2" x14ac:dyDescent="0.3">
      <c r="B6235" s="21">
        <v>49334</v>
      </c>
    </row>
    <row r="6236" spans="2:2" x14ac:dyDescent="0.3">
      <c r="B6236" s="21">
        <v>49335</v>
      </c>
    </row>
    <row r="6237" spans="2:2" x14ac:dyDescent="0.3">
      <c r="B6237" s="21">
        <v>49336</v>
      </c>
    </row>
    <row r="6238" spans="2:2" x14ac:dyDescent="0.3">
      <c r="B6238" s="21">
        <v>49337</v>
      </c>
    </row>
    <row r="6239" spans="2:2" x14ac:dyDescent="0.3">
      <c r="B6239" s="21">
        <v>49338</v>
      </c>
    </row>
    <row r="6240" spans="2:2" x14ac:dyDescent="0.3">
      <c r="B6240" s="21">
        <v>49339</v>
      </c>
    </row>
    <row r="6241" spans="2:2" x14ac:dyDescent="0.3">
      <c r="B6241" s="21">
        <v>49340</v>
      </c>
    </row>
    <row r="6242" spans="2:2" x14ac:dyDescent="0.3">
      <c r="B6242" s="21">
        <v>49341</v>
      </c>
    </row>
    <row r="6243" spans="2:2" x14ac:dyDescent="0.3">
      <c r="B6243" s="21">
        <v>49342</v>
      </c>
    </row>
    <row r="6244" spans="2:2" x14ac:dyDescent="0.3">
      <c r="B6244" s="21">
        <v>49343</v>
      </c>
    </row>
    <row r="6245" spans="2:2" x14ac:dyDescent="0.3">
      <c r="B6245" s="21">
        <v>49344</v>
      </c>
    </row>
    <row r="6246" spans="2:2" x14ac:dyDescent="0.3">
      <c r="B6246" s="21">
        <v>49345</v>
      </c>
    </row>
    <row r="6247" spans="2:2" x14ac:dyDescent="0.3">
      <c r="B6247" s="21">
        <v>49346</v>
      </c>
    </row>
    <row r="6248" spans="2:2" x14ac:dyDescent="0.3">
      <c r="B6248" s="21">
        <v>49347</v>
      </c>
    </row>
    <row r="6249" spans="2:2" x14ac:dyDescent="0.3">
      <c r="B6249" s="21">
        <v>49348</v>
      </c>
    </row>
    <row r="6250" spans="2:2" x14ac:dyDescent="0.3">
      <c r="B6250" s="21">
        <v>49349</v>
      </c>
    </row>
    <row r="6251" spans="2:2" x14ac:dyDescent="0.3">
      <c r="B6251" s="21">
        <v>49350</v>
      </c>
    </row>
    <row r="6252" spans="2:2" x14ac:dyDescent="0.3">
      <c r="B6252" s="21">
        <v>49351</v>
      </c>
    </row>
    <row r="6253" spans="2:2" x14ac:dyDescent="0.3">
      <c r="B6253" s="21">
        <v>49352</v>
      </c>
    </row>
    <row r="6254" spans="2:2" x14ac:dyDescent="0.3">
      <c r="B6254" s="21">
        <v>49353</v>
      </c>
    </row>
    <row r="6255" spans="2:2" x14ac:dyDescent="0.3">
      <c r="B6255" s="21">
        <v>49354</v>
      </c>
    </row>
    <row r="6256" spans="2:2" x14ac:dyDescent="0.3">
      <c r="B6256" s="21">
        <v>49355</v>
      </c>
    </row>
    <row r="6257" spans="2:2" x14ac:dyDescent="0.3">
      <c r="B6257" s="21">
        <v>49356</v>
      </c>
    </row>
    <row r="6258" spans="2:2" x14ac:dyDescent="0.3">
      <c r="B6258" s="21">
        <v>49357</v>
      </c>
    </row>
    <row r="6259" spans="2:2" x14ac:dyDescent="0.3">
      <c r="B6259" s="21">
        <v>49358</v>
      </c>
    </row>
    <row r="6260" spans="2:2" x14ac:dyDescent="0.3">
      <c r="B6260" s="21">
        <v>49359</v>
      </c>
    </row>
    <row r="6261" spans="2:2" x14ac:dyDescent="0.3">
      <c r="B6261" s="21">
        <v>49360</v>
      </c>
    </row>
    <row r="6262" spans="2:2" x14ac:dyDescent="0.3">
      <c r="B6262" s="21">
        <v>49361</v>
      </c>
    </row>
    <row r="6263" spans="2:2" x14ac:dyDescent="0.3">
      <c r="B6263" s="21">
        <v>49362</v>
      </c>
    </row>
    <row r="6264" spans="2:2" x14ac:dyDescent="0.3">
      <c r="B6264" s="21">
        <v>49363</v>
      </c>
    </row>
    <row r="6265" spans="2:2" x14ac:dyDescent="0.3">
      <c r="B6265" s="21">
        <v>49364</v>
      </c>
    </row>
    <row r="6266" spans="2:2" x14ac:dyDescent="0.3">
      <c r="B6266" s="21">
        <v>49365</v>
      </c>
    </row>
    <row r="6267" spans="2:2" x14ac:dyDescent="0.3">
      <c r="B6267" s="21">
        <v>49366</v>
      </c>
    </row>
    <row r="6268" spans="2:2" x14ac:dyDescent="0.3">
      <c r="B6268" s="21">
        <v>49367</v>
      </c>
    </row>
    <row r="6269" spans="2:2" x14ac:dyDescent="0.3">
      <c r="B6269" s="21">
        <v>49368</v>
      </c>
    </row>
    <row r="6270" spans="2:2" x14ac:dyDescent="0.3">
      <c r="B6270" s="21">
        <v>49369</v>
      </c>
    </row>
    <row r="6271" spans="2:2" x14ac:dyDescent="0.3">
      <c r="B6271" s="21">
        <v>49370</v>
      </c>
    </row>
    <row r="6272" spans="2:2" x14ac:dyDescent="0.3">
      <c r="B6272" s="21">
        <v>49371</v>
      </c>
    </row>
    <row r="6273" spans="2:2" x14ac:dyDescent="0.3">
      <c r="B6273" s="21">
        <v>49372</v>
      </c>
    </row>
    <row r="6274" spans="2:2" x14ac:dyDescent="0.3">
      <c r="B6274" s="21">
        <v>49373</v>
      </c>
    </row>
    <row r="6275" spans="2:2" x14ac:dyDescent="0.3">
      <c r="B6275" s="21">
        <v>49374</v>
      </c>
    </row>
    <row r="6276" spans="2:2" x14ac:dyDescent="0.3">
      <c r="B6276" s="21">
        <v>49375</v>
      </c>
    </row>
    <row r="6277" spans="2:2" x14ac:dyDescent="0.3">
      <c r="B6277" s="21">
        <v>49376</v>
      </c>
    </row>
    <row r="6278" spans="2:2" x14ac:dyDescent="0.3">
      <c r="B6278" s="21">
        <v>49377</v>
      </c>
    </row>
    <row r="6279" spans="2:2" x14ac:dyDescent="0.3">
      <c r="B6279" s="21">
        <v>49378</v>
      </c>
    </row>
    <row r="6280" spans="2:2" x14ac:dyDescent="0.3">
      <c r="B6280" s="21">
        <v>49379</v>
      </c>
    </row>
    <row r="6281" spans="2:2" x14ac:dyDescent="0.3">
      <c r="B6281" s="21">
        <v>49380</v>
      </c>
    </row>
    <row r="6282" spans="2:2" x14ac:dyDescent="0.3">
      <c r="B6282" s="21">
        <v>49381</v>
      </c>
    </row>
    <row r="6283" spans="2:2" x14ac:dyDescent="0.3">
      <c r="B6283" s="21">
        <v>49382</v>
      </c>
    </row>
    <row r="6284" spans="2:2" x14ac:dyDescent="0.3">
      <c r="B6284" s="21">
        <v>49383</v>
      </c>
    </row>
    <row r="6285" spans="2:2" x14ac:dyDescent="0.3">
      <c r="B6285" s="21">
        <v>49384</v>
      </c>
    </row>
    <row r="6286" spans="2:2" x14ac:dyDescent="0.3">
      <c r="B6286" s="21">
        <v>49385</v>
      </c>
    </row>
    <row r="6287" spans="2:2" x14ac:dyDescent="0.3">
      <c r="B6287" s="21">
        <v>49386</v>
      </c>
    </row>
    <row r="6288" spans="2:2" x14ac:dyDescent="0.3">
      <c r="B6288" s="21">
        <v>49387</v>
      </c>
    </row>
    <row r="6289" spans="2:2" x14ac:dyDescent="0.3">
      <c r="B6289" s="21">
        <v>49388</v>
      </c>
    </row>
    <row r="6290" spans="2:2" x14ac:dyDescent="0.3">
      <c r="B6290" s="21">
        <v>49389</v>
      </c>
    </row>
    <row r="6291" spans="2:2" x14ac:dyDescent="0.3">
      <c r="B6291" s="21">
        <v>49390</v>
      </c>
    </row>
    <row r="6292" spans="2:2" x14ac:dyDescent="0.3">
      <c r="B6292" s="21">
        <v>49391</v>
      </c>
    </row>
    <row r="6293" spans="2:2" x14ac:dyDescent="0.3">
      <c r="B6293" s="21">
        <v>49392</v>
      </c>
    </row>
    <row r="6294" spans="2:2" x14ac:dyDescent="0.3">
      <c r="B6294" s="21">
        <v>49393</v>
      </c>
    </row>
    <row r="6295" spans="2:2" x14ac:dyDescent="0.3">
      <c r="B6295" s="21">
        <v>49394</v>
      </c>
    </row>
    <row r="6296" spans="2:2" x14ac:dyDescent="0.3">
      <c r="B6296" s="21">
        <v>49395</v>
      </c>
    </row>
    <row r="6297" spans="2:2" x14ac:dyDescent="0.3">
      <c r="B6297" s="21">
        <v>49396</v>
      </c>
    </row>
    <row r="6298" spans="2:2" x14ac:dyDescent="0.3">
      <c r="B6298" s="21">
        <v>49397</v>
      </c>
    </row>
    <row r="6299" spans="2:2" x14ac:dyDescent="0.3">
      <c r="B6299" s="21">
        <v>49398</v>
      </c>
    </row>
    <row r="6300" spans="2:2" x14ac:dyDescent="0.3">
      <c r="B6300" s="21">
        <v>49399</v>
      </c>
    </row>
    <row r="6301" spans="2:2" x14ac:dyDescent="0.3">
      <c r="B6301" s="21">
        <v>49400</v>
      </c>
    </row>
    <row r="6302" spans="2:2" x14ac:dyDescent="0.3">
      <c r="B6302" s="21">
        <v>49401</v>
      </c>
    </row>
    <row r="6303" spans="2:2" x14ac:dyDescent="0.3">
      <c r="B6303" s="21">
        <v>49402</v>
      </c>
    </row>
    <row r="6304" spans="2:2" x14ac:dyDescent="0.3">
      <c r="B6304" s="21">
        <v>49403</v>
      </c>
    </row>
    <row r="6305" spans="2:2" x14ac:dyDescent="0.3">
      <c r="B6305" s="21">
        <v>49404</v>
      </c>
    </row>
    <row r="6306" spans="2:2" x14ac:dyDescent="0.3">
      <c r="B6306" s="21">
        <v>49405</v>
      </c>
    </row>
    <row r="6307" spans="2:2" x14ac:dyDescent="0.3">
      <c r="B6307" s="21">
        <v>49406</v>
      </c>
    </row>
    <row r="6308" spans="2:2" x14ac:dyDescent="0.3">
      <c r="B6308" s="21">
        <v>49407</v>
      </c>
    </row>
    <row r="6309" spans="2:2" x14ac:dyDescent="0.3">
      <c r="B6309" s="21">
        <v>49408</v>
      </c>
    </row>
    <row r="6310" spans="2:2" x14ac:dyDescent="0.3">
      <c r="B6310" s="21">
        <v>49409</v>
      </c>
    </row>
    <row r="6311" spans="2:2" x14ac:dyDescent="0.3">
      <c r="B6311" s="21">
        <v>49410</v>
      </c>
    </row>
    <row r="6312" spans="2:2" x14ac:dyDescent="0.3">
      <c r="B6312" s="21">
        <v>49411</v>
      </c>
    </row>
    <row r="6313" spans="2:2" x14ac:dyDescent="0.3">
      <c r="B6313" s="21">
        <v>49412</v>
      </c>
    </row>
    <row r="6314" spans="2:2" x14ac:dyDescent="0.3">
      <c r="B6314" s="21">
        <v>49413</v>
      </c>
    </row>
    <row r="6315" spans="2:2" x14ac:dyDescent="0.3">
      <c r="B6315" s="21">
        <v>49414</v>
      </c>
    </row>
    <row r="6316" spans="2:2" x14ac:dyDescent="0.3">
      <c r="B6316" s="21">
        <v>49415</v>
      </c>
    </row>
    <row r="6317" spans="2:2" x14ac:dyDescent="0.3">
      <c r="B6317" s="21">
        <v>49416</v>
      </c>
    </row>
    <row r="6318" spans="2:2" x14ac:dyDescent="0.3">
      <c r="B6318" s="21">
        <v>49417</v>
      </c>
    </row>
    <row r="6319" spans="2:2" x14ac:dyDescent="0.3">
      <c r="B6319" s="21">
        <v>49418</v>
      </c>
    </row>
    <row r="6320" spans="2:2" x14ac:dyDescent="0.3">
      <c r="B6320" s="21">
        <v>49419</v>
      </c>
    </row>
    <row r="6321" spans="2:2" x14ac:dyDescent="0.3">
      <c r="B6321" s="21">
        <v>49420</v>
      </c>
    </row>
    <row r="6322" spans="2:2" x14ac:dyDescent="0.3">
      <c r="B6322" s="21">
        <v>49421</v>
      </c>
    </row>
    <row r="6323" spans="2:2" x14ac:dyDescent="0.3">
      <c r="B6323" s="21">
        <v>49422</v>
      </c>
    </row>
    <row r="6324" spans="2:2" x14ac:dyDescent="0.3">
      <c r="B6324" s="21">
        <v>49423</v>
      </c>
    </row>
    <row r="6325" spans="2:2" x14ac:dyDescent="0.3">
      <c r="B6325" s="21">
        <v>49424</v>
      </c>
    </row>
    <row r="6326" spans="2:2" x14ac:dyDescent="0.3">
      <c r="B6326" s="21">
        <v>49425</v>
      </c>
    </row>
    <row r="6327" spans="2:2" x14ac:dyDescent="0.3">
      <c r="B6327" s="21">
        <v>49426</v>
      </c>
    </row>
    <row r="6328" spans="2:2" x14ac:dyDescent="0.3">
      <c r="B6328" s="21">
        <v>49427</v>
      </c>
    </row>
    <row r="6329" spans="2:2" x14ac:dyDescent="0.3">
      <c r="B6329" s="21">
        <v>49428</v>
      </c>
    </row>
    <row r="6330" spans="2:2" x14ac:dyDescent="0.3">
      <c r="B6330" s="21">
        <v>49429</v>
      </c>
    </row>
    <row r="6331" spans="2:2" x14ac:dyDescent="0.3">
      <c r="B6331" s="21">
        <v>49430</v>
      </c>
    </row>
    <row r="6332" spans="2:2" x14ac:dyDescent="0.3">
      <c r="B6332" s="21">
        <v>49431</v>
      </c>
    </row>
    <row r="6333" spans="2:2" x14ac:dyDescent="0.3">
      <c r="B6333" s="21">
        <v>49432</v>
      </c>
    </row>
    <row r="6334" spans="2:2" x14ac:dyDescent="0.3">
      <c r="B6334" s="21">
        <v>49433</v>
      </c>
    </row>
    <row r="6335" spans="2:2" x14ac:dyDescent="0.3">
      <c r="B6335" s="21">
        <v>49434</v>
      </c>
    </row>
    <row r="6336" spans="2:2" x14ac:dyDescent="0.3">
      <c r="B6336" s="21">
        <v>49435</v>
      </c>
    </row>
    <row r="6337" spans="2:2" x14ac:dyDescent="0.3">
      <c r="B6337" s="21">
        <v>49436</v>
      </c>
    </row>
    <row r="6338" spans="2:2" x14ac:dyDescent="0.3">
      <c r="B6338" s="21">
        <v>49437</v>
      </c>
    </row>
    <row r="6339" spans="2:2" x14ac:dyDescent="0.3">
      <c r="B6339" s="21">
        <v>49438</v>
      </c>
    </row>
    <row r="6340" spans="2:2" x14ac:dyDescent="0.3">
      <c r="B6340" s="21">
        <v>49439</v>
      </c>
    </row>
    <row r="6341" spans="2:2" x14ac:dyDescent="0.3">
      <c r="B6341" s="21">
        <v>49440</v>
      </c>
    </row>
    <row r="6342" spans="2:2" x14ac:dyDescent="0.3">
      <c r="B6342" s="21">
        <v>49441</v>
      </c>
    </row>
    <row r="6343" spans="2:2" x14ac:dyDescent="0.3">
      <c r="B6343" s="21">
        <v>49442</v>
      </c>
    </row>
    <row r="6344" spans="2:2" x14ac:dyDescent="0.3">
      <c r="B6344" s="21">
        <v>49443</v>
      </c>
    </row>
    <row r="6345" spans="2:2" x14ac:dyDescent="0.3">
      <c r="B6345" s="21">
        <v>49444</v>
      </c>
    </row>
    <row r="6346" spans="2:2" x14ac:dyDescent="0.3">
      <c r="B6346" s="21">
        <v>49445</v>
      </c>
    </row>
    <row r="6347" spans="2:2" x14ac:dyDescent="0.3">
      <c r="B6347" s="21">
        <v>49446</v>
      </c>
    </row>
    <row r="6348" spans="2:2" x14ac:dyDescent="0.3">
      <c r="B6348" s="21">
        <v>49447</v>
      </c>
    </row>
    <row r="6349" spans="2:2" x14ac:dyDescent="0.3">
      <c r="B6349" s="21">
        <v>49448</v>
      </c>
    </row>
    <row r="6350" spans="2:2" x14ac:dyDescent="0.3">
      <c r="B6350" s="21">
        <v>49449</v>
      </c>
    </row>
    <row r="6351" spans="2:2" x14ac:dyDescent="0.3">
      <c r="B6351" s="21">
        <v>49450</v>
      </c>
    </row>
    <row r="6352" spans="2:2" x14ac:dyDescent="0.3">
      <c r="B6352" s="21">
        <v>49451</v>
      </c>
    </row>
    <row r="6353" spans="2:2" x14ac:dyDescent="0.3">
      <c r="B6353" s="21">
        <v>49452</v>
      </c>
    </row>
    <row r="6354" spans="2:2" x14ac:dyDescent="0.3">
      <c r="B6354" s="21">
        <v>49453</v>
      </c>
    </row>
    <row r="6355" spans="2:2" x14ac:dyDescent="0.3">
      <c r="B6355" s="21">
        <v>49454</v>
      </c>
    </row>
    <row r="6356" spans="2:2" x14ac:dyDescent="0.3">
      <c r="B6356" s="21">
        <v>49455</v>
      </c>
    </row>
    <row r="6357" spans="2:2" x14ac:dyDescent="0.3">
      <c r="B6357" s="21">
        <v>49456</v>
      </c>
    </row>
    <row r="6358" spans="2:2" x14ac:dyDescent="0.3">
      <c r="B6358" s="21">
        <v>49457</v>
      </c>
    </row>
    <row r="6359" spans="2:2" x14ac:dyDescent="0.3">
      <c r="B6359" s="21">
        <v>49458</v>
      </c>
    </row>
    <row r="6360" spans="2:2" x14ac:dyDescent="0.3">
      <c r="B6360" s="21">
        <v>49459</v>
      </c>
    </row>
    <row r="6361" spans="2:2" x14ac:dyDescent="0.3">
      <c r="B6361" s="21">
        <v>49460</v>
      </c>
    </row>
    <row r="6362" spans="2:2" x14ac:dyDescent="0.3">
      <c r="B6362" s="21">
        <v>49461</v>
      </c>
    </row>
    <row r="6363" spans="2:2" x14ac:dyDescent="0.3">
      <c r="B6363" s="21">
        <v>49462</v>
      </c>
    </row>
    <row r="6364" spans="2:2" x14ac:dyDescent="0.3">
      <c r="B6364" s="21">
        <v>49463</v>
      </c>
    </row>
    <row r="6365" spans="2:2" x14ac:dyDescent="0.3">
      <c r="B6365" s="21">
        <v>49464</v>
      </c>
    </row>
    <row r="6366" spans="2:2" x14ac:dyDescent="0.3">
      <c r="B6366" s="21">
        <v>49465</v>
      </c>
    </row>
    <row r="6367" spans="2:2" x14ac:dyDescent="0.3">
      <c r="B6367" s="21">
        <v>49466</v>
      </c>
    </row>
    <row r="6368" spans="2:2" x14ac:dyDescent="0.3">
      <c r="B6368" s="21">
        <v>49467</v>
      </c>
    </row>
    <row r="6369" spans="2:2" x14ac:dyDescent="0.3">
      <c r="B6369" s="21">
        <v>49468</v>
      </c>
    </row>
    <row r="6370" spans="2:2" x14ac:dyDescent="0.3">
      <c r="B6370" s="21">
        <v>49469</v>
      </c>
    </row>
    <row r="6371" spans="2:2" x14ac:dyDescent="0.3">
      <c r="B6371" s="21">
        <v>49470</v>
      </c>
    </row>
    <row r="6372" spans="2:2" x14ac:dyDescent="0.3">
      <c r="B6372" s="21">
        <v>49471</v>
      </c>
    </row>
    <row r="6373" spans="2:2" x14ac:dyDescent="0.3">
      <c r="B6373" s="21">
        <v>49472</v>
      </c>
    </row>
    <row r="6374" spans="2:2" x14ac:dyDescent="0.3">
      <c r="B6374" s="21">
        <v>49473</v>
      </c>
    </row>
    <row r="6375" spans="2:2" x14ac:dyDescent="0.3">
      <c r="B6375" s="21">
        <v>49474</v>
      </c>
    </row>
    <row r="6376" spans="2:2" x14ac:dyDescent="0.3">
      <c r="B6376" s="21">
        <v>49475</v>
      </c>
    </row>
    <row r="6377" spans="2:2" x14ac:dyDescent="0.3">
      <c r="B6377" s="21">
        <v>49476</v>
      </c>
    </row>
    <row r="6378" spans="2:2" x14ac:dyDescent="0.3">
      <c r="B6378" s="21">
        <v>49477</v>
      </c>
    </row>
    <row r="6379" spans="2:2" x14ac:dyDescent="0.3">
      <c r="B6379" s="21">
        <v>49478</v>
      </c>
    </row>
    <row r="6380" spans="2:2" x14ac:dyDescent="0.3">
      <c r="B6380" s="21">
        <v>49479</v>
      </c>
    </row>
    <row r="6381" spans="2:2" x14ac:dyDescent="0.3">
      <c r="B6381" s="21">
        <v>49480</v>
      </c>
    </row>
    <row r="6382" spans="2:2" x14ac:dyDescent="0.3">
      <c r="B6382" s="21">
        <v>49481</v>
      </c>
    </row>
    <row r="6383" spans="2:2" x14ac:dyDescent="0.3">
      <c r="B6383" s="21">
        <v>49482</v>
      </c>
    </row>
    <row r="6384" spans="2:2" x14ac:dyDescent="0.3">
      <c r="B6384" s="21">
        <v>49483</v>
      </c>
    </row>
    <row r="6385" spans="2:2" x14ac:dyDescent="0.3">
      <c r="B6385" s="21">
        <v>49484</v>
      </c>
    </row>
    <row r="6386" spans="2:2" x14ac:dyDescent="0.3">
      <c r="B6386" s="21">
        <v>49485</v>
      </c>
    </row>
    <row r="6387" spans="2:2" x14ac:dyDescent="0.3">
      <c r="B6387" s="21">
        <v>49486</v>
      </c>
    </row>
    <row r="6388" spans="2:2" x14ac:dyDescent="0.3">
      <c r="B6388" s="21">
        <v>49487</v>
      </c>
    </row>
    <row r="6389" spans="2:2" x14ac:dyDescent="0.3">
      <c r="B6389" s="21">
        <v>49488</v>
      </c>
    </row>
    <row r="6390" spans="2:2" x14ac:dyDescent="0.3">
      <c r="B6390" s="21">
        <v>49489</v>
      </c>
    </row>
    <row r="6391" spans="2:2" x14ac:dyDescent="0.3">
      <c r="B6391" s="21">
        <v>49490</v>
      </c>
    </row>
    <row r="6392" spans="2:2" x14ac:dyDescent="0.3">
      <c r="B6392" s="21">
        <v>49491</v>
      </c>
    </row>
    <row r="6393" spans="2:2" x14ac:dyDescent="0.3">
      <c r="B6393" s="21">
        <v>49492</v>
      </c>
    </row>
    <row r="6394" spans="2:2" x14ac:dyDescent="0.3">
      <c r="B6394" s="21">
        <v>49493</v>
      </c>
    </row>
    <row r="6395" spans="2:2" x14ac:dyDescent="0.3">
      <c r="B6395" s="21">
        <v>49494</v>
      </c>
    </row>
    <row r="6396" spans="2:2" x14ac:dyDescent="0.3">
      <c r="B6396" s="21">
        <v>49495</v>
      </c>
    </row>
    <row r="6397" spans="2:2" x14ac:dyDescent="0.3">
      <c r="B6397" s="21">
        <v>49496</v>
      </c>
    </row>
    <row r="6398" spans="2:2" x14ac:dyDescent="0.3">
      <c r="B6398" s="21">
        <v>49497</v>
      </c>
    </row>
    <row r="6399" spans="2:2" x14ac:dyDescent="0.3">
      <c r="B6399" s="21">
        <v>49498</v>
      </c>
    </row>
    <row r="6400" spans="2:2" x14ac:dyDescent="0.3">
      <c r="B6400" s="21">
        <v>49499</v>
      </c>
    </row>
    <row r="6401" spans="2:2" x14ac:dyDescent="0.3">
      <c r="B6401" s="21">
        <v>49500</v>
      </c>
    </row>
    <row r="6402" spans="2:2" x14ac:dyDescent="0.3">
      <c r="B6402" s="21">
        <v>49501</v>
      </c>
    </row>
    <row r="6403" spans="2:2" x14ac:dyDescent="0.3">
      <c r="B6403" s="21">
        <v>49502</v>
      </c>
    </row>
    <row r="6404" spans="2:2" x14ac:dyDescent="0.3">
      <c r="B6404" s="21">
        <v>49503</v>
      </c>
    </row>
    <row r="6405" spans="2:2" x14ac:dyDescent="0.3">
      <c r="B6405" s="21">
        <v>49504</v>
      </c>
    </row>
    <row r="6406" spans="2:2" x14ac:dyDescent="0.3">
      <c r="B6406" s="21">
        <v>49505</v>
      </c>
    </row>
    <row r="6407" spans="2:2" x14ac:dyDescent="0.3">
      <c r="B6407" s="21">
        <v>49506</v>
      </c>
    </row>
    <row r="6408" spans="2:2" x14ac:dyDescent="0.3">
      <c r="B6408" s="21">
        <v>49507</v>
      </c>
    </row>
    <row r="6409" spans="2:2" x14ac:dyDescent="0.3">
      <c r="B6409" s="21">
        <v>49508</v>
      </c>
    </row>
    <row r="6410" spans="2:2" x14ac:dyDescent="0.3">
      <c r="B6410" s="21">
        <v>49509</v>
      </c>
    </row>
    <row r="6411" spans="2:2" x14ac:dyDescent="0.3">
      <c r="B6411" s="21">
        <v>49510</v>
      </c>
    </row>
    <row r="6412" spans="2:2" x14ac:dyDescent="0.3">
      <c r="B6412" s="21">
        <v>49511</v>
      </c>
    </row>
    <row r="6413" spans="2:2" x14ac:dyDescent="0.3">
      <c r="B6413" s="21">
        <v>49512</v>
      </c>
    </row>
    <row r="6414" spans="2:2" x14ac:dyDescent="0.3">
      <c r="B6414" s="21">
        <v>49513</v>
      </c>
    </row>
    <row r="6415" spans="2:2" x14ac:dyDescent="0.3">
      <c r="B6415" s="21">
        <v>49514</v>
      </c>
    </row>
    <row r="6416" spans="2:2" x14ac:dyDescent="0.3">
      <c r="B6416" s="21">
        <v>49515</v>
      </c>
    </row>
    <row r="6417" spans="2:2" x14ac:dyDescent="0.3">
      <c r="B6417" s="21">
        <v>49516</v>
      </c>
    </row>
    <row r="6418" spans="2:2" x14ac:dyDescent="0.3">
      <c r="B6418" s="21">
        <v>49517</v>
      </c>
    </row>
    <row r="6419" spans="2:2" x14ac:dyDescent="0.3">
      <c r="B6419" s="21">
        <v>49518</v>
      </c>
    </row>
    <row r="6420" spans="2:2" x14ac:dyDescent="0.3">
      <c r="B6420" s="21">
        <v>49519</v>
      </c>
    </row>
    <row r="6421" spans="2:2" x14ac:dyDescent="0.3">
      <c r="B6421" s="21">
        <v>49520</v>
      </c>
    </row>
    <row r="6422" spans="2:2" x14ac:dyDescent="0.3">
      <c r="B6422" s="21">
        <v>49521</v>
      </c>
    </row>
    <row r="6423" spans="2:2" x14ac:dyDescent="0.3">
      <c r="B6423" s="21">
        <v>49522</v>
      </c>
    </row>
    <row r="6424" spans="2:2" x14ac:dyDescent="0.3">
      <c r="B6424" s="21">
        <v>49523</v>
      </c>
    </row>
    <row r="6425" spans="2:2" x14ac:dyDescent="0.3">
      <c r="B6425" s="21">
        <v>49524</v>
      </c>
    </row>
    <row r="6426" spans="2:2" x14ac:dyDescent="0.3">
      <c r="B6426" s="21">
        <v>49525</v>
      </c>
    </row>
    <row r="6427" spans="2:2" x14ac:dyDescent="0.3">
      <c r="B6427" s="21">
        <v>49526</v>
      </c>
    </row>
    <row r="6428" spans="2:2" x14ac:dyDescent="0.3">
      <c r="B6428" s="21">
        <v>49527</v>
      </c>
    </row>
    <row r="6429" spans="2:2" x14ac:dyDescent="0.3">
      <c r="B6429" s="21">
        <v>49528</v>
      </c>
    </row>
    <row r="6430" spans="2:2" x14ac:dyDescent="0.3">
      <c r="B6430" s="21">
        <v>49529</v>
      </c>
    </row>
    <row r="6431" spans="2:2" x14ac:dyDescent="0.3">
      <c r="B6431" s="21">
        <v>49530</v>
      </c>
    </row>
    <row r="6432" spans="2:2" x14ac:dyDescent="0.3">
      <c r="B6432" s="21">
        <v>49531</v>
      </c>
    </row>
    <row r="6433" spans="2:2" x14ac:dyDescent="0.3">
      <c r="B6433" s="21">
        <v>49532</v>
      </c>
    </row>
    <row r="6434" spans="2:2" x14ac:dyDescent="0.3">
      <c r="B6434" s="21">
        <v>49533</v>
      </c>
    </row>
    <row r="6435" spans="2:2" x14ac:dyDescent="0.3">
      <c r="B6435" s="21">
        <v>49534</v>
      </c>
    </row>
    <row r="6436" spans="2:2" x14ac:dyDescent="0.3">
      <c r="B6436" s="21">
        <v>49535</v>
      </c>
    </row>
    <row r="6437" spans="2:2" x14ac:dyDescent="0.3">
      <c r="B6437" s="21">
        <v>49536</v>
      </c>
    </row>
    <row r="6438" spans="2:2" x14ac:dyDescent="0.3">
      <c r="B6438" s="21">
        <v>49537</v>
      </c>
    </row>
    <row r="6439" spans="2:2" x14ac:dyDescent="0.3">
      <c r="B6439" s="21">
        <v>49538</v>
      </c>
    </row>
    <row r="6440" spans="2:2" x14ac:dyDescent="0.3">
      <c r="B6440" s="21">
        <v>49539</v>
      </c>
    </row>
    <row r="6441" spans="2:2" x14ac:dyDescent="0.3">
      <c r="B6441" s="21">
        <v>49540</v>
      </c>
    </row>
    <row r="6442" spans="2:2" x14ac:dyDescent="0.3">
      <c r="B6442" s="21">
        <v>49541</v>
      </c>
    </row>
    <row r="6443" spans="2:2" x14ac:dyDescent="0.3">
      <c r="B6443" s="21">
        <v>49542</v>
      </c>
    </row>
    <row r="6444" spans="2:2" x14ac:dyDescent="0.3">
      <c r="B6444" s="21">
        <v>49543</v>
      </c>
    </row>
    <row r="6445" spans="2:2" x14ac:dyDescent="0.3">
      <c r="B6445" s="21">
        <v>49544</v>
      </c>
    </row>
    <row r="6446" spans="2:2" x14ac:dyDescent="0.3">
      <c r="B6446" s="21">
        <v>49545</v>
      </c>
    </row>
    <row r="6447" spans="2:2" x14ac:dyDescent="0.3">
      <c r="B6447" s="21">
        <v>49546</v>
      </c>
    </row>
    <row r="6448" spans="2:2" x14ac:dyDescent="0.3">
      <c r="B6448" s="21">
        <v>49547</v>
      </c>
    </row>
    <row r="6449" spans="2:2" x14ac:dyDescent="0.3">
      <c r="B6449" s="21">
        <v>49548</v>
      </c>
    </row>
    <row r="6450" spans="2:2" x14ac:dyDescent="0.3">
      <c r="B6450" s="21">
        <v>49549</v>
      </c>
    </row>
    <row r="6451" spans="2:2" x14ac:dyDescent="0.3">
      <c r="B6451" s="21">
        <v>49550</v>
      </c>
    </row>
    <row r="6452" spans="2:2" x14ac:dyDescent="0.3">
      <c r="B6452" s="21">
        <v>49551</v>
      </c>
    </row>
    <row r="6453" spans="2:2" x14ac:dyDescent="0.3">
      <c r="B6453" s="21">
        <v>49552</v>
      </c>
    </row>
    <row r="6454" spans="2:2" x14ac:dyDescent="0.3">
      <c r="B6454" s="21">
        <v>49553</v>
      </c>
    </row>
    <row r="6455" spans="2:2" x14ac:dyDescent="0.3">
      <c r="B6455" s="21">
        <v>49554</v>
      </c>
    </row>
    <row r="6456" spans="2:2" x14ac:dyDescent="0.3">
      <c r="B6456" s="21">
        <v>49555</v>
      </c>
    </row>
    <row r="6457" spans="2:2" x14ac:dyDescent="0.3">
      <c r="B6457" s="21">
        <v>49556</v>
      </c>
    </row>
    <row r="6458" spans="2:2" x14ac:dyDescent="0.3">
      <c r="B6458" s="21">
        <v>49557</v>
      </c>
    </row>
    <row r="6459" spans="2:2" x14ac:dyDescent="0.3">
      <c r="B6459" s="21">
        <v>49558</v>
      </c>
    </row>
    <row r="6460" spans="2:2" x14ac:dyDescent="0.3">
      <c r="B6460" s="21">
        <v>49559</v>
      </c>
    </row>
    <row r="6461" spans="2:2" x14ac:dyDescent="0.3">
      <c r="B6461" s="21">
        <v>49560</v>
      </c>
    </row>
    <row r="6462" spans="2:2" x14ac:dyDescent="0.3">
      <c r="B6462" s="21">
        <v>49561</v>
      </c>
    </row>
    <row r="6463" spans="2:2" x14ac:dyDescent="0.3">
      <c r="B6463" s="21">
        <v>49562</v>
      </c>
    </row>
    <row r="6464" spans="2:2" x14ac:dyDescent="0.3">
      <c r="B6464" s="21">
        <v>49563</v>
      </c>
    </row>
    <row r="6465" spans="2:2" x14ac:dyDescent="0.3">
      <c r="B6465" s="21">
        <v>49564</v>
      </c>
    </row>
    <row r="6466" spans="2:2" x14ac:dyDescent="0.3">
      <c r="B6466" s="21">
        <v>49565</v>
      </c>
    </row>
    <row r="6467" spans="2:2" x14ac:dyDescent="0.3">
      <c r="B6467" s="21">
        <v>49566</v>
      </c>
    </row>
    <row r="6468" spans="2:2" x14ac:dyDescent="0.3">
      <c r="B6468" s="21">
        <v>49567</v>
      </c>
    </row>
    <row r="6469" spans="2:2" x14ac:dyDescent="0.3">
      <c r="B6469" s="21">
        <v>49568</v>
      </c>
    </row>
    <row r="6470" spans="2:2" x14ac:dyDescent="0.3">
      <c r="B6470" s="21">
        <v>49569</v>
      </c>
    </row>
    <row r="6471" spans="2:2" x14ac:dyDescent="0.3">
      <c r="B6471" s="21">
        <v>49570</v>
      </c>
    </row>
    <row r="6472" spans="2:2" x14ac:dyDescent="0.3">
      <c r="B6472" s="21">
        <v>49571</v>
      </c>
    </row>
    <row r="6473" spans="2:2" x14ac:dyDescent="0.3">
      <c r="B6473" s="21">
        <v>49572</v>
      </c>
    </row>
    <row r="6474" spans="2:2" x14ac:dyDescent="0.3">
      <c r="B6474" s="21">
        <v>49573</v>
      </c>
    </row>
    <row r="6475" spans="2:2" x14ac:dyDescent="0.3">
      <c r="B6475" s="21">
        <v>49574</v>
      </c>
    </row>
    <row r="6476" spans="2:2" x14ac:dyDescent="0.3">
      <c r="B6476" s="21">
        <v>49575</v>
      </c>
    </row>
    <row r="6477" spans="2:2" x14ac:dyDescent="0.3">
      <c r="B6477" s="21">
        <v>49576</v>
      </c>
    </row>
    <row r="6478" spans="2:2" x14ac:dyDescent="0.3">
      <c r="B6478" s="21">
        <v>49577</v>
      </c>
    </row>
    <row r="6479" spans="2:2" x14ac:dyDescent="0.3">
      <c r="B6479" s="21">
        <v>49578</v>
      </c>
    </row>
    <row r="6480" spans="2:2" x14ac:dyDescent="0.3">
      <c r="B6480" s="21">
        <v>49579</v>
      </c>
    </row>
    <row r="6481" spans="2:2" x14ac:dyDescent="0.3">
      <c r="B6481" s="21">
        <v>49580</v>
      </c>
    </row>
    <row r="6482" spans="2:2" x14ac:dyDescent="0.3">
      <c r="B6482" s="21">
        <v>49581</v>
      </c>
    </row>
    <row r="6483" spans="2:2" x14ac:dyDescent="0.3">
      <c r="B6483" s="21">
        <v>49582</v>
      </c>
    </row>
    <row r="6484" spans="2:2" x14ac:dyDescent="0.3">
      <c r="B6484" s="21">
        <v>49583</v>
      </c>
    </row>
    <row r="6485" spans="2:2" x14ac:dyDescent="0.3">
      <c r="B6485" s="21">
        <v>49584</v>
      </c>
    </row>
    <row r="6486" spans="2:2" x14ac:dyDescent="0.3">
      <c r="B6486" s="21">
        <v>49585</v>
      </c>
    </row>
    <row r="6487" spans="2:2" x14ac:dyDescent="0.3">
      <c r="B6487" s="21">
        <v>49586</v>
      </c>
    </row>
    <row r="6488" spans="2:2" x14ac:dyDescent="0.3">
      <c r="B6488" s="21">
        <v>49587</v>
      </c>
    </row>
    <row r="6489" spans="2:2" x14ac:dyDescent="0.3">
      <c r="B6489" s="21">
        <v>49588</v>
      </c>
    </row>
    <row r="6490" spans="2:2" x14ac:dyDescent="0.3">
      <c r="B6490" s="21">
        <v>49589</v>
      </c>
    </row>
    <row r="6491" spans="2:2" x14ac:dyDescent="0.3">
      <c r="B6491" s="21">
        <v>49590</v>
      </c>
    </row>
    <row r="6492" spans="2:2" x14ac:dyDescent="0.3">
      <c r="B6492" s="21">
        <v>49591</v>
      </c>
    </row>
    <row r="6493" spans="2:2" x14ac:dyDescent="0.3">
      <c r="B6493" s="21">
        <v>49592</v>
      </c>
    </row>
    <row r="6494" spans="2:2" x14ac:dyDescent="0.3">
      <c r="B6494" s="21">
        <v>49593</v>
      </c>
    </row>
    <row r="6495" spans="2:2" x14ac:dyDescent="0.3">
      <c r="B6495" s="21">
        <v>49594</v>
      </c>
    </row>
    <row r="6496" spans="2:2" x14ac:dyDescent="0.3">
      <c r="B6496" s="21">
        <v>49595</v>
      </c>
    </row>
    <row r="6497" spans="2:2" x14ac:dyDescent="0.3">
      <c r="B6497" s="21">
        <v>49596</v>
      </c>
    </row>
    <row r="6498" spans="2:2" x14ac:dyDescent="0.3">
      <c r="B6498" s="21">
        <v>49597</v>
      </c>
    </row>
    <row r="6499" spans="2:2" x14ac:dyDescent="0.3">
      <c r="B6499" s="21">
        <v>49598</v>
      </c>
    </row>
    <row r="6500" spans="2:2" x14ac:dyDescent="0.3">
      <c r="B6500" s="21">
        <v>49599</v>
      </c>
    </row>
    <row r="6501" spans="2:2" x14ac:dyDescent="0.3">
      <c r="B6501" s="21">
        <v>49600</v>
      </c>
    </row>
    <row r="6502" spans="2:2" x14ac:dyDescent="0.3">
      <c r="B6502" s="21">
        <v>49601</v>
      </c>
    </row>
    <row r="6503" spans="2:2" x14ac:dyDescent="0.3">
      <c r="B6503" s="21">
        <v>49602</v>
      </c>
    </row>
    <row r="6504" spans="2:2" x14ac:dyDescent="0.3">
      <c r="B6504" s="21">
        <v>49603</v>
      </c>
    </row>
    <row r="6505" spans="2:2" x14ac:dyDescent="0.3">
      <c r="B6505" s="21">
        <v>49604</v>
      </c>
    </row>
    <row r="6506" spans="2:2" x14ac:dyDescent="0.3">
      <c r="B6506" s="21">
        <v>49605</v>
      </c>
    </row>
    <row r="6507" spans="2:2" x14ac:dyDescent="0.3">
      <c r="B6507" s="21">
        <v>49606</v>
      </c>
    </row>
    <row r="6508" spans="2:2" x14ac:dyDescent="0.3">
      <c r="B6508" s="21">
        <v>49607</v>
      </c>
    </row>
    <row r="6509" spans="2:2" x14ac:dyDescent="0.3">
      <c r="B6509" s="21">
        <v>49608</v>
      </c>
    </row>
    <row r="6510" spans="2:2" x14ac:dyDescent="0.3">
      <c r="B6510" s="21">
        <v>49609</v>
      </c>
    </row>
    <row r="6511" spans="2:2" x14ac:dyDescent="0.3">
      <c r="B6511" s="21">
        <v>49610</v>
      </c>
    </row>
    <row r="6512" spans="2:2" x14ac:dyDescent="0.3">
      <c r="B6512" s="21">
        <v>49611</v>
      </c>
    </row>
    <row r="6513" spans="2:2" x14ac:dyDescent="0.3">
      <c r="B6513" s="21">
        <v>49612</v>
      </c>
    </row>
    <row r="6514" spans="2:2" x14ac:dyDescent="0.3">
      <c r="B6514" s="21">
        <v>49613</v>
      </c>
    </row>
    <row r="6515" spans="2:2" x14ac:dyDescent="0.3">
      <c r="B6515" s="21">
        <v>49614</v>
      </c>
    </row>
    <row r="6516" spans="2:2" x14ac:dyDescent="0.3">
      <c r="B6516" s="21">
        <v>49615</v>
      </c>
    </row>
    <row r="6517" spans="2:2" x14ac:dyDescent="0.3">
      <c r="B6517" s="21">
        <v>49616</v>
      </c>
    </row>
    <row r="6518" spans="2:2" x14ac:dyDescent="0.3">
      <c r="B6518" s="21">
        <v>49617</v>
      </c>
    </row>
    <row r="6519" spans="2:2" x14ac:dyDescent="0.3">
      <c r="B6519" s="21">
        <v>49618</v>
      </c>
    </row>
    <row r="6520" spans="2:2" x14ac:dyDescent="0.3">
      <c r="B6520" s="21">
        <v>49619</v>
      </c>
    </row>
    <row r="6521" spans="2:2" x14ac:dyDescent="0.3">
      <c r="B6521" s="21">
        <v>49620</v>
      </c>
    </row>
    <row r="6522" spans="2:2" x14ac:dyDescent="0.3">
      <c r="B6522" s="21">
        <v>49621</v>
      </c>
    </row>
    <row r="6523" spans="2:2" x14ac:dyDescent="0.3">
      <c r="B6523" s="21">
        <v>49622</v>
      </c>
    </row>
    <row r="6524" spans="2:2" x14ac:dyDescent="0.3">
      <c r="B6524" s="21">
        <v>49623</v>
      </c>
    </row>
    <row r="6525" spans="2:2" x14ac:dyDescent="0.3">
      <c r="B6525" s="21">
        <v>49624</v>
      </c>
    </row>
    <row r="6526" spans="2:2" x14ac:dyDescent="0.3">
      <c r="B6526" s="21">
        <v>49625</v>
      </c>
    </row>
    <row r="6527" spans="2:2" x14ac:dyDescent="0.3">
      <c r="B6527" s="21">
        <v>49626</v>
      </c>
    </row>
    <row r="6528" spans="2:2" x14ac:dyDescent="0.3">
      <c r="B6528" s="21">
        <v>49627</v>
      </c>
    </row>
    <row r="6529" spans="2:2" x14ac:dyDescent="0.3">
      <c r="B6529" s="21">
        <v>49628</v>
      </c>
    </row>
    <row r="6530" spans="2:2" x14ac:dyDescent="0.3">
      <c r="B6530" s="21">
        <v>49629</v>
      </c>
    </row>
    <row r="6531" spans="2:2" x14ac:dyDescent="0.3">
      <c r="B6531" s="21">
        <v>49630</v>
      </c>
    </row>
    <row r="6532" spans="2:2" x14ac:dyDescent="0.3">
      <c r="B6532" s="21">
        <v>49631</v>
      </c>
    </row>
    <row r="6533" spans="2:2" x14ac:dyDescent="0.3">
      <c r="B6533" s="21">
        <v>49632</v>
      </c>
    </row>
    <row r="6534" spans="2:2" x14ac:dyDescent="0.3">
      <c r="B6534" s="21">
        <v>49633</v>
      </c>
    </row>
    <row r="6535" spans="2:2" x14ac:dyDescent="0.3">
      <c r="B6535" s="21">
        <v>49634</v>
      </c>
    </row>
    <row r="6536" spans="2:2" x14ac:dyDescent="0.3">
      <c r="B6536" s="21">
        <v>49635</v>
      </c>
    </row>
    <row r="6537" spans="2:2" x14ac:dyDescent="0.3">
      <c r="B6537" s="21">
        <v>49636</v>
      </c>
    </row>
    <row r="6538" spans="2:2" x14ac:dyDescent="0.3">
      <c r="B6538" s="21">
        <v>49637</v>
      </c>
    </row>
    <row r="6539" spans="2:2" x14ac:dyDescent="0.3">
      <c r="B6539" s="21">
        <v>49638</v>
      </c>
    </row>
    <row r="6540" spans="2:2" x14ac:dyDescent="0.3">
      <c r="B6540" s="21">
        <v>49639</v>
      </c>
    </row>
    <row r="6541" spans="2:2" x14ac:dyDescent="0.3">
      <c r="B6541" s="21">
        <v>49640</v>
      </c>
    </row>
    <row r="6542" spans="2:2" x14ac:dyDescent="0.3">
      <c r="B6542" s="21">
        <v>49641</v>
      </c>
    </row>
    <row r="6543" spans="2:2" x14ac:dyDescent="0.3">
      <c r="B6543" s="21">
        <v>49642</v>
      </c>
    </row>
    <row r="6544" spans="2:2" x14ac:dyDescent="0.3">
      <c r="B6544" s="21">
        <v>49643</v>
      </c>
    </row>
    <row r="6545" spans="2:2" x14ac:dyDescent="0.3">
      <c r="B6545" s="21">
        <v>49644</v>
      </c>
    </row>
    <row r="6546" spans="2:2" x14ac:dyDescent="0.3">
      <c r="B6546" s="21">
        <v>49645</v>
      </c>
    </row>
    <row r="6547" spans="2:2" x14ac:dyDescent="0.3">
      <c r="B6547" s="21">
        <v>49646</v>
      </c>
    </row>
    <row r="6548" spans="2:2" x14ac:dyDescent="0.3">
      <c r="B6548" s="21">
        <v>49647</v>
      </c>
    </row>
    <row r="6549" spans="2:2" x14ac:dyDescent="0.3">
      <c r="B6549" s="21">
        <v>49648</v>
      </c>
    </row>
    <row r="6550" spans="2:2" x14ac:dyDescent="0.3">
      <c r="B6550" s="21">
        <v>49649</v>
      </c>
    </row>
    <row r="6551" spans="2:2" x14ac:dyDescent="0.3">
      <c r="B6551" s="21">
        <v>49650</v>
      </c>
    </row>
    <row r="6552" spans="2:2" x14ac:dyDescent="0.3">
      <c r="B6552" s="21">
        <v>49651</v>
      </c>
    </row>
    <row r="6553" spans="2:2" x14ac:dyDescent="0.3">
      <c r="B6553" s="21">
        <v>49652</v>
      </c>
    </row>
    <row r="6554" spans="2:2" x14ac:dyDescent="0.3">
      <c r="B6554" s="21">
        <v>49653</v>
      </c>
    </row>
    <row r="6555" spans="2:2" x14ac:dyDescent="0.3">
      <c r="B6555" s="21">
        <v>49654</v>
      </c>
    </row>
    <row r="6556" spans="2:2" x14ac:dyDescent="0.3">
      <c r="B6556" s="21">
        <v>49655</v>
      </c>
    </row>
    <row r="6557" spans="2:2" x14ac:dyDescent="0.3">
      <c r="B6557" s="21">
        <v>49656</v>
      </c>
    </row>
    <row r="6558" spans="2:2" x14ac:dyDescent="0.3">
      <c r="B6558" s="21">
        <v>49657</v>
      </c>
    </row>
    <row r="6559" spans="2:2" x14ac:dyDescent="0.3">
      <c r="B6559" s="21">
        <v>49658</v>
      </c>
    </row>
    <row r="6560" spans="2:2" x14ac:dyDescent="0.3">
      <c r="B6560" s="21">
        <v>49659</v>
      </c>
    </row>
    <row r="6561" spans="2:2" x14ac:dyDescent="0.3">
      <c r="B6561" s="21">
        <v>49660</v>
      </c>
    </row>
    <row r="6562" spans="2:2" x14ac:dyDescent="0.3">
      <c r="B6562" s="21">
        <v>49661</v>
      </c>
    </row>
    <row r="6563" spans="2:2" x14ac:dyDescent="0.3">
      <c r="B6563" s="21">
        <v>49662</v>
      </c>
    </row>
    <row r="6564" spans="2:2" x14ac:dyDescent="0.3">
      <c r="B6564" s="21">
        <v>49663</v>
      </c>
    </row>
    <row r="6565" spans="2:2" x14ac:dyDescent="0.3">
      <c r="B6565" s="21">
        <v>49664</v>
      </c>
    </row>
    <row r="6566" spans="2:2" x14ac:dyDescent="0.3">
      <c r="B6566" s="21">
        <v>49665</v>
      </c>
    </row>
    <row r="6567" spans="2:2" x14ac:dyDescent="0.3">
      <c r="B6567" s="21">
        <v>49666</v>
      </c>
    </row>
    <row r="6568" spans="2:2" x14ac:dyDescent="0.3">
      <c r="B6568" s="21">
        <v>49667</v>
      </c>
    </row>
    <row r="6569" spans="2:2" x14ac:dyDescent="0.3">
      <c r="B6569" s="21">
        <v>49668</v>
      </c>
    </row>
    <row r="6570" spans="2:2" x14ac:dyDescent="0.3">
      <c r="B6570" s="21">
        <v>49669</v>
      </c>
    </row>
    <row r="6571" spans="2:2" x14ac:dyDescent="0.3">
      <c r="B6571" s="21">
        <v>49670</v>
      </c>
    </row>
    <row r="6572" spans="2:2" x14ac:dyDescent="0.3">
      <c r="B6572" s="21">
        <v>49671</v>
      </c>
    </row>
    <row r="6573" spans="2:2" x14ac:dyDescent="0.3">
      <c r="B6573" s="21">
        <v>49672</v>
      </c>
    </row>
    <row r="6574" spans="2:2" x14ac:dyDescent="0.3">
      <c r="B6574" s="21">
        <v>49673</v>
      </c>
    </row>
    <row r="6575" spans="2:2" x14ac:dyDescent="0.3">
      <c r="B6575" s="21">
        <v>49674</v>
      </c>
    </row>
    <row r="6576" spans="2:2" x14ac:dyDescent="0.3">
      <c r="B6576" s="21">
        <v>49675</v>
      </c>
    </row>
    <row r="6577" spans="2:2" x14ac:dyDescent="0.3">
      <c r="B6577" s="21">
        <v>49676</v>
      </c>
    </row>
    <row r="6578" spans="2:2" x14ac:dyDescent="0.3">
      <c r="B6578" s="21">
        <v>49677</v>
      </c>
    </row>
    <row r="6579" spans="2:2" x14ac:dyDescent="0.3">
      <c r="B6579" s="21">
        <v>49678</v>
      </c>
    </row>
    <row r="6580" spans="2:2" x14ac:dyDescent="0.3">
      <c r="B6580" s="21">
        <v>49679</v>
      </c>
    </row>
    <row r="6581" spans="2:2" x14ac:dyDescent="0.3">
      <c r="B6581" s="21">
        <v>49680</v>
      </c>
    </row>
    <row r="6582" spans="2:2" x14ac:dyDescent="0.3">
      <c r="B6582" s="21">
        <v>49681</v>
      </c>
    </row>
    <row r="6583" spans="2:2" x14ac:dyDescent="0.3">
      <c r="B6583" s="21">
        <v>49682</v>
      </c>
    </row>
    <row r="6584" spans="2:2" x14ac:dyDescent="0.3">
      <c r="B6584" s="21">
        <v>49683</v>
      </c>
    </row>
    <row r="6585" spans="2:2" x14ac:dyDescent="0.3">
      <c r="B6585" s="21">
        <v>49684</v>
      </c>
    </row>
    <row r="6586" spans="2:2" x14ac:dyDescent="0.3">
      <c r="B6586" s="21">
        <v>49685</v>
      </c>
    </row>
    <row r="6587" spans="2:2" x14ac:dyDescent="0.3">
      <c r="B6587" s="21">
        <v>49686</v>
      </c>
    </row>
    <row r="6588" spans="2:2" x14ac:dyDescent="0.3">
      <c r="B6588" s="21">
        <v>49687</v>
      </c>
    </row>
    <row r="6589" spans="2:2" x14ac:dyDescent="0.3">
      <c r="B6589" s="21">
        <v>49688</v>
      </c>
    </row>
    <row r="6590" spans="2:2" x14ac:dyDescent="0.3">
      <c r="B6590" s="21">
        <v>49689</v>
      </c>
    </row>
    <row r="6591" spans="2:2" x14ac:dyDescent="0.3">
      <c r="B6591" s="21">
        <v>49690</v>
      </c>
    </row>
    <row r="6592" spans="2:2" x14ac:dyDescent="0.3">
      <c r="B6592" s="21">
        <v>49691</v>
      </c>
    </row>
    <row r="6593" spans="2:2" x14ac:dyDescent="0.3">
      <c r="B6593" s="21">
        <v>49692</v>
      </c>
    </row>
    <row r="6594" spans="2:2" x14ac:dyDescent="0.3">
      <c r="B6594" s="21">
        <v>49693</v>
      </c>
    </row>
    <row r="6595" spans="2:2" x14ac:dyDescent="0.3">
      <c r="B6595" s="21">
        <v>49694</v>
      </c>
    </row>
    <row r="6596" spans="2:2" x14ac:dyDescent="0.3">
      <c r="B6596" s="21">
        <v>49695</v>
      </c>
    </row>
    <row r="6597" spans="2:2" x14ac:dyDescent="0.3">
      <c r="B6597" s="21">
        <v>49696</v>
      </c>
    </row>
    <row r="6598" spans="2:2" x14ac:dyDescent="0.3">
      <c r="B6598" s="21">
        <v>49697</v>
      </c>
    </row>
    <row r="6599" spans="2:2" x14ac:dyDescent="0.3">
      <c r="B6599" s="21">
        <v>49698</v>
      </c>
    </row>
    <row r="6600" spans="2:2" x14ac:dyDescent="0.3">
      <c r="B6600" s="21">
        <v>49699</v>
      </c>
    </row>
    <row r="6601" spans="2:2" x14ac:dyDescent="0.3">
      <c r="B6601" s="21">
        <v>49700</v>
      </c>
    </row>
    <row r="6602" spans="2:2" x14ac:dyDescent="0.3">
      <c r="B6602" s="21">
        <v>49701</v>
      </c>
    </row>
    <row r="6603" spans="2:2" x14ac:dyDescent="0.3">
      <c r="B6603" s="21">
        <v>49702</v>
      </c>
    </row>
    <row r="6604" spans="2:2" x14ac:dyDescent="0.3">
      <c r="B6604" s="21">
        <v>49703</v>
      </c>
    </row>
    <row r="6605" spans="2:2" x14ac:dyDescent="0.3">
      <c r="B6605" s="21">
        <v>49704</v>
      </c>
    </row>
    <row r="6606" spans="2:2" x14ac:dyDescent="0.3">
      <c r="B6606" s="21">
        <v>49705</v>
      </c>
    </row>
    <row r="6607" spans="2:2" x14ac:dyDescent="0.3">
      <c r="B6607" s="21">
        <v>49706</v>
      </c>
    </row>
    <row r="6608" spans="2:2" x14ac:dyDescent="0.3">
      <c r="B6608" s="21">
        <v>49707</v>
      </c>
    </row>
    <row r="6609" spans="2:2" x14ac:dyDescent="0.3">
      <c r="B6609" s="21">
        <v>49708</v>
      </c>
    </row>
    <row r="6610" spans="2:2" x14ac:dyDescent="0.3">
      <c r="B6610" s="21">
        <v>49709</v>
      </c>
    </row>
    <row r="6611" spans="2:2" x14ac:dyDescent="0.3">
      <c r="B6611" s="21">
        <v>49710</v>
      </c>
    </row>
    <row r="6612" spans="2:2" x14ac:dyDescent="0.3">
      <c r="B6612" s="21">
        <v>49711</v>
      </c>
    </row>
    <row r="6613" spans="2:2" x14ac:dyDescent="0.3">
      <c r="B6613" s="21">
        <v>49712</v>
      </c>
    </row>
    <row r="6614" spans="2:2" x14ac:dyDescent="0.3">
      <c r="B6614" s="21">
        <v>49713</v>
      </c>
    </row>
    <row r="6615" spans="2:2" x14ac:dyDescent="0.3">
      <c r="B6615" s="21">
        <v>49714</v>
      </c>
    </row>
    <row r="6616" spans="2:2" x14ac:dyDescent="0.3">
      <c r="B6616" s="21">
        <v>49715</v>
      </c>
    </row>
    <row r="6617" spans="2:2" x14ac:dyDescent="0.3">
      <c r="B6617" s="21">
        <v>49716</v>
      </c>
    </row>
    <row r="6618" spans="2:2" x14ac:dyDescent="0.3">
      <c r="B6618" s="21">
        <v>49717</v>
      </c>
    </row>
    <row r="6619" spans="2:2" x14ac:dyDescent="0.3">
      <c r="B6619" s="21">
        <v>49718</v>
      </c>
    </row>
    <row r="6620" spans="2:2" x14ac:dyDescent="0.3">
      <c r="B6620" s="21">
        <v>49719</v>
      </c>
    </row>
    <row r="6621" spans="2:2" x14ac:dyDescent="0.3">
      <c r="B6621" s="21">
        <v>49720</v>
      </c>
    </row>
    <row r="6622" spans="2:2" x14ac:dyDescent="0.3">
      <c r="B6622" s="21">
        <v>49721</v>
      </c>
    </row>
    <row r="6623" spans="2:2" x14ac:dyDescent="0.3">
      <c r="B6623" s="21">
        <v>49722</v>
      </c>
    </row>
    <row r="6624" spans="2:2" x14ac:dyDescent="0.3">
      <c r="B6624" s="21">
        <v>49723</v>
      </c>
    </row>
    <row r="6625" spans="2:2" x14ac:dyDescent="0.3">
      <c r="B6625" s="21">
        <v>49724</v>
      </c>
    </row>
    <row r="6626" spans="2:2" x14ac:dyDescent="0.3">
      <c r="B6626" s="21">
        <v>49725</v>
      </c>
    </row>
    <row r="6627" spans="2:2" x14ac:dyDescent="0.3">
      <c r="B6627" s="21">
        <v>49726</v>
      </c>
    </row>
    <row r="6628" spans="2:2" x14ac:dyDescent="0.3">
      <c r="B6628" s="21">
        <v>49727</v>
      </c>
    </row>
    <row r="6629" spans="2:2" x14ac:dyDescent="0.3">
      <c r="B6629" s="21">
        <v>49728</v>
      </c>
    </row>
    <row r="6630" spans="2:2" x14ac:dyDescent="0.3">
      <c r="B6630" s="21">
        <v>49729</v>
      </c>
    </row>
    <row r="6631" spans="2:2" x14ac:dyDescent="0.3">
      <c r="B6631" s="21">
        <v>49730</v>
      </c>
    </row>
    <row r="6632" spans="2:2" x14ac:dyDescent="0.3">
      <c r="B6632" s="21">
        <v>49731</v>
      </c>
    </row>
    <row r="6633" spans="2:2" x14ac:dyDescent="0.3">
      <c r="B6633" s="21">
        <v>49732</v>
      </c>
    </row>
    <row r="6634" spans="2:2" x14ac:dyDescent="0.3">
      <c r="B6634" s="21">
        <v>49733</v>
      </c>
    </row>
    <row r="6635" spans="2:2" x14ac:dyDescent="0.3">
      <c r="B6635" s="21">
        <v>49734</v>
      </c>
    </row>
    <row r="6636" spans="2:2" x14ac:dyDescent="0.3">
      <c r="B6636" s="21">
        <v>49735</v>
      </c>
    </row>
    <row r="6637" spans="2:2" x14ac:dyDescent="0.3">
      <c r="B6637" s="21">
        <v>49736</v>
      </c>
    </row>
    <row r="6638" spans="2:2" x14ac:dyDescent="0.3">
      <c r="B6638" s="21">
        <v>49737</v>
      </c>
    </row>
    <row r="6639" spans="2:2" x14ac:dyDescent="0.3">
      <c r="B6639" s="21">
        <v>49738</v>
      </c>
    </row>
    <row r="6640" spans="2:2" x14ac:dyDescent="0.3">
      <c r="B6640" s="21">
        <v>49739</v>
      </c>
    </row>
    <row r="6641" spans="2:2" x14ac:dyDescent="0.3">
      <c r="B6641" s="21">
        <v>49740</v>
      </c>
    </row>
    <row r="6642" spans="2:2" x14ac:dyDescent="0.3">
      <c r="B6642" s="21">
        <v>49741</v>
      </c>
    </row>
    <row r="6643" spans="2:2" x14ac:dyDescent="0.3">
      <c r="B6643" s="21">
        <v>49742</v>
      </c>
    </row>
    <row r="6644" spans="2:2" x14ac:dyDescent="0.3">
      <c r="B6644" s="21">
        <v>49743</v>
      </c>
    </row>
    <row r="6645" spans="2:2" x14ac:dyDescent="0.3">
      <c r="B6645" s="21">
        <v>49744</v>
      </c>
    </row>
    <row r="6646" spans="2:2" x14ac:dyDescent="0.3">
      <c r="B6646" s="21">
        <v>49745</v>
      </c>
    </row>
    <row r="6647" spans="2:2" x14ac:dyDescent="0.3">
      <c r="B6647" s="21">
        <v>49746</v>
      </c>
    </row>
    <row r="6648" spans="2:2" x14ac:dyDescent="0.3">
      <c r="B6648" s="21">
        <v>49747</v>
      </c>
    </row>
    <row r="6649" spans="2:2" x14ac:dyDescent="0.3">
      <c r="B6649" s="21">
        <v>49748</v>
      </c>
    </row>
    <row r="6650" spans="2:2" x14ac:dyDescent="0.3">
      <c r="B6650" s="21">
        <v>49749</v>
      </c>
    </row>
    <row r="6651" spans="2:2" x14ac:dyDescent="0.3">
      <c r="B6651" s="21">
        <v>49750</v>
      </c>
    </row>
    <row r="6652" spans="2:2" x14ac:dyDescent="0.3">
      <c r="B6652" s="21">
        <v>49751</v>
      </c>
    </row>
    <row r="6653" spans="2:2" x14ac:dyDescent="0.3">
      <c r="B6653" s="21">
        <v>49752</v>
      </c>
    </row>
    <row r="6654" spans="2:2" x14ac:dyDescent="0.3">
      <c r="B6654" s="21">
        <v>49753</v>
      </c>
    </row>
    <row r="6655" spans="2:2" x14ac:dyDescent="0.3">
      <c r="B6655" s="21">
        <v>49754</v>
      </c>
    </row>
    <row r="6656" spans="2:2" x14ac:dyDescent="0.3">
      <c r="B6656" s="21">
        <v>49755</v>
      </c>
    </row>
    <row r="6657" spans="2:2" x14ac:dyDescent="0.3">
      <c r="B6657" s="21">
        <v>49756</v>
      </c>
    </row>
    <row r="6658" spans="2:2" x14ac:dyDescent="0.3">
      <c r="B6658" s="21">
        <v>49757</v>
      </c>
    </row>
    <row r="6659" spans="2:2" x14ac:dyDescent="0.3">
      <c r="B6659" s="21">
        <v>49758</v>
      </c>
    </row>
    <row r="6660" spans="2:2" x14ac:dyDescent="0.3">
      <c r="B6660" s="21">
        <v>49759</v>
      </c>
    </row>
    <row r="6661" spans="2:2" x14ac:dyDescent="0.3">
      <c r="B6661" s="21">
        <v>49760</v>
      </c>
    </row>
    <row r="6662" spans="2:2" x14ac:dyDescent="0.3">
      <c r="B6662" s="21">
        <v>49761</v>
      </c>
    </row>
    <row r="6663" spans="2:2" x14ac:dyDescent="0.3">
      <c r="B6663" s="21">
        <v>49762</v>
      </c>
    </row>
    <row r="6664" spans="2:2" x14ac:dyDescent="0.3">
      <c r="B6664" s="21">
        <v>49763</v>
      </c>
    </row>
    <row r="6665" spans="2:2" x14ac:dyDescent="0.3">
      <c r="B6665" s="21">
        <v>49764</v>
      </c>
    </row>
    <row r="6666" spans="2:2" x14ac:dyDescent="0.3">
      <c r="B6666" s="21">
        <v>49765</v>
      </c>
    </row>
    <row r="6667" spans="2:2" x14ac:dyDescent="0.3">
      <c r="B6667" s="21">
        <v>49766</v>
      </c>
    </row>
    <row r="6668" spans="2:2" x14ac:dyDescent="0.3">
      <c r="B6668" s="21">
        <v>49767</v>
      </c>
    </row>
    <row r="6669" spans="2:2" x14ac:dyDescent="0.3">
      <c r="B6669" s="21">
        <v>49768</v>
      </c>
    </row>
    <row r="6670" spans="2:2" x14ac:dyDescent="0.3">
      <c r="B6670" s="21">
        <v>49769</v>
      </c>
    </row>
    <row r="6671" spans="2:2" x14ac:dyDescent="0.3">
      <c r="B6671" s="21">
        <v>49770</v>
      </c>
    </row>
    <row r="6672" spans="2:2" x14ac:dyDescent="0.3">
      <c r="B6672" s="21">
        <v>49771</v>
      </c>
    </row>
    <row r="6673" spans="2:2" x14ac:dyDescent="0.3">
      <c r="B6673" s="21">
        <v>49772</v>
      </c>
    </row>
    <row r="6674" spans="2:2" x14ac:dyDescent="0.3">
      <c r="B6674" s="21">
        <v>49773</v>
      </c>
    </row>
    <row r="6675" spans="2:2" x14ac:dyDescent="0.3">
      <c r="B6675" s="21">
        <v>49774</v>
      </c>
    </row>
    <row r="6676" spans="2:2" x14ac:dyDescent="0.3">
      <c r="B6676" s="21">
        <v>49775</v>
      </c>
    </row>
    <row r="6677" spans="2:2" x14ac:dyDescent="0.3">
      <c r="B6677" s="21">
        <v>49776</v>
      </c>
    </row>
    <row r="6678" spans="2:2" x14ac:dyDescent="0.3">
      <c r="B6678" s="21">
        <v>49777</v>
      </c>
    </row>
    <row r="6679" spans="2:2" x14ac:dyDescent="0.3">
      <c r="B6679" s="21">
        <v>49778</v>
      </c>
    </row>
    <row r="6680" spans="2:2" x14ac:dyDescent="0.3">
      <c r="B6680" s="21">
        <v>49779</v>
      </c>
    </row>
    <row r="6681" spans="2:2" x14ac:dyDescent="0.3">
      <c r="B6681" s="21">
        <v>49780</v>
      </c>
    </row>
    <row r="6682" spans="2:2" x14ac:dyDescent="0.3">
      <c r="B6682" s="21">
        <v>49781</v>
      </c>
    </row>
    <row r="6683" spans="2:2" x14ac:dyDescent="0.3">
      <c r="B6683" s="21">
        <v>49782</v>
      </c>
    </row>
    <row r="6684" spans="2:2" x14ac:dyDescent="0.3">
      <c r="B6684" s="21">
        <v>49783</v>
      </c>
    </row>
    <row r="6685" spans="2:2" x14ac:dyDescent="0.3">
      <c r="B6685" s="21">
        <v>49784</v>
      </c>
    </row>
    <row r="6686" spans="2:2" x14ac:dyDescent="0.3">
      <c r="B6686" s="21">
        <v>49785</v>
      </c>
    </row>
    <row r="6687" spans="2:2" x14ac:dyDescent="0.3">
      <c r="B6687" s="21">
        <v>49786</v>
      </c>
    </row>
    <row r="6688" spans="2:2" x14ac:dyDescent="0.3">
      <c r="B6688" s="21">
        <v>49787</v>
      </c>
    </row>
    <row r="6689" spans="2:2" x14ac:dyDescent="0.3">
      <c r="B6689" s="21">
        <v>49788</v>
      </c>
    </row>
    <row r="6690" spans="2:2" x14ac:dyDescent="0.3">
      <c r="B6690" s="21">
        <v>49789</v>
      </c>
    </row>
    <row r="6691" spans="2:2" x14ac:dyDescent="0.3">
      <c r="B6691" s="21">
        <v>49790</v>
      </c>
    </row>
    <row r="6692" spans="2:2" x14ac:dyDescent="0.3">
      <c r="B6692" s="21">
        <v>49791</v>
      </c>
    </row>
    <row r="6693" spans="2:2" x14ac:dyDescent="0.3">
      <c r="B6693" s="21">
        <v>49792</v>
      </c>
    </row>
    <row r="6694" spans="2:2" x14ac:dyDescent="0.3">
      <c r="B6694" s="21">
        <v>49793</v>
      </c>
    </row>
    <row r="6695" spans="2:2" x14ac:dyDescent="0.3">
      <c r="B6695" s="21">
        <v>49794</v>
      </c>
    </row>
    <row r="6696" spans="2:2" x14ac:dyDescent="0.3">
      <c r="B6696" s="21">
        <v>49795</v>
      </c>
    </row>
    <row r="6697" spans="2:2" x14ac:dyDescent="0.3">
      <c r="B6697" s="21">
        <v>49796</v>
      </c>
    </row>
    <row r="6698" spans="2:2" x14ac:dyDescent="0.3">
      <c r="B6698" s="21">
        <v>49797</v>
      </c>
    </row>
    <row r="6699" spans="2:2" x14ac:dyDescent="0.3">
      <c r="B6699" s="21">
        <v>49798</v>
      </c>
    </row>
    <row r="6700" spans="2:2" x14ac:dyDescent="0.3">
      <c r="B6700" s="21">
        <v>49799</v>
      </c>
    </row>
    <row r="6701" spans="2:2" x14ac:dyDescent="0.3">
      <c r="B6701" s="21">
        <v>49800</v>
      </c>
    </row>
    <row r="6702" spans="2:2" x14ac:dyDescent="0.3">
      <c r="B6702" s="21">
        <v>49801</v>
      </c>
    </row>
    <row r="6703" spans="2:2" x14ac:dyDescent="0.3">
      <c r="B6703" s="21">
        <v>49802</v>
      </c>
    </row>
    <row r="6704" spans="2:2" x14ac:dyDescent="0.3">
      <c r="B6704" s="21">
        <v>49803</v>
      </c>
    </row>
    <row r="6705" spans="2:2" x14ac:dyDescent="0.3">
      <c r="B6705" s="21">
        <v>49804</v>
      </c>
    </row>
    <row r="6706" spans="2:2" x14ac:dyDescent="0.3">
      <c r="B6706" s="21">
        <v>49805</v>
      </c>
    </row>
    <row r="6707" spans="2:2" x14ac:dyDescent="0.3">
      <c r="B6707" s="21">
        <v>49806</v>
      </c>
    </row>
    <row r="6708" spans="2:2" x14ac:dyDescent="0.3">
      <c r="B6708" s="21">
        <v>49807</v>
      </c>
    </row>
    <row r="6709" spans="2:2" x14ac:dyDescent="0.3">
      <c r="B6709" s="21">
        <v>49808</v>
      </c>
    </row>
    <row r="6710" spans="2:2" x14ac:dyDescent="0.3">
      <c r="B6710" s="21">
        <v>49809</v>
      </c>
    </row>
    <row r="6711" spans="2:2" x14ac:dyDescent="0.3">
      <c r="B6711" s="21">
        <v>49810</v>
      </c>
    </row>
    <row r="6712" spans="2:2" x14ac:dyDescent="0.3">
      <c r="B6712" s="21">
        <v>49811</v>
      </c>
    </row>
    <row r="6713" spans="2:2" x14ac:dyDescent="0.3">
      <c r="B6713" s="21">
        <v>49812</v>
      </c>
    </row>
    <row r="6714" spans="2:2" x14ac:dyDescent="0.3">
      <c r="B6714" s="21">
        <v>49813</v>
      </c>
    </row>
    <row r="6715" spans="2:2" x14ac:dyDescent="0.3">
      <c r="B6715" s="21">
        <v>49814</v>
      </c>
    </row>
    <row r="6716" spans="2:2" x14ac:dyDescent="0.3">
      <c r="B6716" s="21">
        <v>49815</v>
      </c>
    </row>
    <row r="6717" spans="2:2" x14ac:dyDescent="0.3">
      <c r="B6717" s="21">
        <v>49816</v>
      </c>
    </row>
    <row r="6718" spans="2:2" x14ac:dyDescent="0.3">
      <c r="B6718" s="21">
        <v>49817</v>
      </c>
    </row>
    <row r="6719" spans="2:2" x14ac:dyDescent="0.3">
      <c r="B6719" s="21">
        <v>49818</v>
      </c>
    </row>
    <row r="6720" spans="2:2" x14ac:dyDescent="0.3">
      <c r="B6720" s="21">
        <v>49819</v>
      </c>
    </row>
    <row r="6721" spans="2:2" x14ac:dyDescent="0.3">
      <c r="B6721" s="21">
        <v>49820</v>
      </c>
    </row>
    <row r="6722" spans="2:2" x14ac:dyDescent="0.3">
      <c r="B6722" s="21">
        <v>49821</v>
      </c>
    </row>
    <row r="6723" spans="2:2" x14ac:dyDescent="0.3">
      <c r="B6723" s="21">
        <v>49822</v>
      </c>
    </row>
    <row r="6724" spans="2:2" x14ac:dyDescent="0.3">
      <c r="B6724" s="21">
        <v>49823</v>
      </c>
    </row>
    <row r="6725" spans="2:2" x14ac:dyDescent="0.3">
      <c r="B6725" s="21">
        <v>49824</v>
      </c>
    </row>
    <row r="6726" spans="2:2" x14ac:dyDescent="0.3">
      <c r="B6726" s="21">
        <v>49825</v>
      </c>
    </row>
    <row r="6727" spans="2:2" x14ac:dyDescent="0.3">
      <c r="B6727" s="21">
        <v>49826</v>
      </c>
    </row>
    <row r="6728" spans="2:2" x14ac:dyDescent="0.3">
      <c r="B6728" s="21">
        <v>49827</v>
      </c>
    </row>
    <row r="6729" spans="2:2" x14ac:dyDescent="0.3">
      <c r="B6729" s="21">
        <v>49828</v>
      </c>
    </row>
    <row r="6730" spans="2:2" x14ac:dyDescent="0.3">
      <c r="B6730" s="21">
        <v>49829</v>
      </c>
    </row>
    <row r="6731" spans="2:2" x14ac:dyDescent="0.3">
      <c r="B6731" s="21">
        <v>49830</v>
      </c>
    </row>
    <row r="6732" spans="2:2" x14ac:dyDescent="0.3">
      <c r="B6732" s="21">
        <v>49831</v>
      </c>
    </row>
    <row r="6733" spans="2:2" x14ac:dyDescent="0.3">
      <c r="B6733" s="21">
        <v>49832</v>
      </c>
    </row>
    <row r="6734" spans="2:2" x14ac:dyDescent="0.3">
      <c r="B6734" s="21">
        <v>49833</v>
      </c>
    </row>
    <row r="6735" spans="2:2" x14ac:dyDescent="0.3">
      <c r="B6735" s="21">
        <v>49834</v>
      </c>
    </row>
    <row r="6736" spans="2:2" x14ac:dyDescent="0.3">
      <c r="B6736" s="21">
        <v>49835</v>
      </c>
    </row>
    <row r="6737" spans="2:2" x14ac:dyDescent="0.3">
      <c r="B6737" s="21">
        <v>49836</v>
      </c>
    </row>
    <row r="6738" spans="2:2" x14ac:dyDescent="0.3">
      <c r="B6738" s="21">
        <v>49837</v>
      </c>
    </row>
    <row r="6739" spans="2:2" x14ac:dyDescent="0.3">
      <c r="B6739" s="21">
        <v>49838</v>
      </c>
    </row>
    <row r="6740" spans="2:2" x14ac:dyDescent="0.3">
      <c r="B6740" s="21">
        <v>49839</v>
      </c>
    </row>
    <row r="6741" spans="2:2" x14ac:dyDescent="0.3">
      <c r="B6741" s="21">
        <v>49840</v>
      </c>
    </row>
    <row r="6742" spans="2:2" x14ac:dyDescent="0.3">
      <c r="B6742" s="21">
        <v>49841</v>
      </c>
    </row>
    <row r="6743" spans="2:2" x14ac:dyDescent="0.3">
      <c r="B6743" s="21">
        <v>49842</v>
      </c>
    </row>
    <row r="6744" spans="2:2" x14ac:dyDescent="0.3">
      <c r="B6744" s="21">
        <v>49843</v>
      </c>
    </row>
    <row r="6745" spans="2:2" x14ac:dyDescent="0.3">
      <c r="B6745" s="21">
        <v>49844</v>
      </c>
    </row>
    <row r="6746" spans="2:2" x14ac:dyDescent="0.3">
      <c r="B6746" s="21">
        <v>49845</v>
      </c>
    </row>
    <row r="6747" spans="2:2" x14ac:dyDescent="0.3">
      <c r="B6747" s="21">
        <v>49846</v>
      </c>
    </row>
    <row r="6748" spans="2:2" x14ac:dyDescent="0.3">
      <c r="B6748" s="21">
        <v>49847</v>
      </c>
    </row>
    <row r="6749" spans="2:2" x14ac:dyDescent="0.3">
      <c r="B6749" s="21">
        <v>49848</v>
      </c>
    </row>
    <row r="6750" spans="2:2" x14ac:dyDescent="0.3">
      <c r="B6750" s="21">
        <v>49849</v>
      </c>
    </row>
    <row r="6751" spans="2:2" x14ac:dyDescent="0.3">
      <c r="B6751" s="21">
        <v>49850</v>
      </c>
    </row>
    <row r="6752" spans="2:2" x14ac:dyDescent="0.3">
      <c r="B6752" s="21">
        <v>49851</v>
      </c>
    </row>
    <row r="6753" spans="2:2" x14ac:dyDescent="0.3">
      <c r="B6753" s="21">
        <v>49852</v>
      </c>
    </row>
    <row r="6754" spans="2:2" x14ac:dyDescent="0.3">
      <c r="B6754" s="21">
        <v>49853</v>
      </c>
    </row>
    <row r="6755" spans="2:2" x14ac:dyDescent="0.3">
      <c r="B6755" s="21">
        <v>49854</v>
      </c>
    </row>
    <row r="6756" spans="2:2" x14ac:dyDescent="0.3">
      <c r="B6756" s="21">
        <v>49855</v>
      </c>
    </row>
    <row r="6757" spans="2:2" x14ac:dyDescent="0.3">
      <c r="B6757" s="21">
        <v>49856</v>
      </c>
    </row>
    <row r="6758" spans="2:2" x14ac:dyDescent="0.3">
      <c r="B6758" s="21">
        <v>49857</v>
      </c>
    </row>
    <row r="6759" spans="2:2" x14ac:dyDescent="0.3">
      <c r="B6759" s="21">
        <v>49858</v>
      </c>
    </row>
    <row r="6760" spans="2:2" x14ac:dyDescent="0.3">
      <c r="B6760" s="21">
        <v>49859</v>
      </c>
    </row>
    <row r="6761" spans="2:2" x14ac:dyDescent="0.3">
      <c r="B6761" s="21">
        <v>49860</v>
      </c>
    </row>
    <row r="6762" spans="2:2" x14ac:dyDescent="0.3">
      <c r="B6762" s="21">
        <v>49861</v>
      </c>
    </row>
    <row r="6763" spans="2:2" x14ac:dyDescent="0.3">
      <c r="B6763" s="21">
        <v>49862</v>
      </c>
    </row>
    <row r="6764" spans="2:2" x14ac:dyDescent="0.3">
      <c r="B6764" s="21">
        <v>49863</v>
      </c>
    </row>
    <row r="6765" spans="2:2" x14ac:dyDescent="0.3">
      <c r="B6765" s="21">
        <v>49864</v>
      </c>
    </row>
    <row r="6766" spans="2:2" x14ac:dyDescent="0.3">
      <c r="B6766" s="21">
        <v>49865</v>
      </c>
    </row>
    <row r="6767" spans="2:2" x14ac:dyDescent="0.3">
      <c r="B6767" s="21">
        <v>49866</v>
      </c>
    </row>
    <row r="6768" spans="2:2" x14ac:dyDescent="0.3">
      <c r="B6768" s="21">
        <v>49867</v>
      </c>
    </row>
    <row r="6769" spans="2:2" x14ac:dyDescent="0.3">
      <c r="B6769" s="21">
        <v>49868</v>
      </c>
    </row>
    <row r="6770" spans="2:2" x14ac:dyDescent="0.3">
      <c r="B6770" s="21">
        <v>49869</v>
      </c>
    </row>
    <row r="6771" spans="2:2" x14ac:dyDescent="0.3">
      <c r="B6771" s="21">
        <v>49870</v>
      </c>
    </row>
    <row r="6772" spans="2:2" x14ac:dyDescent="0.3">
      <c r="B6772" s="21">
        <v>49871</v>
      </c>
    </row>
    <row r="6773" spans="2:2" x14ac:dyDescent="0.3">
      <c r="B6773" s="21">
        <v>49872</v>
      </c>
    </row>
    <row r="6774" spans="2:2" x14ac:dyDescent="0.3">
      <c r="B6774" s="21">
        <v>49873</v>
      </c>
    </row>
    <row r="6775" spans="2:2" x14ac:dyDescent="0.3">
      <c r="B6775" s="21">
        <v>49874</v>
      </c>
    </row>
    <row r="6776" spans="2:2" x14ac:dyDescent="0.3">
      <c r="B6776" s="21">
        <v>49875</v>
      </c>
    </row>
    <row r="6777" spans="2:2" x14ac:dyDescent="0.3">
      <c r="B6777" s="21">
        <v>49876</v>
      </c>
    </row>
    <row r="6778" spans="2:2" x14ac:dyDescent="0.3">
      <c r="B6778" s="21">
        <v>49877</v>
      </c>
    </row>
    <row r="6779" spans="2:2" x14ac:dyDescent="0.3">
      <c r="B6779" s="21">
        <v>49878</v>
      </c>
    </row>
    <row r="6780" spans="2:2" x14ac:dyDescent="0.3">
      <c r="B6780" s="21">
        <v>49879</v>
      </c>
    </row>
    <row r="6781" spans="2:2" x14ac:dyDescent="0.3">
      <c r="B6781" s="21">
        <v>49880</v>
      </c>
    </row>
    <row r="6782" spans="2:2" x14ac:dyDescent="0.3">
      <c r="B6782" s="21">
        <v>49881</v>
      </c>
    </row>
    <row r="6783" spans="2:2" x14ac:dyDescent="0.3">
      <c r="B6783" s="21">
        <v>49882</v>
      </c>
    </row>
    <row r="6784" spans="2:2" x14ac:dyDescent="0.3">
      <c r="B6784" s="21">
        <v>49883</v>
      </c>
    </row>
    <row r="6785" spans="2:2" x14ac:dyDescent="0.3">
      <c r="B6785" s="21">
        <v>49884</v>
      </c>
    </row>
    <row r="6786" spans="2:2" x14ac:dyDescent="0.3">
      <c r="B6786" s="21">
        <v>49885</v>
      </c>
    </row>
    <row r="6787" spans="2:2" x14ac:dyDescent="0.3">
      <c r="B6787" s="21">
        <v>49886</v>
      </c>
    </row>
    <row r="6788" spans="2:2" x14ac:dyDescent="0.3">
      <c r="B6788" s="21">
        <v>49887</v>
      </c>
    </row>
    <row r="6789" spans="2:2" x14ac:dyDescent="0.3">
      <c r="B6789" s="21">
        <v>49888</v>
      </c>
    </row>
    <row r="6790" spans="2:2" x14ac:dyDescent="0.3">
      <c r="B6790" s="21">
        <v>49889</v>
      </c>
    </row>
    <row r="6791" spans="2:2" x14ac:dyDescent="0.3">
      <c r="B6791" s="21">
        <v>49890</v>
      </c>
    </row>
    <row r="6792" spans="2:2" x14ac:dyDescent="0.3">
      <c r="B6792" s="21">
        <v>49891</v>
      </c>
    </row>
    <row r="6793" spans="2:2" x14ac:dyDescent="0.3">
      <c r="B6793" s="21">
        <v>49892</v>
      </c>
    </row>
    <row r="6794" spans="2:2" x14ac:dyDescent="0.3">
      <c r="B6794" s="21">
        <v>49893</v>
      </c>
    </row>
    <row r="6795" spans="2:2" x14ac:dyDescent="0.3">
      <c r="B6795" s="21">
        <v>49894</v>
      </c>
    </row>
    <row r="6796" spans="2:2" x14ac:dyDescent="0.3">
      <c r="B6796" s="21">
        <v>49895</v>
      </c>
    </row>
    <row r="6797" spans="2:2" x14ac:dyDescent="0.3">
      <c r="B6797" s="21">
        <v>49896</v>
      </c>
    </row>
    <row r="6798" spans="2:2" x14ac:dyDescent="0.3">
      <c r="B6798" s="21">
        <v>49897</v>
      </c>
    </row>
    <row r="6799" spans="2:2" x14ac:dyDescent="0.3">
      <c r="B6799" s="21">
        <v>49898</v>
      </c>
    </row>
    <row r="6800" spans="2:2" x14ac:dyDescent="0.3">
      <c r="B6800" s="21">
        <v>49899</v>
      </c>
    </row>
    <row r="6801" spans="2:2" x14ac:dyDescent="0.3">
      <c r="B6801" s="21">
        <v>49900</v>
      </c>
    </row>
    <row r="6802" spans="2:2" x14ac:dyDescent="0.3">
      <c r="B6802" s="21">
        <v>49901</v>
      </c>
    </row>
    <row r="6803" spans="2:2" x14ac:dyDescent="0.3">
      <c r="B6803" s="21">
        <v>49902</v>
      </c>
    </row>
    <row r="6804" spans="2:2" x14ac:dyDescent="0.3">
      <c r="B6804" s="21">
        <v>49903</v>
      </c>
    </row>
    <row r="6805" spans="2:2" x14ac:dyDescent="0.3">
      <c r="B6805" s="21">
        <v>49904</v>
      </c>
    </row>
    <row r="6806" spans="2:2" x14ac:dyDescent="0.3">
      <c r="B6806" s="21">
        <v>49905</v>
      </c>
    </row>
    <row r="6807" spans="2:2" x14ac:dyDescent="0.3">
      <c r="B6807" s="21">
        <v>49906</v>
      </c>
    </row>
    <row r="6808" spans="2:2" x14ac:dyDescent="0.3">
      <c r="B6808" s="21">
        <v>49907</v>
      </c>
    </row>
    <row r="6809" spans="2:2" x14ac:dyDescent="0.3">
      <c r="B6809" s="21">
        <v>49908</v>
      </c>
    </row>
    <row r="6810" spans="2:2" x14ac:dyDescent="0.3">
      <c r="B6810" s="21">
        <v>49909</v>
      </c>
    </row>
    <row r="6811" spans="2:2" x14ac:dyDescent="0.3">
      <c r="B6811" s="21">
        <v>49910</v>
      </c>
    </row>
    <row r="6812" spans="2:2" x14ac:dyDescent="0.3">
      <c r="B6812" s="21">
        <v>49911</v>
      </c>
    </row>
    <row r="6813" spans="2:2" x14ac:dyDescent="0.3">
      <c r="B6813" s="21">
        <v>49912</v>
      </c>
    </row>
    <row r="6814" spans="2:2" x14ac:dyDescent="0.3">
      <c r="B6814" s="21">
        <v>49913</v>
      </c>
    </row>
    <row r="6815" spans="2:2" x14ac:dyDescent="0.3">
      <c r="B6815" s="21">
        <v>49914</v>
      </c>
    </row>
    <row r="6816" spans="2:2" x14ac:dyDescent="0.3">
      <c r="B6816" s="21">
        <v>49915</v>
      </c>
    </row>
    <row r="6817" spans="2:2" x14ac:dyDescent="0.3">
      <c r="B6817" s="21">
        <v>49916</v>
      </c>
    </row>
    <row r="6818" spans="2:2" x14ac:dyDescent="0.3">
      <c r="B6818" s="21">
        <v>49917</v>
      </c>
    </row>
    <row r="6819" spans="2:2" x14ac:dyDescent="0.3">
      <c r="B6819" s="21">
        <v>49918</v>
      </c>
    </row>
    <row r="6820" spans="2:2" x14ac:dyDescent="0.3">
      <c r="B6820" s="21">
        <v>49919</v>
      </c>
    </row>
    <row r="6821" spans="2:2" x14ac:dyDescent="0.3">
      <c r="B6821" s="21">
        <v>49920</v>
      </c>
    </row>
    <row r="6822" spans="2:2" x14ac:dyDescent="0.3">
      <c r="B6822" s="21">
        <v>49921</v>
      </c>
    </row>
    <row r="6823" spans="2:2" x14ac:dyDescent="0.3">
      <c r="B6823" s="21">
        <v>49922</v>
      </c>
    </row>
    <row r="6824" spans="2:2" x14ac:dyDescent="0.3">
      <c r="B6824" s="21">
        <v>49923</v>
      </c>
    </row>
    <row r="6825" spans="2:2" x14ac:dyDescent="0.3">
      <c r="B6825" s="21">
        <v>49924</v>
      </c>
    </row>
    <row r="6826" spans="2:2" x14ac:dyDescent="0.3">
      <c r="B6826" s="21">
        <v>49925</v>
      </c>
    </row>
    <row r="6827" spans="2:2" x14ac:dyDescent="0.3">
      <c r="B6827" s="21">
        <v>49926</v>
      </c>
    </row>
    <row r="6828" spans="2:2" x14ac:dyDescent="0.3">
      <c r="B6828" s="21">
        <v>49927</v>
      </c>
    </row>
    <row r="6829" spans="2:2" x14ac:dyDescent="0.3">
      <c r="B6829" s="21">
        <v>49928</v>
      </c>
    </row>
    <row r="6830" spans="2:2" x14ac:dyDescent="0.3">
      <c r="B6830" s="21">
        <v>49929</v>
      </c>
    </row>
    <row r="6831" spans="2:2" x14ac:dyDescent="0.3">
      <c r="B6831" s="21">
        <v>49930</v>
      </c>
    </row>
    <row r="6832" spans="2:2" x14ac:dyDescent="0.3">
      <c r="B6832" s="21">
        <v>49931</v>
      </c>
    </row>
    <row r="6833" spans="2:2" x14ac:dyDescent="0.3">
      <c r="B6833" s="21">
        <v>49932</v>
      </c>
    </row>
    <row r="6834" spans="2:2" x14ac:dyDescent="0.3">
      <c r="B6834" s="21">
        <v>49933</v>
      </c>
    </row>
    <row r="6835" spans="2:2" x14ac:dyDescent="0.3">
      <c r="B6835" s="21">
        <v>49934</v>
      </c>
    </row>
    <row r="6836" spans="2:2" x14ac:dyDescent="0.3">
      <c r="B6836" s="21">
        <v>49935</v>
      </c>
    </row>
    <row r="6837" spans="2:2" x14ac:dyDescent="0.3">
      <c r="B6837" s="21">
        <v>49936</v>
      </c>
    </row>
    <row r="6838" spans="2:2" x14ac:dyDescent="0.3">
      <c r="B6838" s="21">
        <v>49937</v>
      </c>
    </row>
    <row r="6839" spans="2:2" x14ac:dyDescent="0.3">
      <c r="B6839" s="21">
        <v>49938</v>
      </c>
    </row>
    <row r="6840" spans="2:2" x14ac:dyDescent="0.3">
      <c r="B6840" s="21">
        <v>49939</v>
      </c>
    </row>
    <row r="6841" spans="2:2" x14ac:dyDescent="0.3">
      <c r="B6841" s="21">
        <v>49940</v>
      </c>
    </row>
    <row r="6842" spans="2:2" x14ac:dyDescent="0.3">
      <c r="B6842" s="21">
        <v>49941</v>
      </c>
    </row>
    <row r="6843" spans="2:2" x14ac:dyDescent="0.3">
      <c r="B6843" s="21">
        <v>49942</v>
      </c>
    </row>
    <row r="6844" spans="2:2" x14ac:dyDescent="0.3">
      <c r="B6844" s="21">
        <v>49943</v>
      </c>
    </row>
    <row r="6845" spans="2:2" x14ac:dyDescent="0.3">
      <c r="B6845" s="21">
        <v>49944</v>
      </c>
    </row>
    <row r="6846" spans="2:2" x14ac:dyDescent="0.3">
      <c r="B6846" s="21">
        <v>49945</v>
      </c>
    </row>
    <row r="6847" spans="2:2" x14ac:dyDescent="0.3">
      <c r="B6847" s="21">
        <v>49946</v>
      </c>
    </row>
    <row r="6848" spans="2:2" x14ac:dyDescent="0.3">
      <c r="B6848" s="21">
        <v>49947</v>
      </c>
    </row>
    <row r="6849" spans="2:2" x14ac:dyDescent="0.3">
      <c r="B6849" s="21">
        <v>49948</v>
      </c>
    </row>
    <row r="6850" spans="2:2" x14ac:dyDescent="0.3">
      <c r="B6850" s="21">
        <v>49949</v>
      </c>
    </row>
    <row r="6851" spans="2:2" x14ac:dyDescent="0.3">
      <c r="B6851" s="21">
        <v>49950</v>
      </c>
    </row>
    <row r="6852" spans="2:2" x14ac:dyDescent="0.3">
      <c r="B6852" s="21">
        <v>49951</v>
      </c>
    </row>
    <row r="6853" spans="2:2" x14ac:dyDescent="0.3">
      <c r="B6853" s="21">
        <v>49952</v>
      </c>
    </row>
    <row r="6854" spans="2:2" x14ac:dyDescent="0.3">
      <c r="B6854" s="21">
        <v>49953</v>
      </c>
    </row>
    <row r="6855" spans="2:2" x14ac:dyDescent="0.3">
      <c r="B6855" s="21">
        <v>49954</v>
      </c>
    </row>
    <row r="6856" spans="2:2" x14ac:dyDescent="0.3">
      <c r="B6856" s="21">
        <v>49955</v>
      </c>
    </row>
    <row r="6857" spans="2:2" x14ac:dyDescent="0.3">
      <c r="B6857" s="21">
        <v>49956</v>
      </c>
    </row>
    <row r="6858" spans="2:2" x14ac:dyDescent="0.3">
      <c r="B6858" s="21">
        <v>49957</v>
      </c>
    </row>
    <row r="6859" spans="2:2" x14ac:dyDescent="0.3">
      <c r="B6859" s="21">
        <v>49958</v>
      </c>
    </row>
    <row r="6860" spans="2:2" x14ac:dyDescent="0.3">
      <c r="B6860" s="21">
        <v>49959</v>
      </c>
    </row>
    <row r="6861" spans="2:2" x14ac:dyDescent="0.3">
      <c r="B6861" s="21">
        <v>49960</v>
      </c>
    </row>
    <row r="6862" spans="2:2" x14ac:dyDescent="0.3">
      <c r="B6862" s="21">
        <v>49961</v>
      </c>
    </row>
    <row r="6863" spans="2:2" x14ac:dyDescent="0.3">
      <c r="B6863" s="21">
        <v>49962</v>
      </c>
    </row>
    <row r="6864" spans="2:2" x14ac:dyDescent="0.3">
      <c r="B6864" s="21">
        <v>49963</v>
      </c>
    </row>
    <row r="6865" spans="2:2" x14ac:dyDescent="0.3">
      <c r="B6865" s="21">
        <v>49964</v>
      </c>
    </row>
    <row r="6866" spans="2:2" x14ac:dyDescent="0.3">
      <c r="B6866" s="21">
        <v>49965</v>
      </c>
    </row>
    <row r="6867" spans="2:2" x14ac:dyDescent="0.3">
      <c r="B6867" s="21">
        <v>49966</v>
      </c>
    </row>
    <row r="6868" spans="2:2" x14ac:dyDescent="0.3">
      <c r="B6868" s="21">
        <v>49967</v>
      </c>
    </row>
    <row r="6869" spans="2:2" x14ac:dyDescent="0.3">
      <c r="B6869" s="21">
        <v>49968</v>
      </c>
    </row>
    <row r="6870" spans="2:2" x14ac:dyDescent="0.3">
      <c r="B6870" s="21">
        <v>49969</v>
      </c>
    </row>
    <row r="6871" spans="2:2" x14ac:dyDescent="0.3">
      <c r="B6871" s="21">
        <v>49970</v>
      </c>
    </row>
    <row r="6872" spans="2:2" x14ac:dyDescent="0.3">
      <c r="B6872" s="21">
        <v>49971</v>
      </c>
    </row>
    <row r="6873" spans="2:2" x14ac:dyDescent="0.3">
      <c r="B6873" s="21">
        <v>49972</v>
      </c>
    </row>
    <row r="6874" spans="2:2" x14ac:dyDescent="0.3">
      <c r="B6874" s="21">
        <v>49973</v>
      </c>
    </row>
    <row r="6875" spans="2:2" x14ac:dyDescent="0.3">
      <c r="B6875" s="21">
        <v>49974</v>
      </c>
    </row>
    <row r="6876" spans="2:2" x14ac:dyDescent="0.3">
      <c r="B6876" s="21">
        <v>49975</v>
      </c>
    </row>
    <row r="6877" spans="2:2" x14ac:dyDescent="0.3">
      <c r="B6877" s="21">
        <v>49976</v>
      </c>
    </row>
    <row r="6878" spans="2:2" x14ac:dyDescent="0.3">
      <c r="B6878" s="21">
        <v>49977</v>
      </c>
    </row>
    <row r="6879" spans="2:2" x14ac:dyDescent="0.3">
      <c r="B6879" s="21">
        <v>49978</v>
      </c>
    </row>
    <row r="6880" spans="2:2" x14ac:dyDescent="0.3">
      <c r="B6880" s="21">
        <v>49979</v>
      </c>
    </row>
    <row r="6881" spans="2:2" x14ac:dyDescent="0.3">
      <c r="B6881" s="21">
        <v>49980</v>
      </c>
    </row>
    <row r="6882" spans="2:2" x14ac:dyDescent="0.3">
      <c r="B6882" s="21">
        <v>49981</v>
      </c>
    </row>
    <row r="6883" spans="2:2" x14ac:dyDescent="0.3">
      <c r="B6883" s="21">
        <v>49982</v>
      </c>
    </row>
    <row r="6884" spans="2:2" x14ac:dyDescent="0.3">
      <c r="B6884" s="21">
        <v>49983</v>
      </c>
    </row>
    <row r="6885" spans="2:2" x14ac:dyDescent="0.3">
      <c r="B6885" s="21">
        <v>49984</v>
      </c>
    </row>
    <row r="6886" spans="2:2" x14ac:dyDescent="0.3">
      <c r="B6886" s="21">
        <v>49985</v>
      </c>
    </row>
    <row r="6887" spans="2:2" x14ac:dyDescent="0.3">
      <c r="B6887" s="21">
        <v>49986</v>
      </c>
    </row>
    <row r="6888" spans="2:2" x14ac:dyDescent="0.3">
      <c r="B6888" s="21">
        <v>49987</v>
      </c>
    </row>
    <row r="6889" spans="2:2" x14ac:dyDescent="0.3">
      <c r="B6889" s="21">
        <v>49988</v>
      </c>
    </row>
    <row r="6890" spans="2:2" x14ac:dyDescent="0.3">
      <c r="B6890" s="21">
        <v>49989</v>
      </c>
    </row>
    <row r="6891" spans="2:2" x14ac:dyDescent="0.3">
      <c r="B6891" s="21">
        <v>49990</v>
      </c>
    </row>
    <row r="6892" spans="2:2" x14ac:dyDescent="0.3">
      <c r="B6892" s="21">
        <v>49991</v>
      </c>
    </row>
    <row r="6893" spans="2:2" x14ac:dyDescent="0.3">
      <c r="B6893" s="21">
        <v>49992</v>
      </c>
    </row>
    <row r="6894" spans="2:2" x14ac:dyDescent="0.3">
      <c r="B6894" s="21">
        <v>49993</v>
      </c>
    </row>
    <row r="6895" spans="2:2" x14ac:dyDescent="0.3">
      <c r="B6895" s="21">
        <v>49994</v>
      </c>
    </row>
    <row r="6896" spans="2:2" x14ac:dyDescent="0.3">
      <c r="B6896" s="21">
        <v>49995</v>
      </c>
    </row>
    <row r="6897" spans="2:2" x14ac:dyDescent="0.3">
      <c r="B6897" s="21">
        <v>49996</v>
      </c>
    </row>
    <row r="6898" spans="2:2" x14ac:dyDescent="0.3">
      <c r="B6898" s="21">
        <v>49997</v>
      </c>
    </row>
    <row r="6899" spans="2:2" x14ac:dyDescent="0.3">
      <c r="B6899" s="21">
        <v>49998</v>
      </c>
    </row>
    <row r="6900" spans="2:2" x14ac:dyDescent="0.3">
      <c r="B6900" s="21">
        <v>49999</v>
      </c>
    </row>
    <row r="6901" spans="2:2" x14ac:dyDescent="0.3">
      <c r="B6901" s="21">
        <v>50000</v>
      </c>
    </row>
    <row r="6902" spans="2:2" x14ac:dyDescent="0.3">
      <c r="B6902" s="21">
        <v>50001</v>
      </c>
    </row>
    <row r="6903" spans="2:2" x14ac:dyDescent="0.3">
      <c r="B6903" s="21">
        <v>50002</v>
      </c>
    </row>
    <row r="6904" spans="2:2" x14ac:dyDescent="0.3">
      <c r="B6904" s="21">
        <v>50003</v>
      </c>
    </row>
    <row r="6905" spans="2:2" x14ac:dyDescent="0.3">
      <c r="B6905" s="21">
        <v>50004</v>
      </c>
    </row>
    <row r="6906" spans="2:2" x14ac:dyDescent="0.3">
      <c r="B6906" s="21">
        <v>50005</v>
      </c>
    </row>
    <row r="6907" spans="2:2" x14ac:dyDescent="0.3">
      <c r="B6907" s="21">
        <v>50006</v>
      </c>
    </row>
    <row r="6908" spans="2:2" x14ac:dyDescent="0.3">
      <c r="B6908" s="21">
        <v>50007</v>
      </c>
    </row>
    <row r="6909" spans="2:2" x14ac:dyDescent="0.3">
      <c r="B6909" s="21">
        <v>50008</v>
      </c>
    </row>
    <row r="6910" spans="2:2" x14ac:dyDescent="0.3">
      <c r="B6910" s="21">
        <v>50009</v>
      </c>
    </row>
    <row r="6911" spans="2:2" x14ac:dyDescent="0.3">
      <c r="B6911" s="21">
        <v>50010</v>
      </c>
    </row>
    <row r="6912" spans="2:2" x14ac:dyDescent="0.3">
      <c r="B6912" s="21">
        <v>50011</v>
      </c>
    </row>
    <row r="6913" spans="2:2" x14ac:dyDescent="0.3">
      <c r="B6913" s="21">
        <v>50012</v>
      </c>
    </row>
    <row r="6914" spans="2:2" x14ac:dyDescent="0.3">
      <c r="B6914" s="21">
        <v>50013</v>
      </c>
    </row>
    <row r="6915" spans="2:2" x14ac:dyDescent="0.3">
      <c r="B6915" s="21">
        <v>50014</v>
      </c>
    </row>
    <row r="6916" spans="2:2" x14ac:dyDescent="0.3">
      <c r="B6916" s="21">
        <v>50015</v>
      </c>
    </row>
    <row r="6917" spans="2:2" x14ac:dyDescent="0.3">
      <c r="B6917" s="21">
        <v>50016</v>
      </c>
    </row>
    <row r="6918" spans="2:2" x14ac:dyDescent="0.3">
      <c r="B6918" s="21">
        <v>50017</v>
      </c>
    </row>
    <row r="6919" spans="2:2" x14ac:dyDescent="0.3">
      <c r="B6919" s="21">
        <v>50018</v>
      </c>
    </row>
    <row r="6920" spans="2:2" x14ac:dyDescent="0.3">
      <c r="B6920" s="21">
        <v>50019</v>
      </c>
    </row>
    <row r="6921" spans="2:2" x14ac:dyDescent="0.3">
      <c r="B6921" s="21">
        <v>50020</v>
      </c>
    </row>
    <row r="6922" spans="2:2" x14ac:dyDescent="0.3">
      <c r="B6922" s="21">
        <v>50021</v>
      </c>
    </row>
    <row r="6923" spans="2:2" x14ac:dyDescent="0.3">
      <c r="B6923" s="21">
        <v>50022</v>
      </c>
    </row>
    <row r="6924" spans="2:2" x14ac:dyDescent="0.3">
      <c r="B6924" s="21">
        <v>50023</v>
      </c>
    </row>
    <row r="6925" spans="2:2" x14ac:dyDescent="0.3">
      <c r="B6925" s="21">
        <v>50024</v>
      </c>
    </row>
    <row r="6926" spans="2:2" x14ac:dyDescent="0.3">
      <c r="B6926" s="21">
        <v>50025</v>
      </c>
    </row>
    <row r="6927" spans="2:2" x14ac:dyDescent="0.3">
      <c r="B6927" s="21">
        <v>50026</v>
      </c>
    </row>
    <row r="6928" spans="2:2" x14ac:dyDescent="0.3">
      <c r="B6928" s="21">
        <v>50027</v>
      </c>
    </row>
    <row r="6929" spans="2:2" x14ac:dyDescent="0.3">
      <c r="B6929" s="21">
        <v>50028</v>
      </c>
    </row>
    <row r="6930" spans="2:2" x14ac:dyDescent="0.3">
      <c r="B6930" s="21">
        <v>50029</v>
      </c>
    </row>
    <row r="6931" spans="2:2" x14ac:dyDescent="0.3">
      <c r="B6931" s="21">
        <v>50030</v>
      </c>
    </row>
    <row r="6932" spans="2:2" x14ac:dyDescent="0.3">
      <c r="B6932" s="21">
        <v>50031</v>
      </c>
    </row>
    <row r="6933" spans="2:2" x14ac:dyDescent="0.3">
      <c r="B6933" s="21">
        <v>50032</v>
      </c>
    </row>
    <row r="6934" spans="2:2" x14ac:dyDescent="0.3">
      <c r="B6934" s="21">
        <v>50033</v>
      </c>
    </row>
    <row r="6935" spans="2:2" x14ac:dyDescent="0.3">
      <c r="B6935" s="21">
        <v>50034</v>
      </c>
    </row>
    <row r="6936" spans="2:2" x14ac:dyDescent="0.3">
      <c r="B6936" s="21">
        <v>50035</v>
      </c>
    </row>
    <row r="6937" spans="2:2" x14ac:dyDescent="0.3">
      <c r="B6937" s="21">
        <v>50036</v>
      </c>
    </row>
    <row r="6938" spans="2:2" x14ac:dyDescent="0.3">
      <c r="B6938" s="21">
        <v>50037</v>
      </c>
    </row>
    <row r="6939" spans="2:2" x14ac:dyDescent="0.3">
      <c r="B6939" s="21">
        <v>50038</v>
      </c>
    </row>
    <row r="6940" spans="2:2" x14ac:dyDescent="0.3">
      <c r="B6940" s="21">
        <v>50039</v>
      </c>
    </row>
    <row r="6941" spans="2:2" x14ac:dyDescent="0.3">
      <c r="B6941" s="21">
        <v>50040</v>
      </c>
    </row>
    <row r="6942" spans="2:2" x14ac:dyDescent="0.3">
      <c r="B6942" s="21">
        <v>50041</v>
      </c>
    </row>
    <row r="6943" spans="2:2" x14ac:dyDescent="0.3">
      <c r="B6943" s="21">
        <v>50042</v>
      </c>
    </row>
    <row r="6944" spans="2:2" x14ac:dyDescent="0.3">
      <c r="B6944" s="21">
        <v>50043</v>
      </c>
    </row>
    <row r="6945" spans="2:2" x14ac:dyDescent="0.3">
      <c r="B6945" s="21">
        <v>50044</v>
      </c>
    </row>
    <row r="6946" spans="2:2" x14ac:dyDescent="0.3">
      <c r="B6946" s="21">
        <v>50045</v>
      </c>
    </row>
    <row r="6947" spans="2:2" x14ac:dyDescent="0.3">
      <c r="B6947" s="21">
        <v>50046</v>
      </c>
    </row>
    <row r="6948" spans="2:2" x14ac:dyDescent="0.3">
      <c r="B6948" s="21">
        <v>50047</v>
      </c>
    </row>
    <row r="6949" spans="2:2" x14ac:dyDescent="0.3">
      <c r="B6949" s="21">
        <v>50048</v>
      </c>
    </row>
    <row r="6950" spans="2:2" x14ac:dyDescent="0.3">
      <c r="B6950" s="21">
        <v>50049</v>
      </c>
    </row>
    <row r="6951" spans="2:2" x14ac:dyDescent="0.3">
      <c r="B6951" s="21">
        <v>50050</v>
      </c>
    </row>
    <row r="6952" spans="2:2" x14ac:dyDescent="0.3">
      <c r="B6952" s="21">
        <v>50051</v>
      </c>
    </row>
    <row r="6953" spans="2:2" x14ac:dyDescent="0.3">
      <c r="B6953" s="21">
        <v>50052</v>
      </c>
    </row>
    <row r="6954" spans="2:2" x14ac:dyDescent="0.3">
      <c r="B6954" s="21">
        <v>50053</v>
      </c>
    </row>
    <row r="6955" spans="2:2" x14ac:dyDescent="0.3">
      <c r="B6955" s="21">
        <v>50054</v>
      </c>
    </row>
    <row r="6956" spans="2:2" x14ac:dyDescent="0.3">
      <c r="B6956" s="21">
        <v>50055</v>
      </c>
    </row>
    <row r="6957" spans="2:2" x14ac:dyDescent="0.3">
      <c r="B6957" s="21">
        <v>50056</v>
      </c>
    </row>
    <row r="6958" spans="2:2" x14ac:dyDescent="0.3">
      <c r="B6958" s="21">
        <v>50057</v>
      </c>
    </row>
    <row r="6959" spans="2:2" x14ac:dyDescent="0.3">
      <c r="B6959" s="21">
        <v>50058</v>
      </c>
    </row>
    <row r="6960" spans="2:2" x14ac:dyDescent="0.3">
      <c r="B6960" s="21">
        <v>50059</v>
      </c>
    </row>
    <row r="6961" spans="2:2" x14ac:dyDescent="0.3">
      <c r="B6961" s="21">
        <v>50060</v>
      </c>
    </row>
    <row r="6962" spans="2:2" x14ac:dyDescent="0.3">
      <c r="B6962" s="21">
        <v>50061</v>
      </c>
    </row>
    <row r="6963" spans="2:2" x14ac:dyDescent="0.3">
      <c r="B6963" s="21">
        <v>50062</v>
      </c>
    </row>
    <row r="6964" spans="2:2" x14ac:dyDescent="0.3">
      <c r="B6964" s="21">
        <v>50063</v>
      </c>
    </row>
    <row r="6965" spans="2:2" x14ac:dyDescent="0.3">
      <c r="B6965" s="21">
        <v>50064</v>
      </c>
    </row>
    <row r="6966" spans="2:2" x14ac:dyDescent="0.3">
      <c r="B6966" s="21">
        <v>50065</v>
      </c>
    </row>
    <row r="6967" spans="2:2" x14ac:dyDescent="0.3">
      <c r="B6967" s="21">
        <v>50066</v>
      </c>
    </row>
    <row r="6968" spans="2:2" x14ac:dyDescent="0.3">
      <c r="B6968" s="21">
        <v>50067</v>
      </c>
    </row>
    <row r="6969" spans="2:2" x14ac:dyDescent="0.3">
      <c r="B6969" s="21">
        <v>50068</v>
      </c>
    </row>
    <row r="6970" spans="2:2" x14ac:dyDescent="0.3">
      <c r="B6970" s="21">
        <v>50069</v>
      </c>
    </row>
    <row r="6971" spans="2:2" x14ac:dyDescent="0.3">
      <c r="B6971" s="21">
        <v>50070</v>
      </c>
    </row>
    <row r="6972" spans="2:2" x14ac:dyDescent="0.3">
      <c r="B6972" s="21">
        <v>50071</v>
      </c>
    </row>
    <row r="6973" spans="2:2" x14ac:dyDescent="0.3">
      <c r="B6973" s="21">
        <v>50072</v>
      </c>
    </row>
    <row r="6974" spans="2:2" x14ac:dyDescent="0.3">
      <c r="B6974" s="21">
        <v>50073</v>
      </c>
    </row>
    <row r="6975" spans="2:2" x14ac:dyDescent="0.3">
      <c r="B6975" s="21">
        <v>50074</v>
      </c>
    </row>
    <row r="6976" spans="2:2" x14ac:dyDescent="0.3">
      <c r="B6976" s="21">
        <v>50075</v>
      </c>
    </row>
    <row r="6977" spans="2:2" x14ac:dyDescent="0.3">
      <c r="B6977" s="21">
        <v>50076</v>
      </c>
    </row>
    <row r="6978" spans="2:2" x14ac:dyDescent="0.3">
      <c r="B6978" s="21">
        <v>50077</v>
      </c>
    </row>
    <row r="6979" spans="2:2" x14ac:dyDescent="0.3">
      <c r="B6979" s="21">
        <v>50078</v>
      </c>
    </row>
    <row r="6980" spans="2:2" x14ac:dyDescent="0.3">
      <c r="B6980" s="21">
        <v>50079</v>
      </c>
    </row>
    <row r="6981" spans="2:2" x14ac:dyDescent="0.3">
      <c r="B6981" s="21">
        <v>50080</v>
      </c>
    </row>
    <row r="6982" spans="2:2" x14ac:dyDescent="0.3">
      <c r="B6982" s="21">
        <v>50081</v>
      </c>
    </row>
    <row r="6983" spans="2:2" x14ac:dyDescent="0.3">
      <c r="B6983" s="21">
        <v>50082</v>
      </c>
    </row>
    <row r="6984" spans="2:2" x14ac:dyDescent="0.3">
      <c r="B6984" s="21">
        <v>50083</v>
      </c>
    </row>
    <row r="6985" spans="2:2" x14ac:dyDescent="0.3">
      <c r="B6985" s="21">
        <v>50084</v>
      </c>
    </row>
    <row r="6986" spans="2:2" x14ac:dyDescent="0.3">
      <c r="B6986" s="21">
        <v>50085</v>
      </c>
    </row>
    <row r="6987" spans="2:2" x14ac:dyDescent="0.3">
      <c r="B6987" s="21">
        <v>50086</v>
      </c>
    </row>
    <row r="6988" spans="2:2" x14ac:dyDescent="0.3">
      <c r="B6988" s="21">
        <v>50087</v>
      </c>
    </row>
    <row r="6989" spans="2:2" x14ac:dyDescent="0.3">
      <c r="B6989" s="21">
        <v>50088</v>
      </c>
    </row>
    <row r="6990" spans="2:2" x14ac:dyDescent="0.3">
      <c r="B6990" s="21">
        <v>50089</v>
      </c>
    </row>
    <row r="6991" spans="2:2" x14ac:dyDescent="0.3">
      <c r="B6991" s="21">
        <v>50090</v>
      </c>
    </row>
    <row r="6992" spans="2:2" x14ac:dyDescent="0.3">
      <c r="B6992" s="21">
        <v>50091</v>
      </c>
    </row>
    <row r="6993" spans="2:2" x14ac:dyDescent="0.3">
      <c r="B6993" s="21">
        <v>50092</v>
      </c>
    </row>
    <row r="6994" spans="2:2" x14ac:dyDescent="0.3">
      <c r="B6994" s="21">
        <v>50093</v>
      </c>
    </row>
    <row r="6995" spans="2:2" x14ac:dyDescent="0.3">
      <c r="B6995" s="21">
        <v>50094</v>
      </c>
    </row>
    <row r="6996" spans="2:2" x14ac:dyDescent="0.3">
      <c r="B6996" s="21">
        <v>50095</v>
      </c>
    </row>
    <row r="6997" spans="2:2" x14ac:dyDescent="0.3">
      <c r="B6997" s="21">
        <v>50096</v>
      </c>
    </row>
    <row r="6998" spans="2:2" x14ac:dyDescent="0.3">
      <c r="B6998" s="21">
        <v>50097</v>
      </c>
    </row>
    <row r="6999" spans="2:2" x14ac:dyDescent="0.3">
      <c r="B6999" s="21">
        <v>50098</v>
      </c>
    </row>
    <row r="7000" spans="2:2" x14ac:dyDescent="0.3">
      <c r="B7000" s="21">
        <v>50099</v>
      </c>
    </row>
    <row r="7001" spans="2:2" x14ac:dyDescent="0.3">
      <c r="B7001" s="21">
        <v>50100</v>
      </c>
    </row>
    <row r="7002" spans="2:2" x14ac:dyDescent="0.3">
      <c r="B7002" s="21">
        <v>50101</v>
      </c>
    </row>
    <row r="7003" spans="2:2" x14ac:dyDescent="0.3">
      <c r="B7003" s="21">
        <v>50102</v>
      </c>
    </row>
    <row r="7004" spans="2:2" x14ac:dyDescent="0.3">
      <c r="B7004" s="21">
        <v>50103</v>
      </c>
    </row>
    <row r="7005" spans="2:2" x14ac:dyDescent="0.3">
      <c r="B7005" s="21">
        <v>50104</v>
      </c>
    </row>
    <row r="7006" spans="2:2" x14ac:dyDescent="0.3">
      <c r="B7006" s="21">
        <v>50105</v>
      </c>
    </row>
    <row r="7007" spans="2:2" x14ac:dyDescent="0.3">
      <c r="B7007" s="21">
        <v>50106</v>
      </c>
    </row>
    <row r="7008" spans="2:2" x14ac:dyDescent="0.3">
      <c r="B7008" s="21">
        <v>50107</v>
      </c>
    </row>
    <row r="7009" spans="2:2" x14ac:dyDescent="0.3">
      <c r="B7009" s="21">
        <v>50108</v>
      </c>
    </row>
    <row r="7010" spans="2:2" x14ac:dyDescent="0.3">
      <c r="B7010" s="21">
        <v>50109</v>
      </c>
    </row>
    <row r="7011" spans="2:2" x14ac:dyDescent="0.3">
      <c r="B7011" s="21">
        <v>50110</v>
      </c>
    </row>
    <row r="7012" spans="2:2" x14ac:dyDescent="0.3">
      <c r="B7012" s="21">
        <v>50111</v>
      </c>
    </row>
    <row r="7013" spans="2:2" x14ac:dyDescent="0.3">
      <c r="B7013" s="21">
        <v>50112</v>
      </c>
    </row>
    <row r="7014" spans="2:2" x14ac:dyDescent="0.3">
      <c r="B7014" s="21">
        <v>50113</v>
      </c>
    </row>
    <row r="7015" spans="2:2" x14ac:dyDescent="0.3">
      <c r="B7015" s="21">
        <v>50114</v>
      </c>
    </row>
    <row r="7016" spans="2:2" x14ac:dyDescent="0.3">
      <c r="B7016" s="21">
        <v>50115</v>
      </c>
    </row>
    <row r="7017" spans="2:2" x14ac:dyDescent="0.3">
      <c r="B7017" s="21">
        <v>50116</v>
      </c>
    </row>
    <row r="7018" spans="2:2" x14ac:dyDescent="0.3">
      <c r="B7018" s="21">
        <v>50117</v>
      </c>
    </row>
    <row r="7019" spans="2:2" x14ac:dyDescent="0.3">
      <c r="B7019" s="21">
        <v>50118</v>
      </c>
    </row>
    <row r="7020" spans="2:2" x14ac:dyDescent="0.3">
      <c r="B7020" s="21">
        <v>50119</v>
      </c>
    </row>
    <row r="7021" spans="2:2" x14ac:dyDescent="0.3">
      <c r="B7021" s="21">
        <v>50120</v>
      </c>
    </row>
    <row r="7022" spans="2:2" x14ac:dyDescent="0.3">
      <c r="B7022" s="21">
        <v>50121</v>
      </c>
    </row>
    <row r="7023" spans="2:2" x14ac:dyDescent="0.3">
      <c r="B7023" s="21">
        <v>50122</v>
      </c>
    </row>
    <row r="7024" spans="2:2" x14ac:dyDescent="0.3">
      <c r="B7024" s="21">
        <v>50123</v>
      </c>
    </row>
    <row r="7025" spans="2:2" x14ac:dyDescent="0.3">
      <c r="B7025" s="21">
        <v>50124</v>
      </c>
    </row>
    <row r="7026" spans="2:2" x14ac:dyDescent="0.3">
      <c r="B7026" s="21">
        <v>50125</v>
      </c>
    </row>
    <row r="7027" spans="2:2" x14ac:dyDescent="0.3">
      <c r="B7027" s="21">
        <v>50126</v>
      </c>
    </row>
    <row r="7028" spans="2:2" x14ac:dyDescent="0.3">
      <c r="B7028" s="21">
        <v>50127</v>
      </c>
    </row>
    <row r="7029" spans="2:2" x14ac:dyDescent="0.3">
      <c r="B7029" s="21">
        <v>50128</v>
      </c>
    </row>
    <row r="7030" spans="2:2" x14ac:dyDescent="0.3">
      <c r="B7030" s="21">
        <v>50129</v>
      </c>
    </row>
    <row r="7031" spans="2:2" x14ac:dyDescent="0.3">
      <c r="B7031" s="21">
        <v>50130</v>
      </c>
    </row>
    <row r="7032" spans="2:2" x14ac:dyDescent="0.3">
      <c r="B7032" s="21">
        <v>50131</v>
      </c>
    </row>
    <row r="7033" spans="2:2" x14ac:dyDescent="0.3">
      <c r="B7033" s="21">
        <v>50132</v>
      </c>
    </row>
    <row r="7034" spans="2:2" x14ac:dyDescent="0.3">
      <c r="B7034" s="21">
        <v>50133</v>
      </c>
    </row>
    <row r="7035" spans="2:2" x14ac:dyDescent="0.3">
      <c r="B7035" s="21">
        <v>50134</v>
      </c>
    </row>
    <row r="7036" spans="2:2" x14ac:dyDescent="0.3">
      <c r="B7036" s="21">
        <v>50135</v>
      </c>
    </row>
    <row r="7037" spans="2:2" x14ac:dyDescent="0.3">
      <c r="B7037" s="21">
        <v>50136</v>
      </c>
    </row>
    <row r="7038" spans="2:2" x14ac:dyDescent="0.3">
      <c r="B7038" s="21">
        <v>50137</v>
      </c>
    </row>
    <row r="7039" spans="2:2" x14ac:dyDescent="0.3">
      <c r="B7039" s="21">
        <v>50138</v>
      </c>
    </row>
    <row r="7040" spans="2:2" x14ac:dyDescent="0.3">
      <c r="B7040" s="21">
        <v>50139</v>
      </c>
    </row>
    <row r="7041" spans="2:2" x14ac:dyDescent="0.3">
      <c r="B7041" s="21">
        <v>50140</v>
      </c>
    </row>
    <row r="7042" spans="2:2" x14ac:dyDescent="0.3">
      <c r="B7042" s="21">
        <v>50141</v>
      </c>
    </row>
    <row r="7043" spans="2:2" x14ac:dyDescent="0.3">
      <c r="B7043" s="21">
        <v>50142</v>
      </c>
    </row>
    <row r="7044" spans="2:2" x14ac:dyDescent="0.3">
      <c r="B7044" s="21">
        <v>50143</v>
      </c>
    </row>
    <row r="7045" spans="2:2" x14ac:dyDescent="0.3">
      <c r="B7045" s="21">
        <v>50144</v>
      </c>
    </row>
    <row r="7046" spans="2:2" x14ac:dyDescent="0.3">
      <c r="B7046" s="21">
        <v>50145</v>
      </c>
    </row>
    <row r="7047" spans="2:2" x14ac:dyDescent="0.3">
      <c r="B7047" s="21">
        <v>50146</v>
      </c>
    </row>
    <row r="7048" spans="2:2" x14ac:dyDescent="0.3">
      <c r="B7048" s="21">
        <v>50147</v>
      </c>
    </row>
    <row r="7049" spans="2:2" x14ac:dyDescent="0.3">
      <c r="B7049" s="21">
        <v>50148</v>
      </c>
    </row>
    <row r="7050" spans="2:2" x14ac:dyDescent="0.3">
      <c r="B7050" s="21">
        <v>50149</v>
      </c>
    </row>
    <row r="7051" spans="2:2" x14ac:dyDescent="0.3">
      <c r="B7051" s="21">
        <v>50150</v>
      </c>
    </row>
    <row r="7052" spans="2:2" x14ac:dyDescent="0.3">
      <c r="B7052" s="21">
        <v>50151</v>
      </c>
    </row>
    <row r="7053" spans="2:2" x14ac:dyDescent="0.3">
      <c r="B7053" s="21">
        <v>50152</v>
      </c>
    </row>
    <row r="7054" spans="2:2" x14ac:dyDescent="0.3">
      <c r="B7054" s="21">
        <v>50153</v>
      </c>
    </row>
    <row r="7055" spans="2:2" x14ac:dyDescent="0.3">
      <c r="B7055" s="21">
        <v>50154</v>
      </c>
    </row>
    <row r="7056" spans="2:2" x14ac:dyDescent="0.3">
      <c r="B7056" s="21">
        <v>50155</v>
      </c>
    </row>
    <row r="7057" spans="2:2" x14ac:dyDescent="0.3">
      <c r="B7057" s="21">
        <v>50156</v>
      </c>
    </row>
    <row r="7058" spans="2:2" x14ac:dyDescent="0.3">
      <c r="B7058" s="21">
        <v>50157</v>
      </c>
    </row>
    <row r="7059" spans="2:2" x14ac:dyDescent="0.3">
      <c r="B7059" s="21">
        <v>50158</v>
      </c>
    </row>
    <row r="7060" spans="2:2" x14ac:dyDescent="0.3">
      <c r="B7060" s="21">
        <v>50159</v>
      </c>
    </row>
    <row r="7061" spans="2:2" x14ac:dyDescent="0.3">
      <c r="B7061" s="21">
        <v>50160</v>
      </c>
    </row>
    <row r="7062" spans="2:2" x14ac:dyDescent="0.3">
      <c r="B7062" s="21">
        <v>50161</v>
      </c>
    </row>
    <row r="7063" spans="2:2" x14ac:dyDescent="0.3">
      <c r="B7063" s="21">
        <v>50162</v>
      </c>
    </row>
    <row r="7064" spans="2:2" x14ac:dyDescent="0.3">
      <c r="B7064" s="21">
        <v>50163</v>
      </c>
    </row>
    <row r="7065" spans="2:2" x14ac:dyDescent="0.3">
      <c r="B7065" s="21">
        <v>50164</v>
      </c>
    </row>
    <row r="7066" spans="2:2" x14ac:dyDescent="0.3">
      <c r="B7066" s="21">
        <v>50165</v>
      </c>
    </row>
    <row r="7067" spans="2:2" x14ac:dyDescent="0.3">
      <c r="B7067" s="21">
        <v>50166</v>
      </c>
    </row>
    <row r="7068" spans="2:2" x14ac:dyDescent="0.3">
      <c r="B7068" s="21">
        <v>50167</v>
      </c>
    </row>
    <row r="7069" spans="2:2" x14ac:dyDescent="0.3">
      <c r="B7069" s="21">
        <v>50168</v>
      </c>
    </row>
    <row r="7070" spans="2:2" x14ac:dyDescent="0.3">
      <c r="B7070" s="21">
        <v>50169</v>
      </c>
    </row>
    <row r="7071" spans="2:2" x14ac:dyDescent="0.3">
      <c r="B7071" s="21">
        <v>50170</v>
      </c>
    </row>
    <row r="7072" spans="2:2" x14ac:dyDescent="0.3">
      <c r="B7072" s="21">
        <v>50171</v>
      </c>
    </row>
    <row r="7073" spans="2:2" x14ac:dyDescent="0.3">
      <c r="B7073" s="21">
        <v>50172</v>
      </c>
    </row>
    <row r="7074" spans="2:2" x14ac:dyDescent="0.3">
      <c r="B7074" s="21">
        <v>50173</v>
      </c>
    </row>
    <row r="7075" spans="2:2" x14ac:dyDescent="0.3">
      <c r="B7075" s="21">
        <v>50174</v>
      </c>
    </row>
    <row r="7076" spans="2:2" x14ac:dyDescent="0.3">
      <c r="B7076" s="21">
        <v>50175</v>
      </c>
    </row>
    <row r="7077" spans="2:2" x14ac:dyDescent="0.3">
      <c r="B7077" s="21">
        <v>50176</v>
      </c>
    </row>
    <row r="7078" spans="2:2" x14ac:dyDescent="0.3">
      <c r="B7078" s="21">
        <v>50177</v>
      </c>
    </row>
    <row r="7079" spans="2:2" x14ac:dyDescent="0.3">
      <c r="B7079" s="21">
        <v>50178</v>
      </c>
    </row>
    <row r="7080" spans="2:2" x14ac:dyDescent="0.3">
      <c r="B7080" s="21">
        <v>50179</v>
      </c>
    </row>
    <row r="7081" spans="2:2" x14ac:dyDescent="0.3">
      <c r="B7081" s="21">
        <v>50180</v>
      </c>
    </row>
    <row r="7082" spans="2:2" x14ac:dyDescent="0.3">
      <c r="B7082" s="21">
        <v>50181</v>
      </c>
    </row>
    <row r="7083" spans="2:2" x14ac:dyDescent="0.3">
      <c r="B7083" s="21">
        <v>50182</v>
      </c>
    </row>
    <row r="7084" spans="2:2" x14ac:dyDescent="0.3">
      <c r="B7084" s="21">
        <v>50183</v>
      </c>
    </row>
    <row r="7085" spans="2:2" x14ac:dyDescent="0.3">
      <c r="B7085" s="21">
        <v>50184</v>
      </c>
    </row>
    <row r="7086" spans="2:2" x14ac:dyDescent="0.3">
      <c r="B7086" s="21">
        <v>50185</v>
      </c>
    </row>
    <row r="7087" spans="2:2" x14ac:dyDescent="0.3">
      <c r="B7087" s="21">
        <v>50186</v>
      </c>
    </row>
    <row r="7088" spans="2:2" x14ac:dyDescent="0.3">
      <c r="B7088" s="21">
        <v>50187</v>
      </c>
    </row>
    <row r="7089" spans="2:2" x14ac:dyDescent="0.3">
      <c r="B7089" s="21">
        <v>50188</v>
      </c>
    </row>
    <row r="7090" spans="2:2" x14ac:dyDescent="0.3">
      <c r="B7090" s="21">
        <v>50189</v>
      </c>
    </row>
    <row r="7091" spans="2:2" x14ac:dyDescent="0.3">
      <c r="B7091" s="21">
        <v>50190</v>
      </c>
    </row>
    <row r="7092" spans="2:2" x14ac:dyDescent="0.3">
      <c r="B7092" s="21">
        <v>50191</v>
      </c>
    </row>
    <row r="7093" spans="2:2" x14ac:dyDescent="0.3">
      <c r="B7093" s="21">
        <v>50192</v>
      </c>
    </row>
    <row r="7094" spans="2:2" x14ac:dyDescent="0.3">
      <c r="B7094" s="21">
        <v>50193</v>
      </c>
    </row>
    <row r="7095" spans="2:2" x14ac:dyDescent="0.3">
      <c r="B7095" s="21">
        <v>50194</v>
      </c>
    </row>
    <row r="7096" spans="2:2" x14ac:dyDescent="0.3">
      <c r="B7096" s="21">
        <v>50195</v>
      </c>
    </row>
    <row r="7097" spans="2:2" x14ac:dyDescent="0.3">
      <c r="B7097" s="21">
        <v>50196</v>
      </c>
    </row>
    <row r="7098" spans="2:2" x14ac:dyDescent="0.3">
      <c r="B7098" s="21">
        <v>50197</v>
      </c>
    </row>
    <row r="7099" spans="2:2" x14ac:dyDescent="0.3">
      <c r="B7099" s="21">
        <v>50198</v>
      </c>
    </row>
    <row r="7100" spans="2:2" x14ac:dyDescent="0.3">
      <c r="B7100" s="21">
        <v>50199</v>
      </c>
    </row>
    <row r="7101" spans="2:2" x14ac:dyDescent="0.3">
      <c r="B7101" s="21">
        <v>50200</v>
      </c>
    </row>
    <row r="7102" spans="2:2" x14ac:dyDescent="0.3">
      <c r="B7102" s="21">
        <v>50201</v>
      </c>
    </row>
    <row r="7103" spans="2:2" x14ac:dyDescent="0.3">
      <c r="B7103" s="21">
        <v>50202</v>
      </c>
    </row>
    <row r="7104" spans="2:2" x14ac:dyDescent="0.3">
      <c r="B7104" s="21">
        <v>50203</v>
      </c>
    </row>
    <row r="7105" spans="2:2" x14ac:dyDescent="0.3">
      <c r="B7105" s="21">
        <v>50204</v>
      </c>
    </row>
    <row r="7106" spans="2:2" x14ac:dyDescent="0.3">
      <c r="B7106" s="21">
        <v>50205</v>
      </c>
    </row>
    <row r="7107" spans="2:2" x14ac:dyDescent="0.3">
      <c r="B7107" s="21">
        <v>50206</v>
      </c>
    </row>
    <row r="7108" spans="2:2" x14ac:dyDescent="0.3">
      <c r="B7108" s="21">
        <v>50207</v>
      </c>
    </row>
    <row r="7109" spans="2:2" x14ac:dyDescent="0.3">
      <c r="B7109" s="21">
        <v>50208</v>
      </c>
    </row>
    <row r="7110" spans="2:2" x14ac:dyDescent="0.3">
      <c r="B7110" s="21">
        <v>50209</v>
      </c>
    </row>
    <row r="7111" spans="2:2" x14ac:dyDescent="0.3">
      <c r="B7111" s="21">
        <v>50210</v>
      </c>
    </row>
    <row r="7112" spans="2:2" x14ac:dyDescent="0.3">
      <c r="B7112" s="21">
        <v>50211</v>
      </c>
    </row>
    <row r="7113" spans="2:2" x14ac:dyDescent="0.3">
      <c r="B7113" s="21">
        <v>50212</v>
      </c>
    </row>
    <row r="7114" spans="2:2" x14ac:dyDescent="0.3">
      <c r="B7114" s="21">
        <v>50213</v>
      </c>
    </row>
    <row r="7115" spans="2:2" x14ac:dyDescent="0.3">
      <c r="B7115" s="21">
        <v>50214</v>
      </c>
    </row>
    <row r="7116" spans="2:2" x14ac:dyDescent="0.3">
      <c r="B7116" s="21">
        <v>50215</v>
      </c>
    </row>
    <row r="7117" spans="2:2" x14ac:dyDescent="0.3">
      <c r="B7117" s="21">
        <v>50216</v>
      </c>
    </row>
    <row r="7118" spans="2:2" x14ac:dyDescent="0.3">
      <c r="B7118" s="21">
        <v>50217</v>
      </c>
    </row>
    <row r="7119" spans="2:2" x14ac:dyDescent="0.3">
      <c r="B7119" s="21">
        <v>50218</v>
      </c>
    </row>
    <row r="7120" spans="2:2" x14ac:dyDescent="0.3">
      <c r="B7120" s="21">
        <v>50219</v>
      </c>
    </row>
    <row r="7121" spans="2:2" x14ac:dyDescent="0.3">
      <c r="B7121" s="21">
        <v>50220</v>
      </c>
    </row>
    <row r="7122" spans="2:2" x14ac:dyDescent="0.3">
      <c r="B7122" s="21">
        <v>50221</v>
      </c>
    </row>
    <row r="7123" spans="2:2" x14ac:dyDescent="0.3">
      <c r="B7123" s="21">
        <v>50222</v>
      </c>
    </row>
    <row r="7124" spans="2:2" x14ac:dyDescent="0.3">
      <c r="B7124" s="21">
        <v>50223</v>
      </c>
    </row>
    <row r="7125" spans="2:2" x14ac:dyDescent="0.3">
      <c r="B7125" s="21">
        <v>50224</v>
      </c>
    </row>
    <row r="7126" spans="2:2" x14ac:dyDescent="0.3">
      <c r="B7126" s="21">
        <v>50225</v>
      </c>
    </row>
    <row r="7127" spans="2:2" x14ac:dyDescent="0.3">
      <c r="B7127" s="21">
        <v>50226</v>
      </c>
    </row>
    <row r="7128" spans="2:2" x14ac:dyDescent="0.3">
      <c r="B7128" s="21">
        <v>50227</v>
      </c>
    </row>
    <row r="7129" spans="2:2" x14ac:dyDescent="0.3">
      <c r="B7129" s="21">
        <v>50228</v>
      </c>
    </row>
    <row r="7130" spans="2:2" x14ac:dyDescent="0.3">
      <c r="B7130" s="21">
        <v>50229</v>
      </c>
    </row>
    <row r="7131" spans="2:2" x14ac:dyDescent="0.3">
      <c r="B7131" s="21">
        <v>50230</v>
      </c>
    </row>
    <row r="7132" spans="2:2" x14ac:dyDescent="0.3">
      <c r="B7132" s="21">
        <v>50231</v>
      </c>
    </row>
    <row r="7133" spans="2:2" x14ac:dyDescent="0.3">
      <c r="B7133" s="21">
        <v>50232</v>
      </c>
    </row>
    <row r="7134" spans="2:2" x14ac:dyDescent="0.3">
      <c r="B7134" s="21">
        <v>50233</v>
      </c>
    </row>
    <row r="7135" spans="2:2" x14ac:dyDescent="0.3">
      <c r="B7135" s="21">
        <v>50234</v>
      </c>
    </row>
    <row r="7136" spans="2:2" x14ac:dyDescent="0.3">
      <c r="B7136" s="21">
        <v>50235</v>
      </c>
    </row>
    <row r="7137" spans="2:2" x14ac:dyDescent="0.3">
      <c r="B7137" s="21">
        <v>50236</v>
      </c>
    </row>
    <row r="7138" spans="2:2" x14ac:dyDescent="0.3">
      <c r="B7138" s="21">
        <v>50237</v>
      </c>
    </row>
    <row r="7139" spans="2:2" x14ac:dyDescent="0.3">
      <c r="B7139" s="21">
        <v>50238</v>
      </c>
    </row>
    <row r="7140" spans="2:2" x14ac:dyDescent="0.3">
      <c r="B7140" s="21">
        <v>50239</v>
      </c>
    </row>
    <row r="7141" spans="2:2" x14ac:dyDescent="0.3">
      <c r="B7141" s="21">
        <v>50240</v>
      </c>
    </row>
    <row r="7142" spans="2:2" x14ac:dyDescent="0.3">
      <c r="B7142" s="21">
        <v>50241</v>
      </c>
    </row>
    <row r="7143" spans="2:2" x14ac:dyDescent="0.3">
      <c r="B7143" s="21">
        <v>50242</v>
      </c>
    </row>
    <row r="7144" spans="2:2" x14ac:dyDescent="0.3">
      <c r="B7144" s="21">
        <v>50243</v>
      </c>
    </row>
    <row r="7145" spans="2:2" x14ac:dyDescent="0.3">
      <c r="B7145" s="21">
        <v>50244</v>
      </c>
    </row>
    <row r="7146" spans="2:2" x14ac:dyDescent="0.3">
      <c r="B7146" s="21">
        <v>50245</v>
      </c>
    </row>
    <row r="7147" spans="2:2" x14ac:dyDescent="0.3">
      <c r="B7147" s="21">
        <v>50246</v>
      </c>
    </row>
    <row r="7148" spans="2:2" x14ac:dyDescent="0.3">
      <c r="B7148" s="21">
        <v>50247</v>
      </c>
    </row>
    <row r="7149" spans="2:2" x14ac:dyDescent="0.3">
      <c r="B7149" s="21">
        <v>50248</v>
      </c>
    </row>
    <row r="7150" spans="2:2" x14ac:dyDescent="0.3">
      <c r="B7150" s="21">
        <v>50249</v>
      </c>
    </row>
    <row r="7151" spans="2:2" x14ac:dyDescent="0.3">
      <c r="B7151" s="21">
        <v>50250</v>
      </c>
    </row>
    <row r="7152" spans="2:2" x14ac:dyDescent="0.3">
      <c r="B7152" s="21">
        <v>50251</v>
      </c>
    </row>
    <row r="7153" spans="2:2" x14ac:dyDescent="0.3">
      <c r="B7153" s="21">
        <v>50252</v>
      </c>
    </row>
    <row r="7154" spans="2:2" x14ac:dyDescent="0.3">
      <c r="B7154" s="21">
        <v>50253</v>
      </c>
    </row>
    <row r="7155" spans="2:2" x14ac:dyDescent="0.3">
      <c r="B7155" s="21">
        <v>50254</v>
      </c>
    </row>
    <row r="7156" spans="2:2" x14ac:dyDescent="0.3">
      <c r="B7156" s="21">
        <v>50255</v>
      </c>
    </row>
    <row r="7157" spans="2:2" x14ac:dyDescent="0.3">
      <c r="B7157" s="21">
        <v>50256</v>
      </c>
    </row>
    <row r="7158" spans="2:2" x14ac:dyDescent="0.3">
      <c r="B7158" s="21">
        <v>50257</v>
      </c>
    </row>
    <row r="7159" spans="2:2" x14ac:dyDescent="0.3">
      <c r="B7159" s="21">
        <v>50258</v>
      </c>
    </row>
    <row r="7160" spans="2:2" x14ac:dyDescent="0.3">
      <c r="B7160" s="21">
        <v>50259</v>
      </c>
    </row>
    <row r="7161" spans="2:2" x14ac:dyDescent="0.3">
      <c r="B7161" s="21">
        <v>50260</v>
      </c>
    </row>
    <row r="7162" spans="2:2" x14ac:dyDescent="0.3">
      <c r="B7162" s="21">
        <v>50261</v>
      </c>
    </row>
    <row r="7163" spans="2:2" x14ac:dyDescent="0.3">
      <c r="B7163" s="21">
        <v>50262</v>
      </c>
    </row>
    <row r="7164" spans="2:2" x14ac:dyDescent="0.3">
      <c r="B7164" s="21">
        <v>50263</v>
      </c>
    </row>
    <row r="7165" spans="2:2" x14ac:dyDescent="0.3">
      <c r="B7165" s="21">
        <v>50264</v>
      </c>
    </row>
    <row r="7166" spans="2:2" x14ac:dyDescent="0.3">
      <c r="B7166" s="21">
        <v>50265</v>
      </c>
    </row>
    <row r="7167" spans="2:2" x14ac:dyDescent="0.3">
      <c r="B7167" s="21">
        <v>50266</v>
      </c>
    </row>
    <row r="7168" spans="2:2" x14ac:dyDescent="0.3">
      <c r="B7168" s="21">
        <v>50267</v>
      </c>
    </row>
    <row r="7169" spans="2:2" x14ac:dyDescent="0.3">
      <c r="B7169" s="21">
        <v>50268</v>
      </c>
    </row>
    <row r="7170" spans="2:2" x14ac:dyDescent="0.3">
      <c r="B7170" s="21">
        <v>50269</v>
      </c>
    </row>
    <row r="7171" spans="2:2" x14ac:dyDescent="0.3">
      <c r="B7171" s="21">
        <v>50270</v>
      </c>
    </row>
    <row r="7172" spans="2:2" x14ac:dyDescent="0.3">
      <c r="B7172" s="21">
        <v>50271</v>
      </c>
    </row>
    <row r="7173" spans="2:2" x14ac:dyDescent="0.3">
      <c r="B7173" s="21">
        <v>50272</v>
      </c>
    </row>
    <row r="7174" spans="2:2" x14ac:dyDescent="0.3">
      <c r="B7174" s="21">
        <v>50273</v>
      </c>
    </row>
    <row r="7175" spans="2:2" x14ac:dyDescent="0.3">
      <c r="B7175" s="21">
        <v>50274</v>
      </c>
    </row>
    <row r="7176" spans="2:2" x14ac:dyDescent="0.3">
      <c r="B7176" s="21">
        <v>50275</v>
      </c>
    </row>
    <row r="7177" spans="2:2" x14ac:dyDescent="0.3">
      <c r="B7177" s="21">
        <v>50276</v>
      </c>
    </row>
    <row r="7178" spans="2:2" x14ac:dyDescent="0.3">
      <c r="B7178" s="21">
        <v>50277</v>
      </c>
    </row>
    <row r="7179" spans="2:2" x14ac:dyDescent="0.3">
      <c r="B7179" s="21">
        <v>50278</v>
      </c>
    </row>
    <row r="7180" spans="2:2" x14ac:dyDescent="0.3">
      <c r="B7180" s="21">
        <v>50279</v>
      </c>
    </row>
    <row r="7181" spans="2:2" x14ac:dyDescent="0.3">
      <c r="B7181" s="21">
        <v>50280</v>
      </c>
    </row>
    <row r="7182" spans="2:2" x14ac:dyDescent="0.3">
      <c r="B7182" s="21">
        <v>50281</v>
      </c>
    </row>
    <row r="7183" spans="2:2" x14ac:dyDescent="0.3">
      <c r="B7183" s="21">
        <v>50282</v>
      </c>
    </row>
    <row r="7184" spans="2:2" x14ac:dyDescent="0.3">
      <c r="B7184" s="21">
        <v>50283</v>
      </c>
    </row>
    <row r="7185" spans="2:2" x14ac:dyDescent="0.3">
      <c r="B7185" s="21">
        <v>50284</v>
      </c>
    </row>
    <row r="7186" spans="2:2" x14ac:dyDescent="0.3">
      <c r="B7186" s="21">
        <v>50285</v>
      </c>
    </row>
    <row r="7187" spans="2:2" x14ac:dyDescent="0.3">
      <c r="B7187" s="21">
        <v>50286</v>
      </c>
    </row>
    <row r="7188" spans="2:2" x14ac:dyDescent="0.3">
      <c r="B7188" s="21">
        <v>50287</v>
      </c>
    </row>
    <row r="7189" spans="2:2" x14ac:dyDescent="0.3">
      <c r="B7189" s="21">
        <v>50288</v>
      </c>
    </row>
    <row r="7190" spans="2:2" x14ac:dyDescent="0.3">
      <c r="B7190" s="21">
        <v>50289</v>
      </c>
    </row>
    <row r="7191" spans="2:2" x14ac:dyDescent="0.3">
      <c r="B7191" s="21">
        <v>50290</v>
      </c>
    </row>
    <row r="7192" spans="2:2" x14ac:dyDescent="0.3">
      <c r="B7192" s="21">
        <v>50291</v>
      </c>
    </row>
    <row r="7193" spans="2:2" x14ac:dyDescent="0.3">
      <c r="B7193" s="21">
        <v>50292</v>
      </c>
    </row>
    <row r="7194" spans="2:2" x14ac:dyDescent="0.3">
      <c r="B7194" s="21">
        <v>50293</v>
      </c>
    </row>
    <row r="7195" spans="2:2" x14ac:dyDescent="0.3">
      <c r="B7195" s="21">
        <v>50294</v>
      </c>
    </row>
    <row r="7196" spans="2:2" x14ac:dyDescent="0.3">
      <c r="B7196" s="21">
        <v>50295</v>
      </c>
    </row>
    <row r="7197" spans="2:2" x14ac:dyDescent="0.3">
      <c r="B7197" s="21">
        <v>50296</v>
      </c>
    </row>
    <row r="7198" spans="2:2" x14ac:dyDescent="0.3">
      <c r="B7198" s="21">
        <v>50297</v>
      </c>
    </row>
    <row r="7199" spans="2:2" x14ac:dyDescent="0.3">
      <c r="B7199" s="21">
        <v>50298</v>
      </c>
    </row>
    <row r="7200" spans="2:2" x14ac:dyDescent="0.3">
      <c r="B7200" s="21">
        <v>50299</v>
      </c>
    </row>
    <row r="7201" spans="2:2" x14ac:dyDescent="0.3">
      <c r="B7201" s="21">
        <v>50300</v>
      </c>
    </row>
    <row r="7202" spans="2:2" x14ac:dyDescent="0.3">
      <c r="B7202" s="21">
        <v>50301</v>
      </c>
    </row>
    <row r="7203" spans="2:2" x14ac:dyDescent="0.3">
      <c r="B7203" s="21">
        <v>50302</v>
      </c>
    </row>
    <row r="7204" spans="2:2" x14ac:dyDescent="0.3">
      <c r="B7204" s="21">
        <v>50303</v>
      </c>
    </row>
    <row r="7205" spans="2:2" x14ac:dyDescent="0.3">
      <c r="B7205" s="21">
        <v>50304</v>
      </c>
    </row>
    <row r="7206" spans="2:2" x14ac:dyDescent="0.3">
      <c r="B7206" s="21">
        <v>50305</v>
      </c>
    </row>
    <row r="7207" spans="2:2" x14ac:dyDescent="0.3">
      <c r="B7207" s="21">
        <v>50306</v>
      </c>
    </row>
    <row r="7208" spans="2:2" x14ac:dyDescent="0.3">
      <c r="B7208" s="21">
        <v>50307</v>
      </c>
    </row>
    <row r="7209" spans="2:2" x14ac:dyDescent="0.3">
      <c r="B7209" s="21">
        <v>50308</v>
      </c>
    </row>
    <row r="7210" spans="2:2" x14ac:dyDescent="0.3">
      <c r="B7210" s="21">
        <v>50309</v>
      </c>
    </row>
    <row r="7211" spans="2:2" x14ac:dyDescent="0.3">
      <c r="B7211" s="21">
        <v>50310</v>
      </c>
    </row>
    <row r="7212" spans="2:2" x14ac:dyDescent="0.3">
      <c r="B7212" s="21">
        <v>50311</v>
      </c>
    </row>
    <row r="7213" spans="2:2" x14ac:dyDescent="0.3">
      <c r="B7213" s="21">
        <v>50312</v>
      </c>
    </row>
    <row r="7214" spans="2:2" x14ac:dyDescent="0.3">
      <c r="B7214" s="21">
        <v>50313</v>
      </c>
    </row>
    <row r="7215" spans="2:2" x14ac:dyDescent="0.3">
      <c r="B7215" s="21">
        <v>50314</v>
      </c>
    </row>
    <row r="7216" spans="2:2" x14ac:dyDescent="0.3">
      <c r="B7216" s="21">
        <v>50315</v>
      </c>
    </row>
    <row r="7217" spans="2:2" x14ac:dyDescent="0.3">
      <c r="B7217" s="21">
        <v>50316</v>
      </c>
    </row>
    <row r="7218" spans="2:2" x14ac:dyDescent="0.3">
      <c r="B7218" s="21">
        <v>50317</v>
      </c>
    </row>
    <row r="7219" spans="2:2" x14ac:dyDescent="0.3">
      <c r="B7219" s="21">
        <v>50318</v>
      </c>
    </row>
    <row r="7220" spans="2:2" x14ac:dyDescent="0.3">
      <c r="B7220" s="21">
        <v>50319</v>
      </c>
    </row>
    <row r="7221" spans="2:2" x14ac:dyDescent="0.3">
      <c r="B7221" s="21">
        <v>50320</v>
      </c>
    </row>
    <row r="7222" spans="2:2" x14ac:dyDescent="0.3">
      <c r="B7222" s="21">
        <v>50321</v>
      </c>
    </row>
    <row r="7223" spans="2:2" x14ac:dyDescent="0.3">
      <c r="B7223" s="21">
        <v>50322</v>
      </c>
    </row>
    <row r="7224" spans="2:2" x14ac:dyDescent="0.3">
      <c r="B7224" s="21">
        <v>50323</v>
      </c>
    </row>
    <row r="7225" spans="2:2" x14ac:dyDescent="0.3">
      <c r="B7225" s="21">
        <v>50324</v>
      </c>
    </row>
    <row r="7226" spans="2:2" x14ac:dyDescent="0.3">
      <c r="B7226" s="21">
        <v>50325</v>
      </c>
    </row>
    <row r="7227" spans="2:2" x14ac:dyDescent="0.3">
      <c r="B7227" s="21">
        <v>50326</v>
      </c>
    </row>
    <row r="7228" spans="2:2" x14ac:dyDescent="0.3">
      <c r="B7228" s="21">
        <v>50327</v>
      </c>
    </row>
    <row r="7229" spans="2:2" x14ac:dyDescent="0.3">
      <c r="B7229" s="21">
        <v>50328</v>
      </c>
    </row>
    <row r="7230" spans="2:2" x14ac:dyDescent="0.3">
      <c r="B7230" s="21">
        <v>50329</v>
      </c>
    </row>
    <row r="7231" spans="2:2" x14ac:dyDescent="0.3">
      <c r="B7231" s="21">
        <v>50330</v>
      </c>
    </row>
    <row r="7232" spans="2:2" x14ac:dyDescent="0.3">
      <c r="B7232" s="21">
        <v>50331</v>
      </c>
    </row>
    <row r="7233" spans="2:2" x14ac:dyDescent="0.3">
      <c r="B7233" s="21">
        <v>50332</v>
      </c>
    </row>
    <row r="7234" spans="2:2" x14ac:dyDescent="0.3">
      <c r="B7234" s="21">
        <v>50333</v>
      </c>
    </row>
    <row r="7235" spans="2:2" x14ac:dyDescent="0.3">
      <c r="B7235" s="21">
        <v>50334</v>
      </c>
    </row>
    <row r="7236" spans="2:2" x14ac:dyDescent="0.3">
      <c r="B7236" s="21">
        <v>50335</v>
      </c>
    </row>
    <row r="7237" spans="2:2" x14ac:dyDescent="0.3">
      <c r="B7237" s="21">
        <v>50336</v>
      </c>
    </row>
    <row r="7238" spans="2:2" x14ac:dyDescent="0.3">
      <c r="B7238" s="21">
        <v>50337</v>
      </c>
    </row>
    <row r="7239" spans="2:2" x14ac:dyDescent="0.3">
      <c r="B7239" s="21">
        <v>50338</v>
      </c>
    </row>
    <row r="7240" spans="2:2" x14ac:dyDescent="0.3">
      <c r="B7240" s="21">
        <v>50339</v>
      </c>
    </row>
    <row r="7241" spans="2:2" x14ac:dyDescent="0.3">
      <c r="B7241" s="21">
        <v>50340</v>
      </c>
    </row>
    <row r="7242" spans="2:2" x14ac:dyDescent="0.3">
      <c r="B7242" s="21">
        <v>50341</v>
      </c>
    </row>
    <row r="7243" spans="2:2" x14ac:dyDescent="0.3">
      <c r="B7243" s="21">
        <v>50342</v>
      </c>
    </row>
    <row r="7244" spans="2:2" x14ac:dyDescent="0.3">
      <c r="B7244" s="21">
        <v>50343</v>
      </c>
    </row>
    <row r="7245" spans="2:2" x14ac:dyDescent="0.3">
      <c r="B7245" s="21">
        <v>50344</v>
      </c>
    </row>
    <row r="7246" spans="2:2" x14ac:dyDescent="0.3">
      <c r="B7246" s="21">
        <v>50345</v>
      </c>
    </row>
    <row r="7247" spans="2:2" x14ac:dyDescent="0.3">
      <c r="B7247" s="21">
        <v>50346</v>
      </c>
    </row>
    <row r="7248" spans="2:2" x14ac:dyDescent="0.3">
      <c r="B7248" s="21">
        <v>50347</v>
      </c>
    </row>
    <row r="7249" spans="2:2" x14ac:dyDescent="0.3">
      <c r="B7249" s="21">
        <v>50348</v>
      </c>
    </row>
    <row r="7250" spans="2:2" x14ac:dyDescent="0.3">
      <c r="B7250" s="21">
        <v>50349</v>
      </c>
    </row>
    <row r="7251" spans="2:2" x14ac:dyDescent="0.3">
      <c r="B7251" s="21">
        <v>50350</v>
      </c>
    </row>
    <row r="7252" spans="2:2" x14ac:dyDescent="0.3">
      <c r="B7252" s="21">
        <v>50351</v>
      </c>
    </row>
    <row r="7253" spans="2:2" x14ac:dyDescent="0.3">
      <c r="B7253" s="21">
        <v>50352</v>
      </c>
    </row>
    <row r="7254" spans="2:2" x14ac:dyDescent="0.3">
      <c r="B7254" s="21">
        <v>50353</v>
      </c>
    </row>
    <row r="7255" spans="2:2" x14ac:dyDescent="0.3">
      <c r="B7255" s="21">
        <v>50354</v>
      </c>
    </row>
    <row r="7256" spans="2:2" x14ac:dyDescent="0.3">
      <c r="B7256" s="21">
        <v>50355</v>
      </c>
    </row>
    <row r="7257" spans="2:2" x14ac:dyDescent="0.3">
      <c r="B7257" s="21">
        <v>50356</v>
      </c>
    </row>
    <row r="7258" spans="2:2" x14ac:dyDescent="0.3">
      <c r="B7258" s="21">
        <v>50357</v>
      </c>
    </row>
    <row r="7259" spans="2:2" x14ac:dyDescent="0.3">
      <c r="B7259" s="21">
        <v>50358</v>
      </c>
    </row>
    <row r="7260" spans="2:2" x14ac:dyDescent="0.3">
      <c r="B7260" s="21">
        <v>50359</v>
      </c>
    </row>
    <row r="7261" spans="2:2" x14ac:dyDescent="0.3">
      <c r="B7261" s="21">
        <v>50360</v>
      </c>
    </row>
    <row r="7262" spans="2:2" x14ac:dyDescent="0.3">
      <c r="B7262" s="21">
        <v>50361</v>
      </c>
    </row>
    <row r="7263" spans="2:2" x14ac:dyDescent="0.3">
      <c r="B7263" s="21">
        <v>50362</v>
      </c>
    </row>
    <row r="7264" spans="2:2" x14ac:dyDescent="0.3">
      <c r="B7264" s="21">
        <v>50363</v>
      </c>
    </row>
    <row r="7265" spans="2:2" x14ac:dyDescent="0.3">
      <c r="B7265" s="21">
        <v>50364</v>
      </c>
    </row>
    <row r="7266" spans="2:2" x14ac:dyDescent="0.3">
      <c r="B7266" s="21">
        <v>50365</v>
      </c>
    </row>
    <row r="7267" spans="2:2" x14ac:dyDescent="0.3">
      <c r="B7267" s="21">
        <v>50366</v>
      </c>
    </row>
    <row r="7268" spans="2:2" x14ac:dyDescent="0.3">
      <c r="B7268" s="21">
        <v>50367</v>
      </c>
    </row>
    <row r="7269" spans="2:2" x14ac:dyDescent="0.3">
      <c r="B7269" s="21">
        <v>50368</v>
      </c>
    </row>
    <row r="7270" spans="2:2" x14ac:dyDescent="0.3">
      <c r="B7270" s="21">
        <v>50369</v>
      </c>
    </row>
    <row r="7271" spans="2:2" x14ac:dyDescent="0.3">
      <c r="B7271" s="21">
        <v>50370</v>
      </c>
    </row>
    <row r="7272" spans="2:2" x14ac:dyDescent="0.3">
      <c r="B7272" s="21">
        <v>50371</v>
      </c>
    </row>
    <row r="7273" spans="2:2" x14ac:dyDescent="0.3">
      <c r="B7273" s="21">
        <v>50372</v>
      </c>
    </row>
    <row r="7274" spans="2:2" x14ac:dyDescent="0.3">
      <c r="B7274" s="21">
        <v>50373</v>
      </c>
    </row>
    <row r="7275" spans="2:2" x14ac:dyDescent="0.3">
      <c r="B7275" s="21">
        <v>50374</v>
      </c>
    </row>
    <row r="7276" spans="2:2" x14ac:dyDescent="0.3">
      <c r="B7276" s="21">
        <v>50375</v>
      </c>
    </row>
    <row r="7277" spans="2:2" x14ac:dyDescent="0.3">
      <c r="B7277" s="21">
        <v>50376</v>
      </c>
    </row>
    <row r="7278" spans="2:2" x14ac:dyDescent="0.3">
      <c r="B7278" s="21">
        <v>50377</v>
      </c>
    </row>
    <row r="7279" spans="2:2" x14ac:dyDescent="0.3">
      <c r="B7279" s="21">
        <v>50378</v>
      </c>
    </row>
    <row r="7280" spans="2:2" x14ac:dyDescent="0.3">
      <c r="B7280" s="21">
        <v>50379</v>
      </c>
    </row>
    <row r="7281" spans="2:2" x14ac:dyDescent="0.3">
      <c r="B7281" s="21">
        <v>50380</v>
      </c>
    </row>
    <row r="7282" spans="2:2" x14ac:dyDescent="0.3">
      <c r="B7282" s="21">
        <v>50381</v>
      </c>
    </row>
    <row r="7283" spans="2:2" x14ac:dyDescent="0.3">
      <c r="B7283" s="21">
        <v>50382</v>
      </c>
    </row>
    <row r="7284" spans="2:2" x14ac:dyDescent="0.3">
      <c r="B7284" s="21">
        <v>50383</v>
      </c>
    </row>
    <row r="7285" spans="2:2" x14ac:dyDescent="0.3">
      <c r="B7285" s="21">
        <v>50384</v>
      </c>
    </row>
    <row r="7286" spans="2:2" x14ac:dyDescent="0.3">
      <c r="B7286" s="21">
        <v>50385</v>
      </c>
    </row>
    <row r="7287" spans="2:2" x14ac:dyDescent="0.3">
      <c r="B7287" s="21">
        <v>50386</v>
      </c>
    </row>
    <row r="7288" spans="2:2" x14ac:dyDescent="0.3">
      <c r="B7288" s="21">
        <v>50387</v>
      </c>
    </row>
    <row r="7289" spans="2:2" x14ac:dyDescent="0.3">
      <c r="B7289" s="21">
        <v>50388</v>
      </c>
    </row>
    <row r="7290" spans="2:2" x14ac:dyDescent="0.3">
      <c r="B7290" s="21">
        <v>50389</v>
      </c>
    </row>
    <row r="7291" spans="2:2" x14ac:dyDescent="0.3">
      <c r="B7291" s="21">
        <v>50390</v>
      </c>
    </row>
    <row r="7292" spans="2:2" x14ac:dyDescent="0.3">
      <c r="B7292" s="21">
        <v>50391</v>
      </c>
    </row>
    <row r="7293" spans="2:2" x14ac:dyDescent="0.3">
      <c r="B7293" s="21">
        <v>50392</v>
      </c>
    </row>
    <row r="7294" spans="2:2" x14ac:dyDescent="0.3">
      <c r="B7294" s="21">
        <v>50393</v>
      </c>
    </row>
    <row r="7295" spans="2:2" x14ac:dyDescent="0.3">
      <c r="B7295" s="21">
        <v>50394</v>
      </c>
    </row>
    <row r="7296" spans="2:2" x14ac:dyDescent="0.3">
      <c r="B7296" s="21">
        <v>50395</v>
      </c>
    </row>
    <row r="7297" spans="2:2" x14ac:dyDescent="0.3">
      <c r="B7297" s="21">
        <v>50396</v>
      </c>
    </row>
    <row r="7298" spans="2:2" x14ac:dyDescent="0.3">
      <c r="B7298" s="21">
        <v>50397</v>
      </c>
    </row>
    <row r="7299" spans="2:2" x14ac:dyDescent="0.3">
      <c r="B7299" s="21">
        <v>50398</v>
      </c>
    </row>
    <row r="7300" spans="2:2" x14ac:dyDescent="0.3">
      <c r="B7300" s="21">
        <v>50399</v>
      </c>
    </row>
    <row r="7301" spans="2:2" x14ac:dyDescent="0.3">
      <c r="B7301" s="21">
        <v>50400</v>
      </c>
    </row>
    <row r="7302" spans="2:2" x14ac:dyDescent="0.3">
      <c r="B7302" s="21">
        <v>50401</v>
      </c>
    </row>
    <row r="7303" spans="2:2" x14ac:dyDescent="0.3">
      <c r="B7303" s="21">
        <v>50402</v>
      </c>
    </row>
    <row r="7304" spans="2:2" x14ac:dyDescent="0.3">
      <c r="B7304" s="21">
        <v>50403</v>
      </c>
    </row>
    <row r="7305" spans="2:2" x14ac:dyDescent="0.3">
      <c r="B7305" s="21">
        <v>50404</v>
      </c>
    </row>
    <row r="7306" spans="2:2" x14ac:dyDescent="0.3">
      <c r="B7306" s="21">
        <v>50405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5</vt:i4>
      </vt:variant>
    </vt:vector>
  </HeadingPairs>
  <TitlesOfParts>
    <vt:vector size="8" baseType="lpstr">
      <vt:lpstr>Payout</vt:lpstr>
      <vt:lpstr>Attainment</vt:lpstr>
      <vt:lpstr>Fiscal Calendar</vt:lpstr>
      <vt:lpstr>Component</vt:lpstr>
      <vt:lpstr>FYAttain</vt:lpstr>
      <vt:lpstr>Q1Attain</vt:lpstr>
      <vt:lpstr>Q2Attain</vt:lpstr>
      <vt:lpstr>Q3Attain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Kwon, Brian</dc:creator>
  <cp:lastModifiedBy>Fastcampus</cp:lastModifiedBy>
  <dcterms:created xsi:type="dcterms:W3CDTF">2018-12-13T06:38:30Z</dcterms:created>
  <dcterms:modified xsi:type="dcterms:W3CDTF">2020-12-21T09:52:28Z</dcterms:modified>
</cp:coreProperties>
</file>