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kwon\Desktop\"/>
    </mc:Choice>
  </mc:AlternateContent>
  <xr:revisionPtr revIDLastSave="0" documentId="8_{DD705F97-E7BE-47AF-ABB8-C2F2746833A2}" xr6:coauthVersionLast="45" xr6:coauthVersionMax="45" xr10:uidLastSave="{00000000-0000-0000-0000-000000000000}"/>
  <bookViews>
    <workbookView xWindow="28680" yWindow="-120" windowWidth="29040" windowHeight="17640" xr2:uid="{09BDF9F5-EB45-4848-87E4-39B6F0174950}"/>
  </bookViews>
  <sheets>
    <sheet name="R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" i="1" l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S34" i="1" l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M34" i="1"/>
  <c r="N34" i="1" s="1"/>
  <c r="M27" i="1"/>
  <c r="N27" i="1" s="1"/>
  <c r="M26" i="1"/>
  <c r="N26" i="1" s="1"/>
  <c r="M19" i="1"/>
  <c r="N19" i="1" s="1"/>
  <c r="M18" i="1"/>
  <c r="N18" i="1" s="1"/>
  <c r="M11" i="1"/>
  <c r="N11" i="1" s="1"/>
  <c r="M10" i="1"/>
  <c r="N10" i="1" s="1"/>
  <c r="M3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L34" i="1"/>
  <c r="L33" i="1"/>
  <c r="M33" i="1" s="1"/>
  <c r="N33" i="1" s="1"/>
  <c r="L32" i="1"/>
  <c r="M32" i="1" s="1"/>
  <c r="N32" i="1" s="1"/>
  <c r="L31" i="1"/>
  <c r="M31" i="1" s="1"/>
  <c r="N31" i="1" s="1"/>
  <c r="L30" i="1"/>
  <c r="M30" i="1" s="1"/>
  <c r="N30" i="1" s="1"/>
  <c r="L29" i="1"/>
  <c r="M29" i="1" s="1"/>
  <c r="N29" i="1" s="1"/>
  <c r="L28" i="1"/>
  <c r="M28" i="1" s="1"/>
  <c r="N28" i="1" s="1"/>
  <c r="L27" i="1"/>
  <c r="L26" i="1"/>
  <c r="L25" i="1"/>
  <c r="M25" i="1" s="1"/>
  <c r="N25" i="1" s="1"/>
  <c r="L24" i="1"/>
  <c r="M24" i="1" s="1"/>
  <c r="N24" i="1" s="1"/>
  <c r="L23" i="1"/>
  <c r="M23" i="1" s="1"/>
  <c r="N23" i="1" s="1"/>
  <c r="L22" i="1"/>
  <c r="M22" i="1" s="1"/>
  <c r="N22" i="1" s="1"/>
  <c r="L21" i="1"/>
  <c r="M21" i="1" s="1"/>
  <c r="N21" i="1" s="1"/>
  <c r="L20" i="1"/>
  <c r="M20" i="1" s="1"/>
  <c r="N20" i="1" s="1"/>
  <c r="L19" i="1"/>
  <c r="L18" i="1"/>
  <c r="L17" i="1"/>
  <c r="M17" i="1" s="1"/>
  <c r="N17" i="1" s="1"/>
  <c r="L16" i="1"/>
  <c r="M16" i="1" s="1"/>
  <c r="N16" i="1" s="1"/>
  <c r="L15" i="1"/>
  <c r="M15" i="1" s="1"/>
  <c r="N15" i="1" s="1"/>
  <c r="L14" i="1"/>
  <c r="M14" i="1" s="1"/>
  <c r="N14" i="1" s="1"/>
  <c r="L13" i="1"/>
  <c r="M13" i="1" s="1"/>
  <c r="N13" i="1" s="1"/>
  <c r="L12" i="1"/>
  <c r="M12" i="1" s="1"/>
  <c r="N12" i="1" s="1"/>
  <c r="L11" i="1"/>
  <c r="L10" i="1"/>
  <c r="L9" i="1"/>
  <c r="M9" i="1" s="1"/>
  <c r="N9" i="1" s="1"/>
  <c r="L8" i="1"/>
  <c r="M8" i="1" s="1"/>
  <c r="N8" i="1" s="1"/>
  <c r="L7" i="1"/>
  <c r="M7" i="1" s="1"/>
  <c r="N7" i="1" s="1"/>
  <c r="L6" i="1"/>
  <c r="M6" i="1" s="1"/>
  <c r="N6" i="1" s="1"/>
  <c r="L5" i="1"/>
  <c r="M5" i="1" s="1"/>
  <c r="N5" i="1" s="1"/>
</calcChain>
</file>

<file path=xl/sharedStrings.xml><?xml version="1.0" encoding="utf-8"?>
<sst xmlns="http://schemas.openxmlformats.org/spreadsheetml/2006/main" count="53" uniqueCount="44">
  <si>
    <t>Event/Promotion ROI</t>
  </si>
  <si>
    <t>Type</t>
  </si>
  <si>
    <t>Event</t>
  </si>
  <si>
    <t>Promotion</t>
  </si>
  <si>
    <t>Event/Promotion Name</t>
  </si>
  <si>
    <t>Event AAA</t>
  </si>
  <si>
    <t>Event BBB</t>
  </si>
  <si>
    <t>Event CCC</t>
  </si>
  <si>
    <t>Event DDD</t>
  </si>
  <si>
    <t>Promotion EEE</t>
  </si>
  <si>
    <t>Promotion FFF</t>
  </si>
  <si>
    <t>Promotion GGG</t>
  </si>
  <si>
    <t>Dependency</t>
  </si>
  <si>
    <t>Owner</t>
  </si>
  <si>
    <t>Budget</t>
  </si>
  <si>
    <t># of Employee</t>
  </si>
  <si>
    <t>Man-Hour</t>
  </si>
  <si>
    <t>Est. # of Customer</t>
  </si>
  <si>
    <t>Act. # of Customer</t>
  </si>
  <si>
    <t># of Marketing lead</t>
  </si>
  <si>
    <t>$ of Marketing lead</t>
  </si>
  <si>
    <t># of Converted lead</t>
  </si>
  <si>
    <t>$ of Converted lead</t>
  </si>
  <si>
    <t>division OOO</t>
  </si>
  <si>
    <t>division O</t>
  </si>
  <si>
    <t>division OO</t>
  </si>
  <si>
    <t>AAA</t>
  </si>
  <si>
    <t>BBB</t>
  </si>
  <si>
    <t>CCC</t>
  </si>
  <si>
    <t>DDD</t>
  </si>
  <si>
    <t>EEE</t>
  </si>
  <si>
    <t>FFF</t>
  </si>
  <si>
    <t>GGG</t>
  </si>
  <si>
    <t>Date (To)</t>
  </si>
  <si>
    <t>Date (From)</t>
  </si>
  <si>
    <t>Hours</t>
  </si>
  <si>
    <t>Ratio</t>
  </si>
  <si>
    <t>Actual</t>
  </si>
  <si>
    <t>labor</t>
  </si>
  <si>
    <t>2019 rate</t>
  </si>
  <si>
    <t>Total Input</t>
  </si>
  <si>
    <t>ROI (lead)</t>
  </si>
  <si>
    <t>ROI (Oppty)</t>
  </si>
  <si>
    <t>Average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</si>
</sst>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-409]mmmm\ d\,\ yyyy;@"/>
    <numFmt numFmtId="165" formatCode="0.0%"/>
    <numFmt numFmtId="166" formatCode="&quot;$&quot;#,##0.0_);[Red]\(&quot;$&quot;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0" fillId="2" borderId="5" xfId="0" applyNumberFormat="1" applyFill="1" applyBorder="1"/>
    <xf numFmtId="0" fontId="0" fillId="2" borderId="0" xfId="0" applyFill="1" applyBorder="1"/>
    <xf numFmtId="0" fontId="0" fillId="2" borderId="6" xfId="0" applyFill="1" applyBorder="1"/>
    <xf numFmtId="164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2" fillId="3" borderId="10" xfId="0" applyFont="1" applyFill="1" applyBorder="1" applyAlignment="1">
      <alignment horizontal="center" vertical="center"/>
    </xf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2" fillId="3" borderId="13" xfId="0" applyFont="1" applyFill="1" applyBorder="1" applyAlignment="1">
      <alignment horizontal="center" vertical="center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12" xfId="0" applyFill="1" applyBorder="1"/>
    <xf numFmtId="6" fontId="0" fillId="2" borderId="5" xfId="0" applyNumberFormat="1" applyFill="1" applyBorder="1"/>
    <xf numFmtId="6" fontId="0" fillId="2" borderId="7" xfId="0" applyNumberFormat="1" applyFill="1" applyBorder="1"/>
    <xf numFmtId="6" fontId="0" fillId="2" borderId="11" xfId="0" applyNumberFormat="1" applyFill="1" applyBorder="1"/>
    <xf numFmtId="6" fontId="0" fillId="2" borderId="12" xfId="0" applyNumberFormat="1" applyFill="1" applyBorder="1"/>
    <xf numFmtId="0" fontId="2" fillId="3" borderId="1" xfId="0" applyFont="1" applyFill="1" applyBorder="1" applyAlignment="1">
      <alignment horizontal="center" vertical="center"/>
    </xf>
    <xf numFmtId="166" fontId="0" fillId="2" borderId="19" xfId="0" applyNumberFormat="1" applyFill="1" applyBorder="1" applyAlignment="1">
      <alignment vertical="center"/>
    </xf>
    <xf numFmtId="166" fontId="0" fillId="2" borderId="0" xfId="0" applyNumberFormat="1" applyFill="1" applyBorder="1" applyAlignment="1">
      <alignment vertical="center"/>
    </xf>
    <xf numFmtId="6" fontId="0" fillId="2" borderId="9" xfId="0" applyNumberFormat="1" applyFill="1" applyBorder="1"/>
    <xf numFmtId="165" fontId="0" fillId="4" borderId="6" xfId="1" applyNumberFormat="1" applyFont="1" applyFill="1" applyBorder="1"/>
    <xf numFmtId="165" fontId="0" fillId="4" borderId="9" xfId="1" applyNumberFormat="1" applyFont="1" applyFill="1" applyBorder="1"/>
    <xf numFmtId="0" fontId="0" fillId="4" borderId="5" xfId="0" applyFill="1" applyBorder="1"/>
    <xf numFmtId="0" fontId="0" fillId="4" borderId="7" xfId="0" applyFill="1" applyBorder="1"/>
    <xf numFmtId="6" fontId="0" fillId="4" borderId="11" xfId="0" applyNumberFormat="1" applyFill="1" applyBorder="1"/>
    <xf numFmtId="6" fontId="0" fillId="4" borderId="6" xfId="0" applyNumberFormat="1" applyFill="1" applyBorder="1"/>
    <xf numFmtId="6" fontId="0" fillId="4" borderId="12" xfId="0" applyNumberFormat="1" applyFill="1" applyBorder="1"/>
    <xf numFmtId="6" fontId="0" fillId="4" borderId="9" xfId="0" applyNumberFormat="1" applyFill="1" applyBorder="1"/>
    <xf numFmtId="0" fontId="2" fillId="3" borderId="20" xfId="0" applyFont="1" applyFill="1" applyBorder="1" applyAlignment="1">
      <alignment horizontal="center" vertical="center"/>
    </xf>
    <xf numFmtId="6" fontId="0" fillId="4" borderId="21" xfId="0" applyNumberFormat="1" applyFill="1" applyBorder="1"/>
    <xf numFmtId="6" fontId="0" fillId="4" borderId="22" xfId="0" applyNumberFormat="1" applyFill="1" applyBorder="1"/>
    <xf numFmtId="0" fontId="2" fillId="3" borderId="1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E3F2-9179-4CB0-BB5E-A04F2EDA4D83}">
  <dimension ref="A1:AK46"/>
  <sheetViews>
    <sheetView tabSelected="1" workbookViewId="0">
      <pane xSplit="7" ySplit="4" topLeftCell="L5" activePane="bottomRight" state="frozen"/>
      <selection pane="topRight" activeCell="H1" sqref="H1"/>
      <selection pane="bottomLeft" activeCell="A5" sqref="A5"/>
      <selection pane="bottomRight" activeCell="U11" sqref="U11"/>
    </sheetView>
  </sheetViews>
  <sheetFormatPr defaultColWidth="17.44140625" defaultRowHeight="14.4" x14ac:dyDescent="0.3"/>
  <cols>
    <col min="1" max="2" width="17.33203125" customWidth="1"/>
    <col min="3" max="3" width="8.88671875" customWidth="1"/>
    <col min="4" max="4" width="11.33203125" customWidth="1"/>
    <col min="5" max="5" width="22.88671875" customWidth="1"/>
    <col min="6" max="6" width="14.21875" customWidth="1"/>
    <col min="7" max="7" width="10.44140625" customWidth="1"/>
    <col min="8" max="10" width="10" customWidth="1"/>
    <col min="11" max="11" width="13.33203125" bestFit="1" customWidth="1"/>
    <col min="12" max="12" width="9.6640625" bestFit="1" customWidth="1"/>
    <col min="13" max="13" width="9.6640625" customWidth="1"/>
    <col min="14" max="14" width="10.21875" bestFit="1" customWidth="1"/>
    <col min="15" max="16" width="11.33203125" customWidth="1"/>
    <col min="17" max="17" width="11.77734375" customWidth="1"/>
    <col min="18" max="18" width="13" customWidth="1"/>
    <col min="19" max="19" width="10.88671875" customWidth="1"/>
    <col min="20" max="21" width="10.6640625" customWidth="1"/>
    <col min="22" max="23" width="12.5546875" customWidth="1"/>
  </cols>
  <sheetData>
    <row r="1" spans="1:37" ht="26.4" thickBot="1" x14ac:dyDescent="0.55000000000000004">
      <c r="A1" s="2" t="s">
        <v>0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1" customHeight="1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8" t="s">
        <v>39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1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9">
        <f>21.5</f>
        <v>21.5</v>
      </c>
      <c r="N3" s="3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44.4" customHeight="1" x14ac:dyDescent="0.3">
      <c r="A4" s="3" t="s">
        <v>34</v>
      </c>
      <c r="B4" s="12" t="s">
        <v>33</v>
      </c>
      <c r="C4" s="5" t="s">
        <v>35</v>
      </c>
      <c r="D4" s="3" t="s">
        <v>1</v>
      </c>
      <c r="E4" s="17" t="s">
        <v>4</v>
      </c>
      <c r="F4" s="12" t="s">
        <v>12</v>
      </c>
      <c r="G4" s="5" t="s">
        <v>13</v>
      </c>
      <c r="H4" s="3" t="s">
        <v>14</v>
      </c>
      <c r="I4" s="12" t="s">
        <v>37</v>
      </c>
      <c r="J4" s="5" t="s">
        <v>36</v>
      </c>
      <c r="K4" s="4" t="s">
        <v>15</v>
      </c>
      <c r="L4" s="3" t="s">
        <v>16</v>
      </c>
      <c r="M4" s="12" t="s">
        <v>38</v>
      </c>
      <c r="N4" s="5" t="s">
        <v>40</v>
      </c>
      <c r="O4" s="46" t="s">
        <v>17</v>
      </c>
      <c r="P4" s="45" t="s">
        <v>18</v>
      </c>
      <c r="Q4" s="45" t="s">
        <v>19</v>
      </c>
      <c r="R4" s="45" t="s">
        <v>20</v>
      </c>
      <c r="S4" s="45" t="s">
        <v>43</v>
      </c>
      <c r="T4" s="43" t="s">
        <v>21</v>
      </c>
      <c r="U4" s="44" t="s">
        <v>22</v>
      </c>
      <c r="V4" s="40" t="s">
        <v>41</v>
      </c>
      <c r="W4" s="5" t="s">
        <v>42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s="6">
        <v>43507</v>
      </c>
      <c r="B5" s="13">
        <v>43507</v>
      </c>
      <c r="C5" s="8">
        <v>8</v>
      </c>
      <c r="D5" s="15" t="s">
        <v>2</v>
      </c>
      <c r="E5" s="18" t="s">
        <v>5</v>
      </c>
      <c r="F5" s="22" t="s">
        <v>23</v>
      </c>
      <c r="G5" s="8" t="s">
        <v>26</v>
      </c>
      <c r="H5" s="24">
        <v>3000</v>
      </c>
      <c r="I5" s="26">
        <v>3016</v>
      </c>
      <c r="J5" s="32">
        <f>IFERROR(I5/H5,0)</f>
        <v>1.0053333333333334</v>
      </c>
      <c r="K5" s="7">
        <v>4</v>
      </c>
      <c r="L5" s="34">
        <f>C5*K5</f>
        <v>32</v>
      </c>
      <c r="M5" s="36">
        <f>L5*$M$3</f>
        <v>688</v>
      </c>
      <c r="N5" s="37">
        <f>I5+M5</f>
        <v>3704</v>
      </c>
      <c r="O5" s="7">
        <v>15</v>
      </c>
      <c r="P5" s="22">
        <v>12</v>
      </c>
      <c r="Q5" s="22">
        <v>5</v>
      </c>
      <c r="R5" s="26">
        <v>182460</v>
      </c>
      <c r="S5" s="36">
        <f>IFERROR(R5/Q5,0)</f>
        <v>36492</v>
      </c>
      <c r="T5" s="19">
        <v>2</v>
      </c>
      <c r="U5" s="26">
        <v>75492</v>
      </c>
      <c r="V5" s="41">
        <f>IFERROR(R5/N5,0)</f>
        <v>49.26025917926566</v>
      </c>
      <c r="W5" s="37">
        <f>IFERROR(U5/N5,0)</f>
        <v>20.381209503239742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s="6">
        <v>43532</v>
      </c>
      <c r="B6" s="13">
        <v>43532</v>
      </c>
      <c r="C6" s="8">
        <v>4</v>
      </c>
      <c r="D6" s="15" t="s">
        <v>2</v>
      </c>
      <c r="E6" s="18" t="s">
        <v>6</v>
      </c>
      <c r="F6" s="22" t="s">
        <v>24</v>
      </c>
      <c r="G6" s="8" t="s">
        <v>27</v>
      </c>
      <c r="H6" s="24">
        <v>1900</v>
      </c>
      <c r="I6" s="26">
        <v>1876</v>
      </c>
      <c r="J6" s="32">
        <f t="shared" ref="J6:J34" si="0">IFERROR(I6/H6,0)</f>
        <v>0.98736842105263156</v>
      </c>
      <c r="K6" s="7">
        <v>2</v>
      </c>
      <c r="L6" s="34">
        <f t="shared" ref="L6:L34" si="1">C6*K6</f>
        <v>8</v>
      </c>
      <c r="M6" s="36">
        <f t="shared" ref="M6:M34" si="2">L6*$M$3</f>
        <v>172</v>
      </c>
      <c r="N6" s="37">
        <f t="shared" ref="N6:N34" si="3">I6+M6</f>
        <v>2048</v>
      </c>
      <c r="O6" s="7">
        <v>8</v>
      </c>
      <c r="P6" s="22">
        <v>6</v>
      </c>
      <c r="Q6" s="22">
        <v>2</v>
      </c>
      <c r="R6" s="26">
        <v>102000</v>
      </c>
      <c r="S6" s="36">
        <f t="shared" ref="S6:S34" si="4">IFERROR(R6/Q6,0)</f>
        <v>51000</v>
      </c>
      <c r="T6" s="19">
        <v>1</v>
      </c>
      <c r="U6" s="26">
        <v>48000</v>
      </c>
      <c r="V6" s="41">
        <f t="shared" ref="V6:V34" si="5">IFERROR(R6/N6,0)</f>
        <v>49.8046875</v>
      </c>
      <c r="W6" s="37">
        <f t="shared" ref="W6:W34" si="6">IFERROR(U6/N6,0)</f>
        <v>23.4375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s="6">
        <v>43569</v>
      </c>
      <c r="B7" s="13">
        <v>43569</v>
      </c>
      <c r="C7" s="8">
        <v>5</v>
      </c>
      <c r="D7" s="15" t="s">
        <v>3</v>
      </c>
      <c r="E7" s="18" t="s">
        <v>9</v>
      </c>
      <c r="F7" s="22" t="s">
        <v>23</v>
      </c>
      <c r="G7" s="8" t="s">
        <v>28</v>
      </c>
      <c r="H7" s="24">
        <v>2500</v>
      </c>
      <c r="I7" s="26">
        <v>2452</v>
      </c>
      <c r="J7" s="32">
        <f t="shared" si="0"/>
        <v>0.98080000000000001</v>
      </c>
      <c r="K7" s="7">
        <v>3</v>
      </c>
      <c r="L7" s="34">
        <f t="shared" si="1"/>
        <v>15</v>
      </c>
      <c r="M7" s="36">
        <f t="shared" si="2"/>
        <v>322.5</v>
      </c>
      <c r="N7" s="37">
        <f t="shared" si="3"/>
        <v>2774.5</v>
      </c>
      <c r="O7" s="7">
        <v>12</v>
      </c>
      <c r="P7" s="22">
        <v>9</v>
      </c>
      <c r="Q7" s="22">
        <v>3</v>
      </c>
      <c r="R7" s="26">
        <v>232500</v>
      </c>
      <c r="S7" s="36">
        <f t="shared" si="4"/>
        <v>77500</v>
      </c>
      <c r="T7" s="19">
        <v>1</v>
      </c>
      <c r="U7" s="26">
        <v>75500</v>
      </c>
      <c r="V7" s="41">
        <f t="shared" si="5"/>
        <v>83.798882681564251</v>
      </c>
      <c r="W7" s="37">
        <f t="shared" si="6"/>
        <v>27.21211029014237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s="6">
        <v>43626</v>
      </c>
      <c r="B8" s="13">
        <v>43626</v>
      </c>
      <c r="C8" s="8">
        <v>4</v>
      </c>
      <c r="D8" s="15" t="s">
        <v>2</v>
      </c>
      <c r="E8" s="18" t="s">
        <v>7</v>
      </c>
      <c r="F8" s="22" t="s">
        <v>25</v>
      </c>
      <c r="G8" s="8" t="s">
        <v>29</v>
      </c>
      <c r="H8" s="24">
        <v>1400</v>
      </c>
      <c r="I8" s="26">
        <v>1451</v>
      </c>
      <c r="J8" s="32">
        <f t="shared" si="0"/>
        <v>1.0364285714285715</v>
      </c>
      <c r="K8" s="7">
        <v>2</v>
      </c>
      <c r="L8" s="34">
        <f t="shared" si="1"/>
        <v>8</v>
      </c>
      <c r="M8" s="36">
        <f t="shared" si="2"/>
        <v>172</v>
      </c>
      <c r="N8" s="37">
        <f t="shared" si="3"/>
        <v>1623</v>
      </c>
      <c r="O8" s="7">
        <v>6</v>
      </c>
      <c r="P8" s="22">
        <v>5</v>
      </c>
      <c r="Q8" s="22">
        <v>2</v>
      </c>
      <c r="R8" s="26">
        <v>158000</v>
      </c>
      <c r="S8" s="36">
        <f t="shared" si="4"/>
        <v>79000</v>
      </c>
      <c r="T8" s="19">
        <v>1</v>
      </c>
      <c r="U8" s="26">
        <v>78000</v>
      </c>
      <c r="V8" s="41">
        <f t="shared" si="5"/>
        <v>97.350585335797902</v>
      </c>
      <c r="W8" s="37">
        <f t="shared" si="6"/>
        <v>48.059149722735675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s="6">
        <v>43698</v>
      </c>
      <c r="B9" s="13">
        <v>43698</v>
      </c>
      <c r="C9" s="8">
        <v>5</v>
      </c>
      <c r="D9" s="15" t="s">
        <v>3</v>
      </c>
      <c r="E9" s="18" t="s">
        <v>10</v>
      </c>
      <c r="F9" s="22" t="s">
        <v>25</v>
      </c>
      <c r="G9" s="8" t="s">
        <v>30</v>
      </c>
      <c r="H9" s="24">
        <v>2200</v>
      </c>
      <c r="I9" s="26">
        <v>2204</v>
      </c>
      <c r="J9" s="32">
        <f t="shared" si="0"/>
        <v>1.0018181818181817</v>
      </c>
      <c r="K9" s="7">
        <v>3</v>
      </c>
      <c r="L9" s="34">
        <f t="shared" si="1"/>
        <v>15</v>
      </c>
      <c r="M9" s="36">
        <f t="shared" si="2"/>
        <v>322.5</v>
      </c>
      <c r="N9" s="37">
        <f t="shared" si="3"/>
        <v>2526.5</v>
      </c>
      <c r="O9" s="7">
        <v>10</v>
      </c>
      <c r="P9" s="22">
        <v>8</v>
      </c>
      <c r="Q9" s="22">
        <v>2</v>
      </c>
      <c r="R9" s="26">
        <v>212000</v>
      </c>
      <c r="S9" s="36">
        <f t="shared" si="4"/>
        <v>106000</v>
      </c>
      <c r="T9" s="19">
        <v>1</v>
      </c>
      <c r="U9" s="26">
        <v>102000</v>
      </c>
      <c r="V9" s="41">
        <f t="shared" si="5"/>
        <v>83.910548189194543</v>
      </c>
      <c r="W9" s="37">
        <f t="shared" si="6"/>
        <v>40.372056204235108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s="6">
        <v>43742</v>
      </c>
      <c r="B10" s="13">
        <v>43742</v>
      </c>
      <c r="C10" s="8">
        <v>8</v>
      </c>
      <c r="D10" s="15" t="s">
        <v>2</v>
      </c>
      <c r="E10" s="18" t="s">
        <v>8</v>
      </c>
      <c r="F10" s="22" t="s">
        <v>24</v>
      </c>
      <c r="G10" s="8" t="s">
        <v>31</v>
      </c>
      <c r="H10" s="24">
        <v>2800</v>
      </c>
      <c r="I10" s="26">
        <v>2792</v>
      </c>
      <c r="J10" s="32">
        <f t="shared" si="0"/>
        <v>0.99714285714285711</v>
      </c>
      <c r="K10" s="7">
        <v>3</v>
      </c>
      <c r="L10" s="34">
        <f t="shared" si="1"/>
        <v>24</v>
      </c>
      <c r="M10" s="36">
        <f t="shared" si="2"/>
        <v>516</v>
      </c>
      <c r="N10" s="37">
        <f t="shared" si="3"/>
        <v>3308</v>
      </c>
      <c r="O10" s="7">
        <v>9</v>
      </c>
      <c r="P10" s="22">
        <v>8</v>
      </c>
      <c r="Q10" s="22">
        <v>3</v>
      </c>
      <c r="R10" s="26">
        <v>322460</v>
      </c>
      <c r="S10" s="36">
        <f t="shared" si="4"/>
        <v>107486.66666666667</v>
      </c>
      <c r="T10" s="19">
        <v>1</v>
      </c>
      <c r="U10" s="26">
        <v>105000</v>
      </c>
      <c r="V10" s="41">
        <f t="shared" si="5"/>
        <v>97.478839177750913</v>
      </c>
      <c r="W10" s="37">
        <f t="shared" si="6"/>
        <v>31.741233373639663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s="6">
        <v>43823</v>
      </c>
      <c r="B11" s="13">
        <v>43823</v>
      </c>
      <c r="C11" s="8">
        <v>16</v>
      </c>
      <c r="D11" s="15" t="s">
        <v>3</v>
      </c>
      <c r="E11" s="18" t="s">
        <v>11</v>
      </c>
      <c r="F11" s="22" t="s">
        <v>24</v>
      </c>
      <c r="G11" s="8" t="s">
        <v>32</v>
      </c>
      <c r="H11" s="24">
        <v>4500</v>
      </c>
      <c r="I11" s="26">
        <v>4870</v>
      </c>
      <c r="J11" s="32">
        <f t="shared" si="0"/>
        <v>1.0822222222222222</v>
      </c>
      <c r="K11" s="7">
        <v>5</v>
      </c>
      <c r="L11" s="34">
        <f t="shared" si="1"/>
        <v>80</v>
      </c>
      <c r="M11" s="36">
        <f t="shared" si="2"/>
        <v>1720</v>
      </c>
      <c r="N11" s="37">
        <f t="shared" si="3"/>
        <v>6590</v>
      </c>
      <c r="O11" s="7">
        <v>8</v>
      </c>
      <c r="P11" s="22">
        <v>8</v>
      </c>
      <c r="Q11" s="22">
        <v>5</v>
      </c>
      <c r="R11" s="26">
        <v>442100</v>
      </c>
      <c r="S11" s="36">
        <f t="shared" si="4"/>
        <v>88420</v>
      </c>
      <c r="T11" s="19">
        <v>2</v>
      </c>
      <c r="U11" s="26">
        <v>86400</v>
      </c>
      <c r="V11" s="41">
        <f t="shared" si="5"/>
        <v>67.086494688922613</v>
      </c>
      <c r="W11" s="37">
        <f t="shared" si="6"/>
        <v>13.110773899848255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s="6"/>
      <c r="B12" s="13"/>
      <c r="C12" s="8"/>
      <c r="D12" s="15"/>
      <c r="E12" s="18"/>
      <c r="F12" s="22"/>
      <c r="G12" s="8"/>
      <c r="H12" s="24"/>
      <c r="I12" s="26"/>
      <c r="J12" s="32">
        <f t="shared" si="0"/>
        <v>0</v>
      </c>
      <c r="K12" s="7"/>
      <c r="L12" s="34">
        <f t="shared" si="1"/>
        <v>0</v>
      </c>
      <c r="M12" s="36">
        <f t="shared" si="2"/>
        <v>0</v>
      </c>
      <c r="N12" s="37">
        <f t="shared" si="3"/>
        <v>0</v>
      </c>
      <c r="O12" s="7"/>
      <c r="P12" s="22"/>
      <c r="Q12" s="22"/>
      <c r="R12" s="26"/>
      <c r="S12" s="36">
        <f t="shared" si="4"/>
        <v>0</v>
      </c>
      <c r="T12" s="19"/>
      <c r="U12" s="26"/>
      <c r="V12" s="41">
        <f t="shared" si="5"/>
        <v>0</v>
      </c>
      <c r="W12" s="37">
        <f t="shared" si="6"/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s="6"/>
      <c r="B13" s="13"/>
      <c r="C13" s="8"/>
      <c r="D13" s="15"/>
      <c r="E13" s="18"/>
      <c r="F13" s="22"/>
      <c r="G13" s="8"/>
      <c r="H13" s="24"/>
      <c r="I13" s="26"/>
      <c r="J13" s="32">
        <f t="shared" si="0"/>
        <v>0</v>
      </c>
      <c r="K13" s="7"/>
      <c r="L13" s="34">
        <f t="shared" si="1"/>
        <v>0</v>
      </c>
      <c r="M13" s="36">
        <f t="shared" si="2"/>
        <v>0</v>
      </c>
      <c r="N13" s="37">
        <f t="shared" si="3"/>
        <v>0</v>
      </c>
      <c r="O13" s="7"/>
      <c r="P13" s="22"/>
      <c r="Q13" s="22"/>
      <c r="R13" s="26"/>
      <c r="S13" s="36">
        <f t="shared" si="4"/>
        <v>0</v>
      </c>
      <c r="T13" s="19"/>
      <c r="U13" s="26"/>
      <c r="V13" s="41">
        <f t="shared" si="5"/>
        <v>0</v>
      </c>
      <c r="W13" s="37">
        <f t="shared" si="6"/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s="6"/>
      <c r="B14" s="13"/>
      <c r="C14" s="8"/>
      <c r="D14" s="15"/>
      <c r="E14" s="18"/>
      <c r="F14" s="22"/>
      <c r="G14" s="8"/>
      <c r="H14" s="24"/>
      <c r="I14" s="26"/>
      <c r="J14" s="32">
        <f t="shared" si="0"/>
        <v>0</v>
      </c>
      <c r="K14" s="7"/>
      <c r="L14" s="34">
        <f t="shared" si="1"/>
        <v>0</v>
      </c>
      <c r="M14" s="36">
        <f t="shared" si="2"/>
        <v>0</v>
      </c>
      <c r="N14" s="37">
        <f t="shared" si="3"/>
        <v>0</v>
      </c>
      <c r="O14" s="7"/>
      <c r="P14" s="22"/>
      <c r="Q14" s="22"/>
      <c r="R14" s="26"/>
      <c r="S14" s="36">
        <f t="shared" si="4"/>
        <v>0</v>
      </c>
      <c r="T14" s="19"/>
      <c r="U14" s="26"/>
      <c r="V14" s="41">
        <f t="shared" si="5"/>
        <v>0</v>
      </c>
      <c r="W14" s="37">
        <f t="shared" si="6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s="6"/>
      <c r="B15" s="13"/>
      <c r="C15" s="8"/>
      <c r="D15" s="15"/>
      <c r="E15" s="18"/>
      <c r="F15" s="22"/>
      <c r="G15" s="8"/>
      <c r="H15" s="24"/>
      <c r="I15" s="26"/>
      <c r="J15" s="32">
        <f t="shared" si="0"/>
        <v>0</v>
      </c>
      <c r="K15" s="7"/>
      <c r="L15" s="34">
        <f t="shared" si="1"/>
        <v>0</v>
      </c>
      <c r="M15" s="36">
        <f t="shared" si="2"/>
        <v>0</v>
      </c>
      <c r="N15" s="37">
        <f t="shared" si="3"/>
        <v>0</v>
      </c>
      <c r="O15" s="7"/>
      <c r="P15" s="22"/>
      <c r="Q15" s="22"/>
      <c r="R15" s="26"/>
      <c r="S15" s="36">
        <f t="shared" si="4"/>
        <v>0</v>
      </c>
      <c r="T15" s="19"/>
      <c r="U15" s="26"/>
      <c r="V15" s="41">
        <f t="shared" si="5"/>
        <v>0</v>
      </c>
      <c r="W15" s="37">
        <f t="shared" si="6"/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s="6"/>
      <c r="B16" s="13"/>
      <c r="C16" s="8"/>
      <c r="D16" s="15"/>
      <c r="E16" s="18"/>
      <c r="F16" s="22"/>
      <c r="G16" s="8"/>
      <c r="H16" s="24"/>
      <c r="I16" s="26"/>
      <c r="J16" s="32">
        <f t="shared" si="0"/>
        <v>0</v>
      </c>
      <c r="K16" s="7"/>
      <c r="L16" s="34">
        <f t="shared" si="1"/>
        <v>0</v>
      </c>
      <c r="M16" s="36">
        <f t="shared" si="2"/>
        <v>0</v>
      </c>
      <c r="N16" s="37">
        <f t="shared" si="3"/>
        <v>0</v>
      </c>
      <c r="O16" s="7"/>
      <c r="P16" s="22"/>
      <c r="Q16" s="22"/>
      <c r="R16" s="26"/>
      <c r="S16" s="36">
        <f t="shared" si="4"/>
        <v>0</v>
      </c>
      <c r="T16" s="19"/>
      <c r="U16" s="26"/>
      <c r="V16" s="41">
        <f t="shared" si="5"/>
        <v>0</v>
      </c>
      <c r="W16" s="37">
        <f t="shared" si="6"/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s="6"/>
      <c r="B17" s="13"/>
      <c r="C17" s="8"/>
      <c r="D17" s="15"/>
      <c r="E17" s="18"/>
      <c r="F17" s="22"/>
      <c r="G17" s="8"/>
      <c r="H17" s="24"/>
      <c r="I17" s="26"/>
      <c r="J17" s="32">
        <f t="shared" si="0"/>
        <v>0</v>
      </c>
      <c r="K17" s="7"/>
      <c r="L17" s="34">
        <f t="shared" si="1"/>
        <v>0</v>
      </c>
      <c r="M17" s="36">
        <f t="shared" si="2"/>
        <v>0</v>
      </c>
      <c r="N17" s="37">
        <f t="shared" si="3"/>
        <v>0</v>
      </c>
      <c r="O17" s="7"/>
      <c r="P17" s="22"/>
      <c r="Q17" s="22"/>
      <c r="R17" s="26"/>
      <c r="S17" s="36">
        <f t="shared" si="4"/>
        <v>0</v>
      </c>
      <c r="T17" s="19"/>
      <c r="U17" s="26"/>
      <c r="V17" s="41">
        <f t="shared" si="5"/>
        <v>0</v>
      </c>
      <c r="W17" s="37">
        <f t="shared" si="6"/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s="6"/>
      <c r="B18" s="13"/>
      <c r="C18" s="8"/>
      <c r="D18" s="15"/>
      <c r="E18" s="18"/>
      <c r="F18" s="22"/>
      <c r="G18" s="8"/>
      <c r="H18" s="24"/>
      <c r="I18" s="26"/>
      <c r="J18" s="32">
        <f t="shared" si="0"/>
        <v>0</v>
      </c>
      <c r="K18" s="7"/>
      <c r="L18" s="34">
        <f t="shared" si="1"/>
        <v>0</v>
      </c>
      <c r="M18" s="36">
        <f t="shared" si="2"/>
        <v>0</v>
      </c>
      <c r="N18" s="37">
        <f t="shared" si="3"/>
        <v>0</v>
      </c>
      <c r="O18" s="7"/>
      <c r="P18" s="22"/>
      <c r="Q18" s="22"/>
      <c r="R18" s="26"/>
      <c r="S18" s="36">
        <f t="shared" si="4"/>
        <v>0</v>
      </c>
      <c r="T18" s="19"/>
      <c r="U18" s="26"/>
      <c r="V18" s="41">
        <f t="shared" si="5"/>
        <v>0</v>
      </c>
      <c r="W18" s="37">
        <f t="shared" si="6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s="6"/>
      <c r="B19" s="13"/>
      <c r="C19" s="8"/>
      <c r="D19" s="15"/>
      <c r="E19" s="18"/>
      <c r="F19" s="22"/>
      <c r="G19" s="8"/>
      <c r="H19" s="24"/>
      <c r="I19" s="26"/>
      <c r="J19" s="32">
        <f t="shared" si="0"/>
        <v>0</v>
      </c>
      <c r="K19" s="7"/>
      <c r="L19" s="34">
        <f t="shared" si="1"/>
        <v>0</v>
      </c>
      <c r="M19" s="36">
        <f t="shared" si="2"/>
        <v>0</v>
      </c>
      <c r="N19" s="37">
        <f t="shared" si="3"/>
        <v>0</v>
      </c>
      <c r="O19" s="7"/>
      <c r="P19" s="22"/>
      <c r="Q19" s="22"/>
      <c r="R19" s="26"/>
      <c r="S19" s="36">
        <f t="shared" si="4"/>
        <v>0</v>
      </c>
      <c r="T19" s="19"/>
      <c r="U19" s="26"/>
      <c r="V19" s="41">
        <f t="shared" si="5"/>
        <v>0</v>
      </c>
      <c r="W19" s="37">
        <f t="shared" si="6"/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s="6"/>
      <c r="B20" s="13"/>
      <c r="C20" s="8"/>
      <c r="D20" s="15"/>
      <c r="E20" s="18"/>
      <c r="F20" s="22"/>
      <c r="G20" s="8"/>
      <c r="H20" s="24"/>
      <c r="I20" s="26"/>
      <c r="J20" s="32">
        <f t="shared" si="0"/>
        <v>0</v>
      </c>
      <c r="K20" s="7"/>
      <c r="L20" s="34">
        <f t="shared" si="1"/>
        <v>0</v>
      </c>
      <c r="M20" s="36">
        <f t="shared" si="2"/>
        <v>0</v>
      </c>
      <c r="N20" s="37">
        <f t="shared" si="3"/>
        <v>0</v>
      </c>
      <c r="O20" s="7"/>
      <c r="P20" s="22"/>
      <c r="Q20" s="22"/>
      <c r="R20" s="26"/>
      <c r="S20" s="36">
        <f t="shared" si="4"/>
        <v>0</v>
      </c>
      <c r="T20" s="19"/>
      <c r="U20" s="26"/>
      <c r="V20" s="41">
        <f t="shared" si="5"/>
        <v>0</v>
      </c>
      <c r="W20" s="37">
        <f t="shared" si="6"/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s="6"/>
      <c r="B21" s="13"/>
      <c r="C21" s="8"/>
      <c r="D21" s="15"/>
      <c r="E21" s="18"/>
      <c r="F21" s="22"/>
      <c r="G21" s="8"/>
      <c r="H21" s="24"/>
      <c r="I21" s="26"/>
      <c r="J21" s="32">
        <f t="shared" si="0"/>
        <v>0</v>
      </c>
      <c r="K21" s="7"/>
      <c r="L21" s="34">
        <f t="shared" si="1"/>
        <v>0</v>
      </c>
      <c r="M21" s="36">
        <f t="shared" si="2"/>
        <v>0</v>
      </c>
      <c r="N21" s="37">
        <f t="shared" si="3"/>
        <v>0</v>
      </c>
      <c r="O21" s="7"/>
      <c r="P21" s="22"/>
      <c r="Q21" s="22"/>
      <c r="R21" s="26"/>
      <c r="S21" s="36">
        <f t="shared" si="4"/>
        <v>0</v>
      </c>
      <c r="T21" s="19"/>
      <c r="U21" s="26"/>
      <c r="V21" s="41">
        <f t="shared" si="5"/>
        <v>0</v>
      </c>
      <c r="W21" s="37">
        <f t="shared" si="6"/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s="6"/>
      <c r="B22" s="13"/>
      <c r="C22" s="8"/>
      <c r="D22" s="15"/>
      <c r="E22" s="18"/>
      <c r="F22" s="22"/>
      <c r="G22" s="8"/>
      <c r="H22" s="24"/>
      <c r="I22" s="26"/>
      <c r="J22" s="32">
        <f t="shared" si="0"/>
        <v>0</v>
      </c>
      <c r="K22" s="7"/>
      <c r="L22" s="34">
        <f t="shared" si="1"/>
        <v>0</v>
      </c>
      <c r="M22" s="36">
        <f t="shared" si="2"/>
        <v>0</v>
      </c>
      <c r="N22" s="37">
        <f t="shared" si="3"/>
        <v>0</v>
      </c>
      <c r="O22" s="7"/>
      <c r="P22" s="22"/>
      <c r="Q22" s="22"/>
      <c r="R22" s="26"/>
      <c r="S22" s="36">
        <f t="shared" si="4"/>
        <v>0</v>
      </c>
      <c r="T22" s="19"/>
      <c r="U22" s="26"/>
      <c r="V22" s="41">
        <f t="shared" si="5"/>
        <v>0</v>
      </c>
      <c r="W22" s="37">
        <f t="shared" si="6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s="6"/>
      <c r="B23" s="13"/>
      <c r="C23" s="8"/>
      <c r="D23" s="15"/>
      <c r="E23" s="18"/>
      <c r="F23" s="22"/>
      <c r="G23" s="8"/>
      <c r="H23" s="24"/>
      <c r="I23" s="26"/>
      <c r="J23" s="32">
        <f t="shared" si="0"/>
        <v>0</v>
      </c>
      <c r="K23" s="7"/>
      <c r="L23" s="34">
        <f t="shared" si="1"/>
        <v>0</v>
      </c>
      <c r="M23" s="36">
        <f t="shared" si="2"/>
        <v>0</v>
      </c>
      <c r="N23" s="37">
        <f t="shared" si="3"/>
        <v>0</v>
      </c>
      <c r="O23" s="7"/>
      <c r="P23" s="22"/>
      <c r="Q23" s="22"/>
      <c r="R23" s="26"/>
      <c r="S23" s="36">
        <f t="shared" si="4"/>
        <v>0</v>
      </c>
      <c r="T23" s="19"/>
      <c r="U23" s="26"/>
      <c r="V23" s="41">
        <f t="shared" si="5"/>
        <v>0</v>
      </c>
      <c r="W23" s="37">
        <f t="shared" si="6"/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s="6"/>
      <c r="B24" s="13"/>
      <c r="C24" s="8"/>
      <c r="D24" s="15"/>
      <c r="E24" s="18"/>
      <c r="F24" s="22"/>
      <c r="G24" s="8"/>
      <c r="H24" s="24"/>
      <c r="I24" s="26"/>
      <c r="J24" s="32">
        <f t="shared" si="0"/>
        <v>0</v>
      </c>
      <c r="K24" s="7"/>
      <c r="L24" s="34">
        <f t="shared" si="1"/>
        <v>0</v>
      </c>
      <c r="M24" s="36">
        <f t="shared" si="2"/>
        <v>0</v>
      </c>
      <c r="N24" s="37">
        <f t="shared" si="3"/>
        <v>0</v>
      </c>
      <c r="O24" s="7"/>
      <c r="P24" s="22"/>
      <c r="Q24" s="22"/>
      <c r="R24" s="26"/>
      <c r="S24" s="36">
        <f t="shared" si="4"/>
        <v>0</v>
      </c>
      <c r="T24" s="19"/>
      <c r="U24" s="26"/>
      <c r="V24" s="41">
        <f t="shared" si="5"/>
        <v>0</v>
      </c>
      <c r="W24" s="37">
        <f t="shared" si="6"/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6"/>
      <c r="B25" s="13"/>
      <c r="C25" s="8"/>
      <c r="D25" s="15"/>
      <c r="E25" s="18"/>
      <c r="F25" s="22"/>
      <c r="G25" s="8"/>
      <c r="H25" s="24"/>
      <c r="I25" s="26"/>
      <c r="J25" s="32">
        <f t="shared" si="0"/>
        <v>0</v>
      </c>
      <c r="K25" s="7"/>
      <c r="L25" s="34">
        <f t="shared" si="1"/>
        <v>0</v>
      </c>
      <c r="M25" s="36">
        <f t="shared" si="2"/>
        <v>0</v>
      </c>
      <c r="N25" s="37">
        <f t="shared" si="3"/>
        <v>0</v>
      </c>
      <c r="O25" s="7"/>
      <c r="P25" s="22"/>
      <c r="Q25" s="22"/>
      <c r="R25" s="26"/>
      <c r="S25" s="36">
        <f t="shared" si="4"/>
        <v>0</v>
      </c>
      <c r="T25" s="19"/>
      <c r="U25" s="26"/>
      <c r="V25" s="41">
        <f t="shared" si="5"/>
        <v>0</v>
      </c>
      <c r="W25" s="37">
        <f t="shared" si="6"/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6"/>
      <c r="B26" s="13"/>
      <c r="C26" s="8"/>
      <c r="D26" s="15"/>
      <c r="E26" s="18"/>
      <c r="F26" s="22"/>
      <c r="G26" s="8"/>
      <c r="H26" s="24"/>
      <c r="I26" s="26"/>
      <c r="J26" s="32">
        <f t="shared" si="0"/>
        <v>0</v>
      </c>
      <c r="K26" s="7"/>
      <c r="L26" s="34">
        <f t="shared" si="1"/>
        <v>0</v>
      </c>
      <c r="M26" s="36">
        <f t="shared" si="2"/>
        <v>0</v>
      </c>
      <c r="N26" s="37">
        <f t="shared" si="3"/>
        <v>0</v>
      </c>
      <c r="O26" s="7"/>
      <c r="P26" s="22"/>
      <c r="Q26" s="22"/>
      <c r="R26" s="26"/>
      <c r="S26" s="36">
        <f t="shared" si="4"/>
        <v>0</v>
      </c>
      <c r="T26" s="19"/>
      <c r="U26" s="26"/>
      <c r="V26" s="41">
        <f t="shared" si="5"/>
        <v>0</v>
      </c>
      <c r="W26" s="37">
        <f t="shared" si="6"/>
        <v>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3">
      <c r="A27" s="6"/>
      <c r="B27" s="13"/>
      <c r="C27" s="8"/>
      <c r="D27" s="15"/>
      <c r="E27" s="18"/>
      <c r="F27" s="22"/>
      <c r="G27" s="8"/>
      <c r="H27" s="24"/>
      <c r="I27" s="26"/>
      <c r="J27" s="32">
        <f t="shared" si="0"/>
        <v>0</v>
      </c>
      <c r="K27" s="7"/>
      <c r="L27" s="34">
        <f t="shared" si="1"/>
        <v>0</v>
      </c>
      <c r="M27" s="36">
        <f t="shared" si="2"/>
        <v>0</v>
      </c>
      <c r="N27" s="37">
        <f t="shared" si="3"/>
        <v>0</v>
      </c>
      <c r="O27" s="7"/>
      <c r="P27" s="22"/>
      <c r="Q27" s="22"/>
      <c r="R27" s="26"/>
      <c r="S27" s="36">
        <f t="shared" si="4"/>
        <v>0</v>
      </c>
      <c r="T27" s="19"/>
      <c r="U27" s="26"/>
      <c r="V27" s="41">
        <f t="shared" si="5"/>
        <v>0</v>
      </c>
      <c r="W27" s="37">
        <f t="shared" si="6"/>
        <v>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3">
      <c r="A28" s="6"/>
      <c r="B28" s="13"/>
      <c r="C28" s="8"/>
      <c r="D28" s="15"/>
      <c r="E28" s="18"/>
      <c r="F28" s="22"/>
      <c r="G28" s="8"/>
      <c r="H28" s="24"/>
      <c r="I28" s="26"/>
      <c r="J28" s="32">
        <f t="shared" si="0"/>
        <v>0</v>
      </c>
      <c r="K28" s="7"/>
      <c r="L28" s="34">
        <f t="shared" si="1"/>
        <v>0</v>
      </c>
      <c r="M28" s="36">
        <f t="shared" si="2"/>
        <v>0</v>
      </c>
      <c r="N28" s="37">
        <f t="shared" si="3"/>
        <v>0</v>
      </c>
      <c r="O28" s="7"/>
      <c r="P28" s="22"/>
      <c r="Q28" s="22"/>
      <c r="R28" s="26"/>
      <c r="S28" s="36">
        <f t="shared" si="4"/>
        <v>0</v>
      </c>
      <c r="T28" s="19"/>
      <c r="U28" s="26"/>
      <c r="V28" s="41">
        <f t="shared" si="5"/>
        <v>0</v>
      </c>
      <c r="W28" s="37">
        <f t="shared" si="6"/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3">
      <c r="A29" s="6"/>
      <c r="B29" s="13"/>
      <c r="C29" s="8"/>
      <c r="D29" s="15"/>
      <c r="E29" s="18"/>
      <c r="F29" s="22"/>
      <c r="G29" s="8"/>
      <c r="H29" s="24"/>
      <c r="I29" s="26"/>
      <c r="J29" s="32">
        <f t="shared" si="0"/>
        <v>0</v>
      </c>
      <c r="K29" s="7"/>
      <c r="L29" s="34">
        <f t="shared" si="1"/>
        <v>0</v>
      </c>
      <c r="M29" s="36">
        <f t="shared" si="2"/>
        <v>0</v>
      </c>
      <c r="N29" s="37">
        <f t="shared" si="3"/>
        <v>0</v>
      </c>
      <c r="O29" s="7"/>
      <c r="P29" s="22"/>
      <c r="Q29" s="22"/>
      <c r="R29" s="26"/>
      <c r="S29" s="36">
        <f t="shared" si="4"/>
        <v>0</v>
      </c>
      <c r="T29" s="19"/>
      <c r="U29" s="26"/>
      <c r="V29" s="41">
        <f t="shared" si="5"/>
        <v>0</v>
      </c>
      <c r="W29" s="37">
        <f t="shared" si="6"/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3">
      <c r="A30" s="6"/>
      <c r="B30" s="13"/>
      <c r="C30" s="8"/>
      <c r="D30" s="15"/>
      <c r="E30" s="18"/>
      <c r="F30" s="22"/>
      <c r="G30" s="8"/>
      <c r="H30" s="24"/>
      <c r="I30" s="26"/>
      <c r="J30" s="32">
        <f t="shared" si="0"/>
        <v>0</v>
      </c>
      <c r="K30" s="7"/>
      <c r="L30" s="34">
        <f t="shared" si="1"/>
        <v>0</v>
      </c>
      <c r="M30" s="36">
        <f t="shared" si="2"/>
        <v>0</v>
      </c>
      <c r="N30" s="37">
        <f t="shared" si="3"/>
        <v>0</v>
      </c>
      <c r="O30" s="7"/>
      <c r="P30" s="22"/>
      <c r="Q30" s="22"/>
      <c r="R30" s="26"/>
      <c r="S30" s="36">
        <f t="shared" si="4"/>
        <v>0</v>
      </c>
      <c r="T30" s="19"/>
      <c r="U30" s="26"/>
      <c r="V30" s="41">
        <f t="shared" si="5"/>
        <v>0</v>
      </c>
      <c r="W30" s="37">
        <f t="shared" si="6"/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3">
      <c r="A31" s="6"/>
      <c r="B31" s="13"/>
      <c r="C31" s="8"/>
      <c r="D31" s="15"/>
      <c r="E31" s="18"/>
      <c r="F31" s="22"/>
      <c r="G31" s="8"/>
      <c r="H31" s="24"/>
      <c r="I31" s="26"/>
      <c r="J31" s="32">
        <f t="shared" si="0"/>
        <v>0</v>
      </c>
      <c r="K31" s="7"/>
      <c r="L31" s="34">
        <f t="shared" si="1"/>
        <v>0</v>
      </c>
      <c r="M31" s="36">
        <f t="shared" si="2"/>
        <v>0</v>
      </c>
      <c r="N31" s="37">
        <f t="shared" si="3"/>
        <v>0</v>
      </c>
      <c r="O31" s="7"/>
      <c r="P31" s="22"/>
      <c r="Q31" s="22"/>
      <c r="R31" s="26"/>
      <c r="S31" s="36">
        <f t="shared" si="4"/>
        <v>0</v>
      </c>
      <c r="T31" s="19"/>
      <c r="U31" s="26"/>
      <c r="V31" s="41">
        <f t="shared" si="5"/>
        <v>0</v>
      </c>
      <c r="W31" s="37">
        <f t="shared" si="6"/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3">
      <c r="A32" s="6"/>
      <c r="B32" s="13"/>
      <c r="C32" s="8"/>
      <c r="D32" s="15"/>
      <c r="E32" s="18"/>
      <c r="F32" s="22"/>
      <c r="G32" s="8"/>
      <c r="H32" s="24"/>
      <c r="I32" s="26"/>
      <c r="J32" s="32">
        <f t="shared" si="0"/>
        <v>0</v>
      </c>
      <c r="K32" s="7"/>
      <c r="L32" s="34">
        <f t="shared" si="1"/>
        <v>0</v>
      </c>
      <c r="M32" s="36">
        <f t="shared" si="2"/>
        <v>0</v>
      </c>
      <c r="N32" s="37">
        <f t="shared" si="3"/>
        <v>0</v>
      </c>
      <c r="O32" s="7"/>
      <c r="P32" s="22"/>
      <c r="Q32" s="22"/>
      <c r="R32" s="26"/>
      <c r="S32" s="36">
        <f t="shared" si="4"/>
        <v>0</v>
      </c>
      <c r="T32" s="19"/>
      <c r="U32" s="26"/>
      <c r="V32" s="41">
        <f t="shared" si="5"/>
        <v>0</v>
      </c>
      <c r="W32" s="37">
        <f t="shared" si="6"/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x14ac:dyDescent="0.3">
      <c r="A33" s="6"/>
      <c r="B33" s="13"/>
      <c r="C33" s="8"/>
      <c r="D33" s="15"/>
      <c r="E33" s="18"/>
      <c r="F33" s="22"/>
      <c r="G33" s="8"/>
      <c r="H33" s="24"/>
      <c r="I33" s="26"/>
      <c r="J33" s="32">
        <f t="shared" si="0"/>
        <v>0</v>
      </c>
      <c r="K33" s="7"/>
      <c r="L33" s="34">
        <f t="shared" si="1"/>
        <v>0</v>
      </c>
      <c r="M33" s="36">
        <f t="shared" si="2"/>
        <v>0</v>
      </c>
      <c r="N33" s="37">
        <f t="shared" si="3"/>
        <v>0</v>
      </c>
      <c r="O33" s="7"/>
      <c r="P33" s="22"/>
      <c r="Q33" s="22"/>
      <c r="R33" s="26"/>
      <c r="S33" s="36">
        <f t="shared" si="4"/>
        <v>0</v>
      </c>
      <c r="T33" s="19"/>
      <c r="U33" s="26"/>
      <c r="V33" s="41">
        <f t="shared" si="5"/>
        <v>0</v>
      </c>
      <c r="W33" s="37">
        <f t="shared" si="6"/>
        <v>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" thickBot="1" x14ac:dyDescent="0.35">
      <c r="A34" s="9"/>
      <c r="B34" s="14"/>
      <c r="C34" s="11"/>
      <c r="D34" s="16"/>
      <c r="E34" s="20"/>
      <c r="F34" s="23"/>
      <c r="G34" s="11"/>
      <c r="H34" s="25"/>
      <c r="I34" s="27"/>
      <c r="J34" s="33">
        <f t="shared" si="0"/>
        <v>0</v>
      </c>
      <c r="K34" s="10"/>
      <c r="L34" s="35">
        <f t="shared" si="1"/>
        <v>0</v>
      </c>
      <c r="M34" s="38">
        <f t="shared" si="2"/>
        <v>0</v>
      </c>
      <c r="N34" s="39">
        <f t="shared" si="3"/>
        <v>0</v>
      </c>
      <c r="O34" s="10"/>
      <c r="P34" s="23"/>
      <c r="Q34" s="23"/>
      <c r="R34" s="27"/>
      <c r="S34" s="38">
        <f t="shared" si="4"/>
        <v>0</v>
      </c>
      <c r="T34" s="21"/>
      <c r="U34" s="31"/>
      <c r="V34" s="42">
        <f t="shared" si="5"/>
        <v>0</v>
      </c>
      <c r="W34" s="39">
        <f t="shared" si="6"/>
        <v>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</sheetData>
  <dataValidations disablePrompts="1" count="1">
    <dataValidation type="list" allowBlank="1" showInputMessage="1" showErrorMessage="1" sqref="D5:D34" xr:uid="{2956791D-E3A0-4D42-85B4-AE065E4121A9}">
      <formula1>"Event, Promotion"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940DDCA9C014EB309CF5A1270C484" ma:contentTypeVersion="13" ma:contentTypeDescription="Create a new document." ma:contentTypeScope="" ma:versionID="2d723beb87e98c7d31753912ceb16cb5">
  <xsd:schema xmlns:xsd="http://www.w3.org/2001/XMLSchema" xmlns:xs="http://www.w3.org/2001/XMLSchema" xmlns:p="http://schemas.microsoft.com/office/2006/metadata/properties" xmlns:ns3="97214e85-d9ba-4fc1-b4a5-4ce029a1b062" xmlns:ns4="8d295b2b-38e0-4232-af0b-f949a4fde787" targetNamespace="http://schemas.microsoft.com/office/2006/metadata/properties" ma:root="true" ma:fieldsID="e8c5fd3e0035411eb4a238cbd99e223c" ns3:_="" ns4:_="">
    <xsd:import namespace="97214e85-d9ba-4fc1-b4a5-4ce029a1b062"/>
    <xsd:import namespace="8d295b2b-38e0-4232-af0b-f949a4fde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14e85-d9ba-4fc1-b4a5-4ce029a1b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95b2b-38e0-4232-af0b-f949a4fde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8EF124-E296-4A0E-8ED6-2579CAD27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14e85-d9ba-4fc1-b4a5-4ce029a1b062"/>
    <ds:schemaRef ds:uri="8d295b2b-38e0-4232-af0b-f949a4fde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BAA03-4A3C-491A-B562-AA129F6D34E2}">
  <ds:schemaRefs>
    <ds:schemaRef ds:uri="http://purl.org/dc/elements/1.1/"/>
    <ds:schemaRef ds:uri="http://schemas.microsoft.com/office/2006/metadata/properties"/>
    <ds:schemaRef ds:uri="97214e85-d9ba-4fc1-b4a5-4ce029a1b062"/>
    <ds:schemaRef ds:uri="8d295b2b-38e0-4232-af0b-f949a4fde787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A6EB4EF-6DAC-4D5D-A00D-511BB341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Kwon, Brian</cp:lastModifiedBy>
  <dcterms:created xsi:type="dcterms:W3CDTF">2021-01-25T17:58:18Z</dcterms:created>
  <dcterms:modified xsi:type="dcterms:W3CDTF">2021-01-26T12:44:14Z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0x010100775940DDCA9C014EB309CF5A1270C484</vt:lpwstr>
  </property>
</Properties>
</file>