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qkdlf\Project\front-end\movie\doc\"/>
    </mc:Choice>
  </mc:AlternateContent>
  <xr:revisionPtr revIDLastSave="0" documentId="13_ncr:1_{6EB6F6C7-DB3A-409A-B961-E3B9F70C241C}" xr6:coauthVersionLast="47" xr6:coauthVersionMax="47" xr10:uidLastSave="{00000000-0000-0000-0000-000000000000}"/>
  <bookViews>
    <workbookView xWindow="-108" yWindow="-108" windowWidth="22044" windowHeight="13176" xr2:uid="{00000000-000D-0000-FFFF-FFFF00000000}"/>
  </bookViews>
  <sheets>
    <sheet name="테이블" sheetId="1" r:id="rId1"/>
    <sheet name="도메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1" i="1" l="1"/>
  <c r="E131" i="1"/>
  <c r="G130" i="1"/>
  <c r="E130" i="1"/>
  <c r="G129" i="1"/>
  <c r="E129" i="1"/>
  <c r="G128" i="1"/>
  <c r="E128" i="1"/>
  <c r="G127" i="1"/>
  <c r="E127" i="1"/>
  <c r="G119" i="1"/>
  <c r="E119" i="1"/>
  <c r="G118" i="1"/>
  <c r="E118" i="1"/>
  <c r="G117" i="1"/>
  <c r="E117" i="1"/>
  <c r="G116" i="1"/>
  <c r="E116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91" i="1"/>
  <c r="G92" i="1"/>
  <c r="G93" i="1"/>
  <c r="G94" i="1"/>
  <c r="G95" i="1"/>
  <c r="G90" i="1"/>
  <c r="G79" i="1"/>
  <c r="G80" i="1"/>
  <c r="G81" i="1"/>
  <c r="G82" i="1"/>
  <c r="G78" i="1"/>
  <c r="G69" i="1"/>
  <c r="G70" i="1"/>
  <c r="G68" i="1"/>
  <c r="G59" i="1"/>
  <c r="G60" i="1"/>
  <c r="G58" i="1"/>
  <c r="G44" i="1"/>
  <c r="G45" i="1"/>
  <c r="G46" i="1"/>
  <c r="G47" i="1"/>
  <c r="G48" i="1"/>
  <c r="G49" i="1"/>
  <c r="G50" i="1"/>
  <c r="G43" i="1"/>
  <c r="G34" i="1"/>
  <c r="G35" i="1"/>
  <c r="G33" i="1"/>
  <c r="G23" i="1"/>
  <c r="G24" i="1"/>
  <c r="G25" i="1"/>
  <c r="G26" i="1"/>
  <c r="G22" i="1"/>
  <c r="G7" i="1"/>
  <c r="G8" i="1"/>
  <c r="G9" i="1"/>
  <c r="G10" i="1"/>
  <c r="G11" i="1"/>
  <c r="G12" i="1"/>
  <c r="G13" i="1"/>
  <c r="G14" i="1"/>
  <c r="G6" i="1"/>
  <c r="E95" i="1"/>
  <c r="E94" i="1"/>
  <c r="E93" i="1"/>
  <c r="E92" i="1"/>
  <c r="E91" i="1"/>
  <c r="E90" i="1"/>
  <c r="E82" i="1"/>
  <c r="E81" i="1"/>
  <c r="E80" i="1"/>
  <c r="E79" i="1"/>
  <c r="E78" i="1"/>
  <c r="E70" i="1"/>
  <c r="E69" i="1"/>
  <c r="E68" i="1"/>
  <c r="E60" i="1"/>
  <c r="E59" i="1"/>
  <c r="E58" i="1"/>
  <c r="E44" i="1"/>
  <c r="E45" i="1"/>
  <c r="E46" i="1"/>
  <c r="E47" i="1"/>
  <c r="E48" i="1"/>
  <c r="E49" i="1"/>
  <c r="E50" i="1"/>
  <c r="E43" i="1"/>
  <c r="E34" i="1"/>
  <c r="E35" i="1"/>
  <c r="E33" i="1"/>
  <c r="E23" i="1"/>
  <c r="E24" i="1"/>
  <c r="E25" i="1"/>
  <c r="E26" i="1"/>
  <c r="E22" i="1"/>
  <c r="E7" i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<sst xmlns="http://schemas.openxmlformats.org/spreadsheetml/2006/main" count="557" uniqueCount="240">
  <si>
    <t>테이블정의서</t>
  </si>
  <si>
    <t>엔티티 타입명</t>
  </si>
  <si>
    <t>회원</t>
  </si>
  <si>
    <t>작성일</t>
  </si>
  <si>
    <t>테이블명</t>
  </si>
  <si>
    <t>MEMBER</t>
  </si>
  <si>
    <t>작성자</t>
  </si>
  <si>
    <t>테이블 설명</t>
  </si>
  <si>
    <t>회원테이블</t>
  </si>
  <si>
    <t>번호</t>
  </si>
  <si>
    <t>컬럼명</t>
  </si>
  <si>
    <t>속성명</t>
  </si>
  <si>
    <t>도메인</t>
  </si>
  <si>
    <t>데이터타입</t>
  </si>
  <si>
    <t>NULL여부</t>
  </si>
  <si>
    <t>기본값</t>
  </si>
  <si>
    <t>KEY</t>
  </si>
  <si>
    <t>김용환</t>
    <phoneticPr fontId="7" type="noConversion"/>
  </si>
  <si>
    <t>회원코드</t>
    <phoneticPr fontId="7" type="noConversion"/>
  </si>
  <si>
    <t>회원이름</t>
    <phoneticPr fontId="7" type="noConversion"/>
  </si>
  <si>
    <t>회원성별</t>
    <phoneticPr fontId="7" type="noConversion"/>
  </si>
  <si>
    <t>회원생년월일</t>
    <phoneticPr fontId="7" type="noConversion"/>
  </si>
  <si>
    <t>회원핸드폰번호</t>
    <phoneticPr fontId="7" type="noConversion"/>
  </si>
  <si>
    <t>회원주소</t>
    <phoneticPr fontId="7" type="noConversion"/>
  </si>
  <si>
    <t>회원이메일</t>
    <phoneticPr fontId="7" type="noConversion"/>
  </si>
  <si>
    <t>회원아이디</t>
    <phoneticPr fontId="7" type="noConversion"/>
  </si>
  <si>
    <t>회원비밀번호</t>
    <phoneticPr fontId="7" type="noConversion"/>
  </si>
  <si>
    <t>MEM_CODE</t>
    <phoneticPr fontId="7" type="noConversion"/>
  </si>
  <si>
    <t>MEM_NAME</t>
    <phoneticPr fontId="7" type="noConversion"/>
  </si>
  <si>
    <t>MEM_SEX</t>
    <phoneticPr fontId="7" type="noConversion"/>
  </si>
  <si>
    <t>MEM_BIRTH</t>
    <phoneticPr fontId="7" type="noConversion"/>
  </si>
  <si>
    <t>MEM_PHONE</t>
    <phoneticPr fontId="7" type="noConversion"/>
  </si>
  <si>
    <t>MEM_ADDR</t>
    <phoneticPr fontId="7" type="noConversion"/>
  </si>
  <si>
    <t>MEM_EMAIL</t>
    <phoneticPr fontId="7" type="noConversion"/>
  </si>
  <si>
    <t>MEM_ID</t>
    <phoneticPr fontId="7" type="noConversion"/>
  </si>
  <si>
    <t>MEM_PWD</t>
    <phoneticPr fontId="7" type="noConversion"/>
  </si>
  <si>
    <t>코드</t>
    <phoneticPr fontId="7" type="noConversion"/>
  </si>
  <si>
    <t>이름</t>
    <phoneticPr fontId="7" type="noConversion"/>
  </si>
  <si>
    <t>성별</t>
    <phoneticPr fontId="7" type="noConversion"/>
  </si>
  <si>
    <t>일자</t>
    <phoneticPr fontId="7" type="noConversion"/>
  </si>
  <si>
    <t>핸드폰번호</t>
    <phoneticPr fontId="7" type="noConversion"/>
  </si>
  <si>
    <t>주소</t>
    <phoneticPr fontId="7" type="noConversion"/>
  </si>
  <si>
    <t>이메일</t>
    <phoneticPr fontId="7" type="noConversion"/>
  </si>
  <si>
    <t>아이디</t>
    <phoneticPr fontId="7" type="noConversion"/>
  </si>
  <si>
    <t>비밀번호</t>
    <phoneticPr fontId="7" type="noConversion"/>
  </si>
  <si>
    <t>도메인</t>
    <phoneticPr fontId="12" type="noConversion"/>
  </si>
  <si>
    <t>물리명</t>
    <phoneticPr fontId="12" type="noConversion"/>
  </si>
  <si>
    <t>데이터 타입</t>
    <phoneticPr fontId="12" type="noConversion"/>
  </si>
  <si>
    <t>초기값</t>
    <phoneticPr fontId="12" type="noConversion"/>
  </si>
  <si>
    <t>값의 범위</t>
    <phoneticPr fontId="12" type="noConversion"/>
  </si>
  <si>
    <t>관람가</t>
    <phoneticPr fontId="12" type="noConversion"/>
  </si>
  <si>
    <t>spectator</t>
    <phoneticPr fontId="12" type="noConversion"/>
  </si>
  <si>
    <t>number(2)</t>
    <phoneticPr fontId="12" type="noConversion"/>
  </si>
  <si>
    <t>0, 7, 12, 15, 19</t>
    <phoneticPr fontId="12" type="noConversion"/>
  </si>
  <si>
    <t>금액</t>
    <phoneticPr fontId="12" type="noConversion"/>
  </si>
  <si>
    <t>number(10)</t>
    <phoneticPr fontId="12" type="noConversion"/>
  </si>
  <si>
    <t>멤버쉽등급</t>
    <phoneticPr fontId="12" type="noConversion"/>
  </si>
  <si>
    <t>rating</t>
    <phoneticPr fontId="12" type="noConversion"/>
  </si>
  <si>
    <t>varchar2(10)</t>
    <phoneticPr fontId="12" type="noConversion"/>
  </si>
  <si>
    <t>브론즈</t>
    <phoneticPr fontId="12" type="noConversion"/>
  </si>
  <si>
    <t>브론즈, 골드, 다이아몬드</t>
    <phoneticPr fontId="12" type="noConversion"/>
  </si>
  <si>
    <t>번호</t>
    <phoneticPr fontId="12" type="noConversion"/>
  </si>
  <si>
    <t>seq</t>
    <phoneticPr fontId="12" type="noConversion"/>
  </si>
  <si>
    <t>핸드폰번호</t>
    <phoneticPr fontId="12" type="noConversion"/>
  </si>
  <si>
    <t>phone_number</t>
    <phoneticPr fontId="12" type="noConversion"/>
  </si>
  <si>
    <t>varchar2(20)</t>
    <phoneticPr fontId="12" type="noConversion"/>
  </si>
  <si>
    <t>별점</t>
    <phoneticPr fontId="12" type="noConversion"/>
  </si>
  <si>
    <t>star</t>
    <phoneticPr fontId="12" type="noConversion"/>
  </si>
  <si>
    <t>number(1)</t>
    <phoneticPr fontId="12" type="noConversion"/>
  </si>
  <si>
    <t>분류</t>
    <phoneticPr fontId="12" type="noConversion"/>
  </si>
  <si>
    <t>separation</t>
    <phoneticPr fontId="12" type="noConversion"/>
  </si>
  <si>
    <t>비밀번호</t>
    <phoneticPr fontId="12" type="noConversion"/>
  </si>
  <si>
    <t>password</t>
    <phoneticPr fontId="12" type="noConversion"/>
  </si>
  <si>
    <t>varchar2(100)</t>
    <phoneticPr fontId="12" type="noConversion"/>
  </si>
  <si>
    <t>좌석상태</t>
    <phoneticPr fontId="12" type="noConversion"/>
  </si>
  <si>
    <t>seat_status</t>
    <phoneticPr fontId="12" type="noConversion"/>
  </si>
  <si>
    <t>선택가능, 선택불가, 예매불가</t>
    <phoneticPr fontId="12" type="noConversion"/>
  </si>
  <si>
    <t>생년월일</t>
    <phoneticPr fontId="12" type="noConversion"/>
  </si>
  <si>
    <t>date</t>
    <phoneticPr fontId="12" type="noConversion"/>
  </si>
  <si>
    <t>성별</t>
    <phoneticPr fontId="12" type="noConversion"/>
  </si>
  <si>
    <t>sex</t>
    <phoneticPr fontId="12" type="noConversion"/>
  </si>
  <si>
    <t>남자, 여자</t>
    <phoneticPr fontId="12" type="noConversion"/>
  </si>
  <si>
    <t>개수</t>
    <phoneticPr fontId="12" type="noConversion"/>
  </si>
  <si>
    <t>num</t>
    <phoneticPr fontId="12" type="noConversion"/>
  </si>
  <si>
    <t>시간</t>
    <phoneticPr fontId="12" type="noConversion"/>
  </si>
  <si>
    <t>time</t>
    <phoneticPr fontId="12" type="noConversion"/>
  </si>
  <si>
    <t>아이디</t>
    <phoneticPr fontId="12" type="noConversion"/>
  </si>
  <si>
    <t>id</t>
    <phoneticPr fontId="12" type="noConversion"/>
  </si>
  <si>
    <t>좌석열</t>
    <phoneticPr fontId="12" type="noConversion"/>
  </si>
  <si>
    <t>seat_column</t>
    <phoneticPr fontId="12" type="noConversion"/>
  </si>
  <si>
    <t>이름</t>
    <phoneticPr fontId="12" type="noConversion"/>
  </si>
  <si>
    <t>name</t>
    <phoneticPr fontId="12" type="noConversion"/>
  </si>
  <si>
    <t>varchar2(50)</t>
    <phoneticPr fontId="12" type="noConversion"/>
  </si>
  <si>
    <t>이메일</t>
    <phoneticPr fontId="12" type="noConversion"/>
  </si>
  <si>
    <t>email</t>
    <phoneticPr fontId="12" type="noConversion"/>
  </si>
  <si>
    <t>일자</t>
    <phoneticPr fontId="12" type="noConversion"/>
  </si>
  <si>
    <t>제목</t>
    <phoneticPr fontId="12" type="noConversion"/>
  </si>
  <si>
    <t>title</t>
    <phoneticPr fontId="12" type="noConversion"/>
  </si>
  <si>
    <t>문의종류</t>
    <phoneticPr fontId="12" type="noConversion"/>
  </si>
  <si>
    <t>question_category</t>
    <phoneticPr fontId="12" type="noConversion"/>
  </si>
  <si>
    <t>주소</t>
    <phoneticPr fontId="12" type="noConversion"/>
  </si>
  <si>
    <t>address</t>
    <phoneticPr fontId="12" type="noConversion"/>
  </si>
  <si>
    <t>varchar2(200)</t>
    <phoneticPr fontId="12" type="noConversion"/>
  </si>
  <si>
    <t>지역</t>
    <phoneticPr fontId="12" type="noConversion"/>
  </si>
  <si>
    <t>location</t>
    <phoneticPr fontId="12" type="noConversion"/>
  </si>
  <si>
    <t>코드</t>
    <phoneticPr fontId="12" type="noConversion"/>
  </si>
  <si>
    <t>code</t>
    <phoneticPr fontId="12" type="noConversion"/>
  </si>
  <si>
    <t>파일</t>
    <phoneticPr fontId="12" type="noConversion"/>
  </si>
  <si>
    <t>file</t>
    <phoneticPr fontId="12" type="noConversion"/>
  </si>
  <si>
    <t>blob</t>
    <phoneticPr fontId="12" type="noConversion"/>
  </si>
  <si>
    <t>좌석행</t>
    <phoneticPr fontId="12" type="noConversion"/>
  </si>
  <si>
    <t>seat_row</t>
    <phoneticPr fontId="12" type="noConversion"/>
  </si>
  <si>
    <t>varchar2(2)</t>
    <phoneticPr fontId="12" type="noConversion"/>
  </si>
  <si>
    <t>NOT NULL</t>
    <phoneticPr fontId="7" type="noConversion"/>
  </si>
  <si>
    <t>PK</t>
    <phoneticPr fontId="7" type="noConversion"/>
  </si>
  <si>
    <t>NON_MEMBER</t>
    <phoneticPr fontId="7" type="noConversion"/>
  </si>
  <si>
    <t>비회원 테이블</t>
    <phoneticPr fontId="7" type="noConversion"/>
  </si>
  <si>
    <t>NON_MEM_CODE</t>
    <phoneticPr fontId="7" type="noConversion"/>
  </si>
  <si>
    <t>NON_MEM_NAME</t>
    <phoneticPr fontId="7" type="noConversion"/>
  </si>
  <si>
    <t>NON_MEM_PHONE</t>
    <phoneticPr fontId="7" type="noConversion"/>
  </si>
  <si>
    <t>NON_MEM_BIRTH</t>
    <phoneticPr fontId="7" type="noConversion"/>
  </si>
  <si>
    <t>NON_MEM_PWD</t>
    <phoneticPr fontId="7" type="noConversion"/>
  </si>
  <si>
    <t>비회원코드</t>
    <phoneticPr fontId="7" type="noConversion"/>
  </si>
  <si>
    <t>비회원이름</t>
    <phoneticPr fontId="7" type="noConversion"/>
  </si>
  <si>
    <t>비회원핸드폰번호</t>
    <phoneticPr fontId="7" type="noConversion"/>
  </si>
  <si>
    <t>비회원생년월일</t>
    <phoneticPr fontId="7" type="noConversion"/>
  </si>
  <si>
    <t>비회원비밀번호</t>
    <phoneticPr fontId="7" type="noConversion"/>
  </si>
  <si>
    <t>MEMBER_SHIP</t>
    <phoneticPr fontId="7" type="noConversion"/>
  </si>
  <si>
    <t>멤버쉽 테이블</t>
    <phoneticPr fontId="7" type="noConversion"/>
  </si>
  <si>
    <t>멤버쉽번호</t>
    <phoneticPr fontId="7" type="noConversion"/>
  </si>
  <si>
    <t>멤버쉽등급</t>
    <phoneticPr fontId="7" type="noConversion"/>
  </si>
  <si>
    <t>비회원</t>
    <phoneticPr fontId="7" type="noConversion"/>
  </si>
  <si>
    <t>멤버쉽</t>
    <phoneticPr fontId="7" type="noConversion"/>
  </si>
  <si>
    <t>문의</t>
    <phoneticPr fontId="7" type="noConversion"/>
  </si>
  <si>
    <t>문의 테이블</t>
    <phoneticPr fontId="7" type="noConversion"/>
  </si>
  <si>
    <t>문의번호</t>
    <phoneticPr fontId="7" type="noConversion"/>
  </si>
  <si>
    <t>문의작성자</t>
    <phoneticPr fontId="7" type="noConversion"/>
  </si>
  <si>
    <t>문의제목</t>
    <phoneticPr fontId="7" type="noConversion"/>
  </si>
  <si>
    <t>문의내용</t>
    <phoneticPr fontId="7" type="noConversion"/>
  </si>
  <si>
    <t>문의첨부파일</t>
    <phoneticPr fontId="7" type="noConversion"/>
  </si>
  <si>
    <t>문의종류</t>
    <phoneticPr fontId="7" type="noConversion"/>
  </si>
  <si>
    <t>QUESTION</t>
    <phoneticPr fontId="7" type="noConversion"/>
  </si>
  <si>
    <t>번호</t>
    <phoneticPr fontId="7" type="noConversion"/>
  </si>
  <si>
    <t>제목</t>
    <phoneticPr fontId="7" type="noConversion"/>
  </si>
  <si>
    <t>내용</t>
    <phoneticPr fontId="7" type="noConversion"/>
  </si>
  <si>
    <t>내용</t>
    <phoneticPr fontId="12" type="noConversion"/>
  </si>
  <si>
    <t>content</t>
    <phoneticPr fontId="12" type="noConversion"/>
  </si>
  <si>
    <t>varchar2(1000)</t>
    <phoneticPr fontId="12" type="noConversion"/>
  </si>
  <si>
    <t>파일</t>
    <phoneticPr fontId="7" type="noConversion"/>
  </si>
  <si>
    <t>FK</t>
    <phoneticPr fontId="7" type="noConversion"/>
  </si>
  <si>
    <t>QST_WRITER</t>
    <phoneticPr fontId="7" type="noConversion"/>
  </si>
  <si>
    <t>QST_TITLE</t>
    <phoneticPr fontId="7" type="noConversion"/>
  </si>
  <si>
    <t>QST_CONTENT</t>
    <phoneticPr fontId="7" type="noConversion"/>
  </si>
  <si>
    <t>QST_FILE</t>
    <phoneticPr fontId="7" type="noConversion"/>
  </si>
  <si>
    <t>QST_CATEGORY</t>
    <phoneticPr fontId="7" type="noConversion"/>
  </si>
  <si>
    <t>PK, FK</t>
    <phoneticPr fontId="7" type="noConversion"/>
  </si>
  <si>
    <t>SHIP_RATING</t>
    <phoneticPr fontId="7" type="noConversion"/>
  </si>
  <si>
    <t>장바구니</t>
    <phoneticPr fontId="7" type="noConversion"/>
  </si>
  <si>
    <t>CART</t>
    <phoneticPr fontId="7" type="noConversion"/>
  </si>
  <si>
    <t>장바구니번호</t>
    <phoneticPr fontId="7" type="noConversion"/>
  </si>
  <si>
    <t>장바구니총금액</t>
    <phoneticPr fontId="7" type="noConversion"/>
  </si>
  <si>
    <t>금액</t>
    <phoneticPr fontId="7" type="noConversion"/>
  </si>
  <si>
    <t>장바구니 테이블</t>
    <phoneticPr fontId="7" type="noConversion"/>
  </si>
  <si>
    <t>장바구니상품</t>
    <phoneticPr fontId="7" type="noConversion"/>
  </si>
  <si>
    <t>장바구니안에 있는 각각의 상품의 정보를 담고 있는 테이블</t>
    <phoneticPr fontId="7" type="noConversion"/>
  </si>
  <si>
    <t>상품번호</t>
    <phoneticPr fontId="7" type="noConversion"/>
  </si>
  <si>
    <t>개수</t>
    <phoneticPr fontId="7" type="noConversion"/>
  </si>
  <si>
    <t>PK FK</t>
    <phoneticPr fontId="7" type="noConversion"/>
  </si>
  <si>
    <t>CART_PRODUCT</t>
    <phoneticPr fontId="7" type="noConversion"/>
  </si>
  <si>
    <t>NUM</t>
    <phoneticPr fontId="7" type="noConversion"/>
  </si>
  <si>
    <t>상품</t>
    <phoneticPr fontId="7" type="noConversion"/>
  </si>
  <si>
    <t>PRODUCT</t>
    <phoneticPr fontId="7" type="noConversion"/>
  </si>
  <si>
    <t>영화관에서 파는 부가 서비스의 정보를 담는 테이블</t>
    <phoneticPr fontId="7" type="noConversion"/>
  </si>
  <si>
    <t>상품분류</t>
    <phoneticPr fontId="7" type="noConversion"/>
  </si>
  <si>
    <t>상품이름</t>
    <phoneticPr fontId="7" type="noConversion"/>
  </si>
  <si>
    <t>판매금액</t>
    <phoneticPr fontId="7" type="noConversion"/>
  </si>
  <si>
    <t>분류</t>
    <phoneticPr fontId="7" type="noConversion"/>
  </si>
  <si>
    <t>PRODUCT_CATEGORY</t>
    <phoneticPr fontId="7" type="noConversion"/>
  </si>
  <si>
    <t>PRODUCT_NAME</t>
    <phoneticPr fontId="7" type="noConversion"/>
  </si>
  <si>
    <t>PRODUCT_PRICE</t>
    <phoneticPr fontId="7" type="noConversion"/>
  </si>
  <si>
    <t>PRODUCT_STOCK</t>
    <phoneticPr fontId="7" type="noConversion"/>
  </si>
  <si>
    <t>CART_SUM_PRICE</t>
    <phoneticPr fontId="7" type="noConversion"/>
  </si>
  <si>
    <t>결재</t>
    <phoneticPr fontId="7" type="noConversion"/>
  </si>
  <si>
    <t>PAYMENT</t>
    <phoneticPr fontId="7" type="noConversion"/>
  </si>
  <si>
    <t>영화를 예매한것이나 장바구니의 상품들을 결재한 정보를 저장하는 테이블</t>
    <phoneticPr fontId="7" type="noConversion"/>
  </si>
  <si>
    <t>결재번호</t>
    <phoneticPr fontId="7" type="noConversion"/>
  </si>
  <si>
    <t>결재금액</t>
    <phoneticPr fontId="7" type="noConversion"/>
  </si>
  <si>
    <t>결재일자</t>
    <phoneticPr fontId="7" type="noConversion"/>
  </si>
  <si>
    <t>결재방법</t>
    <phoneticPr fontId="7" type="noConversion"/>
  </si>
  <si>
    <t>회원코드</t>
    <phoneticPr fontId="7" type="noConversion"/>
  </si>
  <si>
    <t>비회원코드</t>
    <phoneticPr fontId="7" type="noConversion"/>
  </si>
  <si>
    <t>번호</t>
    <phoneticPr fontId="7" type="noConversion"/>
  </si>
  <si>
    <t>금액</t>
    <phoneticPr fontId="7" type="noConversion"/>
  </si>
  <si>
    <t>일자</t>
    <phoneticPr fontId="7" type="noConversion"/>
  </si>
  <si>
    <t>amount</t>
    <phoneticPr fontId="12" type="noConversion"/>
  </si>
  <si>
    <t>결재방법</t>
    <phoneticPr fontId="12" type="noConversion"/>
  </si>
  <si>
    <t>pay_method</t>
    <phoneticPr fontId="12" type="noConversion"/>
  </si>
  <si>
    <t>varchar2(20)</t>
    <phoneticPr fontId="12" type="noConversion"/>
  </si>
  <si>
    <t>신용카드, 핸드폰, 무통장입금</t>
    <phoneticPr fontId="12" type="noConversion"/>
  </si>
  <si>
    <t>상품재고개수</t>
    <phoneticPr fontId="7" type="noConversion"/>
  </si>
  <si>
    <t>NULL</t>
    <phoneticPr fontId="7" type="noConversion"/>
  </si>
  <si>
    <t>코드</t>
    <phoneticPr fontId="7" type="noConversion"/>
  </si>
  <si>
    <t>PAY_PRICE</t>
    <phoneticPr fontId="7" type="noConversion"/>
  </si>
  <si>
    <t>PAY_DATE</t>
    <phoneticPr fontId="7" type="noConversion"/>
  </si>
  <si>
    <t>PAY_METHOD</t>
    <phoneticPr fontId="7" type="noConversion"/>
  </si>
  <si>
    <t>MEM_CODE</t>
    <phoneticPr fontId="7" type="noConversion"/>
  </si>
  <si>
    <t>NON_MEM_CODE</t>
    <phoneticPr fontId="7" type="noConversion"/>
  </si>
  <si>
    <t>예매</t>
    <phoneticPr fontId="7" type="noConversion"/>
  </si>
  <si>
    <t>TICKETING</t>
    <phoneticPr fontId="7" type="noConversion"/>
  </si>
  <si>
    <t>TICKET_NUM</t>
    <phoneticPr fontId="7" type="noConversion"/>
  </si>
  <si>
    <t>예매번호</t>
    <phoneticPr fontId="7" type="noConversion"/>
  </si>
  <si>
    <t>예매일자</t>
    <phoneticPr fontId="7" type="noConversion"/>
  </si>
  <si>
    <t>예매개수</t>
    <phoneticPr fontId="7" type="noConversion"/>
  </si>
  <si>
    <t>예매금액</t>
    <phoneticPr fontId="7" type="noConversion"/>
  </si>
  <si>
    <t>개수</t>
    <phoneticPr fontId="7" type="noConversion"/>
  </si>
  <si>
    <t>TICKET_DATE</t>
    <phoneticPr fontId="7" type="noConversion"/>
  </si>
  <si>
    <t>TICKET_SEQ</t>
    <phoneticPr fontId="7" type="noConversion"/>
  </si>
  <si>
    <t>PAY_SEQ</t>
    <phoneticPr fontId="7" type="noConversion"/>
  </si>
  <si>
    <t>PRODUCT_SEQ</t>
    <phoneticPr fontId="7" type="noConversion"/>
  </si>
  <si>
    <t>CART_SEQ</t>
    <phoneticPr fontId="7" type="noConversion"/>
  </si>
  <si>
    <t>QST_SEQ</t>
    <phoneticPr fontId="7" type="noConversion"/>
  </si>
  <si>
    <t>SHIP_SEQ</t>
    <phoneticPr fontId="7" type="noConversion"/>
  </si>
  <si>
    <t>TICKET_PRICE</t>
    <phoneticPr fontId="7" type="noConversion"/>
  </si>
  <si>
    <t>영화표</t>
    <phoneticPr fontId="7" type="noConversion"/>
  </si>
  <si>
    <t>MOVIE_TICKET</t>
    <phoneticPr fontId="7" type="noConversion"/>
  </si>
  <si>
    <t>특정 시간의 영화 상영에 따른 좌석 정보를 담는 테이블</t>
    <phoneticPr fontId="7" type="noConversion"/>
  </si>
  <si>
    <t>영화표코드</t>
    <phoneticPr fontId="7" type="noConversion"/>
  </si>
  <si>
    <t>상영코드</t>
    <phoneticPr fontId="7" type="noConversion"/>
  </si>
  <si>
    <t>상영관코드</t>
    <phoneticPr fontId="7" type="noConversion"/>
  </si>
  <si>
    <t>MT_CODE</t>
    <phoneticPr fontId="7" type="noConversion"/>
  </si>
  <si>
    <t>SCREEN_CODE</t>
    <phoneticPr fontId="7" type="noConversion"/>
  </si>
  <si>
    <t>THEATER_CODE</t>
    <phoneticPr fontId="7" type="noConversion"/>
  </si>
  <si>
    <t>상영일정</t>
    <phoneticPr fontId="7" type="noConversion"/>
  </si>
  <si>
    <t>상영일자</t>
    <phoneticPr fontId="7" type="noConversion"/>
  </si>
  <si>
    <t>상영시간</t>
    <phoneticPr fontId="7" type="noConversion"/>
  </si>
  <si>
    <t>영화코드</t>
    <phoneticPr fontId="7" type="noConversion"/>
  </si>
  <si>
    <t>시간</t>
    <phoneticPr fontId="7" type="noConversion"/>
  </si>
  <si>
    <t>SCREEN_CODE</t>
    <phoneticPr fontId="7" type="noConversion"/>
  </si>
  <si>
    <t>SCREEN</t>
    <phoneticPr fontId="7" type="noConversion"/>
  </si>
  <si>
    <t>한 영화에 대한 상영 일정 정보를 담은 테이블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</si>
</sst>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3" x14ac:knownFonts="1">
    <font>
      <sz val="10"/>
      <color rgb="FF000000"/>
      <name val="Arial"/>
    </font>
    <font>
      <b/>
      <sz val="10"/>
      <color rgb="FFFFFFFF"/>
      <name val="맑은 고딕"/>
      <family val="3"/>
      <charset val="129"/>
    </font>
    <font>
      <sz val="10"/>
      <name val="Arial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3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176" fontId="4" fillId="0" borderId="4" xfId="0" applyNumberFormat="1" applyFont="1" applyBorder="1" applyAlignment="1">
      <alignment horizontal="left" vertical="top"/>
    </xf>
    <xf numFmtId="0" fontId="4" fillId="0" borderId="4" xfId="0" applyFont="1" applyBorder="1" applyAlignment="1">
      <alignment horizontal="right" vertical="top"/>
    </xf>
    <xf numFmtId="0" fontId="6" fillId="0" borderId="4" xfId="0" applyFont="1" applyBorder="1" applyAlignment="1">
      <alignment horizontal="left" vertical="top"/>
    </xf>
    <xf numFmtId="0" fontId="5" fillId="0" borderId="4" xfId="0" applyFont="1" applyBorder="1"/>
    <xf numFmtId="0" fontId="6" fillId="0" borderId="4" xfId="0" applyFont="1" applyBorder="1" applyAlignment="1">
      <alignment horizontal="left" vertical="top"/>
    </xf>
    <xf numFmtId="0" fontId="8" fillId="5" borderId="4" xfId="0" applyFont="1" applyFill="1" applyBorder="1" applyAlignment="1"/>
    <xf numFmtId="0" fontId="8" fillId="0" borderId="4" xfId="0" applyFont="1" applyBorder="1" applyAlignment="1"/>
    <xf numFmtId="0" fontId="9" fillId="4" borderId="4" xfId="0" applyFont="1" applyFill="1" applyBorder="1" applyAlignment="1">
      <alignment horizontal="left"/>
    </xf>
    <xf numFmtId="0" fontId="10" fillId="0" borderId="4" xfId="0" applyFont="1" applyBorder="1" applyAlignment="1"/>
    <xf numFmtId="0" fontId="11" fillId="6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0" fillId="0" borderId="4" xfId="0" applyFont="1" applyBorder="1"/>
    <xf numFmtId="0" fontId="6" fillId="0" borderId="4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5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9" fillId="0" borderId="11" xfId="0" applyFont="1" applyBorder="1" applyAlignment="1">
      <alignment horizontal="center"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6"/>
  <sheetViews>
    <sheetView tabSelected="1" topLeftCell="A109" workbookViewId="0">
      <selection activeCell="B128" sqref="B128"/>
    </sheetView>
  </sheetViews>
  <sheetFormatPr defaultColWidth="14.44140625" defaultRowHeight="15.75" customHeight="1" x14ac:dyDescent="0.25"/>
  <cols>
    <col min="2" max="2" width="25.44140625" customWidth="1"/>
    <col min="3" max="3" width="17.44140625" customWidth="1"/>
    <col min="5" max="5" width="16.88671875" customWidth="1"/>
  </cols>
  <sheetData>
    <row r="1" spans="1:8" ht="15.6" x14ac:dyDescent="0.35">
      <c r="A1" s="21" t="s">
        <v>0</v>
      </c>
      <c r="B1" s="19"/>
      <c r="C1" s="19"/>
      <c r="D1" s="19"/>
      <c r="E1" s="19"/>
      <c r="F1" s="19"/>
      <c r="G1" s="19"/>
      <c r="H1" s="20"/>
    </row>
    <row r="2" spans="1:8" ht="15.6" x14ac:dyDescent="0.25">
      <c r="A2" s="1" t="s">
        <v>1</v>
      </c>
      <c r="B2" s="2" t="s">
        <v>2</v>
      </c>
      <c r="C2" s="1" t="s">
        <v>3</v>
      </c>
      <c r="D2" s="3">
        <v>44635</v>
      </c>
      <c r="E2" s="22"/>
      <c r="F2" s="23"/>
      <c r="G2" s="23"/>
      <c r="H2" s="24"/>
    </row>
    <row r="3" spans="1:8" ht="15.6" x14ac:dyDescent="0.25">
      <c r="A3" s="1" t="s">
        <v>4</v>
      </c>
      <c r="B3" s="2" t="s">
        <v>5</v>
      </c>
      <c r="C3" s="1" t="s">
        <v>6</v>
      </c>
      <c r="D3" s="2" t="s">
        <v>17</v>
      </c>
      <c r="E3" s="25"/>
      <c r="F3" s="26"/>
      <c r="G3" s="26"/>
      <c r="H3" s="27"/>
    </row>
    <row r="4" spans="1:8" ht="15.6" x14ac:dyDescent="0.25">
      <c r="A4" s="1" t="s">
        <v>7</v>
      </c>
      <c r="B4" s="18" t="s">
        <v>8</v>
      </c>
      <c r="C4" s="19"/>
      <c r="D4" s="19"/>
      <c r="E4" s="19"/>
      <c r="F4" s="19"/>
      <c r="G4" s="19"/>
      <c r="H4" s="20"/>
    </row>
    <row r="5" spans="1:8" ht="15.6" x14ac:dyDescent="0.25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 spans="1:8" ht="15.6" x14ac:dyDescent="0.25">
      <c r="A6" s="4">
        <v>1</v>
      </c>
      <c r="B6" s="2" t="s">
        <v>27</v>
      </c>
      <c r="C6" s="2" t="s">
        <v>18</v>
      </c>
      <c r="D6" s="2" t="s">
        <v>36</v>
      </c>
      <c r="E6" s="2" t="str">
        <f>VLOOKUP(D6,도메인!$A$2:$C$28,3,)</f>
        <v>varchar2(50)</v>
      </c>
      <c r="F6" s="2" t="s">
        <v>113</v>
      </c>
      <c r="G6" s="17" t="str">
        <f>VLOOKUP(D6,도메인!$A$2:$D$28,4,FALSE)</f>
        <v>NULL</v>
      </c>
      <c r="H6" s="2" t="s">
        <v>114</v>
      </c>
    </row>
    <row r="7" spans="1:8" ht="15.6" x14ac:dyDescent="0.25">
      <c r="A7" s="4">
        <v>2</v>
      </c>
      <c r="B7" s="2" t="s">
        <v>28</v>
      </c>
      <c r="C7" s="2" t="s">
        <v>19</v>
      </c>
      <c r="D7" s="2" t="s">
        <v>37</v>
      </c>
      <c r="E7" s="2" t="str">
        <f>VLOOKUP(D7,도메인!$A$2:$C$28,3,)</f>
        <v>varchar2(50)</v>
      </c>
      <c r="F7" s="2" t="s">
        <v>113</v>
      </c>
      <c r="G7" s="17" t="str">
        <f>VLOOKUP(D7,도메인!$A$2:$D$28,4,FALSE)</f>
        <v>NULL</v>
      </c>
      <c r="H7" s="5"/>
    </row>
    <row r="8" spans="1:8" ht="15.6" x14ac:dyDescent="0.35">
      <c r="A8" s="4">
        <v>3</v>
      </c>
      <c r="B8" s="10" t="s">
        <v>29</v>
      </c>
      <c r="C8" s="8" t="s">
        <v>20</v>
      </c>
      <c r="D8" s="2" t="s">
        <v>38</v>
      </c>
      <c r="E8" s="2" t="str">
        <f>VLOOKUP(D8,도메인!$A$2:$C$28,3,)</f>
        <v>varchar2(10)</v>
      </c>
      <c r="F8" s="2" t="s">
        <v>113</v>
      </c>
      <c r="G8" s="17" t="str">
        <f>VLOOKUP(D8,도메인!$A$2:$D$28,4,FALSE)</f>
        <v>NULL</v>
      </c>
      <c r="H8" s="6"/>
    </row>
    <row r="9" spans="1:8" ht="15.6" x14ac:dyDescent="0.35">
      <c r="A9" s="4">
        <v>4</v>
      </c>
      <c r="B9" s="11" t="s">
        <v>30</v>
      </c>
      <c r="C9" s="9" t="s">
        <v>21</v>
      </c>
      <c r="D9" s="2" t="s">
        <v>39</v>
      </c>
      <c r="E9" s="2" t="str">
        <f>VLOOKUP(D9,도메인!$A$2:$C$28,3,)</f>
        <v>date</v>
      </c>
      <c r="F9" s="2" t="s">
        <v>113</v>
      </c>
      <c r="G9" s="17" t="str">
        <f>VLOOKUP(D9,도메인!$A$2:$D$28,4,FALSE)</f>
        <v>NULL</v>
      </c>
      <c r="H9" s="5"/>
    </row>
    <row r="10" spans="1:8" ht="15.6" x14ac:dyDescent="0.35">
      <c r="A10" s="4">
        <v>5</v>
      </c>
      <c r="B10" s="11" t="s">
        <v>31</v>
      </c>
      <c r="C10" s="9" t="s">
        <v>22</v>
      </c>
      <c r="D10" s="2" t="s">
        <v>40</v>
      </c>
      <c r="E10" s="2" t="str">
        <f>VLOOKUP(D10,도메인!$A$2:$C$28,3,)</f>
        <v>varchar2(20)</v>
      </c>
      <c r="F10" s="2" t="s">
        <v>113</v>
      </c>
      <c r="G10" s="17" t="str">
        <f>VLOOKUP(D10,도메인!$A$2:$D$28,4,FALSE)</f>
        <v>NULL</v>
      </c>
      <c r="H10" s="5"/>
    </row>
    <row r="11" spans="1:8" ht="15.6" x14ac:dyDescent="0.35">
      <c r="A11" s="4">
        <v>6</v>
      </c>
      <c r="B11" s="11" t="s">
        <v>32</v>
      </c>
      <c r="C11" s="9" t="s">
        <v>23</v>
      </c>
      <c r="D11" s="2" t="s">
        <v>41</v>
      </c>
      <c r="E11" s="2" t="str">
        <f>VLOOKUP(D11,도메인!$A$2:$C$28,3,)</f>
        <v>varchar2(200)</v>
      </c>
      <c r="F11" s="2" t="s">
        <v>113</v>
      </c>
      <c r="G11" s="17" t="str">
        <f>VLOOKUP(D11,도메인!$A$2:$D$28,4,FALSE)</f>
        <v>NULL</v>
      </c>
      <c r="H11" s="5"/>
    </row>
    <row r="12" spans="1:8" ht="15.6" x14ac:dyDescent="0.35">
      <c r="A12" s="4">
        <v>7</v>
      </c>
      <c r="B12" s="11" t="s">
        <v>33</v>
      </c>
      <c r="C12" s="9" t="s">
        <v>24</v>
      </c>
      <c r="D12" s="2" t="s">
        <v>42</v>
      </c>
      <c r="E12" s="2" t="str">
        <f>VLOOKUP(D12,도메인!$A$2:$C$28,3,)</f>
        <v>varchar2(100)</v>
      </c>
      <c r="F12" s="2" t="s">
        <v>113</v>
      </c>
      <c r="G12" s="17" t="str">
        <f>VLOOKUP(D12,도메인!$A$2:$D$28,4,FALSE)</f>
        <v>NULL</v>
      </c>
      <c r="H12" s="5"/>
    </row>
    <row r="13" spans="1:8" ht="15.6" x14ac:dyDescent="0.35">
      <c r="A13" s="4">
        <v>8</v>
      </c>
      <c r="B13" s="11" t="s">
        <v>34</v>
      </c>
      <c r="C13" s="9" t="s">
        <v>25</v>
      </c>
      <c r="D13" s="2" t="s">
        <v>43</v>
      </c>
      <c r="E13" s="2" t="str">
        <f>VLOOKUP(D13,도메인!$A$2:$C$28,3,)</f>
        <v>varchar2(100)</v>
      </c>
      <c r="F13" s="2" t="s">
        <v>113</v>
      </c>
      <c r="G13" s="17" t="str">
        <f>VLOOKUP(D13,도메인!$A$2:$D$28,4,FALSE)</f>
        <v>NULL</v>
      </c>
      <c r="H13" s="5"/>
    </row>
    <row r="14" spans="1:8" ht="15.6" x14ac:dyDescent="0.35">
      <c r="A14" s="4">
        <v>9</v>
      </c>
      <c r="B14" s="11" t="s">
        <v>35</v>
      </c>
      <c r="C14" s="9" t="s">
        <v>26</v>
      </c>
      <c r="D14" s="2" t="s">
        <v>44</v>
      </c>
      <c r="E14" s="2" t="str">
        <f>VLOOKUP(D14,도메인!$A$2:$C$28,3,)</f>
        <v>varchar2(100)</v>
      </c>
      <c r="F14" s="2" t="s">
        <v>113</v>
      </c>
      <c r="G14" s="17" t="str">
        <f>VLOOKUP(D14,도메인!$A$2:$D$28,4,FALSE)</f>
        <v>NULL</v>
      </c>
      <c r="H14" s="5"/>
    </row>
    <row r="15" spans="1:8" ht="13.2" x14ac:dyDescent="0.25"/>
    <row r="16" spans="1:8" ht="13.2" x14ac:dyDescent="0.25"/>
    <row r="17" spans="1:8" ht="15.6" x14ac:dyDescent="0.35">
      <c r="A17" s="21" t="s">
        <v>0</v>
      </c>
      <c r="B17" s="19"/>
      <c r="C17" s="19"/>
      <c r="D17" s="19"/>
      <c r="E17" s="19"/>
      <c r="F17" s="19"/>
      <c r="G17" s="19"/>
      <c r="H17" s="20"/>
    </row>
    <row r="18" spans="1:8" ht="15.6" x14ac:dyDescent="0.25">
      <c r="A18" s="1" t="s">
        <v>1</v>
      </c>
      <c r="B18" s="2" t="s">
        <v>131</v>
      </c>
      <c r="C18" s="1" t="s">
        <v>3</v>
      </c>
      <c r="D18" s="3">
        <v>44635</v>
      </c>
      <c r="E18" s="22"/>
      <c r="F18" s="23"/>
      <c r="G18" s="23"/>
      <c r="H18" s="24"/>
    </row>
    <row r="19" spans="1:8" ht="15.6" x14ac:dyDescent="0.25">
      <c r="A19" s="1" t="s">
        <v>4</v>
      </c>
      <c r="B19" s="2" t="s">
        <v>115</v>
      </c>
      <c r="C19" s="1" t="s">
        <v>6</v>
      </c>
      <c r="D19" s="2" t="s">
        <v>17</v>
      </c>
      <c r="E19" s="25"/>
      <c r="F19" s="26"/>
      <c r="G19" s="26"/>
      <c r="H19" s="27"/>
    </row>
    <row r="20" spans="1:8" ht="15.6" x14ac:dyDescent="0.25">
      <c r="A20" s="1" t="s">
        <v>7</v>
      </c>
      <c r="B20" s="18" t="s">
        <v>116</v>
      </c>
      <c r="C20" s="19"/>
      <c r="D20" s="19"/>
      <c r="E20" s="19"/>
      <c r="F20" s="19"/>
      <c r="G20" s="19"/>
      <c r="H20" s="20"/>
    </row>
    <row r="21" spans="1:8" ht="15.6" x14ac:dyDescent="0.25">
      <c r="A21" s="1" t="s">
        <v>9</v>
      </c>
      <c r="B21" s="1" t="s">
        <v>10</v>
      </c>
      <c r="C21" s="1" t="s">
        <v>11</v>
      </c>
      <c r="D21" s="1" t="s">
        <v>12</v>
      </c>
      <c r="E21" s="1" t="s">
        <v>13</v>
      </c>
      <c r="F21" s="1" t="s">
        <v>14</v>
      </c>
      <c r="G21" s="1" t="s">
        <v>15</v>
      </c>
      <c r="H21" s="1" t="s">
        <v>16</v>
      </c>
    </row>
    <row r="22" spans="1:8" ht="15.6" x14ac:dyDescent="0.25">
      <c r="A22" s="4">
        <v>1</v>
      </c>
      <c r="B22" s="2" t="s">
        <v>117</v>
      </c>
      <c r="C22" s="2" t="s">
        <v>122</v>
      </c>
      <c r="D22" s="2" t="s">
        <v>36</v>
      </c>
      <c r="E22" s="2" t="str">
        <f>VLOOKUP(D22,도메인!$A$2:$C$28,3,)</f>
        <v>varchar2(50)</v>
      </c>
      <c r="F22" s="2" t="s">
        <v>113</v>
      </c>
      <c r="G22" s="17" t="str">
        <f>VLOOKUP(D22,도메인!$A$2:$D$28,4,FALSE)</f>
        <v>NULL</v>
      </c>
      <c r="H22" s="2" t="s">
        <v>114</v>
      </c>
    </row>
    <row r="23" spans="1:8" ht="15.6" x14ac:dyDescent="0.25">
      <c r="A23" s="4">
        <v>2</v>
      </c>
      <c r="B23" s="2" t="s">
        <v>118</v>
      </c>
      <c r="C23" s="2" t="s">
        <v>123</v>
      </c>
      <c r="D23" s="2" t="s">
        <v>37</v>
      </c>
      <c r="E23" s="2" t="str">
        <f>VLOOKUP(D23,도메인!$A$2:$C$28,3,)</f>
        <v>varchar2(50)</v>
      </c>
      <c r="F23" s="2" t="s">
        <v>113</v>
      </c>
      <c r="G23" s="17" t="str">
        <f>VLOOKUP(D23,도메인!$A$2:$D$28,4,FALSE)</f>
        <v>NULL</v>
      </c>
      <c r="H23" s="7"/>
    </row>
    <row r="24" spans="1:8" ht="15.6" x14ac:dyDescent="0.35">
      <c r="A24" s="4">
        <v>3</v>
      </c>
      <c r="B24" s="10" t="s">
        <v>119</v>
      </c>
      <c r="C24" s="8" t="s">
        <v>124</v>
      </c>
      <c r="D24" s="2" t="s">
        <v>40</v>
      </c>
      <c r="E24" s="2" t="str">
        <f>VLOOKUP(D24,도메인!$A$2:$C$28,3,)</f>
        <v>varchar2(20)</v>
      </c>
      <c r="F24" s="2" t="s">
        <v>113</v>
      </c>
      <c r="G24" s="17" t="str">
        <f>VLOOKUP(D24,도메인!$A$2:$D$28,4,FALSE)</f>
        <v>NULL</v>
      </c>
      <c r="H24" s="6"/>
    </row>
    <row r="25" spans="1:8" ht="15.6" x14ac:dyDescent="0.35">
      <c r="A25" s="4">
        <v>4</v>
      </c>
      <c r="B25" s="11" t="s">
        <v>120</v>
      </c>
      <c r="C25" s="9" t="s">
        <v>125</v>
      </c>
      <c r="D25" s="2" t="s">
        <v>39</v>
      </c>
      <c r="E25" s="2" t="str">
        <f>VLOOKUP(D25,도메인!$A$2:$C$28,3,)</f>
        <v>date</v>
      </c>
      <c r="F25" s="2" t="s">
        <v>113</v>
      </c>
      <c r="G25" s="17" t="str">
        <f>VLOOKUP(D25,도메인!$A$2:$D$28,4,FALSE)</f>
        <v>NULL</v>
      </c>
      <c r="H25" s="7"/>
    </row>
    <row r="26" spans="1:8" ht="15.6" x14ac:dyDescent="0.35">
      <c r="A26" s="4">
        <v>5</v>
      </c>
      <c r="B26" s="11" t="s">
        <v>121</v>
      </c>
      <c r="C26" s="9" t="s">
        <v>126</v>
      </c>
      <c r="D26" s="2" t="s">
        <v>44</v>
      </c>
      <c r="E26" s="2" t="str">
        <f>VLOOKUP(D26,도메인!$A$2:$C$28,3,)</f>
        <v>varchar2(100)</v>
      </c>
      <c r="F26" s="2" t="s">
        <v>113</v>
      </c>
      <c r="G26" s="17" t="str">
        <f>VLOOKUP(D26,도메인!$A$2:$D$28,4,FALSE)</f>
        <v>NULL</v>
      </c>
      <c r="H26" s="7"/>
    </row>
    <row r="27" spans="1:8" ht="13.2" x14ac:dyDescent="0.25"/>
    <row r="28" spans="1:8" ht="15.75" customHeight="1" x14ac:dyDescent="0.35">
      <c r="A28" s="21" t="s">
        <v>0</v>
      </c>
      <c r="B28" s="19"/>
      <c r="C28" s="19"/>
      <c r="D28" s="19"/>
      <c r="E28" s="19"/>
      <c r="F28" s="19"/>
      <c r="G28" s="19"/>
      <c r="H28" s="20"/>
    </row>
    <row r="29" spans="1:8" ht="15.75" customHeight="1" x14ac:dyDescent="0.25">
      <c r="A29" s="1" t="s">
        <v>1</v>
      </c>
      <c r="B29" s="2" t="s">
        <v>132</v>
      </c>
      <c r="C29" s="1" t="s">
        <v>3</v>
      </c>
      <c r="D29" s="3">
        <v>44635</v>
      </c>
      <c r="E29" s="22"/>
      <c r="F29" s="23"/>
      <c r="G29" s="23"/>
      <c r="H29" s="24"/>
    </row>
    <row r="30" spans="1:8" ht="15.6" x14ac:dyDescent="0.25">
      <c r="A30" s="1" t="s">
        <v>4</v>
      </c>
      <c r="B30" s="2" t="s">
        <v>127</v>
      </c>
      <c r="C30" s="1" t="s">
        <v>6</v>
      </c>
      <c r="D30" s="2" t="s">
        <v>17</v>
      </c>
      <c r="E30" s="25"/>
      <c r="F30" s="26"/>
      <c r="G30" s="26"/>
      <c r="H30" s="27"/>
    </row>
    <row r="31" spans="1:8" ht="15.6" x14ac:dyDescent="0.25">
      <c r="A31" s="1" t="s">
        <v>7</v>
      </c>
      <c r="B31" s="18" t="s">
        <v>128</v>
      </c>
      <c r="C31" s="19"/>
      <c r="D31" s="19"/>
      <c r="E31" s="19"/>
      <c r="F31" s="19"/>
      <c r="G31" s="19"/>
      <c r="H31" s="20"/>
    </row>
    <row r="32" spans="1:8" ht="15.6" x14ac:dyDescent="0.25">
      <c r="A32" s="1" t="s">
        <v>9</v>
      </c>
      <c r="B32" s="1" t="s">
        <v>10</v>
      </c>
      <c r="C32" s="1" t="s">
        <v>11</v>
      </c>
      <c r="D32" s="1" t="s">
        <v>12</v>
      </c>
      <c r="E32" s="1" t="s">
        <v>13</v>
      </c>
      <c r="F32" s="1" t="s">
        <v>14</v>
      </c>
      <c r="G32" s="1" t="s">
        <v>15</v>
      </c>
      <c r="H32" s="1" t="s">
        <v>16</v>
      </c>
    </row>
    <row r="33" spans="1:8" ht="15.6" x14ac:dyDescent="0.25">
      <c r="A33" s="4">
        <v>1</v>
      </c>
      <c r="B33" s="2" t="s">
        <v>27</v>
      </c>
      <c r="C33" s="2" t="s">
        <v>18</v>
      </c>
      <c r="D33" s="2" t="s">
        <v>36</v>
      </c>
      <c r="E33" s="2" t="str">
        <f>VLOOKUP(D33,도메인!$A$2:$C$28,3,)</f>
        <v>varchar2(50)</v>
      </c>
      <c r="F33" s="2" t="s">
        <v>113</v>
      </c>
      <c r="G33" s="17" t="str">
        <f>VLOOKUP(D33,도메인!$A$2:$D$28,4,FALSE)</f>
        <v>NULL</v>
      </c>
      <c r="H33" s="2" t="s">
        <v>155</v>
      </c>
    </row>
    <row r="34" spans="1:8" ht="15.6" x14ac:dyDescent="0.25">
      <c r="A34" s="4">
        <v>2</v>
      </c>
      <c r="B34" s="2" t="s">
        <v>221</v>
      </c>
      <c r="C34" s="2" t="s">
        <v>129</v>
      </c>
      <c r="D34" s="2" t="s">
        <v>142</v>
      </c>
      <c r="E34" s="2" t="str">
        <f>VLOOKUP(D34,도메인!$A$2:$C$28,3,)</f>
        <v>number(10)</v>
      </c>
      <c r="F34" s="2" t="s">
        <v>113</v>
      </c>
      <c r="G34" s="17" t="str">
        <f>VLOOKUP(D34,도메인!$A$2:$D$28,4,FALSE)</f>
        <v>NULL</v>
      </c>
      <c r="H34" s="7"/>
    </row>
    <row r="35" spans="1:8" ht="15.6" x14ac:dyDescent="0.35">
      <c r="A35" s="4">
        <v>3</v>
      </c>
      <c r="B35" s="10" t="s">
        <v>156</v>
      </c>
      <c r="C35" s="8" t="s">
        <v>130</v>
      </c>
      <c r="D35" s="2" t="s">
        <v>130</v>
      </c>
      <c r="E35" s="2" t="str">
        <f>VLOOKUP(D35,도메인!$A$2:$C$28,3,)</f>
        <v>varchar2(10)</v>
      </c>
      <c r="F35" s="2" t="s">
        <v>113</v>
      </c>
      <c r="G35" s="17" t="str">
        <f>VLOOKUP(D35,도메인!$A$2:$D$28,4,FALSE)</f>
        <v>브론즈</v>
      </c>
      <c r="H35" s="6"/>
    </row>
    <row r="36" spans="1:8" ht="13.2" x14ac:dyDescent="0.25"/>
    <row r="37" spans="1:8" ht="13.2" x14ac:dyDescent="0.25"/>
    <row r="38" spans="1:8" ht="15.6" x14ac:dyDescent="0.35">
      <c r="A38" s="21" t="s">
        <v>0</v>
      </c>
      <c r="B38" s="19"/>
      <c r="C38" s="19"/>
      <c r="D38" s="19"/>
      <c r="E38" s="19"/>
      <c r="F38" s="19"/>
      <c r="G38" s="19"/>
      <c r="H38" s="20"/>
    </row>
    <row r="39" spans="1:8" ht="15.6" x14ac:dyDescent="0.25">
      <c r="A39" s="1" t="s">
        <v>1</v>
      </c>
      <c r="B39" s="2" t="s">
        <v>133</v>
      </c>
      <c r="C39" s="1" t="s">
        <v>3</v>
      </c>
      <c r="D39" s="3">
        <v>44635</v>
      </c>
      <c r="E39" s="22"/>
      <c r="F39" s="23"/>
      <c r="G39" s="23"/>
      <c r="H39" s="24"/>
    </row>
    <row r="40" spans="1:8" ht="15.6" x14ac:dyDescent="0.25">
      <c r="A40" s="1" t="s">
        <v>4</v>
      </c>
      <c r="B40" s="2" t="s">
        <v>141</v>
      </c>
      <c r="C40" s="1" t="s">
        <v>6</v>
      </c>
      <c r="D40" s="2" t="s">
        <v>17</v>
      </c>
      <c r="E40" s="25"/>
      <c r="F40" s="26"/>
      <c r="G40" s="26"/>
      <c r="H40" s="27"/>
    </row>
    <row r="41" spans="1:8" ht="15.6" x14ac:dyDescent="0.25">
      <c r="A41" s="1" t="s">
        <v>7</v>
      </c>
      <c r="B41" s="18" t="s">
        <v>134</v>
      </c>
      <c r="C41" s="19"/>
      <c r="D41" s="19"/>
      <c r="E41" s="19"/>
      <c r="F41" s="19"/>
      <c r="G41" s="19"/>
      <c r="H41" s="20"/>
    </row>
    <row r="42" spans="1:8" ht="15.6" x14ac:dyDescent="0.25">
      <c r="A42" s="1" t="s">
        <v>9</v>
      </c>
      <c r="B42" s="1" t="s">
        <v>10</v>
      </c>
      <c r="C42" s="1" t="s">
        <v>11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 spans="1:8" ht="15.6" x14ac:dyDescent="0.25">
      <c r="A43" s="4">
        <v>1</v>
      </c>
      <c r="B43" s="2" t="s">
        <v>220</v>
      </c>
      <c r="C43" s="2" t="s">
        <v>135</v>
      </c>
      <c r="D43" s="2" t="s">
        <v>142</v>
      </c>
      <c r="E43" s="2" t="str">
        <f>VLOOKUP(D43,도메인!$A$2:$C$28,3,)</f>
        <v>number(10)</v>
      </c>
      <c r="F43" s="2" t="s">
        <v>113</v>
      </c>
      <c r="G43" s="17" t="str">
        <f>VLOOKUP(D43,도메인!$A$2:$D$28,4,FALSE)</f>
        <v>NULL</v>
      </c>
      <c r="H43" s="2" t="s">
        <v>114</v>
      </c>
    </row>
    <row r="44" spans="1:8" ht="15.75" customHeight="1" x14ac:dyDescent="0.25">
      <c r="A44" s="4">
        <v>2</v>
      </c>
      <c r="B44" s="2" t="s">
        <v>150</v>
      </c>
      <c r="C44" s="2" t="s">
        <v>136</v>
      </c>
      <c r="D44" s="2" t="s">
        <v>37</v>
      </c>
      <c r="E44" s="2" t="str">
        <f>VLOOKUP(D44,도메인!$A$2:$C$28,3,)</f>
        <v>varchar2(50)</v>
      </c>
      <c r="F44" s="2" t="s">
        <v>113</v>
      </c>
      <c r="G44" s="17" t="str">
        <f>VLOOKUP(D44,도메인!$A$2:$D$28,4,FALSE)</f>
        <v>NULL</v>
      </c>
      <c r="H44" s="7"/>
    </row>
    <row r="45" spans="1:8" ht="15.6" x14ac:dyDescent="0.35">
      <c r="A45" s="4">
        <v>3</v>
      </c>
      <c r="B45" s="10" t="s">
        <v>151</v>
      </c>
      <c r="C45" s="8" t="s">
        <v>137</v>
      </c>
      <c r="D45" s="2" t="s">
        <v>143</v>
      </c>
      <c r="E45" s="2" t="str">
        <f>VLOOKUP(D45,도메인!$A$2:$C$28,3,)</f>
        <v>varchar2(100)</v>
      </c>
      <c r="F45" s="2" t="s">
        <v>113</v>
      </c>
      <c r="G45" s="17" t="str">
        <f>VLOOKUP(D45,도메인!$A$2:$D$28,4,FALSE)</f>
        <v>NULL</v>
      </c>
      <c r="H45" s="6"/>
    </row>
    <row r="46" spans="1:8" ht="15.6" x14ac:dyDescent="0.35">
      <c r="A46" s="4">
        <v>4</v>
      </c>
      <c r="B46" s="11" t="s">
        <v>152</v>
      </c>
      <c r="C46" s="9" t="s">
        <v>138</v>
      </c>
      <c r="D46" s="2" t="s">
        <v>144</v>
      </c>
      <c r="E46" s="2" t="str">
        <f>VLOOKUP(D46,도메인!$A$2:$C$28,3,)</f>
        <v>varchar2(1000)</v>
      </c>
      <c r="F46" s="2" t="s">
        <v>113</v>
      </c>
      <c r="G46" s="17" t="str">
        <f>VLOOKUP(D46,도메인!$A$2:$D$28,4,FALSE)</f>
        <v>NULL</v>
      </c>
      <c r="H46" s="7"/>
    </row>
    <row r="47" spans="1:8" ht="15.6" x14ac:dyDescent="0.35">
      <c r="A47" s="4">
        <v>5</v>
      </c>
      <c r="B47" s="11" t="s">
        <v>153</v>
      </c>
      <c r="C47" s="9" t="s">
        <v>139</v>
      </c>
      <c r="D47" s="2" t="s">
        <v>148</v>
      </c>
      <c r="E47" s="2" t="str">
        <f>VLOOKUP(D47,도메인!$A$2:$C$28,3,)</f>
        <v>blob</v>
      </c>
      <c r="F47" s="2"/>
      <c r="G47" s="17" t="str">
        <f>VLOOKUP(D47,도메인!$A$2:$D$28,4,FALSE)</f>
        <v>NULL</v>
      </c>
      <c r="H47" s="7"/>
    </row>
    <row r="48" spans="1:8" ht="15.6" x14ac:dyDescent="0.35">
      <c r="A48" s="4">
        <v>6</v>
      </c>
      <c r="B48" s="11" t="s">
        <v>154</v>
      </c>
      <c r="C48" s="9" t="s">
        <v>140</v>
      </c>
      <c r="D48" s="2" t="s">
        <v>140</v>
      </c>
      <c r="E48" s="2" t="str">
        <f>VLOOKUP(D48,도메인!$A$2:$C$28,3,)</f>
        <v>varchar2(20)</v>
      </c>
      <c r="F48" s="2" t="s">
        <v>113</v>
      </c>
      <c r="G48" s="17" t="str">
        <f>VLOOKUP(D48,도메인!$A$2:$D$28,4,FALSE)</f>
        <v>NULL</v>
      </c>
      <c r="H48" s="7"/>
    </row>
    <row r="49" spans="1:8" ht="15.6" x14ac:dyDescent="0.35">
      <c r="A49" s="4">
        <v>7</v>
      </c>
      <c r="B49" s="11" t="s">
        <v>27</v>
      </c>
      <c r="C49" s="9" t="s">
        <v>18</v>
      </c>
      <c r="D49" s="2" t="s">
        <v>36</v>
      </c>
      <c r="E49" s="2" t="str">
        <f>VLOOKUP(D49,도메인!$A$2:$C$28,3,)</f>
        <v>varchar2(50)</v>
      </c>
      <c r="F49" s="2" t="s">
        <v>113</v>
      </c>
      <c r="G49" s="17" t="str">
        <f>VLOOKUP(D49,도메인!$A$2:$D$28,4,FALSE)</f>
        <v>NULL</v>
      </c>
      <c r="H49" s="7" t="s">
        <v>149</v>
      </c>
    </row>
    <row r="50" spans="1:8" ht="15.6" x14ac:dyDescent="0.35">
      <c r="A50" s="4">
        <v>8</v>
      </c>
      <c r="B50" s="11" t="s">
        <v>117</v>
      </c>
      <c r="C50" s="9" t="s">
        <v>122</v>
      </c>
      <c r="D50" s="2" t="s">
        <v>36</v>
      </c>
      <c r="E50" s="2" t="str">
        <f>VLOOKUP(D50,도메인!$A$2:$C$28,3,)</f>
        <v>varchar2(50)</v>
      </c>
      <c r="F50" s="2" t="s">
        <v>113</v>
      </c>
      <c r="G50" s="17" t="str">
        <f>VLOOKUP(D50,도메인!$A$2:$D$28,4,FALSE)</f>
        <v>NULL</v>
      </c>
      <c r="H50" s="7" t="s">
        <v>149</v>
      </c>
    </row>
    <row r="51" spans="1:8" ht="13.2" x14ac:dyDescent="0.25"/>
    <row r="52" spans="1:8" ht="13.2" x14ac:dyDescent="0.25"/>
    <row r="53" spans="1:8" ht="15.6" x14ac:dyDescent="0.35">
      <c r="A53" s="21" t="s">
        <v>0</v>
      </c>
      <c r="B53" s="19"/>
      <c r="C53" s="19"/>
      <c r="D53" s="19"/>
      <c r="E53" s="19"/>
      <c r="F53" s="19"/>
      <c r="G53" s="19"/>
      <c r="H53" s="20"/>
    </row>
    <row r="54" spans="1:8" ht="15.6" x14ac:dyDescent="0.25">
      <c r="A54" s="1" t="s">
        <v>1</v>
      </c>
      <c r="B54" s="2" t="s">
        <v>157</v>
      </c>
      <c r="C54" s="1" t="s">
        <v>3</v>
      </c>
      <c r="D54" s="3">
        <v>44635</v>
      </c>
      <c r="E54" s="22"/>
      <c r="F54" s="23"/>
      <c r="G54" s="23"/>
      <c r="H54" s="24"/>
    </row>
    <row r="55" spans="1:8" ht="15.6" x14ac:dyDescent="0.25">
      <c r="A55" s="1" t="s">
        <v>4</v>
      </c>
      <c r="B55" s="2" t="s">
        <v>158</v>
      </c>
      <c r="C55" s="1" t="s">
        <v>6</v>
      </c>
      <c r="D55" s="2" t="s">
        <v>17</v>
      </c>
      <c r="E55" s="25"/>
      <c r="F55" s="26"/>
      <c r="G55" s="26"/>
      <c r="H55" s="27"/>
    </row>
    <row r="56" spans="1:8" ht="15.75" customHeight="1" x14ac:dyDescent="0.25">
      <c r="A56" s="1" t="s">
        <v>7</v>
      </c>
      <c r="B56" s="18" t="s">
        <v>162</v>
      </c>
      <c r="C56" s="19"/>
      <c r="D56" s="19"/>
      <c r="E56" s="19"/>
      <c r="F56" s="19"/>
      <c r="G56" s="19"/>
      <c r="H56" s="20"/>
    </row>
    <row r="57" spans="1:8" ht="15.6" x14ac:dyDescent="0.25">
      <c r="A57" s="1" t="s">
        <v>9</v>
      </c>
      <c r="B57" s="1" t="s">
        <v>10</v>
      </c>
      <c r="C57" s="1" t="s">
        <v>11</v>
      </c>
      <c r="D57" s="1" t="s">
        <v>12</v>
      </c>
      <c r="E57" s="1" t="s">
        <v>13</v>
      </c>
      <c r="F57" s="1" t="s">
        <v>14</v>
      </c>
      <c r="G57" s="1" t="s">
        <v>15</v>
      </c>
      <c r="H57" s="1" t="s">
        <v>16</v>
      </c>
    </row>
    <row r="58" spans="1:8" ht="15.6" x14ac:dyDescent="0.25">
      <c r="A58" s="4">
        <v>1</v>
      </c>
      <c r="B58" s="2" t="s">
        <v>219</v>
      </c>
      <c r="C58" s="2" t="s">
        <v>159</v>
      </c>
      <c r="D58" s="2" t="s">
        <v>142</v>
      </c>
      <c r="E58" s="2" t="str">
        <f>VLOOKUP(D58,도메인!$A$2:$C$28,3,)</f>
        <v>number(10)</v>
      </c>
      <c r="F58" s="2" t="s">
        <v>113</v>
      </c>
      <c r="G58" s="17" t="str">
        <f>VLOOKUP(D58,도메인!$A$2:$D$28,4,FALSE)</f>
        <v>NULL</v>
      </c>
      <c r="H58" s="2" t="s">
        <v>114</v>
      </c>
    </row>
    <row r="59" spans="1:8" ht="15.6" x14ac:dyDescent="0.25">
      <c r="A59" s="4">
        <v>2</v>
      </c>
      <c r="B59" s="2" t="s">
        <v>181</v>
      </c>
      <c r="C59" s="2" t="s">
        <v>160</v>
      </c>
      <c r="D59" s="2" t="s">
        <v>161</v>
      </c>
      <c r="E59" s="2" t="str">
        <f>VLOOKUP(D59,도메인!$A$2:$C$28,3,)</f>
        <v>number(10)</v>
      </c>
      <c r="F59" s="2" t="s">
        <v>113</v>
      </c>
      <c r="G59" s="17">
        <f>VLOOKUP(D59,도메인!$A$2:$D$28,4,FALSE)</f>
        <v>0</v>
      </c>
      <c r="H59" s="7"/>
    </row>
    <row r="60" spans="1:8" ht="15.6" x14ac:dyDescent="0.35">
      <c r="A60" s="4">
        <v>3</v>
      </c>
      <c r="B60" s="10" t="s">
        <v>27</v>
      </c>
      <c r="C60" s="8" t="s">
        <v>18</v>
      </c>
      <c r="D60" s="2" t="s">
        <v>36</v>
      </c>
      <c r="E60" s="2" t="str">
        <f>VLOOKUP(D60,도메인!$A$2:$C$28,3,)</f>
        <v>varchar2(50)</v>
      </c>
      <c r="F60" s="2" t="s">
        <v>113</v>
      </c>
      <c r="G60" s="17" t="str">
        <f>VLOOKUP(D60,도메인!$A$2:$D$28,4,FALSE)</f>
        <v>NULL</v>
      </c>
      <c r="H60" s="16" t="s">
        <v>149</v>
      </c>
    </row>
    <row r="61" spans="1:8" ht="13.2" x14ac:dyDescent="0.25"/>
    <row r="62" spans="1:8" ht="13.2" x14ac:dyDescent="0.25"/>
    <row r="63" spans="1:8" ht="15.6" x14ac:dyDescent="0.35">
      <c r="A63" s="21" t="s">
        <v>0</v>
      </c>
      <c r="B63" s="19"/>
      <c r="C63" s="19"/>
      <c r="D63" s="19"/>
      <c r="E63" s="19"/>
      <c r="F63" s="19"/>
      <c r="G63" s="19"/>
      <c r="H63" s="20"/>
    </row>
    <row r="64" spans="1:8" ht="15.6" x14ac:dyDescent="0.25">
      <c r="A64" s="1" t="s">
        <v>1</v>
      </c>
      <c r="B64" s="2" t="s">
        <v>163</v>
      </c>
      <c r="C64" s="1" t="s">
        <v>3</v>
      </c>
      <c r="D64" s="3">
        <v>44635</v>
      </c>
      <c r="E64" s="22"/>
      <c r="F64" s="23"/>
      <c r="G64" s="23"/>
      <c r="H64" s="24"/>
    </row>
    <row r="65" spans="1:8" ht="15.6" x14ac:dyDescent="0.25">
      <c r="A65" s="1" t="s">
        <v>4</v>
      </c>
      <c r="B65" s="2" t="s">
        <v>168</v>
      </c>
      <c r="C65" s="1" t="s">
        <v>6</v>
      </c>
      <c r="D65" s="2" t="s">
        <v>17</v>
      </c>
      <c r="E65" s="25"/>
      <c r="F65" s="26"/>
      <c r="G65" s="26"/>
      <c r="H65" s="27"/>
    </row>
    <row r="66" spans="1:8" ht="15.6" x14ac:dyDescent="0.25">
      <c r="A66" s="1" t="s">
        <v>7</v>
      </c>
      <c r="B66" s="18" t="s">
        <v>164</v>
      </c>
      <c r="C66" s="19"/>
      <c r="D66" s="19"/>
      <c r="E66" s="19"/>
      <c r="F66" s="19"/>
      <c r="G66" s="19"/>
      <c r="H66" s="20"/>
    </row>
    <row r="67" spans="1:8" ht="15.6" x14ac:dyDescent="0.25">
      <c r="A67" s="1" t="s">
        <v>9</v>
      </c>
      <c r="B67" s="1" t="s">
        <v>10</v>
      </c>
      <c r="C67" s="1" t="s">
        <v>11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 spans="1:8" ht="15.6" x14ac:dyDescent="0.25">
      <c r="A68" s="4">
        <v>1</v>
      </c>
      <c r="B68" s="2" t="s">
        <v>219</v>
      </c>
      <c r="C68" s="2" t="s">
        <v>159</v>
      </c>
      <c r="D68" s="2" t="s">
        <v>142</v>
      </c>
      <c r="E68" s="2" t="str">
        <f>VLOOKUP(D68,도메인!$A$2:$C$28,3,)</f>
        <v>number(10)</v>
      </c>
      <c r="F68" s="2" t="s">
        <v>113</v>
      </c>
      <c r="G68" s="17" t="str">
        <f>VLOOKUP(D68,도메인!$A$2:$D$28,4,FALSE)</f>
        <v>NULL</v>
      </c>
      <c r="H68" s="2" t="s">
        <v>167</v>
      </c>
    </row>
    <row r="69" spans="1:8" ht="15.75" customHeight="1" x14ac:dyDescent="0.25">
      <c r="A69" s="4">
        <v>2</v>
      </c>
      <c r="B69" s="2" t="s">
        <v>218</v>
      </c>
      <c r="C69" s="2" t="s">
        <v>165</v>
      </c>
      <c r="D69" s="2" t="s">
        <v>142</v>
      </c>
      <c r="E69" s="2" t="str">
        <f>VLOOKUP(D69,도메인!$A$2:$C$28,3,)</f>
        <v>number(10)</v>
      </c>
      <c r="F69" s="2" t="s">
        <v>113</v>
      </c>
      <c r="G69" s="17" t="str">
        <f>VLOOKUP(D69,도메인!$A$2:$D$28,4,FALSE)</f>
        <v>NULL</v>
      </c>
      <c r="H69" s="7" t="s">
        <v>167</v>
      </c>
    </row>
    <row r="70" spans="1:8" ht="15.75" customHeight="1" x14ac:dyDescent="0.35">
      <c r="A70" s="4">
        <v>3</v>
      </c>
      <c r="B70" s="10" t="s">
        <v>169</v>
      </c>
      <c r="C70" s="8" t="s">
        <v>166</v>
      </c>
      <c r="D70" s="2" t="s">
        <v>166</v>
      </c>
      <c r="E70" s="2" t="str">
        <f>VLOOKUP(D70,도메인!$A$2:$C$28,3,)</f>
        <v>number(10)</v>
      </c>
      <c r="F70" s="2" t="s">
        <v>113</v>
      </c>
      <c r="G70" s="17">
        <f>VLOOKUP(D70,도메인!$A$2:$D$28,4,FALSE)</f>
        <v>0</v>
      </c>
      <c r="H70" s="16"/>
    </row>
    <row r="71" spans="1:8" ht="13.2" x14ac:dyDescent="0.25"/>
    <row r="72" spans="1:8" ht="13.2" x14ac:dyDescent="0.25"/>
    <row r="73" spans="1:8" ht="15.6" x14ac:dyDescent="0.35">
      <c r="A73" s="21" t="s">
        <v>0</v>
      </c>
      <c r="B73" s="19"/>
      <c r="C73" s="19"/>
      <c r="D73" s="19"/>
      <c r="E73" s="19"/>
      <c r="F73" s="19"/>
      <c r="G73" s="19"/>
      <c r="H73" s="20"/>
    </row>
    <row r="74" spans="1:8" ht="15.6" x14ac:dyDescent="0.25">
      <c r="A74" s="1" t="s">
        <v>1</v>
      </c>
      <c r="B74" s="2" t="s">
        <v>170</v>
      </c>
      <c r="C74" s="1" t="s">
        <v>3</v>
      </c>
      <c r="D74" s="3">
        <v>44635</v>
      </c>
      <c r="E74" s="22"/>
      <c r="F74" s="23"/>
      <c r="G74" s="23"/>
      <c r="H74" s="24"/>
    </row>
    <row r="75" spans="1:8" ht="15.6" x14ac:dyDescent="0.25">
      <c r="A75" s="1" t="s">
        <v>4</v>
      </c>
      <c r="B75" s="2" t="s">
        <v>171</v>
      </c>
      <c r="C75" s="1" t="s">
        <v>6</v>
      </c>
      <c r="D75" s="2" t="s">
        <v>17</v>
      </c>
      <c r="E75" s="25"/>
      <c r="F75" s="26"/>
      <c r="G75" s="26"/>
      <c r="H75" s="27"/>
    </row>
    <row r="76" spans="1:8" ht="15.6" x14ac:dyDescent="0.25">
      <c r="A76" s="1" t="s">
        <v>7</v>
      </c>
      <c r="B76" s="18" t="s">
        <v>172</v>
      </c>
      <c r="C76" s="19"/>
      <c r="D76" s="19"/>
      <c r="E76" s="19"/>
      <c r="F76" s="19"/>
      <c r="G76" s="19"/>
      <c r="H76" s="20"/>
    </row>
    <row r="77" spans="1:8" ht="15.6" x14ac:dyDescent="0.25">
      <c r="A77" s="1" t="s">
        <v>9</v>
      </c>
      <c r="B77" s="1" t="s">
        <v>10</v>
      </c>
      <c r="C77" s="1" t="s">
        <v>11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16</v>
      </c>
    </row>
    <row r="78" spans="1:8" ht="15.6" x14ac:dyDescent="0.25">
      <c r="A78" s="4">
        <v>1</v>
      </c>
      <c r="B78" s="2" t="s">
        <v>218</v>
      </c>
      <c r="C78" s="2" t="s">
        <v>165</v>
      </c>
      <c r="D78" s="2" t="s">
        <v>142</v>
      </c>
      <c r="E78" s="2" t="str">
        <f>VLOOKUP(D78,도메인!$A$2:$C$28,3,)</f>
        <v>number(10)</v>
      </c>
      <c r="F78" s="2" t="s">
        <v>113</v>
      </c>
      <c r="G78" s="17" t="str">
        <f>VLOOKUP(D78,도메인!$A$2:$D$28,4,FALSE)</f>
        <v>NULL</v>
      </c>
      <c r="H78" s="2" t="s">
        <v>114</v>
      </c>
    </row>
    <row r="79" spans="1:8" ht="15.6" x14ac:dyDescent="0.25">
      <c r="A79" s="4">
        <v>2</v>
      </c>
      <c r="B79" s="2" t="s">
        <v>177</v>
      </c>
      <c r="C79" s="2" t="s">
        <v>173</v>
      </c>
      <c r="D79" s="2" t="s">
        <v>176</v>
      </c>
      <c r="E79" s="2" t="str">
        <f>VLOOKUP(D79,도메인!$A$2:$C$28,3,)</f>
        <v>varchar2(20)</v>
      </c>
      <c r="F79" s="2" t="s">
        <v>113</v>
      </c>
      <c r="G79" s="17" t="str">
        <f>VLOOKUP(D79,도메인!$A$2:$D$28,4,FALSE)</f>
        <v>NULL</v>
      </c>
      <c r="H79" s="7"/>
    </row>
    <row r="80" spans="1:8" ht="15.6" x14ac:dyDescent="0.35">
      <c r="A80" s="4">
        <v>3</v>
      </c>
      <c r="B80" s="2" t="s">
        <v>178</v>
      </c>
      <c r="C80" s="8" t="s">
        <v>174</v>
      </c>
      <c r="D80" s="2" t="s">
        <v>37</v>
      </c>
      <c r="E80" s="2" t="str">
        <f>VLOOKUP(D80,도메인!$A$2:$C$28,3,)</f>
        <v>varchar2(50)</v>
      </c>
      <c r="F80" s="2" t="s">
        <v>113</v>
      </c>
      <c r="G80" s="17" t="str">
        <f>VLOOKUP(D80,도메인!$A$2:$D$28,4,FALSE)</f>
        <v>NULL</v>
      </c>
      <c r="H80" s="6"/>
    </row>
    <row r="81" spans="1:8" ht="15.6" x14ac:dyDescent="0.35">
      <c r="A81" s="4">
        <v>4</v>
      </c>
      <c r="B81" s="2" t="s">
        <v>179</v>
      </c>
      <c r="C81" s="9" t="s">
        <v>175</v>
      </c>
      <c r="D81" s="2" t="s">
        <v>161</v>
      </c>
      <c r="E81" s="2" t="str">
        <f>VLOOKUP(D81,도메인!$A$2:$C$28,3,)</f>
        <v>number(10)</v>
      </c>
      <c r="F81" s="2" t="s">
        <v>113</v>
      </c>
      <c r="G81" s="17">
        <f>VLOOKUP(D81,도메인!$A$2:$D$28,4,FALSE)</f>
        <v>0</v>
      </c>
      <c r="H81" s="7"/>
    </row>
    <row r="82" spans="1:8" ht="15.6" x14ac:dyDescent="0.35">
      <c r="A82" s="4">
        <v>5</v>
      </c>
      <c r="B82" s="2" t="s">
        <v>180</v>
      </c>
      <c r="C82" s="9" t="s">
        <v>199</v>
      </c>
      <c r="D82" s="2" t="s">
        <v>166</v>
      </c>
      <c r="E82" s="2" t="str">
        <f>VLOOKUP(D82,도메인!$A$2:$C$28,3,)</f>
        <v>number(10)</v>
      </c>
      <c r="F82" s="2" t="s">
        <v>113</v>
      </c>
      <c r="G82" s="17">
        <f>VLOOKUP(D82,도메인!$A$2:$D$28,4,FALSE)</f>
        <v>0</v>
      </c>
      <c r="H82" s="7"/>
    </row>
    <row r="85" spans="1:8" ht="15.6" x14ac:dyDescent="0.35">
      <c r="A85" s="21" t="s">
        <v>0</v>
      </c>
      <c r="B85" s="19"/>
      <c r="C85" s="19"/>
      <c r="D85" s="19"/>
      <c r="E85" s="19"/>
      <c r="F85" s="19"/>
      <c r="G85" s="19"/>
      <c r="H85" s="20"/>
    </row>
    <row r="86" spans="1:8" ht="15.6" x14ac:dyDescent="0.25">
      <c r="A86" s="1" t="s">
        <v>1</v>
      </c>
      <c r="B86" s="2" t="s">
        <v>182</v>
      </c>
      <c r="C86" s="1" t="s">
        <v>3</v>
      </c>
      <c r="D86" s="3">
        <v>44635</v>
      </c>
      <c r="E86" s="22"/>
      <c r="F86" s="23"/>
      <c r="G86" s="23"/>
      <c r="H86" s="24"/>
    </row>
    <row r="87" spans="1:8" ht="15.6" x14ac:dyDescent="0.25">
      <c r="A87" s="1" t="s">
        <v>4</v>
      </c>
      <c r="B87" s="2" t="s">
        <v>183</v>
      </c>
      <c r="C87" s="1" t="s">
        <v>6</v>
      </c>
      <c r="D87" s="2" t="s">
        <v>17</v>
      </c>
      <c r="E87" s="25"/>
      <c r="F87" s="26"/>
      <c r="G87" s="26"/>
      <c r="H87" s="27"/>
    </row>
    <row r="88" spans="1:8" ht="15.6" x14ac:dyDescent="0.25">
      <c r="A88" s="1" t="s">
        <v>7</v>
      </c>
      <c r="B88" s="18" t="s">
        <v>184</v>
      </c>
      <c r="C88" s="19"/>
      <c r="D88" s="19"/>
      <c r="E88" s="19"/>
      <c r="F88" s="19"/>
      <c r="G88" s="19"/>
      <c r="H88" s="20"/>
    </row>
    <row r="89" spans="1:8" ht="15.6" x14ac:dyDescent="0.25">
      <c r="A89" s="1" t="s">
        <v>9</v>
      </c>
      <c r="B89" s="1" t="s">
        <v>10</v>
      </c>
      <c r="C89" s="1" t="s">
        <v>11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 spans="1:8" ht="15.6" x14ac:dyDescent="0.25">
      <c r="A90" s="4">
        <v>1</v>
      </c>
      <c r="B90" s="2" t="s">
        <v>217</v>
      </c>
      <c r="C90" s="2" t="s">
        <v>185</v>
      </c>
      <c r="D90" s="2" t="s">
        <v>191</v>
      </c>
      <c r="E90" s="2" t="str">
        <f>VLOOKUP(D90,도메인!$A$2:$C$28,3,)</f>
        <v>number(10)</v>
      </c>
      <c r="F90" s="2" t="s">
        <v>113</v>
      </c>
      <c r="G90" s="17" t="str">
        <f>VLOOKUP(D90,도메인!$A$2:$D$28,4,FALSE)</f>
        <v>NULL</v>
      </c>
      <c r="H90" s="2" t="s">
        <v>114</v>
      </c>
    </row>
    <row r="91" spans="1:8" ht="15.6" x14ac:dyDescent="0.25">
      <c r="A91" s="4">
        <v>2</v>
      </c>
      <c r="B91" s="2" t="s">
        <v>202</v>
      </c>
      <c r="C91" s="2" t="s">
        <v>186</v>
      </c>
      <c r="D91" s="2" t="s">
        <v>192</v>
      </c>
      <c r="E91" s="2" t="str">
        <f>VLOOKUP(D91,도메인!$A$2:$C$28,3,)</f>
        <v>number(10)</v>
      </c>
      <c r="F91" s="2" t="s">
        <v>113</v>
      </c>
      <c r="G91" s="17">
        <f>VLOOKUP(D91,도메인!$A$2:$D$28,4,FALSE)</f>
        <v>0</v>
      </c>
      <c r="H91" s="7"/>
    </row>
    <row r="92" spans="1:8" ht="15.6" x14ac:dyDescent="0.35">
      <c r="A92" s="4">
        <v>3</v>
      </c>
      <c r="B92" s="2" t="s">
        <v>203</v>
      </c>
      <c r="C92" s="8" t="s">
        <v>187</v>
      </c>
      <c r="D92" s="2" t="s">
        <v>193</v>
      </c>
      <c r="E92" s="2" t="str">
        <f>VLOOKUP(D92,도메인!$A$2:$C$28,3,)</f>
        <v>date</v>
      </c>
      <c r="F92" s="2" t="s">
        <v>113</v>
      </c>
      <c r="G92" s="17" t="str">
        <f>VLOOKUP(D92,도메인!$A$2:$D$28,4,FALSE)</f>
        <v>NULL</v>
      </c>
      <c r="H92" s="6"/>
    </row>
    <row r="93" spans="1:8" ht="15.6" x14ac:dyDescent="0.35">
      <c r="A93" s="4">
        <v>4</v>
      </c>
      <c r="B93" s="2" t="s">
        <v>204</v>
      </c>
      <c r="C93" s="9" t="s">
        <v>188</v>
      </c>
      <c r="D93" s="2" t="s">
        <v>188</v>
      </c>
      <c r="E93" s="2" t="str">
        <f>VLOOKUP(D93,도메인!$A$2:$C$28,3,)</f>
        <v>varchar2(20)</v>
      </c>
      <c r="F93" s="2" t="s">
        <v>113</v>
      </c>
      <c r="G93" s="17" t="str">
        <f>VLOOKUP(D93,도메인!$A$2:$D$28,4,FALSE)</f>
        <v>NULL</v>
      </c>
      <c r="H93" s="7"/>
    </row>
    <row r="94" spans="1:8" ht="15.75" customHeight="1" x14ac:dyDescent="0.35">
      <c r="A94" s="4">
        <v>5</v>
      </c>
      <c r="B94" s="2" t="s">
        <v>205</v>
      </c>
      <c r="C94" s="9" t="s">
        <v>189</v>
      </c>
      <c r="D94" s="2" t="s">
        <v>201</v>
      </c>
      <c r="E94" s="2" t="str">
        <f>VLOOKUP(D94,도메인!$A$2:$C$28,3,)</f>
        <v>varchar2(50)</v>
      </c>
      <c r="F94" s="2" t="s">
        <v>113</v>
      </c>
      <c r="G94" s="17" t="str">
        <f>VLOOKUP(D94,도메인!$A$2:$D$28,4,FALSE)</f>
        <v>NULL</v>
      </c>
      <c r="H94" s="7"/>
    </row>
    <row r="95" spans="1:8" ht="15.6" x14ac:dyDescent="0.35">
      <c r="A95" s="4">
        <v>6</v>
      </c>
      <c r="B95" s="2" t="s">
        <v>206</v>
      </c>
      <c r="C95" s="9" t="s">
        <v>190</v>
      </c>
      <c r="D95" s="2" t="s">
        <v>201</v>
      </c>
      <c r="E95" s="2" t="str">
        <f>VLOOKUP(D95,도메인!$A$2:$C$28,3,)</f>
        <v>varchar2(50)</v>
      </c>
      <c r="F95" s="2" t="s">
        <v>113</v>
      </c>
      <c r="G95" s="17" t="str">
        <f>VLOOKUP(D95,도메인!$A$2:$D$28,4,FALSE)</f>
        <v>NULL</v>
      </c>
      <c r="H95" s="7"/>
    </row>
    <row r="96" spans="1:8" ht="13.2" x14ac:dyDescent="0.25"/>
    <row r="97" spans="1:8" ht="13.2" x14ac:dyDescent="0.25"/>
    <row r="98" spans="1:8" ht="15.6" x14ac:dyDescent="0.35">
      <c r="A98" s="21" t="s">
        <v>0</v>
      </c>
      <c r="B98" s="19"/>
      <c r="C98" s="19"/>
      <c r="D98" s="19"/>
      <c r="E98" s="19"/>
      <c r="F98" s="19"/>
      <c r="G98" s="19"/>
      <c r="H98" s="20"/>
    </row>
    <row r="99" spans="1:8" ht="15.6" x14ac:dyDescent="0.25">
      <c r="A99" s="1" t="s">
        <v>1</v>
      </c>
      <c r="B99" s="2" t="s">
        <v>207</v>
      </c>
      <c r="C99" s="1" t="s">
        <v>3</v>
      </c>
      <c r="D99" s="3">
        <v>44635</v>
      </c>
      <c r="E99" s="22"/>
      <c r="F99" s="23"/>
      <c r="G99" s="23"/>
      <c r="H99" s="24"/>
    </row>
    <row r="100" spans="1:8" ht="15.6" x14ac:dyDescent="0.25">
      <c r="A100" s="1" t="s">
        <v>4</v>
      </c>
      <c r="B100" s="2" t="s">
        <v>208</v>
      </c>
      <c r="C100" s="1" t="s">
        <v>6</v>
      </c>
      <c r="D100" s="2" t="s">
        <v>17</v>
      </c>
      <c r="E100" s="25"/>
      <c r="F100" s="26"/>
      <c r="G100" s="26"/>
      <c r="H100" s="27"/>
    </row>
    <row r="101" spans="1:8" ht="15.6" x14ac:dyDescent="0.25">
      <c r="A101" s="1" t="s">
        <v>7</v>
      </c>
      <c r="B101" s="18" t="s">
        <v>184</v>
      </c>
      <c r="C101" s="19"/>
      <c r="D101" s="19"/>
      <c r="E101" s="19"/>
      <c r="F101" s="19"/>
      <c r="G101" s="19"/>
      <c r="H101" s="20"/>
    </row>
    <row r="102" spans="1:8" ht="15.6" x14ac:dyDescent="0.25">
      <c r="A102" s="1" t="s">
        <v>9</v>
      </c>
      <c r="B102" s="1" t="s">
        <v>10</v>
      </c>
      <c r="C102" s="1" t="s">
        <v>11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 spans="1:8" ht="15.6" x14ac:dyDescent="0.25">
      <c r="A103" s="4">
        <v>1</v>
      </c>
      <c r="B103" s="2" t="s">
        <v>216</v>
      </c>
      <c r="C103" s="2" t="s">
        <v>210</v>
      </c>
      <c r="D103" s="2" t="s">
        <v>191</v>
      </c>
      <c r="E103" s="2" t="str">
        <f>VLOOKUP(D103,도메인!$A$2:$C$28,3,)</f>
        <v>number(10)</v>
      </c>
      <c r="F103" s="2" t="s">
        <v>113</v>
      </c>
      <c r="G103" s="17" t="str">
        <f>VLOOKUP(D103,도메인!$A$2:$D$28,4,FALSE)</f>
        <v>NULL</v>
      </c>
      <c r="H103" s="2" t="s">
        <v>114</v>
      </c>
    </row>
    <row r="104" spans="1:8" ht="15.6" x14ac:dyDescent="0.25">
      <c r="A104" s="4">
        <v>2</v>
      </c>
      <c r="B104" s="2" t="s">
        <v>215</v>
      </c>
      <c r="C104" s="2" t="s">
        <v>211</v>
      </c>
      <c r="D104" s="2" t="s">
        <v>193</v>
      </c>
      <c r="E104" s="2" t="str">
        <f>VLOOKUP(D104,도메인!$A$2:$C$28,3,)</f>
        <v>date</v>
      </c>
      <c r="F104" s="2" t="s">
        <v>113</v>
      </c>
      <c r="G104" s="17" t="str">
        <f>VLOOKUP(D104,도메인!$A$2:$D$28,4,FALSE)</f>
        <v>NULL</v>
      </c>
      <c r="H104" s="7"/>
    </row>
    <row r="105" spans="1:8" ht="15.6" x14ac:dyDescent="0.35">
      <c r="A105" s="4">
        <v>3</v>
      </c>
      <c r="B105" s="2" t="s">
        <v>209</v>
      </c>
      <c r="C105" s="8" t="s">
        <v>212</v>
      </c>
      <c r="D105" s="2" t="s">
        <v>214</v>
      </c>
      <c r="E105" s="2" t="str">
        <f>VLOOKUP(D105,도메인!$A$2:$C$28,3,)</f>
        <v>number(10)</v>
      </c>
      <c r="F105" s="2" t="s">
        <v>113</v>
      </c>
      <c r="G105" s="17">
        <f>VLOOKUP(D105,도메인!$A$2:$D$28,4,FALSE)</f>
        <v>0</v>
      </c>
      <c r="H105" s="6"/>
    </row>
    <row r="106" spans="1:8" ht="15.6" x14ac:dyDescent="0.35">
      <c r="A106" s="4">
        <v>4</v>
      </c>
      <c r="B106" s="2" t="s">
        <v>222</v>
      </c>
      <c r="C106" s="9" t="s">
        <v>213</v>
      </c>
      <c r="D106" s="2" t="s">
        <v>192</v>
      </c>
      <c r="E106" s="2" t="str">
        <f>VLOOKUP(D106,도메인!$A$2:$C$28,3,)</f>
        <v>number(10)</v>
      </c>
      <c r="F106" s="2" t="s">
        <v>113</v>
      </c>
      <c r="G106" s="17">
        <f>VLOOKUP(D106,도메인!$A$2:$D$28,4,FALSE)</f>
        <v>0</v>
      </c>
      <c r="H106" s="7"/>
    </row>
    <row r="107" spans="1:8" ht="15.6" x14ac:dyDescent="0.35">
      <c r="A107" s="4">
        <v>5</v>
      </c>
      <c r="B107" s="2" t="s">
        <v>205</v>
      </c>
      <c r="C107" s="9" t="s">
        <v>189</v>
      </c>
      <c r="D107" s="2" t="s">
        <v>201</v>
      </c>
      <c r="E107" s="2" t="str">
        <f>VLOOKUP(D107,도메인!$A$2:$C$28,3,)</f>
        <v>varchar2(50)</v>
      </c>
      <c r="F107" s="2" t="s">
        <v>113</v>
      </c>
      <c r="G107" s="17" t="str">
        <f>VLOOKUP(D107,도메인!$A$2:$D$28,4,FALSE)</f>
        <v>NULL</v>
      </c>
      <c r="H107" s="7"/>
    </row>
    <row r="108" spans="1:8" ht="15.6" x14ac:dyDescent="0.35">
      <c r="A108" s="4">
        <v>6</v>
      </c>
      <c r="B108" s="2" t="s">
        <v>206</v>
      </c>
      <c r="C108" s="9" t="s">
        <v>190</v>
      </c>
      <c r="D108" s="2" t="s">
        <v>201</v>
      </c>
      <c r="E108" s="2" t="str">
        <f>VLOOKUP(D108,도메인!$A$2:$C$28,3,)</f>
        <v>varchar2(50)</v>
      </c>
      <c r="F108" s="2" t="s">
        <v>113</v>
      </c>
      <c r="G108" s="17" t="str">
        <f>VLOOKUP(D108,도메인!$A$2:$D$28,4,FALSE)</f>
        <v>NULL</v>
      </c>
      <c r="H108" s="7"/>
    </row>
    <row r="109" spans="1:8" ht="13.2" x14ac:dyDescent="0.25"/>
    <row r="111" spans="1:8" ht="15.75" customHeight="1" x14ac:dyDescent="0.35">
      <c r="A111" s="21" t="s">
        <v>0</v>
      </c>
      <c r="B111" s="19"/>
      <c r="C111" s="19"/>
      <c r="D111" s="19"/>
      <c r="E111" s="19"/>
      <c r="F111" s="19"/>
      <c r="G111" s="19"/>
      <c r="H111" s="20"/>
    </row>
    <row r="112" spans="1:8" ht="15.6" x14ac:dyDescent="0.25">
      <c r="A112" s="1" t="s">
        <v>1</v>
      </c>
      <c r="B112" s="2" t="s">
        <v>223</v>
      </c>
      <c r="C112" s="1" t="s">
        <v>3</v>
      </c>
      <c r="D112" s="3">
        <v>44635</v>
      </c>
      <c r="E112" s="22"/>
      <c r="F112" s="23"/>
      <c r="G112" s="23"/>
      <c r="H112" s="24"/>
    </row>
    <row r="113" spans="1:8" ht="15.6" x14ac:dyDescent="0.25">
      <c r="A113" s="1" t="s">
        <v>4</v>
      </c>
      <c r="B113" s="2" t="s">
        <v>224</v>
      </c>
      <c r="C113" s="1" t="s">
        <v>6</v>
      </c>
      <c r="D113" s="2" t="s">
        <v>17</v>
      </c>
      <c r="E113" s="25"/>
      <c r="F113" s="26"/>
      <c r="G113" s="26"/>
      <c r="H113" s="27"/>
    </row>
    <row r="114" spans="1:8" ht="15.6" x14ac:dyDescent="0.25">
      <c r="A114" s="1" t="s">
        <v>7</v>
      </c>
      <c r="B114" s="18" t="s">
        <v>225</v>
      </c>
      <c r="C114" s="19"/>
      <c r="D114" s="19"/>
      <c r="E114" s="19"/>
      <c r="F114" s="19"/>
      <c r="G114" s="19"/>
      <c r="H114" s="20"/>
    </row>
    <row r="115" spans="1:8" ht="15.6" x14ac:dyDescent="0.25">
      <c r="A115" s="1" t="s">
        <v>9</v>
      </c>
      <c r="B115" s="1" t="s">
        <v>10</v>
      </c>
      <c r="C115" s="1" t="s">
        <v>11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 spans="1:8" ht="15.6" x14ac:dyDescent="0.25">
      <c r="A116" s="4">
        <v>1</v>
      </c>
      <c r="B116" s="2" t="s">
        <v>229</v>
      </c>
      <c r="C116" s="2" t="s">
        <v>226</v>
      </c>
      <c r="D116" s="2" t="s">
        <v>201</v>
      </c>
      <c r="E116" s="2" t="str">
        <f>VLOOKUP(D116,도메인!$A$2:$C$28,3,)</f>
        <v>varchar2(50)</v>
      </c>
      <c r="F116" s="2" t="s">
        <v>113</v>
      </c>
      <c r="G116" s="17" t="str">
        <f>VLOOKUP(D116,도메인!$A$2:$D$28,4,FALSE)</f>
        <v>NULL</v>
      </c>
      <c r="H116" s="2" t="s">
        <v>114</v>
      </c>
    </row>
    <row r="117" spans="1:8" ht="15.6" x14ac:dyDescent="0.25">
      <c r="A117" s="4">
        <v>2</v>
      </c>
      <c r="B117" s="2" t="s">
        <v>216</v>
      </c>
      <c r="C117" s="2" t="s">
        <v>210</v>
      </c>
      <c r="D117" s="2" t="s">
        <v>191</v>
      </c>
      <c r="E117" s="2" t="str">
        <f>VLOOKUP(D117,도메인!$A$2:$C$28,3,)</f>
        <v>number(10)</v>
      </c>
      <c r="F117" s="2" t="s">
        <v>113</v>
      </c>
      <c r="G117" s="17" t="str">
        <f>VLOOKUP(D117,도메인!$A$2:$D$28,4,FALSE)</f>
        <v>NULL</v>
      </c>
      <c r="H117" s="2" t="s">
        <v>149</v>
      </c>
    </row>
    <row r="118" spans="1:8" ht="15.6" x14ac:dyDescent="0.35">
      <c r="A118" s="4">
        <v>3</v>
      </c>
      <c r="B118" s="2" t="s">
        <v>230</v>
      </c>
      <c r="C118" s="8" t="s">
        <v>227</v>
      </c>
      <c r="D118" s="2" t="s">
        <v>201</v>
      </c>
      <c r="E118" s="2" t="str">
        <f>VLOOKUP(D118,도메인!$A$2:$C$28,3,)</f>
        <v>varchar2(50)</v>
      </c>
      <c r="F118" s="2" t="s">
        <v>113</v>
      </c>
      <c r="G118" s="17" t="str">
        <f>VLOOKUP(D118,도메인!$A$2:$D$28,4,FALSE)</f>
        <v>NULL</v>
      </c>
      <c r="H118" s="2" t="s">
        <v>149</v>
      </c>
    </row>
    <row r="119" spans="1:8" ht="15.6" x14ac:dyDescent="0.35">
      <c r="A119" s="4">
        <v>4</v>
      </c>
      <c r="B119" s="2" t="s">
        <v>231</v>
      </c>
      <c r="C119" s="9" t="s">
        <v>228</v>
      </c>
      <c r="D119" s="2" t="s">
        <v>201</v>
      </c>
      <c r="E119" s="2" t="str">
        <f>VLOOKUP(D119,도메인!$A$2:$C$28,3,)</f>
        <v>varchar2(50)</v>
      </c>
      <c r="F119" s="2" t="s">
        <v>113</v>
      </c>
      <c r="G119" s="17" t="str">
        <f>VLOOKUP(D119,도메인!$A$2:$D$28,4,FALSE)</f>
        <v>NULL</v>
      </c>
      <c r="H119" s="2" t="s">
        <v>149</v>
      </c>
    </row>
    <row r="120" spans="1:8" ht="13.2" x14ac:dyDescent="0.25"/>
    <row r="122" spans="1:8" ht="15.6" x14ac:dyDescent="0.35">
      <c r="A122" s="21" t="s">
        <v>0</v>
      </c>
      <c r="B122" s="19"/>
      <c r="C122" s="19"/>
      <c r="D122" s="19"/>
      <c r="E122" s="19"/>
      <c r="F122" s="19"/>
      <c r="G122" s="19"/>
      <c r="H122" s="20"/>
    </row>
    <row r="123" spans="1:8" ht="15.6" x14ac:dyDescent="0.25">
      <c r="A123" s="1" t="s">
        <v>1</v>
      </c>
      <c r="B123" s="2" t="s">
        <v>232</v>
      </c>
      <c r="C123" s="1" t="s">
        <v>3</v>
      </c>
      <c r="D123" s="3">
        <v>44635</v>
      </c>
      <c r="E123" s="22"/>
      <c r="F123" s="23"/>
      <c r="G123" s="23"/>
      <c r="H123" s="24"/>
    </row>
    <row r="124" spans="1:8" ht="15.6" x14ac:dyDescent="0.25">
      <c r="A124" s="1" t="s">
        <v>4</v>
      </c>
      <c r="B124" s="2" t="s">
        <v>238</v>
      </c>
      <c r="C124" s="1" t="s">
        <v>6</v>
      </c>
      <c r="D124" s="2" t="s">
        <v>17</v>
      </c>
      <c r="E124" s="25"/>
      <c r="F124" s="26"/>
      <c r="G124" s="26"/>
      <c r="H124" s="27"/>
    </row>
    <row r="125" spans="1:8" ht="15.6" x14ac:dyDescent="0.25">
      <c r="A125" s="1" t="s">
        <v>7</v>
      </c>
      <c r="B125" s="18" t="s">
        <v>239</v>
      </c>
      <c r="C125" s="19"/>
      <c r="D125" s="19"/>
      <c r="E125" s="19"/>
      <c r="F125" s="19"/>
      <c r="G125" s="19"/>
      <c r="H125" s="20"/>
    </row>
    <row r="126" spans="1:8" ht="15.6" x14ac:dyDescent="0.25">
      <c r="A126" s="1" t="s">
        <v>9</v>
      </c>
      <c r="B126" s="1" t="s">
        <v>10</v>
      </c>
      <c r="C126" s="1" t="s">
        <v>11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 spans="1:8" ht="15.6" x14ac:dyDescent="0.25">
      <c r="A127" s="4">
        <v>1</v>
      </c>
      <c r="B127" s="2" t="s">
        <v>237</v>
      </c>
      <c r="C127" s="2" t="s">
        <v>227</v>
      </c>
      <c r="D127" s="2" t="s">
        <v>36</v>
      </c>
      <c r="E127" s="2" t="str">
        <f>VLOOKUP(D127,도메인!$A$2:$C$28,3,)</f>
        <v>varchar2(50)</v>
      </c>
      <c r="F127" s="2" t="s">
        <v>113</v>
      </c>
      <c r="G127" s="17" t="str">
        <f>VLOOKUP(D127,도메인!$A$2:$D$28,4,FALSE)</f>
        <v>NULL</v>
      </c>
      <c r="H127" s="2" t="s">
        <v>114</v>
      </c>
    </row>
    <row r="128" spans="1:8" ht="15.6" x14ac:dyDescent="0.25">
      <c r="A128" s="4">
        <v>2</v>
      </c>
      <c r="B128" s="2"/>
      <c r="C128" s="2" t="s">
        <v>233</v>
      </c>
      <c r="D128" s="2" t="s">
        <v>39</v>
      </c>
      <c r="E128" s="2" t="str">
        <f>VLOOKUP(D128,도메인!$A$2:$C$28,3,)</f>
        <v>date</v>
      </c>
      <c r="F128" s="2" t="s">
        <v>113</v>
      </c>
      <c r="G128" s="17" t="str">
        <f>VLOOKUP(D128,도메인!$A$2:$D$28,4,FALSE)</f>
        <v>NULL</v>
      </c>
      <c r="H128" s="2"/>
    </row>
    <row r="129" spans="1:8" ht="15.6" x14ac:dyDescent="0.35">
      <c r="A129" s="4">
        <v>3</v>
      </c>
      <c r="B129" s="2"/>
      <c r="C129" s="8" t="s">
        <v>234</v>
      </c>
      <c r="D129" s="2" t="s">
        <v>236</v>
      </c>
      <c r="E129" s="2" t="str">
        <f>VLOOKUP(D129,도메인!$A$2:$C$28,3,)</f>
        <v>date</v>
      </c>
      <c r="F129" s="2" t="s">
        <v>113</v>
      </c>
      <c r="G129" s="17" t="str">
        <f>VLOOKUP(D129,도메인!$A$2:$D$28,4,FALSE)</f>
        <v>NULL</v>
      </c>
      <c r="H129" s="2"/>
    </row>
    <row r="130" spans="1:8" ht="15.6" x14ac:dyDescent="0.35">
      <c r="A130" s="4">
        <v>4</v>
      </c>
      <c r="B130" s="2"/>
      <c r="C130" s="9" t="s">
        <v>235</v>
      </c>
      <c r="D130" s="2" t="s">
        <v>36</v>
      </c>
      <c r="E130" s="2" t="str">
        <f>VLOOKUP(D130,도메인!$A$2:$C$28,3,)</f>
        <v>varchar2(50)</v>
      </c>
      <c r="F130" s="2" t="s">
        <v>113</v>
      </c>
      <c r="G130" s="17" t="str">
        <f>VLOOKUP(D130,도메인!$A$2:$D$28,4,FALSE)</f>
        <v>NULL</v>
      </c>
      <c r="H130" s="2" t="s">
        <v>149</v>
      </c>
    </row>
    <row r="131" spans="1:8" ht="15.6" x14ac:dyDescent="0.35">
      <c r="A131" s="4">
        <v>5</v>
      </c>
      <c r="B131" s="2"/>
      <c r="C131" s="9" t="s">
        <v>226</v>
      </c>
      <c r="D131" s="2" t="s">
        <v>36</v>
      </c>
      <c r="E131" s="2" t="str">
        <f>VLOOKUP(D131,도메인!$A$2:$C$28,3,)</f>
        <v>varchar2(50)</v>
      </c>
      <c r="F131" s="2" t="s">
        <v>113</v>
      </c>
      <c r="G131" s="17" t="str">
        <f>VLOOKUP(D131,도메인!$A$2:$D$28,4,FALSE)</f>
        <v>NULL</v>
      </c>
      <c r="H131" s="2" t="s">
        <v>149</v>
      </c>
    </row>
    <row r="132" spans="1:8" ht="19.5" customHeight="1" x14ac:dyDescent="0.25"/>
    <row r="133" spans="1:8" ht="13.2" x14ac:dyDescent="0.25"/>
    <row r="134" spans="1:8" ht="13.2" x14ac:dyDescent="0.25"/>
    <row r="135" spans="1:8" ht="13.2" x14ac:dyDescent="0.25"/>
    <row r="136" spans="1:8" ht="13.2" x14ac:dyDescent="0.25"/>
    <row r="137" spans="1:8" ht="13.2" x14ac:dyDescent="0.25"/>
    <row r="138" spans="1:8" ht="13.2" x14ac:dyDescent="0.25"/>
    <row r="139" spans="1:8" ht="13.2" x14ac:dyDescent="0.25"/>
    <row r="140" spans="1:8" ht="13.2" x14ac:dyDescent="0.25"/>
    <row r="141" spans="1:8" ht="13.2" x14ac:dyDescent="0.25"/>
    <row r="142" spans="1:8" ht="13.2" x14ac:dyDescent="0.25"/>
    <row r="144" spans="1:8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</sheetData>
  <mergeCells count="33">
    <mergeCell ref="E123:H124"/>
    <mergeCell ref="B125:H125"/>
    <mergeCell ref="B101:H101"/>
    <mergeCell ref="A111:H111"/>
    <mergeCell ref="E112:H113"/>
    <mergeCell ref="B114:H114"/>
    <mergeCell ref="A122:H122"/>
    <mergeCell ref="A85:H85"/>
    <mergeCell ref="E86:H87"/>
    <mergeCell ref="B88:H88"/>
    <mergeCell ref="A98:H98"/>
    <mergeCell ref="E99:H100"/>
    <mergeCell ref="A1:H1"/>
    <mergeCell ref="E2:H3"/>
    <mergeCell ref="B4:H4"/>
    <mergeCell ref="A17:H17"/>
    <mergeCell ref="E18:H19"/>
    <mergeCell ref="E39:H40"/>
    <mergeCell ref="B41:H41"/>
    <mergeCell ref="B20:H20"/>
    <mergeCell ref="A28:H28"/>
    <mergeCell ref="E29:H30"/>
    <mergeCell ref="B31:H31"/>
    <mergeCell ref="A38:H38"/>
    <mergeCell ref="B66:H66"/>
    <mergeCell ref="A73:H73"/>
    <mergeCell ref="E74:H75"/>
    <mergeCell ref="B76:H76"/>
    <mergeCell ref="A53:H53"/>
    <mergeCell ref="E54:H55"/>
    <mergeCell ref="B56:H56"/>
    <mergeCell ref="A63:H63"/>
    <mergeCell ref="E64:H65"/>
  </mergeCells>
  <phoneticPr fontId="7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0D25-1D07-4571-95ED-26D5296A625E}">
  <dimension ref="A1:E28"/>
  <sheetViews>
    <sheetView workbookViewId="0">
      <selection activeCell="D4" sqref="D4"/>
    </sheetView>
  </sheetViews>
  <sheetFormatPr defaultRowHeight="13.2" x14ac:dyDescent="0.25"/>
  <cols>
    <col min="1" max="1" width="11.109375" bestFit="1" customWidth="1"/>
    <col min="2" max="2" width="17.109375" bestFit="1" customWidth="1"/>
    <col min="3" max="3" width="13.33203125" bestFit="1" customWidth="1"/>
    <col min="4" max="4" width="7.5546875" bestFit="1" customWidth="1"/>
    <col min="5" max="5" width="28" bestFit="1" customWidth="1"/>
  </cols>
  <sheetData>
    <row r="1" spans="1:5" ht="13.8" x14ac:dyDescent="0.25">
      <c r="A1" s="12" t="s">
        <v>45</v>
      </c>
      <c r="B1" s="12" t="s">
        <v>46</v>
      </c>
      <c r="C1" s="12" t="s">
        <v>47</v>
      </c>
      <c r="D1" s="12" t="s">
        <v>48</v>
      </c>
      <c r="E1" s="12" t="s">
        <v>49</v>
      </c>
    </row>
    <row r="2" spans="1:5" x14ac:dyDescent="0.25">
      <c r="A2" s="13" t="s">
        <v>50</v>
      </c>
      <c r="B2" s="13" t="s">
        <v>51</v>
      </c>
      <c r="C2" s="13" t="s">
        <v>52</v>
      </c>
      <c r="D2" s="28" t="s">
        <v>200</v>
      </c>
      <c r="E2" s="13" t="s">
        <v>53</v>
      </c>
    </row>
    <row r="3" spans="1:5" x14ac:dyDescent="0.25">
      <c r="A3" s="13" t="s">
        <v>54</v>
      </c>
      <c r="B3" s="13" t="s">
        <v>194</v>
      </c>
      <c r="C3" s="13" t="s">
        <v>55</v>
      </c>
      <c r="D3" s="28">
        <v>0</v>
      </c>
      <c r="E3" s="13"/>
    </row>
    <row r="4" spans="1:5" x14ac:dyDescent="0.25">
      <c r="A4" s="13" t="s">
        <v>145</v>
      </c>
      <c r="B4" s="13" t="s">
        <v>146</v>
      </c>
      <c r="C4" s="13" t="s">
        <v>147</v>
      </c>
      <c r="D4" s="28" t="s">
        <v>200</v>
      </c>
      <c r="E4" s="13"/>
    </row>
    <row r="5" spans="1:5" x14ac:dyDescent="0.25">
      <c r="A5" s="13" t="s">
        <v>56</v>
      </c>
      <c r="B5" s="13" t="s">
        <v>57</v>
      </c>
      <c r="C5" s="13" t="s">
        <v>58</v>
      </c>
      <c r="D5" s="14" t="s">
        <v>59</v>
      </c>
      <c r="E5" s="13" t="s">
        <v>60</v>
      </c>
    </row>
    <row r="6" spans="1:5" x14ac:dyDescent="0.25">
      <c r="A6" s="15" t="s">
        <v>195</v>
      </c>
      <c r="B6" s="15" t="s">
        <v>196</v>
      </c>
      <c r="C6" s="15" t="s">
        <v>197</v>
      </c>
      <c r="D6" s="28" t="s">
        <v>200</v>
      </c>
      <c r="E6" s="15" t="s">
        <v>198</v>
      </c>
    </row>
    <row r="7" spans="1:5" x14ac:dyDescent="0.25">
      <c r="A7" s="13" t="s">
        <v>61</v>
      </c>
      <c r="B7" s="13" t="s">
        <v>62</v>
      </c>
      <c r="C7" s="13" t="s">
        <v>55</v>
      </c>
      <c r="D7" s="28" t="s">
        <v>200</v>
      </c>
      <c r="E7" s="13"/>
    </row>
    <row r="8" spans="1:5" x14ac:dyDescent="0.25">
      <c r="A8" s="13" t="s">
        <v>63</v>
      </c>
      <c r="B8" s="13" t="s">
        <v>64</v>
      </c>
      <c r="C8" s="13" t="s">
        <v>65</v>
      </c>
      <c r="D8" s="28" t="s">
        <v>200</v>
      </c>
      <c r="E8" s="13"/>
    </row>
    <row r="9" spans="1:5" x14ac:dyDescent="0.25">
      <c r="A9" s="13" t="s">
        <v>66</v>
      </c>
      <c r="B9" s="13" t="s">
        <v>67</v>
      </c>
      <c r="C9" s="13" t="s">
        <v>68</v>
      </c>
      <c r="D9" s="28" t="s">
        <v>200</v>
      </c>
      <c r="E9" s="13"/>
    </row>
    <row r="10" spans="1:5" x14ac:dyDescent="0.25">
      <c r="A10" s="13" t="s">
        <v>69</v>
      </c>
      <c r="B10" s="13" t="s">
        <v>70</v>
      </c>
      <c r="C10" s="13" t="s">
        <v>65</v>
      </c>
      <c r="D10" s="28" t="s">
        <v>200</v>
      </c>
      <c r="E10" s="13"/>
    </row>
    <row r="11" spans="1:5" x14ac:dyDescent="0.25">
      <c r="A11" s="13" t="s">
        <v>71</v>
      </c>
      <c r="B11" s="13" t="s">
        <v>72</v>
      </c>
      <c r="C11" s="13" t="s">
        <v>73</v>
      </c>
      <c r="D11" s="28" t="s">
        <v>200</v>
      </c>
      <c r="E11" s="13"/>
    </row>
    <row r="12" spans="1:5" x14ac:dyDescent="0.25">
      <c r="A12" s="13" t="s">
        <v>74</v>
      </c>
      <c r="B12" s="13" t="s">
        <v>75</v>
      </c>
      <c r="C12" s="13" t="s">
        <v>65</v>
      </c>
      <c r="D12" s="28" t="s">
        <v>200</v>
      </c>
      <c r="E12" s="13" t="s">
        <v>76</v>
      </c>
    </row>
    <row r="13" spans="1:5" x14ac:dyDescent="0.25">
      <c r="A13" s="13" t="s">
        <v>77</v>
      </c>
      <c r="B13" s="13" t="s">
        <v>78</v>
      </c>
      <c r="C13" s="13" t="s">
        <v>78</v>
      </c>
      <c r="D13" s="28" t="s">
        <v>200</v>
      </c>
      <c r="E13" s="13"/>
    </row>
    <row r="14" spans="1:5" x14ac:dyDescent="0.25">
      <c r="A14" s="13" t="s">
        <v>79</v>
      </c>
      <c r="B14" s="13" t="s">
        <v>80</v>
      </c>
      <c r="C14" s="13" t="s">
        <v>58</v>
      </c>
      <c r="D14" s="28" t="s">
        <v>200</v>
      </c>
      <c r="E14" s="13" t="s">
        <v>81</v>
      </c>
    </row>
    <row r="15" spans="1:5" x14ac:dyDescent="0.25">
      <c r="A15" s="13" t="s">
        <v>82</v>
      </c>
      <c r="B15" s="13" t="s">
        <v>83</v>
      </c>
      <c r="C15" s="13" t="s">
        <v>55</v>
      </c>
      <c r="D15" s="14">
        <v>0</v>
      </c>
      <c r="E15" s="13"/>
    </row>
    <row r="16" spans="1:5" x14ac:dyDescent="0.25">
      <c r="A16" s="13" t="s">
        <v>84</v>
      </c>
      <c r="B16" s="13" t="s">
        <v>85</v>
      </c>
      <c r="C16" s="13" t="s">
        <v>78</v>
      </c>
      <c r="D16" s="28" t="s">
        <v>200</v>
      </c>
      <c r="E16" s="13"/>
    </row>
    <row r="17" spans="1:5" x14ac:dyDescent="0.25">
      <c r="A17" s="13" t="s">
        <v>86</v>
      </c>
      <c r="B17" s="13" t="s">
        <v>87</v>
      </c>
      <c r="C17" s="13" t="s">
        <v>73</v>
      </c>
      <c r="D17" s="28" t="s">
        <v>200</v>
      </c>
      <c r="E17" s="13"/>
    </row>
    <row r="18" spans="1:5" x14ac:dyDescent="0.25">
      <c r="A18" s="13" t="s">
        <v>88</v>
      </c>
      <c r="B18" s="13" t="s">
        <v>89</v>
      </c>
      <c r="C18" s="13" t="s">
        <v>52</v>
      </c>
      <c r="D18" s="28" t="s">
        <v>200</v>
      </c>
      <c r="E18" s="13"/>
    </row>
    <row r="19" spans="1:5" x14ac:dyDescent="0.25">
      <c r="A19" s="13" t="s">
        <v>90</v>
      </c>
      <c r="B19" s="13" t="s">
        <v>91</v>
      </c>
      <c r="C19" s="13" t="s">
        <v>92</v>
      </c>
      <c r="D19" s="28" t="s">
        <v>200</v>
      </c>
      <c r="E19" s="13"/>
    </row>
    <row r="20" spans="1:5" x14ac:dyDescent="0.25">
      <c r="A20" s="13" t="s">
        <v>93</v>
      </c>
      <c r="B20" s="13" t="s">
        <v>94</v>
      </c>
      <c r="C20" s="13" t="s">
        <v>73</v>
      </c>
      <c r="D20" s="28" t="s">
        <v>200</v>
      </c>
      <c r="E20" s="13"/>
    </row>
    <row r="21" spans="1:5" x14ac:dyDescent="0.25">
      <c r="A21" s="13" t="s">
        <v>95</v>
      </c>
      <c r="B21" s="13" t="s">
        <v>78</v>
      </c>
      <c r="C21" s="13" t="s">
        <v>78</v>
      </c>
      <c r="D21" s="28" t="s">
        <v>200</v>
      </c>
      <c r="E21" s="13"/>
    </row>
    <row r="22" spans="1:5" x14ac:dyDescent="0.25">
      <c r="A22" s="13" t="s">
        <v>96</v>
      </c>
      <c r="B22" s="13" t="s">
        <v>97</v>
      </c>
      <c r="C22" s="13" t="s">
        <v>73</v>
      </c>
      <c r="D22" s="28" t="s">
        <v>200</v>
      </c>
      <c r="E22" s="13"/>
    </row>
    <row r="23" spans="1:5" x14ac:dyDescent="0.25">
      <c r="A23" s="13" t="s">
        <v>98</v>
      </c>
      <c r="B23" s="13" t="s">
        <v>99</v>
      </c>
      <c r="C23" s="13" t="s">
        <v>65</v>
      </c>
      <c r="D23" s="28" t="s">
        <v>200</v>
      </c>
      <c r="E23" s="13"/>
    </row>
    <row r="24" spans="1:5" x14ac:dyDescent="0.25">
      <c r="A24" s="13" t="s">
        <v>100</v>
      </c>
      <c r="B24" s="13" t="s">
        <v>101</v>
      </c>
      <c r="C24" s="13" t="s">
        <v>102</v>
      </c>
      <c r="D24" s="28" t="s">
        <v>200</v>
      </c>
      <c r="E24" s="13"/>
    </row>
    <row r="25" spans="1:5" x14ac:dyDescent="0.25">
      <c r="A25" s="13" t="s">
        <v>103</v>
      </c>
      <c r="B25" s="13" t="s">
        <v>104</v>
      </c>
      <c r="C25" s="13" t="s">
        <v>92</v>
      </c>
      <c r="D25" s="28" t="s">
        <v>200</v>
      </c>
      <c r="E25" s="13"/>
    </row>
    <row r="26" spans="1:5" x14ac:dyDescent="0.25">
      <c r="A26" s="13" t="s">
        <v>105</v>
      </c>
      <c r="B26" s="13" t="s">
        <v>106</v>
      </c>
      <c r="C26" s="13" t="s">
        <v>92</v>
      </c>
      <c r="D26" s="28" t="s">
        <v>200</v>
      </c>
      <c r="E26" s="13"/>
    </row>
    <row r="27" spans="1:5" x14ac:dyDescent="0.25">
      <c r="A27" s="13" t="s">
        <v>107</v>
      </c>
      <c r="B27" s="15" t="s">
        <v>108</v>
      </c>
      <c r="C27" s="15" t="s">
        <v>109</v>
      </c>
      <c r="D27" s="28" t="s">
        <v>200</v>
      </c>
      <c r="E27" s="15"/>
    </row>
    <row r="28" spans="1:5" x14ac:dyDescent="0.25">
      <c r="A28" s="13" t="s">
        <v>110</v>
      </c>
      <c r="B28" s="15" t="s">
        <v>111</v>
      </c>
      <c r="C28" s="15" t="s">
        <v>112</v>
      </c>
      <c r="D28" s="28" t="s">
        <v>200</v>
      </c>
      <c r="E28" s="15"/>
    </row>
  </sheetData>
  <phoneticPr fontId="7" type="noConversion"/>
  <conditionalFormatting sqref="A2">
    <cfRule type="duplicateValues" dxfId="2" priority="2"/>
  </conditionalFormatting>
  <conditionalFormatting sqref="A4">
    <cfRule type="duplicateValues" dxfId="1" priority="1"/>
  </conditionalFormatting>
  <conditionalFormatting sqref="A2:A3 A5 A7:A2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</vt:lpstr>
      <vt:lpstr>도메인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김용환</cp:lastModifiedBy>
  <dcterms:modified xsi:type="dcterms:W3CDTF">2022-03-16T02:09:11Z</dcterms:modified>
</cp:coreProperties>
</file>