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21594\Python\netCDF\"/>
    </mc:Choice>
  </mc:AlternateContent>
  <xr:revisionPtr revIDLastSave="0" documentId="13_ncr:1_{9CA7976F-BB13-4EE6-B95C-24E15CB7E9A2}" xr6:coauthVersionLast="47" xr6:coauthVersionMax="47" xr10:uidLastSave="{00000000-0000-0000-0000-000000000000}"/>
  <bookViews>
    <workbookView xWindow="-120" yWindow="-120" windowWidth="29040" windowHeight="15840" activeTab="1" xr2:uid="{9797302E-CDA6-45DD-86E1-F74D8B8FDD5C}"/>
  </bookViews>
  <sheets>
    <sheet name="Detail" sheetId="1" r:id="rId1"/>
    <sheet name="summary" sheetId="2" r:id="rId2"/>
    <sheet name="centers and models" sheetId="3" r:id="rId3"/>
  </sheets>
  <definedNames>
    <definedName name="_xlnm.Print_Area" localSheetId="0">Detail!$A$1:$AH$65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30" i="2" l="1"/>
  <c r="AN31" i="2" s="1"/>
  <c r="AN6" i="2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AN21" i="2" s="1"/>
  <c r="AN22" i="2" s="1"/>
  <c r="AN23" i="2" s="1"/>
  <c r="AN24" i="2" s="1"/>
  <c r="AN25" i="2" s="1"/>
  <c r="AN26" i="2" s="1"/>
  <c r="AN27" i="2" s="1"/>
  <c r="AM29" i="2"/>
  <c r="AM30" i="2" s="1"/>
  <c r="AM31" i="2" s="1"/>
  <c r="AM5" i="2"/>
  <c r="AM6" i="2" s="1"/>
  <c r="AM7" i="2" s="1"/>
  <c r="AM8" i="2" s="1"/>
  <c r="AM9" i="2" s="1"/>
  <c r="AM10" i="2" s="1"/>
  <c r="AM11" i="2" s="1"/>
  <c r="AM12" i="2" s="1"/>
  <c r="AM13" i="2" s="1"/>
  <c r="AM14" i="2" s="1"/>
  <c r="AM15" i="2" s="1"/>
  <c r="AM16" i="2" s="1"/>
  <c r="AM17" i="2" s="1"/>
  <c r="AM18" i="2" s="1"/>
  <c r="AM19" i="2" s="1"/>
  <c r="AM20" i="2" s="1"/>
  <c r="AM21" i="2" s="1"/>
  <c r="AM22" i="2" s="1"/>
  <c r="AM23" i="2" s="1"/>
  <c r="AM24" i="2" s="1"/>
  <c r="AM25" i="2" s="1"/>
  <c r="AM26" i="2" s="1"/>
  <c r="AM27" i="2" s="1"/>
  <c r="AL30" i="2"/>
  <c r="AL31" i="2" s="1"/>
  <c r="AL32" i="2" s="1"/>
  <c r="AL6" i="2"/>
  <c r="AL7" i="2" s="1"/>
  <c r="AL8" i="2" s="1"/>
  <c r="AL9" i="2" s="1"/>
  <c r="AL10" i="2" s="1"/>
  <c r="AL11" i="2" s="1"/>
  <c r="AL12" i="2" s="1"/>
  <c r="AL13" i="2" s="1"/>
  <c r="AL14" i="2" s="1"/>
  <c r="AL15" i="2" s="1"/>
  <c r="AL16" i="2" s="1"/>
  <c r="AL17" i="2" s="1"/>
  <c r="AL18" i="2" s="1"/>
  <c r="AL19" i="2" s="1"/>
  <c r="AL20" i="2" s="1"/>
  <c r="AL21" i="2" s="1"/>
  <c r="AL22" i="2" s="1"/>
  <c r="AL23" i="2" s="1"/>
  <c r="AL24" i="2" s="1"/>
  <c r="AL25" i="2" s="1"/>
  <c r="AL26" i="2" s="1"/>
  <c r="AL27" i="2" s="1"/>
  <c r="AE6" i="2"/>
  <c r="AE7" i="2" s="1"/>
  <c r="AE8" i="2" s="1"/>
  <c r="AE9" i="2" s="1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B5" i="2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A5" i="2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X5" i="2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W5" i="2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S5" i="2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R5" i="2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Q5" i="2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N5" i="2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M6" i="2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K6" i="2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J6" i="2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I6" i="2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F5" i="2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AJ29" i="2"/>
  <c r="AJ30" i="2" s="1"/>
  <c r="AJ31" i="2" s="1"/>
  <c r="AJ32" i="2" s="1"/>
  <c r="AJ33" i="2" s="1"/>
  <c r="AK5" i="2"/>
  <c r="AK6" i="2" s="1"/>
  <c r="AK7" i="2" s="1"/>
  <c r="AK8" i="2" s="1"/>
  <c r="AK9" i="2" s="1"/>
  <c r="AK10" i="2" s="1"/>
  <c r="AK11" i="2" s="1"/>
  <c r="AK12" i="2" s="1"/>
  <c r="AK13" i="2" s="1"/>
  <c r="AK14" i="2" s="1"/>
  <c r="AK15" i="2" s="1"/>
  <c r="AK16" i="2" s="1"/>
  <c r="AK17" i="2" s="1"/>
  <c r="AK18" i="2" s="1"/>
  <c r="AK19" i="2" s="1"/>
  <c r="AK20" i="2" s="1"/>
  <c r="AK21" i="2" s="1"/>
  <c r="AK22" i="2" s="1"/>
  <c r="AK23" i="2" s="1"/>
  <c r="AK24" i="2" s="1"/>
  <c r="AK25" i="2" s="1"/>
  <c r="AK26" i="2" s="1"/>
  <c r="AK27" i="2" s="1"/>
  <c r="AK28" i="2" s="1"/>
  <c r="AK29" i="2" s="1"/>
  <c r="AK30" i="2" s="1"/>
  <c r="AK31" i="2" s="1"/>
  <c r="AK32" i="2" s="1"/>
  <c r="AK33" i="2" s="1"/>
  <c r="AJ5" i="2"/>
  <c r="AJ6" i="2" s="1"/>
  <c r="AJ7" i="2" s="1"/>
  <c r="AJ8" i="2" s="1"/>
  <c r="AJ9" i="2" s="1"/>
  <c r="AJ10" i="2" s="1"/>
  <c r="AJ11" i="2" s="1"/>
  <c r="AJ12" i="2" s="1"/>
  <c r="AJ13" i="2" s="1"/>
  <c r="AJ14" i="2" s="1"/>
  <c r="AJ15" i="2" s="1"/>
  <c r="AJ16" i="2" s="1"/>
  <c r="AJ17" i="2" s="1"/>
  <c r="AJ18" i="2" s="1"/>
  <c r="AJ19" i="2" s="1"/>
  <c r="AJ20" i="2" s="1"/>
  <c r="AJ21" i="2" s="1"/>
  <c r="AJ22" i="2" s="1"/>
  <c r="AJ23" i="2" s="1"/>
  <c r="AJ24" i="2" s="1"/>
  <c r="AJ25" i="2" s="1"/>
  <c r="AJ26" i="2" s="1"/>
  <c r="AJ27" i="2" s="1"/>
  <c r="AF33" i="2"/>
  <c r="AG33" i="2"/>
  <c r="AD32" i="2"/>
  <c r="AD33" i="2" s="1"/>
  <c r="AC32" i="2"/>
  <c r="AC33" i="2" s="1"/>
  <c r="AD29" i="2"/>
  <c r="AD30" i="2" s="1"/>
  <c r="AC29" i="2"/>
  <c r="AC30" i="2" s="1"/>
  <c r="AD5" i="2"/>
  <c r="AD6" i="2" s="1"/>
  <c r="AD7" i="2" s="1"/>
  <c r="AD8" i="2" s="1"/>
  <c r="AD9" i="2" s="1"/>
  <c r="AD10" i="2" s="1"/>
  <c r="AD11" i="2" s="1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AD22" i="2" s="1"/>
  <c r="AD23" i="2" s="1"/>
  <c r="AD24" i="2" s="1"/>
  <c r="AD25" i="2" s="1"/>
  <c r="AD26" i="2" s="1"/>
  <c r="AD27" i="2" s="1"/>
  <c r="AC5" i="2"/>
  <c r="AC6" i="2" s="1"/>
  <c r="AC7" i="2" s="1"/>
  <c r="AC8" i="2" s="1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C26" i="2" s="1"/>
  <c r="AC27" i="2" s="1"/>
  <c r="Z32" i="2"/>
  <c r="Z33" i="2" s="1"/>
  <c r="Y32" i="2"/>
  <c r="Y33" i="2" s="1"/>
  <c r="Y29" i="2"/>
  <c r="Y30" i="2" s="1"/>
  <c r="Z5" i="2"/>
  <c r="Z6" i="2" s="1"/>
  <c r="Z7" i="2" s="1"/>
  <c r="Z8" i="2" s="1"/>
  <c r="Z9" i="2" s="1"/>
  <c r="Z10" i="2" s="1"/>
  <c r="Z11" i="2" s="1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9" i="2" s="1"/>
  <c r="Z30" i="2" s="1"/>
  <c r="Y5" i="2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U29" i="2"/>
  <c r="U30" i="2" s="1"/>
  <c r="U32" i="2" s="1"/>
  <c r="U33" i="2" s="1"/>
  <c r="U5" i="2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V5" i="2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3" i="2" s="1"/>
  <c r="O29" i="2"/>
  <c r="O30" i="2" s="1"/>
  <c r="O31" i="2" s="1"/>
  <c r="O5" i="2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G29" i="2"/>
  <c r="G30" i="2" s="1"/>
  <c r="G31" i="2" s="1"/>
  <c r="G32" i="2" s="1"/>
  <c r="G33" i="2" s="1"/>
  <c r="G5" i="2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AI27" i="1"/>
  <c r="G52" i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G64" i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G61" i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G58" i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G49" i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G46" i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AB46" i="1" s="1"/>
  <c r="AC46" i="1" s="1"/>
  <c r="G40" i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G31" i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G28" i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G25" i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G22" i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G19" i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G16" i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G13" i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G10" i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9" i="2" s="1"/>
  <c r="C30" i="2" s="1"/>
  <c r="C31" i="2" s="1"/>
  <c r="C32" i="2" s="1"/>
  <c r="C33" i="2" s="1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G7" i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G4" i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G2" i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O32" i="2" l="1"/>
  <c r="O33" i="2" s="1"/>
  <c r="BE29" i="2"/>
  <c r="BE29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<sst xmlns="http://schemas.openxmlformats.org/spreadsheetml/2006/main" count="1049" uniqueCount="231">
  <si>
    <t>originating_centre</t>
  </si>
  <si>
    <t>system</t>
    <phoneticPr fontId="2" type="noConversion"/>
  </si>
  <si>
    <t>ECMWF</t>
    <phoneticPr fontId="2" type="noConversion"/>
  </si>
  <si>
    <t>Serviced months</t>
    <phoneticPr fontId="2" type="noConversion"/>
  </si>
  <si>
    <t>Number of ensemble</t>
    <phoneticPr fontId="2" type="noConversion"/>
  </si>
  <si>
    <t>1~12</t>
  </si>
  <si>
    <t>1~12</t>
    <phoneticPr fontId="2" type="noConversion"/>
  </si>
  <si>
    <t>Hindcast</t>
    <phoneticPr fontId="2" type="noConversion"/>
  </si>
  <si>
    <t>Forecast</t>
    <phoneticPr fontId="2" type="noConversion"/>
  </si>
  <si>
    <t>Max. forecast hours</t>
    <phoneticPr fontId="2" type="noConversion"/>
  </si>
  <si>
    <t>UK Met Office</t>
    <phoneticPr fontId="2" type="noConversion"/>
  </si>
  <si>
    <t>2~12</t>
    <phoneticPr fontId="2" type="noConversion"/>
  </si>
  <si>
    <t>9~12</t>
    <phoneticPr fontId="2" type="noConversion"/>
  </si>
  <si>
    <t>1~4</t>
    <phoneticPr fontId="2" type="noConversion"/>
  </si>
  <si>
    <t>9~10</t>
  </si>
  <si>
    <t>9~10</t>
    <phoneticPr fontId="2" type="noConversion"/>
  </si>
  <si>
    <t>1~4/11~12</t>
    <phoneticPr fontId="2" type="noConversion"/>
  </si>
  <si>
    <t>5~12</t>
    <phoneticPr fontId="2" type="noConversion"/>
  </si>
  <si>
    <t>2/5~12</t>
    <phoneticPr fontId="2" type="noConversion"/>
  </si>
  <si>
    <t>1~2/5~12</t>
  </si>
  <si>
    <t>1~2/5~12</t>
    <phoneticPr fontId="2" type="noConversion"/>
  </si>
  <si>
    <t>Meteo France</t>
    <phoneticPr fontId="2" type="noConversion"/>
  </si>
  <si>
    <t>1~10</t>
    <phoneticPr fontId="2" type="noConversion"/>
  </si>
  <si>
    <t>1~9</t>
    <phoneticPr fontId="2" type="noConversion"/>
  </si>
  <si>
    <t>10~12</t>
    <phoneticPr fontId="2" type="noConversion"/>
  </si>
  <si>
    <t>1~3/7~12</t>
  </si>
  <si>
    <t>1~3/7~12</t>
    <phoneticPr fontId="2" type="noConversion"/>
  </si>
  <si>
    <t>DWD</t>
    <phoneticPr fontId="2" type="noConversion"/>
  </si>
  <si>
    <t>11~12</t>
    <phoneticPr fontId="2" type="noConversion"/>
  </si>
  <si>
    <t>CMCC</t>
    <phoneticPr fontId="2" type="noConversion"/>
  </si>
  <si>
    <t>1~13</t>
  </si>
  <si>
    <t>t2m</t>
    <phoneticPr fontId="2" type="noConversion"/>
  </si>
  <si>
    <t>tp</t>
    <phoneticPr fontId="2" type="noConversion"/>
  </si>
  <si>
    <t>e</t>
    <phoneticPr fontId="2" type="noConversion"/>
  </si>
  <si>
    <t>O</t>
    <phoneticPr fontId="2" type="noConversion"/>
  </si>
  <si>
    <t>NCEP</t>
    <phoneticPr fontId="2" type="noConversion"/>
  </si>
  <si>
    <t>X</t>
    <phoneticPr fontId="2" type="noConversion"/>
  </si>
  <si>
    <t>1/4~5</t>
  </si>
  <si>
    <t>1/4~5</t>
    <phoneticPr fontId="2" type="noConversion"/>
  </si>
  <si>
    <t>DWD
(Germany)</t>
    <phoneticPr fontId="2" type="noConversion"/>
  </si>
  <si>
    <t>JMA</t>
    <phoneticPr fontId="2" type="noConversion"/>
  </si>
  <si>
    <t>5~11</t>
  </si>
  <si>
    <t>5~11</t>
    <phoneticPr fontId="2" type="noConversion"/>
  </si>
  <si>
    <t>ECCC</t>
    <phoneticPr fontId="2" type="noConversion"/>
  </si>
  <si>
    <t>1~3/5~12</t>
  </si>
  <si>
    <t>1~3/5~12</t>
    <phoneticPr fontId="2" type="noConversion"/>
  </si>
  <si>
    <t>1~3/12</t>
  </si>
  <si>
    <t>1~3/12</t>
    <phoneticPr fontId="2" type="noConversion"/>
  </si>
  <si>
    <t>service items</t>
    <phoneticPr fontId="2" type="noConversion"/>
  </si>
  <si>
    <t>service detail</t>
    <phoneticPr fontId="2" type="noConversion"/>
  </si>
  <si>
    <t>Perfect</t>
    <phoneticPr fontId="2" type="noConversion"/>
  </si>
  <si>
    <t>Partial</t>
    <phoneticPr fontId="2" type="noConversion"/>
  </si>
  <si>
    <t>Missing</t>
    <phoneticPr fontId="2" type="noConversion"/>
  </si>
  <si>
    <t>Year</t>
    <phoneticPr fontId="2" type="noConversion"/>
  </si>
  <si>
    <t>Originating centre</t>
    <phoneticPr fontId="2" type="noConversion"/>
  </si>
  <si>
    <t xml:space="preserve">Lead time </t>
    <phoneticPr fontId="2" type="noConversion"/>
  </si>
  <si>
    <t>NCEP
(U.S)</t>
    <phoneticPr fontId="2" type="noConversion"/>
  </si>
  <si>
    <t>CMCC
(Europe)</t>
    <phoneticPr fontId="2" type="noConversion"/>
  </si>
  <si>
    <t>JMA
(Japan)</t>
    <phoneticPr fontId="2" type="noConversion"/>
  </si>
  <si>
    <t>ECCC
(Canada)</t>
    <phoneticPr fontId="2" type="noConversion"/>
  </si>
  <si>
    <t>CFSv2</t>
  </si>
  <si>
    <t>CMCC-SPS3.5</t>
  </si>
  <si>
    <t>NEMO v3.4</t>
  </si>
  <si>
    <t>NEMO v3.4</t>
    <phoneticPr fontId="2" type="noConversion"/>
  </si>
  <si>
    <t>Forecast Model</t>
    <phoneticPr fontId="2" type="noConversion"/>
  </si>
  <si>
    <t xml:space="preserve"> - Atmosphere and land surface</t>
    <phoneticPr fontId="2" type="noConversion"/>
  </si>
  <si>
    <t xml:space="preserve"> - Ocean and cryosphere</t>
    <phoneticPr fontId="2" type="noConversion"/>
  </si>
  <si>
    <t>ERA5</t>
    <phoneticPr fontId="2" type="noConversion"/>
  </si>
  <si>
    <t>ECMWF IFS</t>
    <phoneticPr fontId="2" type="noConversion"/>
  </si>
  <si>
    <t>C-GLORS
Global Ocean 3D-VAR</t>
    <phoneticPr fontId="2" type="noConversion"/>
  </si>
  <si>
    <t>GCFS 2.1</t>
  </si>
  <si>
    <t xml:space="preserve"> - Atmosphere</t>
  </si>
  <si>
    <t xml:space="preserve"> - Land surface</t>
    <phoneticPr fontId="2" type="noConversion"/>
  </si>
  <si>
    <t>CESM 1.2 - CAM 5.3</t>
  </si>
  <si>
    <t>CESM 1.2 - CLM 4.5</t>
  </si>
  <si>
    <t xml:space="preserve"> - Ocean </t>
    <phoneticPr fontId="2" type="noConversion"/>
  </si>
  <si>
    <t xml:space="preserve"> - Sea ice</t>
    <phoneticPr fontId="2" type="noConversion"/>
  </si>
  <si>
    <t>CICE 4.0</t>
    <phoneticPr fontId="2" type="noConversion"/>
  </si>
  <si>
    <t xml:space="preserve"> - Wave</t>
    <phoneticPr fontId="2" type="noConversion"/>
  </si>
  <si>
    <t>-</t>
    <phoneticPr fontId="2" type="noConversion"/>
  </si>
  <si>
    <t>ECHAM 6.3.05</t>
  </si>
  <si>
    <t>JSBACH 3.20</t>
    <phoneticPr fontId="2" type="noConversion"/>
  </si>
  <si>
    <t>MPIOM 1.6.3</t>
  </si>
  <si>
    <t>Thermodynamic and sea-ice dynamics</t>
  </si>
  <si>
    <t>Initialization and initial condition 
perturbations</t>
    <phoneticPr fontId="2" type="noConversion"/>
  </si>
  <si>
    <t>ERA5T</t>
    <phoneticPr fontId="2" type="noConversion"/>
  </si>
  <si>
    <t>ORAS5</t>
  </si>
  <si>
    <t>ORAS5</t>
    <phoneticPr fontId="2" type="noConversion"/>
  </si>
  <si>
    <t>ERA-Interim</t>
  </si>
  <si>
    <t>SEAS5</t>
  </si>
  <si>
    <t>IFS Cycle 43r1</t>
  </si>
  <si>
    <t>LIM2</t>
  </si>
  <si>
    <t>ECMWF wave model</t>
  </si>
  <si>
    <t>ECMWF operations</t>
  </si>
  <si>
    <t>ORTA5</t>
  </si>
  <si>
    <t>JMA/MRI-CPS2</t>
  </si>
  <si>
    <t>JMA-GSM</t>
  </si>
  <si>
    <t>MRI.COM v3</t>
  </si>
  <si>
    <t>part of MRI.COM v3</t>
  </si>
  <si>
    <t>JRA-55</t>
    <phoneticPr fontId="2" type="noConversion"/>
  </si>
  <si>
    <t>MOVE/MRI.COM-G2</t>
  </si>
  <si>
    <t>GEM5-NEMO</t>
  </si>
  <si>
    <t>GEM</t>
    <phoneticPr fontId="2" type="noConversion"/>
  </si>
  <si>
    <t>NEMO</t>
    <phoneticPr fontId="2" type="noConversion"/>
  </si>
  <si>
    <t>CICE</t>
    <phoneticPr fontId="2" type="noConversion"/>
  </si>
  <si>
    <t>GEPS</t>
    <phoneticPr fontId="2" type="noConversion"/>
  </si>
  <si>
    <t>CCMEP GIOPS analysis</t>
  </si>
  <si>
    <t>Météo-France System 7</t>
  </si>
  <si>
    <t>ARPEGE v6.4</t>
  </si>
  <si>
    <t>SURFEX v8.1</t>
  </si>
  <si>
    <t>NEMO v3.6</t>
  </si>
  <si>
    <t>GELATO v6</t>
  </si>
  <si>
    <t>Météo-France</t>
    <phoneticPr fontId="2" type="noConversion"/>
  </si>
  <si>
    <t>NCEP Global Forecast System</t>
  </si>
  <si>
    <t>GFDL MOM4</t>
  </si>
  <si>
    <t>GFDL Sea Ice Simulator</t>
  </si>
  <si>
    <t>CFSR</t>
    <phoneticPr fontId="2" type="noConversion"/>
  </si>
  <si>
    <t>GloSea6-GC3.2</t>
  </si>
  <si>
    <t>UM</t>
  </si>
  <si>
    <t>JULES</t>
  </si>
  <si>
    <t>CICE v5.1.2 - Global Sea-Ice 8.1</t>
  </si>
  <si>
    <t>Met Office Global Hybrid 4D-VAR</t>
  </si>
  <si>
    <t>GS-OSIA</t>
  </si>
  <si>
    <t>FOAM</t>
  </si>
  <si>
    <t>GLORYS12V1
MERCATOR-OCEAN</t>
    <phoneticPr fontId="2" type="noConversion"/>
  </si>
  <si>
    <t>System name (or Code)</t>
    <phoneticPr fontId="2" type="noConversion"/>
  </si>
  <si>
    <t>Centers</t>
    <phoneticPr fontId="2" type="noConversion"/>
  </si>
  <si>
    <t>days</t>
    <phoneticPr fontId="2" type="noConversion"/>
  </si>
  <si>
    <t>members</t>
    <phoneticPr fontId="2" type="noConversion"/>
  </si>
  <si>
    <t>Systems</t>
    <phoneticPr fontId="2" type="noConversion"/>
  </si>
  <si>
    <t>Ensemble</t>
    <phoneticPr fontId="2" type="noConversion"/>
  </si>
  <si>
    <t>Lead time</t>
    <phoneticPr fontId="2" type="noConversion"/>
  </si>
  <si>
    <t>ECMWF (Europe)</t>
    <phoneticPr fontId="2" type="noConversion"/>
  </si>
  <si>
    <t>UK Met Office (United Kingdom)</t>
    <phoneticPr fontId="2" type="noConversion"/>
  </si>
  <si>
    <t>Meteo France (France)</t>
    <phoneticPr fontId="2" type="noConversion"/>
  </si>
  <si>
    <t>DWD (Germany)</t>
    <phoneticPr fontId="2" type="noConversion"/>
  </si>
  <si>
    <t>CMCC (Europe)</t>
    <phoneticPr fontId="2" type="noConversion"/>
  </si>
  <si>
    <t>NCEP (US)</t>
    <phoneticPr fontId="2" type="noConversion"/>
  </si>
  <si>
    <t>JMA (Japan)</t>
  </si>
  <si>
    <t>ECCC (Canada)</t>
    <phoneticPr fontId="2" type="noConversion"/>
  </si>
  <si>
    <t>1~12</t>
    <phoneticPr fontId="2" type="noConversion"/>
  </si>
  <si>
    <t>2~12</t>
    <phoneticPr fontId="2" type="noConversion"/>
  </si>
  <si>
    <t>9~12</t>
    <phoneticPr fontId="2" type="noConversion"/>
  </si>
  <si>
    <t>1~4</t>
    <phoneticPr fontId="2" type="noConversion"/>
  </si>
  <si>
    <t>5~12</t>
    <phoneticPr fontId="2" type="noConversion"/>
  </si>
  <si>
    <t>2
5~12</t>
    <phoneticPr fontId="2" type="noConversion"/>
  </si>
  <si>
    <t>1,2
5~12</t>
    <phoneticPr fontId="2" type="noConversion"/>
  </si>
  <si>
    <t>1~2</t>
    <phoneticPr fontId="2" type="noConversion"/>
  </si>
  <si>
    <t>1~4
11~12</t>
    <phoneticPr fontId="2" type="noConversion"/>
  </si>
  <si>
    <t>9~10</t>
    <phoneticPr fontId="2" type="noConversion"/>
  </si>
  <si>
    <t>3~12</t>
    <phoneticPr fontId="2" type="noConversion"/>
  </si>
  <si>
    <t>3~5</t>
    <phoneticPr fontId="2" type="noConversion"/>
  </si>
  <si>
    <t>1~10</t>
    <phoneticPr fontId="2" type="noConversion"/>
  </si>
  <si>
    <t>1~9</t>
    <phoneticPr fontId="2" type="noConversion"/>
  </si>
  <si>
    <t>10~12</t>
    <phoneticPr fontId="2" type="noConversion"/>
  </si>
  <si>
    <t>1~6</t>
    <phoneticPr fontId="2" type="noConversion"/>
  </si>
  <si>
    <t>1~5
7~12</t>
    <phoneticPr fontId="2" type="noConversion"/>
  </si>
  <si>
    <t>1~5
7~13</t>
  </si>
  <si>
    <t>1~5
7~14</t>
  </si>
  <si>
    <t>1~5
7~15</t>
  </si>
  <si>
    <t>1~5
7~16</t>
  </si>
  <si>
    <t>1~5
7~17</t>
  </si>
  <si>
    <t>1~5
7~18</t>
  </si>
  <si>
    <t>1~5
7~19</t>
  </si>
  <si>
    <t>1~5
7~20</t>
  </si>
  <si>
    <t>1~5
7~21</t>
  </si>
  <si>
    <t>1~5
7~22</t>
  </si>
  <si>
    <t>1~5
7~23</t>
  </si>
  <si>
    <t>1~5
7~24</t>
  </si>
  <si>
    <t>1~5
7~25</t>
  </si>
  <si>
    <t>1~5
7~26</t>
  </si>
  <si>
    <t>1~5
7~27</t>
  </si>
  <si>
    <t>1~5
7~28</t>
  </si>
  <si>
    <t>1~5
7~29</t>
  </si>
  <si>
    <t>1~5
7~30</t>
  </si>
  <si>
    <t>1~5
7~31</t>
  </si>
  <si>
    <t>1~5
7~32</t>
  </si>
  <si>
    <t>1~5
7~33</t>
  </si>
  <si>
    <t>1~5
7~34</t>
  </si>
  <si>
    <t>7~12</t>
    <phoneticPr fontId="2" type="noConversion"/>
  </si>
  <si>
    <t>1~5</t>
  </si>
  <si>
    <t>1~5</t>
    <phoneticPr fontId="2" type="noConversion"/>
  </si>
  <si>
    <t>11~12</t>
    <phoneticPr fontId="2" type="noConversion"/>
  </si>
  <si>
    <t>1
4~5</t>
    <phoneticPr fontId="2" type="noConversion"/>
  </si>
  <si>
    <t>2~5</t>
    <phoneticPr fontId="2" type="noConversion"/>
  </si>
  <si>
    <t>5~11</t>
    <phoneticPr fontId="2" type="noConversion"/>
  </si>
  <si>
    <t>1~5
12</t>
    <phoneticPr fontId="2" type="noConversion"/>
  </si>
  <si>
    <t>: Full data from Jan. to Dec.</t>
    <phoneticPr fontId="2" type="noConversion"/>
  </si>
  <si>
    <t>: Partially missing data</t>
    <phoneticPr fontId="2" type="noConversion"/>
  </si>
  <si>
    <t>10m u-component of wind    10m v-component of wind    10m wind gust since previous post-processing</t>
  </si>
  <si>
    <t xml:space="preserve">    2m dewpoint temperature    2m temperature    Eastward turbulent surface stress</t>
  </si>
  <si>
    <t xml:space="preserve">    EvaporationLand-sea mask    Maximum 2m temperature in the last 24 hours    Mean sea level pressure</t>
  </si>
  <si>
    <t xml:space="preserve">    Minimum 2m temperature in the last 24 hours    Northward turbulent surface stress</t>
  </si>
  <si>
    <t xml:space="preserve">    Orography    Runoff    Sea surface temperature    Sea-ice coverSnow density    Snow depthSnowfall</t>
  </si>
  <si>
    <t xml:space="preserve">    Soil temperature level 1    Sub-surface runoff    Surface latent heat flux</t>
  </si>
  <si>
    <t xml:space="preserve">    Surface net solar radiation    Surface net thermal radiation    Surface runoff    Surface sensible heat flux</t>
  </si>
  <si>
    <t xml:space="preserve">    Surface solar radiation downwards    Surface thermal radiation downwards    TOA incident solar radiation</t>
  </si>
  <si>
    <t xml:space="preserve">    Top net solar radiation    Top net thermal radiation    Total cloud cover    Total precipitation</t>
  </si>
  <si>
    <t>10m u-component of wind</t>
  </si>
  <si>
    <t>10m v-component of wind</t>
  </si>
  <si>
    <t>10m wind gust since previous post-processing</t>
  </si>
  <si>
    <t>2m dewpoint temperature</t>
  </si>
  <si>
    <t>2m temperature</t>
  </si>
  <si>
    <t>Eastward turbulent surface stress</t>
  </si>
  <si>
    <t>Evaporation</t>
  </si>
  <si>
    <t>Land-sea mask</t>
  </si>
  <si>
    <t>Maximum 2m temperature in the last 24 hours</t>
  </si>
  <si>
    <t>Mean sea level pressure</t>
  </si>
  <si>
    <t>Minimum 2m temperature in the last 24 hours</t>
  </si>
  <si>
    <t>Northward turbulent surface stress</t>
  </si>
  <si>
    <t>Orography</t>
  </si>
  <si>
    <t>Runoff</t>
  </si>
  <si>
    <t>Sea surface temperature</t>
  </si>
  <si>
    <t>Sea-ice cover</t>
  </si>
  <si>
    <t>Snow density</t>
  </si>
  <si>
    <t>Snow depth</t>
  </si>
  <si>
    <t>Snowfall</t>
  </si>
  <si>
    <t>Soil temperature level 1</t>
  </si>
  <si>
    <t>Sub-surface runoff</t>
  </si>
  <si>
    <t>Surface latent heat flux</t>
  </si>
  <si>
    <t>Surface net solar radiation</t>
  </si>
  <si>
    <t>Surface net thermal radiation</t>
  </si>
  <si>
    <t>Surface runoff</t>
  </si>
  <si>
    <t>Surface sensible heat flux</t>
  </si>
  <si>
    <t>Surface solar radiation downwards</t>
  </si>
  <si>
    <t>Surface thermal radiation downwards</t>
  </si>
  <si>
    <t>TOA incident solar radiation</t>
  </si>
  <si>
    <t>Top net solar radiation</t>
  </si>
  <si>
    <t>Top net thermal radiation</t>
  </si>
  <si>
    <t>Total cloud cover</t>
  </si>
  <si>
    <t>Total 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</si>
</sst>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scheme val="minor"/>
    </font>
    <font>
      <b/>
      <sz val="10"/>
      <color theme="1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0000FF"/>
      <name val="맑은 고딕"/>
      <family val="2"/>
      <scheme val="minor"/>
    </font>
    <font>
      <b/>
      <sz val="10"/>
      <color rgb="FF0000FF"/>
      <name val="맑은 고딕"/>
      <scheme val="minor"/>
    </font>
    <font>
      <b/>
      <sz val="10"/>
      <color rgb="FF0000FF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10"/>
      <color theme="1"/>
      <name val="맑은 고딕"/>
      <scheme val="minor"/>
    </font>
    <font>
      <sz val="10"/>
      <color rgb="FF172B4D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0"/>
      <color theme="10"/>
      <name val="맑은 고딕"/>
      <family val="2"/>
      <scheme val="minor"/>
    </font>
    <font>
      <sz val="9"/>
      <color theme="1"/>
      <name val="Malgun Gothic"/>
      <family val="2"/>
      <charset val="129"/>
    </font>
    <font>
      <sz val="6"/>
      <color theme="1"/>
      <name val="Malgun Gothic"/>
      <family val="2"/>
      <charset val="129"/>
    </font>
    <font>
      <sz val="6"/>
      <color theme="1"/>
      <name val="맑은 고딕"/>
      <family val="2"/>
      <scheme val="minor"/>
    </font>
    <font>
      <sz val="9"/>
      <color rgb="FFFF0000"/>
      <name val="맑은 고딕"/>
      <family val="2"/>
      <scheme val="minor"/>
    </font>
    <font>
      <sz val="9"/>
      <color rgb="FFFF0000"/>
      <name val="Malgun Gothic"/>
      <family val="2"/>
      <charset val="129"/>
    </font>
    <font>
      <sz val="6"/>
      <color rgb="FFFF0000"/>
      <name val="Malgun Gothic"/>
      <family val="2"/>
      <charset val="129"/>
    </font>
    <font>
      <sz val="6"/>
      <color rgb="FFFF0000"/>
      <name val="맑은 고딕"/>
      <family val="2"/>
      <scheme val="minor"/>
    </font>
    <font>
      <b/>
      <sz val="9"/>
      <color theme="1"/>
      <name val="맑은 고딕"/>
      <scheme val="minor"/>
    </font>
    <font>
      <b/>
      <sz val="9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hair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 style="hair">
        <color theme="0" tint="-0.34998626667073579"/>
      </top>
      <bottom/>
      <diagonal/>
    </border>
    <border>
      <left/>
      <right style="thin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hair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1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hair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hair">
        <color theme="0" tint="-0.34998626667073579"/>
      </top>
      <bottom/>
      <diagonal/>
    </border>
    <border>
      <left style="thin">
        <color theme="0" tint="-0.34998626667073579"/>
      </left>
      <right style="thin">
        <color theme="1"/>
      </right>
      <top style="hair">
        <color theme="0" tint="-0.34998626667073579"/>
      </top>
      <bottom/>
      <diagonal/>
    </border>
    <border>
      <left style="thin">
        <color theme="1"/>
      </left>
      <right style="thin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hair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/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/>
      <bottom style="hair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hair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1"/>
      </right>
      <top style="hair">
        <color theme="0" tint="-0.34998626667073579"/>
      </top>
      <bottom style="thin">
        <color theme="1"/>
      </bottom>
      <diagonal/>
    </border>
    <border>
      <left/>
      <right style="thin">
        <color theme="0" tint="-0.34998626667073579"/>
      </right>
      <top style="hair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/>
      <top style="thin">
        <color theme="1"/>
      </top>
      <bottom/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/>
      </left>
      <right style="thin">
        <color theme="0" tint="-0.34998626667073579"/>
      </right>
      <top/>
      <bottom/>
      <diagonal/>
    </border>
    <border>
      <left style="thin">
        <color theme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/>
      <bottom style="thin">
        <color theme="1"/>
      </bottom>
      <diagonal/>
    </border>
    <border>
      <left/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/>
      <top/>
      <bottom style="thin">
        <color theme="1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1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 style="thin">
        <color theme="1"/>
      </top>
      <bottom style="hair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1"/>
      </top>
      <bottom style="hair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0" tint="-0.34998626667073579"/>
      </bottom>
      <diagonal/>
    </border>
    <border>
      <left style="thin">
        <color theme="1"/>
      </left>
      <right/>
      <top style="thin">
        <color theme="0" tint="-0.34998626667073579"/>
      </top>
      <bottom style="thin">
        <color theme="1"/>
      </bottom>
      <diagonal/>
    </border>
    <border>
      <left style="thin">
        <color theme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0" tint="-0.34998626667073579"/>
      </bottom>
      <diagonal/>
    </border>
    <border>
      <left/>
      <right style="thin">
        <color theme="1"/>
      </right>
      <top style="thin">
        <color theme="0" tint="-0.34998626667073579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hair">
        <color theme="0" tint="-0.34998626667073579"/>
      </bottom>
      <diagonal/>
    </border>
    <border>
      <left/>
      <right style="thin">
        <color theme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1"/>
      </right>
      <top style="hair">
        <color theme="0" tint="-0.34998626667073579"/>
      </top>
      <bottom/>
      <diagonal/>
    </border>
    <border>
      <left/>
      <right style="thin">
        <color theme="1"/>
      </right>
      <top style="thin">
        <color theme="0" tint="-0.34998626667073579"/>
      </top>
      <bottom style="hair">
        <color theme="0" tint="-0.34998626667073579"/>
      </bottom>
      <diagonal/>
    </border>
    <border>
      <left/>
      <right style="thin">
        <color theme="1"/>
      </right>
      <top style="hair">
        <color theme="0" tint="-0.34998626667073579"/>
      </top>
      <bottom style="thin">
        <color theme="1"/>
      </bottom>
      <diagonal/>
    </border>
    <border>
      <left/>
      <right style="thin">
        <color theme="1"/>
      </right>
      <top style="hair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/>
      </right>
      <top/>
      <bottom style="hair">
        <color theme="0" tint="-0.34998626667073579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/>
      </right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 style="thin">
        <color theme="0"/>
      </bottom>
      <diagonal/>
    </border>
    <border>
      <left style="thin">
        <color theme="1" tint="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 tint="0.499984740745262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/>
      </right>
      <top style="thin">
        <color theme="0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 tint="0.499984740745262"/>
      </bottom>
      <diagonal/>
    </border>
    <border>
      <left style="thin">
        <color theme="0"/>
      </left>
      <right style="thin">
        <color theme="1" tint="0.499984740745262"/>
      </right>
      <top style="thin">
        <color theme="0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76" fontId="4" fillId="2" borderId="15" xfId="0" applyNumberFormat="1" applyFont="1" applyFill="1" applyBorder="1" applyAlignment="1">
      <alignment horizontal="center" vertical="center"/>
    </xf>
    <xf numFmtId="176" fontId="4" fillId="2" borderId="16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176" fontId="4" fillId="2" borderId="24" xfId="0" applyNumberFormat="1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176" fontId="4" fillId="2" borderId="40" xfId="0" applyNumberFormat="1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42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4" fillId="2" borderId="63" xfId="0" applyFont="1" applyFill="1" applyBorder="1" applyAlignment="1">
      <alignment horizontal="center" vertical="center"/>
    </xf>
    <xf numFmtId="0" fontId="4" fillId="4" borderId="63" xfId="0" applyFont="1" applyFill="1" applyBorder="1" applyAlignment="1">
      <alignment horizontal="center" vertical="center"/>
    </xf>
    <xf numFmtId="0" fontId="4" fillId="3" borderId="63" xfId="0" applyFont="1" applyFill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3" fillId="6" borderId="62" xfId="0" applyFont="1" applyFill="1" applyBorder="1" applyAlignment="1">
      <alignment horizontal="left" vertical="center"/>
    </xf>
    <xf numFmtId="0" fontId="13" fillId="0" borderId="62" xfId="0" applyFont="1" applyBorder="1" applyAlignment="1">
      <alignment horizontal="left" vertical="center"/>
    </xf>
    <xf numFmtId="0" fontId="4" fillId="0" borderId="62" xfId="0" applyFont="1" applyBorder="1" applyAlignment="1">
      <alignment horizontal="left" vertical="center" wrapText="1"/>
    </xf>
    <xf numFmtId="0" fontId="4" fillId="6" borderId="0" xfId="0" applyFont="1" applyFill="1">
      <alignment vertical="center"/>
    </xf>
    <xf numFmtId="0" fontId="4" fillId="6" borderId="62" xfId="0" applyFont="1" applyFill="1" applyBorder="1" applyAlignment="1">
      <alignment horizontal="left" vertical="center"/>
    </xf>
    <xf numFmtId="0" fontId="4" fillId="0" borderId="62" xfId="0" applyFont="1" applyBorder="1" applyAlignment="1">
      <alignment horizontal="left" vertical="center"/>
    </xf>
    <xf numFmtId="0" fontId="13" fillId="7" borderId="62" xfId="0" applyFont="1" applyFill="1" applyBorder="1" applyAlignment="1">
      <alignment horizontal="left" vertical="top" wrapText="1"/>
    </xf>
    <xf numFmtId="0" fontId="5" fillId="0" borderId="62" xfId="0" applyFont="1" applyBorder="1" applyAlignment="1">
      <alignment horizontal="center" vertical="center"/>
    </xf>
    <xf numFmtId="0" fontId="15" fillId="0" borderId="62" xfId="1" applyFont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/>
    </xf>
    <xf numFmtId="0" fontId="5" fillId="0" borderId="46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51" xfId="0" applyFont="1" applyFill="1" applyBorder="1" applyAlignment="1">
      <alignment horizontal="center" vertical="center"/>
    </xf>
    <xf numFmtId="0" fontId="5" fillId="0" borderId="52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60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6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5" fillId="0" borderId="49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 wrapText="1"/>
    </xf>
    <xf numFmtId="0" fontId="5" fillId="0" borderId="66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5" fillId="6" borderId="66" xfId="0" applyFont="1" applyFill="1" applyBorder="1" applyAlignment="1">
      <alignment horizontal="left" vertical="center" wrapText="1"/>
    </xf>
    <xf numFmtId="0" fontId="5" fillId="6" borderId="63" xfId="0" applyFont="1" applyFill="1" applyBorder="1" applyAlignment="1">
      <alignment horizontal="left" vertical="center" wrapText="1"/>
    </xf>
    <xf numFmtId="0" fontId="4" fillId="0" borderId="62" xfId="0" applyFont="1" applyBorder="1" applyAlignment="1">
      <alignment horizontal="left" vertical="center" wrapText="1"/>
    </xf>
    <xf numFmtId="0" fontId="13" fillId="7" borderId="62" xfId="0" applyFont="1" applyFill="1" applyBorder="1" applyAlignment="1">
      <alignment horizontal="left" vertical="top" wrapText="1"/>
    </xf>
    <xf numFmtId="0" fontId="13" fillId="0" borderId="62" xfId="0" applyFont="1" applyBorder="1" applyAlignment="1">
      <alignment horizontal="left" vertical="center"/>
    </xf>
    <xf numFmtId="0" fontId="4" fillId="0" borderId="64" xfId="0" applyFont="1" applyBorder="1" applyAlignment="1">
      <alignment horizontal="left" vertical="center"/>
    </xf>
    <xf numFmtId="0" fontId="4" fillId="0" borderId="65" xfId="0" applyFont="1" applyBorder="1" applyAlignment="1">
      <alignment horizontal="left" vertical="center"/>
    </xf>
    <xf numFmtId="0" fontId="6" fillId="6" borderId="66" xfId="0" applyFont="1" applyFill="1" applyBorder="1" applyAlignment="1">
      <alignment horizontal="left" vertical="center"/>
    </xf>
    <xf numFmtId="0" fontId="6" fillId="6" borderId="63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0" fontId="4" fillId="0" borderId="62" xfId="0" applyFont="1" applyBorder="1" applyAlignment="1">
      <alignment horizontal="left" vertical="center"/>
    </xf>
    <xf numFmtId="0" fontId="13" fillId="0" borderId="62" xfId="0" applyFont="1" applyBorder="1" applyAlignment="1">
      <alignment horizontal="left"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76" xfId="0" applyFont="1" applyBorder="1" applyAlignment="1">
      <alignment horizontal="center" vertical="center"/>
    </xf>
    <xf numFmtId="0" fontId="16" fillId="0" borderId="76" xfId="0" applyFont="1" applyFill="1" applyBorder="1" applyAlignment="1">
      <alignment horizontal="center" vertical="center"/>
    </xf>
    <xf numFmtId="0" fontId="11" fillId="0" borderId="77" xfId="0" applyFont="1" applyBorder="1" applyAlignment="1">
      <alignment horizontal="center" vertical="center"/>
    </xf>
    <xf numFmtId="0" fontId="16" fillId="0" borderId="77" xfId="0" applyFont="1" applyFill="1" applyBorder="1" applyAlignment="1">
      <alignment horizontal="center" vertical="center"/>
    </xf>
    <xf numFmtId="0" fontId="11" fillId="0" borderId="71" xfId="0" applyFont="1" applyBorder="1" applyAlignment="1">
      <alignment horizontal="center" vertical="center"/>
    </xf>
    <xf numFmtId="0" fontId="16" fillId="0" borderId="71" xfId="0" applyFont="1" applyFill="1" applyBorder="1" applyAlignment="1">
      <alignment horizontal="center" vertical="center"/>
    </xf>
    <xf numFmtId="0" fontId="11" fillId="0" borderId="71" xfId="0" applyFont="1" applyFill="1" applyBorder="1" applyAlignment="1">
      <alignment horizontal="center" vertical="center"/>
    </xf>
    <xf numFmtId="0" fontId="11" fillId="0" borderId="77" xfId="0" applyFont="1" applyFill="1" applyBorder="1" applyAlignment="1">
      <alignment horizontal="center" vertical="center"/>
    </xf>
    <xf numFmtId="0" fontId="17" fillId="2" borderId="76" xfId="0" applyFont="1" applyFill="1" applyBorder="1" applyAlignment="1">
      <alignment horizontal="center" vertical="center"/>
    </xf>
    <xf numFmtId="0" fontId="17" fillId="2" borderId="77" xfId="0" applyFont="1" applyFill="1" applyBorder="1" applyAlignment="1">
      <alignment horizontal="center" vertical="center"/>
    </xf>
    <xf numFmtId="0" fontId="17" fillId="2" borderId="78" xfId="0" applyFont="1" applyFill="1" applyBorder="1" applyAlignment="1">
      <alignment horizontal="center" vertical="center"/>
    </xf>
    <xf numFmtId="0" fontId="17" fillId="8" borderId="77" xfId="0" applyFont="1" applyFill="1" applyBorder="1" applyAlignment="1">
      <alignment horizontal="center" vertical="center"/>
    </xf>
    <xf numFmtId="0" fontId="17" fillId="8" borderId="76" xfId="0" applyFont="1" applyFill="1" applyBorder="1" applyAlignment="1">
      <alignment horizontal="center" vertical="center"/>
    </xf>
    <xf numFmtId="0" fontId="18" fillId="2" borderId="77" xfId="0" applyFont="1" applyFill="1" applyBorder="1" applyAlignment="1">
      <alignment horizontal="center" vertical="center"/>
    </xf>
    <xf numFmtId="0" fontId="18" fillId="8" borderId="77" xfId="0" applyFont="1" applyFill="1" applyBorder="1" applyAlignment="1">
      <alignment horizontal="center" vertical="center"/>
    </xf>
    <xf numFmtId="0" fontId="17" fillId="8" borderId="71" xfId="0" applyFont="1" applyFill="1" applyBorder="1" applyAlignment="1">
      <alignment horizontal="center" vertical="center" wrapText="1"/>
    </xf>
    <xf numFmtId="0" fontId="17" fillId="8" borderId="76" xfId="0" applyFont="1" applyFill="1" applyBorder="1" applyAlignment="1">
      <alignment horizontal="center" vertical="center" wrapText="1"/>
    </xf>
    <xf numFmtId="0" fontId="17" fillId="8" borderId="77" xfId="0" applyFont="1" applyFill="1" applyBorder="1" applyAlignment="1">
      <alignment horizontal="center" vertical="center" wrapText="1"/>
    </xf>
    <xf numFmtId="0" fontId="17" fillId="0" borderId="77" xfId="0" applyFont="1" applyFill="1" applyBorder="1" applyAlignment="1">
      <alignment horizontal="center" vertical="center"/>
    </xf>
    <xf numFmtId="0" fontId="18" fillId="0" borderId="71" xfId="0" applyFont="1" applyFill="1" applyBorder="1" applyAlignment="1">
      <alignment horizontal="center" vertical="center"/>
    </xf>
    <xf numFmtId="0" fontId="19" fillId="0" borderId="71" xfId="0" applyFont="1" applyBorder="1" applyAlignment="1">
      <alignment horizontal="center" vertical="center"/>
    </xf>
    <xf numFmtId="0" fontId="20" fillId="0" borderId="71" xfId="0" applyFont="1" applyFill="1" applyBorder="1" applyAlignment="1">
      <alignment horizontal="center" vertical="center"/>
    </xf>
    <xf numFmtId="0" fontId="19" fillId="0" borderId="71" xfId="0" applyFont="1" applyFill="1" applyBorder="1" applyAlignment="1">
      <alignment horizontal="center" vertical="center"/>
    </xf>
    <xf numFmtId="0" fontId="22" fillId="8" borderId="71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21" fillId="8" borderId="71" xfId="0" applyFont="1" applyFill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23" fillId="9" borderId="62" xfId="0" applyFont="1" applyFill="1" applyBorder="1" applyAlignment="1">
      <alignment horizontal="center" vertical="center"/>
    </xf>
    <xf numFmtId="0" fontId="11" fillId="9" borderId="64" xfId="0" applyFont="1" applyFill="1" applyBorder="1" applyAlignment="1">
      <alignment horizontal="center" vertical="center" wrapText="1"/>
    </xf>
    <xf numFmtId="0" fontId="11" fillId="9" borderId="67" xfId="0" applyFont="1" applyFill="1" applyBorder="1" applyAlignment="1">
      <alignment horizontal="center" vertical="center" wrapText="1"/>
    </xf>
    <xf numFmtId="0" fontId="11" fillId="9" borderId="68" xfId="0" applyFont="1" applyFill="1" applyBorder="1" applyAlignment="1">
      <alignment horizontal="center" vertical="center" wrapText="1"/>
    </xf>
    <xf numFmtId="0" fontId="11" fillId="9" borderId="72" xfId="0" applyFont="1" applyFill="1" applyBorder="1" applyAlignment="1">
      <alignment horizontal="center" vertical="center" wrapText="1"/>
    </xf>
    <xf numFmtId="0" fontId="11" fillId="9" borderId="73" xfId="0" applyFont="1" applyFill="1" applyBorder="1" applyAlignment="1">
      <alignment horizontal="center" vertical="center" wrapText="1"/>
    </xf>
    <xf numFmtId="0" fontId="11" fillId="9" borderId="72" xfId="0" applyFont="1" applyFill="1" applyBorder="1" applyAlignment="1">
      <alignment horizontal="center" vertical="center" wrapText="1"/>
    </xf>
    <xf numFmtId="0" fontId="11" fillId="9" borderId="74" xfId="0" applyFont="1" applyFill="1" applyBorder="1" applyAlignment="1">
      <alignment horizontal="center" vertical="center" wrapText="1"/>
    </xf>
    <xf numFmtId="0" fontId="11" fillId="9" borderId="71" xfId="0" applyFont="1" applyFill="1" applyBorder="1" applyAlignment="1">
      <alignment horizontal="center" vertical="center" wrapText="1"/>
    </xf>
    <xf numFmtId="0" fontId="11" fillId="9" borderId="76" xfId="0" applyFont="1" applyFill="1" applyBorder="1" applyAlignment="1">
      <alignment horizontal="center" vertical="center"/>
    </xf>
    <xf numFmtId="0" fontId="11" fillId="9" borderId="77" xfId="0" applyFont="1" applyFill="1" applyBorder="1" applyAlignment="1">
      <alignment horizontal="center" vertical="center"/>
    </xf>
    <xf numFmtId="0" fontId="11" fillId="9" borderId="71" xfId="0" applyFont="1" applyFill="1" applyBorder="1" applyAlignment="1">
      <alignment horizontal="center" vertical="center"/>
    </xf>
    <xf numFmtId="0" fontId="19" fillId="9" borderId="71" xfId="0" applyFont="1" applyFill="1" applyBorder="1" applyAlignment="1">
      <alignment horizontal="center" vertical="center"/>
    </xf>
    <xf numFmtId="0" fontId="24" fillId="9" borderId="64" xfId="0" applyFont="1" applyFill="1" applyBorder="1" applyAlignment="1">
      <alignment horizontal="center" vertical="center"/>
    </xf>
    <xf numFmtId="0" fontId="24" fillId="9" borderId="75" xfId="0" applyFont="1" applyFill="1" applyBorder="1" applyAlignment="1">
      <alignment horizontal="center" vertical="center"/>
    </xf>
    <xf numFmtId="0" fontId="24" fillId="9" borderId="65" xfId="0" applyFont="1" applyFill="1" applyBorder="1" applyAlignment="1">
      <alignment horizontal="center" vertical="center"/>
    </xf>
    <xf numFmtId="0" fontId="23" fillId="9" borderId="67" xfId="0" applyFont="1" applyFill="1" applyBorder="1" applyAlignment="1">
      <alignment horizontal="center" vertical="center"/>
    </xf>
    <xf numFmtId="0" fontId="24" fillId="9" borderId="68" xfId="0" applyFont="1" applyFill="1" applyBorder="1" applyAlignment="1">
      <alignment horizontal="center" vertical="center"/>
    </xf>
    <xf numFmtId="0" fontId="24" fillId="9" borderId="69" xfId="0" applyFont="1" applyFill="1" applyBorder="1" applyAlignment="1">
      <alignment horizontal="center" vertical="center"/>
    </xf>
    <xf numFmtId="0" fontId="24" fillId="9" borderId="70" xfId="0" applyFont="1" applyFill="1" applyBorder="1" applyAlignment="1">
      <alignment horizontal="center" vertical="center"/>
    </xf>
    <xf numFmtId="0" fontId="11" fillId="0" borderId="79" xfId="0" applyFont="1" applyBorder="1">
      <alignment vertical="center"/>
    </xf>
    <xf numFmtId="0" fontId="11" fillId="0" borderId="79" xfId="0" applyFont="1" applyBorder="1" applyAlignment="1">
      <alignment horizontal="center" vertical="center"/>
    </xf>
    <xf numFmtId="0" fontId="11" fillId="0" borderId="80" xfId="0" applyFont="1" applyBorder="1">
      <alignment vertical="center"/>
    </xf>
    <xf numFmtId="0" fontId="11" fillId="0" borderId="80" xfId="0" applyFont="1" applyBorder="1" applyAlignment="1">
      <alignment horizontal="center" vertical="center"/>
    </xf>
    <xf numFmtId="0" fontId="1" fillId="0" borderId="79" xfId="0" applyFont="1" applyBorder="1" applyAlignment="1">
      <alignment horizontal="left" vertical="center"/>
    </xf>
    <xf numFmtId="0" fontId="1" fillId="0" borderId="79" xfId="0" applyFont="1" applyBorder="1" applyAlignment="1">
      <alignment horizontal="center" vertical="center"/>
    </xf>
    <xf numFmtId="0" fontId="1" fillId="2" borderId="80" xfId="0" applyFont="1" applyFill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8" borderId="80" xfId="0" applyFont="1" applyFill="1" applyBorder="1" applyAlignment="1">
      <alignment horizontal="center" vertical="center"/>
    </xf>
    <xf numFmtId="0" fontId="25" fillId="0" borderId="80" xfId="0" applyFont="1" applyBorder="1" applyAlignment="1">
      <alignment horizontal="left"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1" fillId="0" borderId="82" xfId="0" applyFont="1" applyBorder="1">
      <alignment vertical="center"/>
    </xf>
    <xf numFmtId="0" fontId="0" fillId="0" borderId="82" xfId="0" applyBorder="1">
      <alignment vertical="center"/>
    </xf>
    <xf numFmtId="0" fontId="11" fillId="0" borderId="83" xfId="0" applyFont="1" applyBorder="1">
      <alignment vertical="center"/>
    </xf>
    <xf numFmtId="0" fontId="0" fillId="0" borderId="84" xfId="0" applyBorder="1">
      <alignment vertical="center"/>
    </xf>
    <xf numFmtId="0" fontId="11" fillId="0" borderId="85" xfId="0" applyFont="1" applyBorder="1">
      <alignment vertical="center"/>
    </xf>
    <xf numFmtId="0" fontId="0" fillId="0" borderId="86" xfId="0" applyBorder="1">
      <alignment vertical="center"/>
    </xf>
    <xf numFmtId="0" fontId="11" fillId="0" borderId="87" xfId="0" applyFont="1" applyBorder="1">
      <alignment vertical="center"/>
    </xf>
    <xf numFmtId="0" fontId="11" fillId="0" borderId="88" xfId="0" applyFont="1" applyBorder="1">
      <alignment vertical="center"/>
    </xf>
    <xf numFmtId="0" fontId="1" fillId="0" borderId="0" xfId="0" applyFont="1">
      <alignment vertical="center"/>
    </xf>
    <xf numFmtId="0" fontId="26" fillId="0" borderId="0" xfId="0" applyFont="1">
      <alignment vertical="center"/>
    </xf>
    <xf numFmtId="0" fontId="1" fillId="0" borderId="80" xfId="0" applyFont="1" applyBorder="1">
      <alignment vertical="center"/>
    </xf>
    <xf numFmtId="0" fontId="11" fillId="0" borderId="81" xfId="0" applyFont="1" applyBorder="1">
      <alignment vertical="center"/>
    </xf>
    <xf numFmtId="0" fontId="11" fillId="0" borderId="84" xfId="0" applyFont="1" applyBorder="1">
      <alignment vertical="center"/>
    </xf>
    <xf numFmtId="0" fontId="11" fillId="0" borderId="86" xfId="0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11</xdr:row>
          <xdr:rowOff>0</xdr:rowOff>
        </xdr:from>
        <xdr:to>
          <xdr:col>44</xdr:col>
          <xdr:colOff>257175</xdr:colOff>
          <xdr:row>12</xdr:row>
          <xdr:rowOff>19050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B949CC5B-7491-4A39-8C47-73A53F9A24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12</xdr:row>
          <xdr:rowOff>0</xdr:rowOff>
        </xdr:from>
        <xdr:to>
          <xdr:col>44</xdr:col>
          <xdr:colOff>257175</xdr:colOff>
          <xdr:row>13</xdr:row>
          <xdr:rowOff>19050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E3DBD9F8-C337-4B37-AFA9-5AA2F82F3B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13</xdr:row>
          <xdr:rowOff>0</xdr:rowOff>
        </xdr:from>
        <xdr:to>
          <xdr:col>44</xdr:col>
          <xdr:colOff>257175</xdr:colOff>
          <xdr:row>14</xdr:row>
          <xdr:rowOff>19050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7B8A89E8-B81E-4CF0-A504-04451BE0C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14</xdr:row>
          <xdr:rowOff>0</xdr:rowOff>
        </xdr:from>
        <xdr:to>
          <xdr:col>44</xdr:col>
          <xdr:colOff>257175</xdr:colOff>
          <xdr:row>15</xdr:row>
          <xdr:rowOff>19050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80778202-C8F5-4CF7-A8D9-0843ACEE7A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15</xdr:row>
          <xdr:rowOff>0</xdr:rowOff>
        </xdr:from>
        <xdr:to>
          <xdr:col>44</xdr:col>
          <xdr:colOff>257175</xdr:colOff>
          <xdr:row>16</xdr:row>
          <xdr:rowOff>19050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A9B55081-38C3-45D9-A602-5AA43374CB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16</xdr:row>
          <xdr:rowOff>0</xdr:rowOff>
        </xdr:from>
        <xdr:to>
          <xdr:col>44</xdr:col>
          <xdr:colOff>257175</xdr:colOff>
          <xdr:row>17</xdr:row>
          <xdr:rowOff>19050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E0EB50A9-EFE4-4D3B-9CA3-E16963A289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17</xdr:row>
          <xdr:rowOff>0</xdr:rowOff>
        </xdr:from>
        <xdr:to>
          <xdr:col>44</xdr:col>
          <xdr:colOff>257175</xdr:colOff>
          <xdr:row>18</xdr:row>
          <xdr:rowOff>19050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1DA83C97-0845-403C-A206-FDAA050DD9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18</xdr:row>
          <xdr:rowOff>0</xdr:rowOff>
        </xdr:from>
        <xdr:to>
          <xdr:col>44</xdr:col>
          <xdr:colOff>257175</xdr:colOff>
          <xdr:row>19</xdr:row>
          <xdr:rowOff>19050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58ACCDCF-92BC-409A-9FB8-ECAA7C38F5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19</xdr:row>
          <xdr:rowOff>0</xdr:rowOff>
        </xdr:from>
        <xdr:to>
          <xdr:col>44</xdr:col>
          <xdr:colOff>257175</xdr:colOff>
          <xdr:row>20</xdr:row>
          <xdr:rowOff>19050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6170EE5-37BE-4D22-81EA-A8CC3CEAFD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20</xdr:row>
          <xdr:rowOff>0</xdr:rowOff>
        </xdr:from>
        <xdr:to>
          <xdr:col>44</xdr:col>
          <xdr:colOff>257175</xdr:colOff>
          <xdr:row>21</xdr:row>
          <xdr:rowOff>19050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83FBCD2E-32ED-4C27-AC66-3CC5BCD6F5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21</xdr:row>
          <xdr:rowOff>0</xdr:rowOff>
        </xdr:from>
        <xdr:to>
          <xdr:col>44</xdr:col>
          <xdr:colOff>257175</xdr:colOff>
          <xdr:row>22</xdr:row>
          <xdr:rowOff>19050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FE327A15-D380-4118-876D-50A95F1C22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22</xdr:row>
          <xdr:rowOff>0</xdr:rowOff>
        </xdr:from>
        <xdr:to>
          <xdr:col>44</xdr:col>
          <xdr:colOff>257175</xdr:colOff>
          <xdr:row>23</xdr:row>
          <xdr:rowOff>19050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1837E602-E682-49F1-8EEE-3C1C230629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23</xdr:row>
          <xdr:rowOff>0</xdr:rowOff>
        </xdr:from>
        <xdr:to>
          <xdr:col>44</xdr:col>
          <xdr:colOff>257175</xdr:colOff>
          <xdr:row>24</xdr:row>
          <xdr:rowOff>19050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2C9189AE-23B1-435B-88B1-A15067F07E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24</xdr:row>
          <xdr:rowOff>0</xdr:rowOff>
        </xdr:from>
        <xdr:to>
          <xdr:col>44</xdr:col>
          <xdr:colOff>257175</xdr:colOff>
          <xdr:row>25</xdr:row>
          <xdr:rowOff>19050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6849AEB5-2F38-44A8-96C9-1F509C2637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25</xdr:row>
          <xdr:rowOff>0</xdr:rowOff>
        </xdr:from>
        <xdr:to>
          <xdr:col>44</xdr:col>
          <xdr:colOff>257175</xdr:colOff>
          <xdr:row>26</xdr:row>
          <xdr:rowOff>19050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E48E0700-5D49-43C5-AB96-0BE17BFB2D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26</xdr:row>
          <xdr:rowOff>0</xdr:rowOff>
        </xdr:from>
        <xdr:to>
          <xdr:col>44</xdr:col>
          <xdr:colOff>257175</xdr:colOff>
          <xdr:row>27</xdr:row>
          <xdr:rowOff>19050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BE5D980B-4B99-4D6C-B0C7-6289551F49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27</xdr:row>
          <xdr:rowOff>0</xdr:rowOff>
        </xdr:from>
        <xdr:to>
          <xdr:col>44</xdr:col>
          <xdr:colOff>257175</xdr:colOff>
          <xdr:row>28</xdr:row>
          <xdr:rowOff>19050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AE2AE0F-9907-4DC9-9D65-7262BA1D01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28</xdr:row>
          <xdr:rowOff>0</xdr:rowOff>
        </xdr:from>
        <xdr:to>
          <xdr:col>44</xdr:col>
          <xdr:colOff>257175</xdr:colOff>
          <xdr:row>29</xdr:row>
          <xdr:rowOff>19050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86BC553A-9E29-482D-873D-F0DBD82317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29</xdr:row>
          <xdr:rowOff>0</xdr:rowOff>
        </xdr:from>
        <xdr:to>
          <xdr:col>44</xdr:col>
          <xdr:colOff>257175</xdr:colOff>
          <xdr:row>30</xdr:row>
          <xdr:rowOff>19050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A9E58B14-E7DD-44F5-81C5-CB8B905D04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30</xdr:row>
          <xdr:rowOff>0</xdr:rowOff>
        </xdr:from>
        <xdr:to>
          <xdr:col>44</xdr:col>
          <xdr:colOff>257175</xdr:colOff>
          <xdr:row>31</xdr:row>
          <xdr:rowOff>19050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E23E742E-6400-47E9-80D1-9DF0714401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31</xdr:row>
          <xdr:rowOff>0</xdr:rowOff>
        </xdr:from>
        <xdr:to>
          <xdr:col>44</xdr:col>
          <xdr:colOff>257175</xdr:colOff>
          <xdr:row>32</xdr:row>
          <xdr:rowOff>19050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9673C981-8E75-4FAA-BADC-BB49A2F029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32</xdr:row>
          <xdr:rowOff>0</xdr:rowOff>
        </xdr:from>
        <xdr:to>
          <xdr:col>44</xdr:col>
          <xdr:colOff>257175</xdr:colOff>
          <xdr:row>33</xdr:row>
          <xdr:rowOff>19050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1087DF38-690A-432D-B327-D8C7051560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33</xdr:row>
          <xdr:rowOff>0</xdr:rowOff>
        </xdr:from>
        <xdr:to>
          <xdr:col>44</xdr:col>
          <xdr:colOff>257175</xdr:colOff>
          <xdr:row>34</xdr:row>
          <xdr:rowOff>171450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597E351-7FB1-4A24-9FDD-0E2B8050CD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34</xdr:row>
          <xdr:rowOff>0</xdr:rowOff>
        </xdr:from>
        <xdr:to>
          <xdr:col>44</xdr:col>
          <xdr:colOff>257175</xdr:colOff>
          <xdr:row>35</xdr:row>
          <xdr:rowOff>66675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1B3EF73A-F571-449A-BC9B-992E1FB19F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35</xdr:row>
          <xdr:rowOff>0</xdr:rowOff>
        </xdr:from>
        <xdr:to>
          <xdr:col>44</xdr:col>
          <xdr:colOff>257175</xdr:colOff>
          <xdr:row>36</xdr:row>
          <xdr:rowOff>66675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3639C3DF-6387-40C0-952D-A09DA8FF45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36</xdr:row>
          <xdr:rowOff>0</xdr:rowOff>
        </xdr:from>
        <xdr:to>
          <xdr:col>44</xdr:col>
          <xdr:colOff>257175</xdr:colOff>
          <xdr:row>37</xdr:row>
          <xdr:rowOff>76200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1855CAD9-D61E-42BB-938B-690B9C1FBF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37</xdr:row>
          <xdr:rowOff>0</xdr:rowOff>
        </xdr:from>
        <xdr:to>
          <xdr:col>44</xdr:col>
          <xdr:colOff>257175</xdr:colOff>
          <xdr:row>38</xdr:row>
          <xdr:rowOff>76200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CDDBDC7F-6BA3-4AA1-926A-16CF48A7A3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38</xdr:row>
          <xdr:rowOff>0</xdr:rowOff>
        </xdr:from>
        <xdr:to>
          <xdr:col>44</xdr:col>
          <xdr:colOff>257175</xdr:colOff>
          <xdr:row>39</xdr:row>
          <xdr:rowOff>76200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F2745CB4-EAAC-4FAA-9946-D1A7B7B69F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39</xdr:row>
          <xdr:rowOff>0</xdr:rowOff>
        </xdr:from>
        <xdr:to>
          <xdr:col>44</xdr:col>
          <xdr:colOff>257175</xdr:colOff>
          <xdr:row>40</xdr:row>
          <xdr:rowOff>76200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F9FA59A3-AC0A-4279-AC5E-EE08228909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40</xdr:row>
          <xdr:rowOff>0</xdr:rowOff>
        </xdr:from>
        <xdr:to>
          <xdr:col>44</xdr:col>
          <xdr:colOff>257175</xdr:colOff>
          <xdr:row>41</xdr:row>
          <xdr:rowOff>76200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99610C20-EB40-4C68-8AEF-C2BF68172F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41</xdr:row>
          <xdr:rowOff>0</xdr:rowOff>
        </xdr:from>
        <xdr:to>
          <xdr:col>44</xdr:col>
          <xdr:colOff>257175</xdr:colOff>
          <xdr:row>42</xdr:row>
          <xdr:rowOff>76200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516C3C0C-3765-43B9-BE0C-E87F09ADDF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42</xdr:row>
          <xdr:rowOff>0</xdr:rowOff>
        </xdr:from>
        <xdr:to>
          <xdr:col>44</xdr:col>
          <xdr:colOff>257175</xdr:colOff>
          <xdr:row>43</xdr:row>
          <xdr:rowOff>76200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2394D5D1-3EA8-44C2-94F5-BEF7347D42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43</xdr:row>
          <xdr:rowOff>0</xdr:rowOff>
        </xdr:from>
        <xdr:to>
          <xdr:col>44</xdr:col>
          <xdr:colOff>257175</xdr:colOff>
          <xdr:row>44</xdr:row>
          <xdr:rowOff>76200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4471D132-6041-4FEB-A1C0-0D7257555E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image" Target="../media/image2.emf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nfluence.ecmwf.int/pages/viewpage.action?pageId=77213497&amp;src=breadcrumbs-par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ABC8-7A4F-46DE-A9DA-BDD647ABAAF3}">
  <dimension ref="A1:AI65"/>
  <sheetViews>
    <sheetView view="pageBreakPreview" zoomScale="55" zoomScaleNormal="70" zoomScaleSheetLayoutView="55" workbookViewId="0">
      <selection activeCell="F62" sqref="F62"/>
    </sheetView>
  </sheetViews>
  <sheetFormatPr defaultRowHeight="13.5"/>
  <cols>
    <col min="1" max="1" width="16.25" style="1" bestFit="1" customWidth="1"/>
    <col min="2" max="2" width="6.5" style="1" bestFit="1" customWidth="1"/>
    <col min="3" max="4" width="6.5" style="1" customWidth="1"/>
    <col min="5" max="5" width="18.375" style="1" bestFit="1" customWidth="1"/>
    <col min="6" max="32" width="9" style="3"/>
    <col min="33" max="33" width="9" style="3" customWidth="1"/>
    <col min="34" max="34" width="9" style="3"/>
    <col min="35" max="35" width="11.25" style="3" bestFit="1" customWidth="1"/>
    <col min="36" max="16384" width="9" style="3"/>
  </cols>
  <sheetData>
    <row r="1" spans="1:34" ht="18.75" customHeight="1">
      <c r="A1" s="99" t="s">
        <v>0</v>
      </c>
      <c r="B1" s="101" t="s">
        <v>1</v>
      </c>
      <c r="C1" s="105" t="s">
        <v>48</v>
      </c>
      <c r="D1" s="106"/>
      <c r="E1" s="103" t="s">
        <v>49</v>
      </c>
      <c r="F1" s="96" t="s">
        <v>7</v>
      </c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8"/>
      <c r="AD1" s="101" t="s">
        <v>8</v>
      </c>
      <c r="AE1" s="97"/>
      <c r="AF1" s="97"/>
      <c r="AG1" s="98"/>
      <c r="AH1" s="83" t="s">
        <v>50</v>
      </c>
    </row>
    <row r="2" spans="1:34" ht="18.75" customHeight="1">
      <c r="A2" s="100"/>
      <c r="B2" s="102"/>
      <c r="C2" s="107"/>
      <c r="D2" s="108"/>
      <c r="E2" s="104"/>
      <c r="F2" s="79">
        <v>1993</v>
      </c>
      <c r="G2" s="80">
        <f>F2+1</f>
        <v>1994</v>
      </c>
      <c r="H2" s="80">
        <f t="shared" ref="H2:AG2" si="0">G2+1</f>
        <v>1995</v>
      </c>
      <c r="I2" s="80">
        <f t="shared" si="0"/>
        <v>1996</v>
      </c>
      <c r="J2" s="80">
        <f t="shared" si="0"/>
        <v>1997</v>
      </c>
      <c r="K2" s="80">
        <f t="shared" si="0"/>
        <v>1998</v>
      </c>
      <c r="L2" s="80">
        <f t="shared" si="0"/>
        <v>1999</v>
      </c>
      <c r="M2" s="80">
        <f t="shared" si="0"/>
        <v>2000</v>
      </c>
      <c r="N2" s="80">
        <f t="shared" si="0"/>
        <v>2001</v>
      </c>
      <c r="O2" s="80">
        <f t="shared" si="0"/>
        <v>2002</v>
      </c>
      <c r="P2" s="80">
        <f t="shared" si="0"/>
        <v>2003</v>
      </c>
      <c r="Q2" s="80">
        <f t="shared" si="0"/>
        <v>2004</v>
      </c>
      <c r="R2" s="80">
        <f t="shared" si="0"/>
        <v>2005</v>
      </c>
      <c r="S2" s="80">
        <f t="shared" si="0"/>
        <v>2006</v>
      </c>
      <c r="T2" s="80">
        <f t="shared" si="0"/>
        <v>2007</v>
      </c>
      <c r="U2" s="80">
        <f t="shared" si="0"/>
        <v>2008</v>
      </c>
      <c r="V2" s="80">
        <f t="shared" si="0"/>
        <v>2009</v>
      </c>
      <c r="W2" s="80">
        <f t="shared" si="0"/>
        <v>2010</v>
      </c>
      <c r="X2" s="80">
        <f t="shared" si="0"/>
        <v>2011</v>
      </c>
      <c r="Y2" s="80">
        <f t="shared" si="0"/>
        <v>2012</v>
      </c>
      <c r="Z2" s="80">
        <f t="shared" si="0"/>
        <v>2013</v>
      </c>
      <c r="AA2" s="80">
        <f t="shared" si="0"/>
        <v>2014</v>
      </c>
      <c r="AB2" s="80">
        <f t="shared" si="0"/>
        <v>2015</v>
      </c>
      <c r="AC2" s="81">
        <f t="shared" si="0"/>
        <v>2016</v>
      </c>
      <c r="AD2" s="82">
        <f t="shared" si="0"/>
        <v>2017</v>
      </c>
      <c r="AE2" s="80">
        <f t="shared" si="0"/>
        <v>2018</v>
      </c>
      <c r="AF2" s="80">
        <f t="shared" si="0"/>
        <v>2019</v>
      </c>
      <c r="AG2" s="81">
        <f t="shared" si="0"/>
        <v>2020</v>
      </c>
      <c r="AH2" s="84" t="s">
        <v>51</v>
      </c>
    </row>
    <row r="3" spans="1:34" ht="18.75" customHeight="1">
      <c r="A3" s="115" t="s">
        <v>2</v>
      </c>
      <c r="B3" s="110">
        <v>4</v>
      </c>
      <c r="C3" s="49" t="s">
        <v>32</v>
      </c>
      <c r="D3" s="70" t="s">
        <v>34</v>
      </c>
      <c r="E3" s="63" t="s">
        <v>3</v>
      </c>
      <c r="F3" s="50" t="s">
        <v>15</v>
      </c>
      <c r="G3" s="51" t="s">
        <v>15</v>
      </c>
      <c r="H3" s="51" t="s">
        <v>14</v>
      </c>
      <c r="I3" s="51" t="s">
        <v>14</v>
      </c>
      <c r="J3" s="51" t="s">
        <v>14</v>
      </c>
      <c r="K3" s="51" t="s">
        <v>14</v>
      </c>
      <c r="L3" s="51" t="s">
        <v>14</v>
      </c>
      <c r="M3" s="51" t="s">
        <v>14</v>
      </c>
      <c r="N3" s="51" t="s">
        <v>14</v>
      </c>
      <c r="O3" s="51" t="s">
        <v>14</v>
      </c>
      <c r="P3" s="51" t="s">
        <v>14</v>
      </c>
      <c r="Q3" s="51" t="s">
        <v>14</v>
      </c>
      <c r="R3" s="51" t="s">
        <v>14</v>
      </c>
      <c r="S3" s="51" t="s">
        <v>14</v>
      </c>
      <c r="T3" s="51" t="s">
        <v>14</v>
      </c>
      <c r="U3" s="51" t="s">
        <v>14</v>
      </c>
      <c r="V3" s="51" t="s">
        <v>14</v>
      </c>
      <c r="W3" s="51" t="s">
        <v>14</v>
      </c>
      <c r="X3" s="51" t="s">
        <v>14</v>
      </c>
      <c r="Y3" s="51" t="s">
        <v>14</v>
      </c>
      <c r="Z3" s="51" t="s">
        <v>14</v>
      </c>
      <c r="AA3" s="51" t="s">
        <v>14</v>
      </c>
      <c r="AB3" s="51" t="s">
        <v>14</v>
      </c>
      <c r="AC3" s="52"/>
      <c r="AD3" s="53" t="s">
        <v>14</v>
      </c>
      <c r="AE3" s="54"/>
      <c r="AF3" s="54"/>
      <c r="AG3" s="52"/>
      <c r="AH3" s="85" t="s">
        <v>52</v>
      </c>
    </row>
    <row r="4" spans="1:34" ht="18.75" customHeight="1">
      <c r="A4" s="116"/>
      <c r="B4" s="111"/>
      <c r="C4" s="6" t="s">
        <v>31</v>
      </c>
      <c r="D4" s="71" t="s">
        <v>34</v>
      </c>
      <c r="E4" s="64" t="s">
        <v>4</v>
      </c>
      <c r="F4" s="17">
        <v>25</v>
      </c>
      <c r="G4" s="6">
        <f>F4</f>
        <v>25</v>
      </c>
      <c r="H4" s="6">
        <f t="shared" ref="H4:AB7" si="1">G4</f>
        <v>25</v>
      </c>
      <c r="I4" s="6">
        <f t="shared" si="1"/>
        <v>25</v>
      </c>
      <c r="J4" s="6">
        <f t="shared" si="1"/>
        <v>25</v>
      </c>
      <c r="K4" s="6">
        <f t="shared" si="1"/>
        <v>25</v>
      </c>
      <c r="L4" s="6">
        <f t="shared" si="1"/>
        <v>25</v>
      </c>
      <c r="M4" s="6">
        <f t="shared" si="1"/>
        <v>25</v>
      </c>
      <c r="N4" s="6">
        <f t="shared" si="1"/>
        <v>25</v>
      </c>
      <c r="O4" s="6">
        <f t="shared" si="1"/>
        <v>25</v>
      </c>
      <c r="P4" s="6">
        <f t="shared" si="1"/>
        <v>25</v>
      </c>
      <c r="Q4" s="6">
        <f t="shared" si="1"/>
        <v>25</v>
      </c>
      <c r="R4" s="6">
        <f t="shared" si="1"/>
        <v>25</v>
      </c>
      <c r="S4" s="6">
        <f t="shared" si="1"/>
        <v>25</v>
      </c>
      <c r="T4" s="6">
        <f t="shared" si="1"/>
        <v>25</v>
      </c>
      <c r="U4" s="6">
        <f t="shared" si="1"/>
        <v>25</v>
      </c>
      <c r="V4" s="6">
        <f t="shared" si="1"/>
        <v>25</v>
      </c>
      <c r="W4" s="6">
        <f t="shared" si="1"/>
        <v>25</v>
      </c>
      <c r="X4" s="6">
        <f t="shared" si="1"/>
        <v>25</v>
      </c>
      <c r="Y4" s="6">
        <f t="shared" si="1"/>
        <v>25</v>
      </c>
      <c r="Z4" s="6">
        <f t="shared" si="1"/>
        <v>25</v>
      </c>
      <c r="AA4" s="6">
        <f t="shared" si="1"/>
        <v>25</v>
      </c>
      <c r="AB4" s="6">
        <f t="shared" si="1"/>
        <v>25</v>
      </c>
      <c r="AC4" s="27"/>
      <c r="AD4" s="26">
        <v>25</v>
      </c>
      <c r="AE4" s="6"/>
      <c r="AF4" s="6"/>
      <c r="AG4" s="27"/>
    </row>
    <row r="5" spans="1:34" ht="18.75" customHeight="1">
      <c r="A5" s="116"/>
      <c r="B5" s="111"/>
      <c r="C5" s="7" t="s">
        <v>33</v>
      </c>
      <c r="D5" s="72" t="s">
        <v>34</v>
      </c>
      <c r="E5" s="65" t="s">
        <v>55</v>
      </c>
      <c r="F5" s="18">
        <v>5160</v>
      </c>
      <c r="G5" s="8">
        <v>5160</v>
      </c>
      <c r="H5" s="8">
        <v>5160</v>
      </c>
      <c r="I5" s="8">
        <v>5160</v>
      </c>
      <c r="J5" s="8">
        <v>5160</v>
      </c>
      <c r="K5" s="8">
        <v>5160</v>
      </c>
      <c r="L5" s="8">
        <v>5160</v>
      </c>
      <c r="M5" s="8">
        <v>5160</v>
      </c>
      <c r="N5" s="8">
        <v>5160</v>
      </c>
      <c r="O5" s="8">
        <v>5160</v>
      </c>
      <c r="P5" s="8">
        <v>5160</v>
      </c>
      <c r="Q5" s="8">
        <v>5160</v>
      </c>
      <c r="R5" s="8">
        <v>5160</v>
      </c>
      <c r="S5" s="8">
        <v>5160</v>
      </c>
      <c r="T5" s="8">
        <v>5160</v>
      </c>
      <c r="U5" s="8">
        <v>5160</v>
      </c>
      <c r="V5" s="8">
        <v>5160</v>
      </c>
      <c r="W5" s="8">
        <v>5160</v>
      </c>
      <c r="X5" s="8">
        <v>5160</v>
      </c>
      <c r="Y5" s="8">
        <v>5160</v>
      </c>
      <c r="Z5" s="8">
        <v>5160</v>
      </c>
      <c r="AA5" s="8">
        <v>5160</v>
      </c>
      <c r="AB5" s="8">
        <v>5160</v>
      </c>
      <c r="AC5" s="29"/>
      <c r="AD5" s="28">
        <v>5160</v>
      </c>
      <c r="AE5" s="8"/>
      <c r="AF5" s="8"/>
      <c r="AG5" s="29"/>
    </row>
    <row r="6" spans="1:34" ht="18.75" customHeight="1">
      <c r="A6" s="116"/>
      <c r="B6" s="118">
        <v>5</v>
      </c>
      <c r="C6" s="15" t="s">
        <v>32</v>
      </c>
      <c r="D6" s="73" t="s">
        <v>34</v>
      </c>
      <c r="E6" s="66" t="s">
        <v>3</v>
      </c>
      <c r="F6" s="19" t="s">
        <v>6</v>
      </c>
      <c r="G6" s="12" t="s">
        <v>6</v>
      </c>
      <c r="H6" s="12" t="s">
        <v>5</v>
      </c>
      <c r="I6" s="12" t="s">
        <v>5</v>
      </c>
      <c r="J6" s="12" t="s">
        <v>5</v>
      </c>
      <c r="K6" s="12" t="s">
        <v>5</v>
      </c>
      <c r="L6" s="12" t="s">
        <v>5</v>
      </c>
      <c r="M6" s="12" t="s">
        <v>5</v>
      </c>
      <c r="N6" s="12" t="s">
        <v>5</v>
      </c>
      <c r="O6" s="12" t="s">
        <v>5</v>
      </c>
      <c r="P6" s="12" t="s">
        <v>5</v>
      </c>
      <c r="Q6" s="12" t="s">
        <v>5</v>
      </c>
      <c r="R6" s="12" t="s">
        <v>5</v>
      </c>
      <c r="S6" s="12" t="s">
        <v>5</v>
      </c>
      <c r="T6" s="12" t="s">
        <v>5</v>
      </c>
      <c r="U6" s="12" t="s">
        <v>5</v>
      </c>
      <c r="V6" s="12" t="s">
        <v>5</v>
      </c>
      <c r="W6" s="12" t="s">
        <v>5</v>
      </c>
      <c r="X6" s="12" t="s">
        <v>5</v>
      </c>
      <c r="Y6" s="12" t="s">
        <v>5</v>
      </c>
      <c r="Z6" s="12" t="s">
        <v>5</v>
      </c>
      <c r="AA6" s="12" t="s">
        <v>5</v>
      </c>
      <c r="AB6" s="12" t="s">
        <v>5</v>
      </c>
      <c r="AC6" s="31" t="s">
        <v>5</v>
      </c>
      <c r="AD6" s="30" t="s">
        <v>5</v>
      </c>
      <c r="AE6" s="12" t="s">
        <v>5</v>
      </c>
      <c r="AF6" s="12" t="s">
        <v>5</v>
      </c>
      <c r="AG6" s="31" t="s">
        <v>5</v>
      </c>
    </row>
    <row r="7" spans="1:34" ht="18.75" customHeight="1">
      <c r="A7" s="116"/>
      <c r="B7" s="118"/>
      <c r="C7" s="6" t="s">
        <v>31</v>
      </c>
      <c r="D7" s="71" t="s">
        <v>34</v>
      </c>
      <c r="E7" s="64" t="s">
        <v>4</v>
      </c>
      <c r="F7" s="17">
        <v>25</v>
      </c>
      <c r="G7" s="6">
        <f>F7</f>
        <v>25</v>
      </c>
      <c r="H7" s="6">
        <f t="shared" si="1"/>
        <v>25</v>
      </c>
      <c r="I7" s="6">
        <f t="shared" si="1"/>
        <v>25</v>
      </c>
      <c r="J7" s="6">
        <f t="shared" si="1"/>
        <v>25</v>
      </c>
      <c r="K7" s="6">
        <f t="shared" si="1"/>
        <v>25</v>
      </c>
      <c r="L7" s="6">
        <f t="shared" si="1"/>
        <v>25</v>
      </c>
      <c r="M7" s="6">
        <f t="shared" si="1"/>
        <v>25</v>
      </c>
      <c r="N7" s="6">
        <f t="shared" si="1"/>
        <v>25</v>
      </c>
      <c r="O7" s="6">
        <f t="shared" si="1"/>
        <v>25</v>
      </c>
      <c r="P7" s="6">
        <f t="shared" si="1"/>
        <v>25</v>
      </c>
      <c r="Q7" s="6">
        <f t="shared" si="1"/>
        <v>25</v>
      </c>
      <c r="R7" s="6">
        <f t="shared" si="1"/>
        <v>25</v>
      </c>
      <c r="S7" s="6">
        <f t="shared" si="1"/>
        <v>25</v>
      </c>
      <c r="T7" s="6">
        <f t="shared" si="1"/>
        <v>25</v>
      </c>
      <c r="U7" s="6">
        <f t="shared" si="1"/>
        <v>25</v>
      </c>
      <c r="V7" s="6">
        <f t="shared" si="1"/>
        <v>25</v>
      </c>
      <c r="W7" s="6">
        <f t="shared" si="1"/>
        <v>25</v>
      </c>
      <c r="X7" s="6">
        <f t="shared" si="1"/>
        <v>25</v>
      </c>
      <c r="Y7" s="6">
        <f t="shared" si="1"/>
        <v>25</v>
      </c>
      <c r="Z7" s="6">
        <f t="shared" si="1"/>
        <v>25</v>
      </c>
      <c r="AA7" s="6">
        <f t="shared" si="1"/>
        <v>25</v>
      </c>
      <c r="AB7" s="6">
        <f t="shared" si="1"/>
        <v>25</v>
      </c>
      <c r="AC7" s="27">
        <v>25</v>
      </c>
      <c r="AD7" s="26">
        <v>51</v>
      </c>
      <c r="AE7" s="6">
        <v>51</v>
      </c>
      <c r="AF7" s="6">
        <v>51</v>
      </c>
      <c r="AG7" s="27">
        <v>51</v>
      </c>
    </row>
    <row r="8" spans="1:34" ht="18.75" customHeight="1">
      <c r="A8" s="117"/>
      <c r="B8" s="119"/>
      <c r="C8" s="44" t="s">
        <v>33</v>
      </c>
      <c r="D8" s="74" t="s">
        <v>34</v>
      </c>
      <c r="E8" s="67" t="s">
        <v>9</v>
      </c>
      <c r="F8" s="47">
        <v>5160</v>
      </c>
      <c r="G8" s="44">
        <v>5160</v>
      </c>
      <c r="H8" s="44">
        <v>5160</v>
      </c>
      <c r="I8" s="44">
        <v>5160</v>
      </c>
      <c r="J8" s="44">
        <v>5160</v>
      </c>
      <c r="K8" s="44">
        <v>5160</v>
      </c>
      <c r="L8" s="44">
        <v>5160</v>
      </c>
      <c r="M8" s="44">
        <v>5160</v>
      </c>
      <c r="N8" s="44">
        <v>5160</v>
      </c>
      <c r="O8" s="44">
        <v>5160</v>
      </c>
      <c r="P8" s="44">
        <v>5160</v>
      </c>
      <c r="Q8" s="44">
        <v>5160</v>
      </c>
      <c r="R8" s="44">
        <v>5160</v>
      </c>
      <c r="S8" s="44">
        <v>5160</v>
      </c>
      <c r="T8" s="44">
        <v>5160</v>
      </c>
      <c r="U8" s="44">
        <v>5160</v>
      </c>
      <c r="V8" s="44">
        <v>5160</v>
      </c>
      <c r="W8" s="44">
        <v>5160</v>
      </c>
      <c r="X8" s="44">
        <v>5160</v>
      </c>
      <c r="Y8" s="44">
        <v>5160</v>
      </c>
      <c r="Z8" s="44">
        <v>5160</v>
      </c>
      <c r="AA8" s="44">
        <v>5160</v>
      </c>
      <c r="AB8" s="44">
        <v>5160</v>
      </c>
      <c r="AC8" s="45">
        <v>5160</v>
      </c>
      <c r="AD8" s="43">
        <v>5160</v>
      </c>
      <c r="AE8" s="44">
        <v>5160</v>
      </c>
      <c r="AF8" s="44">
        <v>5160</v>
      </c>
      <c r="AG8" s="45">
        <v>5160</v>
      </c>
    </row>
    <row r="9" spans="1:34" ht="18.75" customHeight="1">
      <c r="A9" s="115" t="s">
        <v>10</v>
      </c>
      <c r="B9" s="120">
        <v>12</v>
      </c>
      <c r="C9" s="49" t="s">
        <v>32</v>
      </c>
      <c r="D9" s="70" t="s">
        <v>34</v>
      </c>
      <c r="E9" s="63" t="s">
        <v>3</v>
      </c>
      <c r="F9" s="50" t="s">
        <v>11</v>
      </c>
      <c r="G9" s="55" t="s">
        <v>6</v>
      </c>
      <c r="H9" s="55" t="s">
        <v>5</v>
      </c>
      <c r="I9" s="55" t="s">
        <v>5</v>
      </c>
      <c r="J9" s="55" t="s">
        <v>5</v>
      </c>
      <c r="K9" s="55" t="s">
        <v>5</v>
      </c>
      <c r="L9" s="55" t="s">
        <v>5</v>
      </c>
      <c r="M9" s="55" t="s">
        <v>5</v>
      </c>
      <c r="N9" s="55" t="s">
        <v>5</v>
      </c>
      <c r="O9" s="55" t="s">
        <v>5</v>
      </c>
      <c r="P9" s="55" t="s">
        <v>5</v>
      </c>
      <c r="Q9" s="55" t="s">
        <v>5</v>
      </c>
      <c r="R9" s="55" t="s">
        <v>5</v>
      </c>
      <c r="S9" s="55" t="s">
        <v>5</v>
      </c>
      <c r="T9" s="55" t="s">
        <v>5</v>
      </c>
      <c r="U9" s="55" t="s">
        <v>5</v>
      </c>
      <c r="V9" s="55" t="s">
        <v>5</v>
      </c>
      <c r="W9" s="55" t="s">
        <v>5</v>
      </c>
      <c r="X9" s="55" t="s">
        <v>5</v>
      </c>
      <c r="Y9" s="55" t="s">
        <v>5</v>
      </c>
      <c r="Z9" s="55" t="s">
        <v>5</v>
      </c>
      <c r="AA9" s="55" t="s">
        <v>5</v>
      </c>
      <c r="AB9" s="55" t="s">
        <v>5</v>
      </c>
      <c r="AC9" s="52"/>
      <c r="AD9" s="53" t="s">
        <v>12</v>
      </c>
      <c r="AE9" s="51" t="s">
        <v>13</v>
      </c>
      <c r="AF9" s="54"/>
      <c r="AG9" s="52"/>
    </row>
    <row r="10" spans="1:34" ht="18.75" customHeight="1">
      <c r="A10" s="116"/>
      <c r="B10" s="109"/>
      <c r="C10" s="6" t="s">
        <v>31</v>
      </c>
      <c r="D10" s="71" t="s">
        <v>34</v>
      </c>
      <c r="E10" s="64" t="s">
        <v>4</v>
      </c>
      <c r="F10" s="17">
        <v>7</v>
      </c>
      <c r="G10" s="6">
        <f>F10</f>
        <v>7</v>
      </c>
      <c r="H10" s="6">
        <f t="shared" ref="H10:AB10" si="2">G10</f>
        <v>7</v>
      </c>
      <c r="I10" s="6">
        <f t="shared" si="2"/>
        <v>7</v>
      </c>
      <c r="J10" s="6">
        <f t="shared" si="2"/>
        <v>7</v>
      </c>
      <c r="K10" s="6">
        <f t="shared" si="2"/>
        <v>7</v>
      </c>
      <c r="L10" s="6">
        <f t="shared" si="2"/>
        <v>7</v>
      </c>
      <c r="M10" s="6">
        <f t="shared" si="2"/>
        <v>7</v>
      </c>
      <c r="N10" s="6">
        <f t="shared" si="2"/>
        <v>7</v>
      </c>
      <c r="O10" s="6">
        <f t="shared" si="2"/>
        <v>7</v>
      </c>
      <c r="P10" s="6">
        <f t="shared" si="2"/>
        <v>7</v>
      </c>
      <c r="Q10" s="6">
        <f t="shared" si="2"/>
        <v>7</v>
      </c>
      <c r="R10" s="6">
        <f t="shared" si="2"/>
        <v>7</v>
      </c>
      <c r="S10" s="6">
        <f t="shared" si="2"/>
        <v>7</v>
      </c>
      <c r="T10" s="6">
        <f t="shared" si="2"/>
        <v>7</v>
      </c>
      <c r="U10" s="6">
        <f t="shared" si="2"/>
        <v>7</v>
      </c>
      <c r="V10" s="6">
        <f t="shared" si="2"/>
        <v>7</v>
      </c>
      <c r="W10" s="6">
        <f t="shared" si="2"/>
        <v>7</v>
      </c>
      <c r="X10" s="6">
        <f t="shared" si="2"/>
        <v>7</v>
      </c>
      <c r="Y10" s="6">
        <f t="shared" si="2"/>
        <v>7</v>
      </c>
      <c r="Z10" s="6">
        <f t="shared" si="2"/>
        <v>7</v>
      </c>
      <c r="AA10" s="6">
        <f t="shared" si="2"/>
        <v>7</v>
      </c>
      <c r="AB10" s="6">
        <f t="shared" si="2"/>
        <v>7</v>
      </c>
      <c r="AC10" s="27"/>
      <c r="AD10" s="26">
        <v>2</v>
      </c>
      <c r="AE10" s="6">
        <v>2</v>
      </c>
      <c r="AF10" s="6"/>
      <c r="AG10" s="27"/>
    </row>
    <row r="11" spans="1:34" ht="18.75" customHeight="1">
      <c r="A11" s="116"/>
      <c r="B11" s="109"/>
      <c r="C11" s="7" t="s">
        <v>33</v>
      </c>
      <c r="D11" s="72" t="s">
        <v>34</v>
      </c>
      <c r="E11" s="65" t="s">
        <v>9</v>
      </c>
      <c r="F11" s="18">
        <v>5160</v>
      </c>
      <c r="G11" s="8">
        <v>5160</v>
      </c>
      <c r="H11" s="8">
        <v>5160</v>
      </c>
      <c r="I11" s="8">
        <v>5160</v>
      </c>
      <c r="J11" s="8">
        <v>5160</v>
      </c>
      <c r="K11" s="8">
        <v>5160</v>
      </c>
      <c r="L11" s="8">
        <v>5160</v>
      </c>
      <c r="M11" s="8">
        <v>5160</v>
      </c>
      <c r="N11" s="8">
        <v>5160</v>
      </c>
      <c r="O11" s="8">
        <v>5160</v>
      </c>
      <c r="P11" s="8">
        <v>5160</v>
      </c>
      <c r="Q11" s="8">
        <v>5160</v>
      </c>
      <c r="R11" s="8">
        <v>5160</v>
      </c>
      <c r="S11" s="8">
        <v>5160</v>
      </c>
      <c r="T11" s="8">
        <v>5160</v>
      </c>
      <c r="U11" s="8">
        <v>5160</v>
      </c>
      <c r="V11" s="8">
        <v>5160</v>
      </c>
      <c r="W11" s="8">
        <v>5160</v>
      </c>
      <c r="X11" s="8">
        <v>5160</v>
      </c>
      <c r="Y11" s="8">
        <v>5160</v>
      </c>
      <c r="Z11" s="8">
        <v>5160</v>
      </c>
      <c r="AA11" s="8">
        <v>5160</v>
      </c>
      <c r="AB11" s="8">
        <v>5160</v>
      </c>
      <c r="AC11" s="29"/>
      <c r="AD11" s="28">
        <v>5160</v>
      </c>
      <c r="AE11" s="8">
        <v>5160</v>
      </c>
      <c r="AF11" s="8"/>
      <c r="AG11" s="29"/>
    </row>
    <row r="12" spans="1:34" ht="18.75" customHeight="1">
      <c r="A12" s="116"/>
      <c r="B12" s="109">
        <v>13</v>
      </c>
      <c r="C12" s="15" t="s">
        <v>32</v>
      </c>
      <c r="D12" s="73" t="s">
        <v>34</v>
      </c>
      <c r="E12" s="66" t="s">
        <v>3</v>
      </c>
      <c r="F12" s="16" t="s">
        <v>11</v>
      </c>
      <c r="G12" s="12" t="s">
        <v>6</v>
      </c>
      <c r="H12" s="12" t="s">
        <v>5</v>
      </c>
      <c r="I12" s="12" t="s">
        <v>5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12" t="s">
        <v>5</v>
      </c>
      <c r="P12" s="12" t="s">
        <v>5</v>
      </c>
      <c r="Q12" s="12" t="s">
        <v>5</v>
      </c>
      <c r="R12" s="12" t="s">
        <v>5</v>
      </c>
      <c r="S12" s="12" t="s">
        <v>5</v>
      </c>
      <c r="T12" s="12" t="s">
        <v>5</v>
      </c>
      <c r="U12" s="12" t="s">
        <v>5</v>
      </c>
      <c r="V12" s="12" t="s">
        <v>5</v>
      </c>
      <c r="W12" s="12" t="s">
        <v>5</v>
      </c>
      <c r="X12" s="12" t="s">
        <v>5</v>
      </c>
      <c r="Y12" s="12" t="s">
        <v>5</v>
      </c>
      <c r="Z12" s="12" t="s">
        <v>5</v>
      </c>
      <c r="AA12" s="12" t="s">
        <v>5</v>
      </c>
      <c r="AB12" s="12" t="s">
        <v>5</v>
      </c>
      <c r="AC12" s="36" t="s">
        <v>16</v>
      </c>
      <c r="AD12" s="42"/>
      <c r="AE12" s="4" t="s">
        <v>17</v>
      </c>
      <c r="AF12" s="4" t="s">
        <v>13</v>
      </c>
      <c r="AG12" s="25"/>
    </row>
    <row r="13" spans="1:34" ht="18.75" customHeight="1">
      <c r="A13" s="116"/>
      <c r="B13" s="109"/>
      <c r="C13" s="6" t="s">
        <v>31</v>
      </c>
      <c r="D13" s="71" t="s">
        <v>34</v>
      </c>
      <c r="E13" s="64" t="s">
        <v>4</v>
      </c>
      <c r="F13" s="17">
        <v>7</v>
      </c>
      <c r="G13" s="6">
        <f>F13</f>
        <v>7</v>
      </c>
      <c r="H13" s="6">
        <f t="shared" ref="H13:AC13" si="3">G13</f>
        <v>7</v>
      </c>
      <c r="I13" s="6">
        <f t="shared" si="3"/>
        <v>7</v>
      </c>
      <c r="J13" s="6">
        <f t="shared" si="3"/>
        <v>7</v>
      </c>
      <c r="K13" s="6">
        <f t="shared" si="3"/>
        <v>7</v>
      </c>
      <c r="L13" s="6">
        <f t="shared" si="3"/>
        <v>7</v>
      </c>
      <c r="M13" s="6">
        <f t="shared" si="3"/>
        <v>7</v>
      </c>
      <c r="N13" s="6">
        <f t="shared" si="3"/>
        <v>7</v>
      </c>
      <c r="O13" s="6">
        <f t="shared" si="3"/>
        <v>7</v>
      </c>
      <c r="P13" s="6">
        <f t="shared" si="3"/>
        <v>7</v>
      </c>
      <c r="Q13" s="6">
        <f t="shared" si="3"/>
        <v>7</v>
      </c>
      <c r="R13" s="6">
        <f t="shared" si="3"/>
        <v>7</v>
      </c>
      <c r="S13" s="6">
        <f t="shared" si="3"/>
        <v>7</v>
      </c>
      <c r="T13" s="6">
        <f t="shared" si="3"/>
        <v>7</v>
      </c>
      <c r="U13" s="6">
        <f t="shared" si="3"/>
        <v>7</v>
      </c>
      <c r="V13" s="6">
        <f t="shared" si="3"/>
        <v>7</v>
      </c>
      <c r="W13" s="6">
        <f t="shared" si="3"/>
        <v>7</v>
      </c>
      <c r="X13" s="6">
        <f t="shared" si="3"/>
        <v>7</v>
      </c>
      <c r="Y13" s="6">
        <f t="shared" si="3"/>
        <v>7</v>
      </c>
      <c r="Z13" s="6">
        <f t="shared" si="3"/>
        <v>7</v>
      </c>
      <c r="AA13" s="6">
        <f t="shared" si="3"/>
        <v>7</v>
      </c>
      <c r="AB13" s="6">
        <f t="shared" si="3"/>
        <v>7</v>
      </c>
      <c r="AC13" s="6">
        <f t="shared" si="3"/>
        <v>7</v>
      </c>
      <c r="AD13" s="26"/>
      <c r="AE13" s="6">
        <v>2</v>
      </c>
      <c r="AF13" s="6">
        <v>2</v>
      </c>
      <c r="AG13" s="27"/>
    </row>
    <row r="14" spans="1:34" ht="18.75" customHeight="1">
      <c r="A14" s="116"/>
      <c r="B14" s="109"/>
      <c r="C14" s="7" t="s">
        <v>33</v>
      </c>
      <c r="D14" s="72" t="s">
        <v>34</v>
      </c>
      <c r="E14" s="68" t="s">
        <v>9</v>
      </c>
      <c r="F14" s="20">
        <v>5160</v>
      </c>
      <c r="G14" s="7">
        <v>5160</v>
      </c>
      <c r="H14" s="7">
        <v>5160</v>
      </c>
      <c r="I14" s="7">
        <v>5160</v>
      </c>
      <c r="J14" s="7">
        <v>5160</v>
      </c>
      <c r="K14" s="7">
        <v>5160</v>
      </c>
      <c r="L14" s="7">
        <v>5160</v>
      </c>
      <c r="M14" s="7">
        <v>5160</v>
      </c>
      <c r="N14" s="7">
        <v>5160</v>
      </c>
      <c r="O14" s="7">
        <v>5160</v>
      </c>
      <c r="P14" s="7">
        <v>5160</v>
      </c>
      <c r="Q14" s="7">
        <v>5160</v>
      </c>
      <c r="R14" s="7">
        <v>5160</v>
      </c>
      <c r="S14" s="7">
        <v>5160</v>
      </c>
      <c r="T14" s="7">
        <v>5160</v>
      </c>
      <c r="U14" s="7">
        <v>5160</v>
      </c>
      <c r="V14" s="7">
        <v>5160</v>
      </c>
      <c r="W14" s="7">
        <v>5160</v>
      </c>
      <c r="X14" s="7">
        <v>5160</v>
      </c>
      <c r="Y14" s="7">
        <v>5160</v>
      </c>
      <c r="Z14" s="7">
        <v>5160</v>
      </c>
      <c r="AA14" s="7">
        <v>5160</v>
      </c>
      <c r="AB14" s="7">
        <v>5160</v>
      </c>
      <c r="AC14" s="33">
        <v>5160</v>
      </c>
      <c r="AD14" s="32"/>
      <c r="AE14" s="7">
        <v>5160</v>
      </c>
      <c r="AF14" s="7">
        <v>5160</v>
      </c>
      <c r="AG14" s="33"/>
    </row>
    <row r="15" spans="1:34" ht="18.75" customHeight="1">
      <c r="A15" s="116"/>
      <c r="B15" s="109">
        <v>14</v>
      </c>
      <c r="C15" s="15" t="s">
        <v>32</v>
      </c>
      <c r="D15" s="73" t="s">
        <v>34</v>
      </c>
      <c r="E15" s="69" t="s">
        <v>3</v>
      </c>
      <c r="F15" s="21" t="s">
        <v>11</v>
      </c>
      <c r="G15" s="10" t="s">
        <v>6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37" t="s">
        <v>5</v>
      </c>
      <c r="AD15" s="46"/>
      <c r="AE15" s="11"/>
      <c r="AF15" s="9" t="s">
        <v>17</v>
      </c>
      <c r="AG15" s="58" t="s">
        <v>13</v>
      </c>
    </row>
    <row r="16" spans="1:34" ht="18.75" customHeight="1">
      <c r="A16" s="116"/>
      <c r="B16" s="109"/>
      <c r="C16" s="6" t="s">
        <v>31</v>
      </c>
      <c r="D16" s="71" t="s">
        <v>34</v>
      </c>
      <c r="E16" s="64" t="s">
        <v>4</v>
      </c>
      <c r="F16" s="17">
        <v>7</v>
      </c>
      <c r="G16" s="6">
        <f>F16</f>
        <v>7</v>
      </c>
      <c r="H16" s="6">
        <f t="shared" ref="H16:AC16" si="4">G16</f>
        <v>7</v>
      </c>
      <c r="I16" s="6">
        <f t="shared" si="4"/>
        <v>7</v>
      </c>
      <c r="J16" s="6">
        <f t="shared" si="4"/>
        <v>7</v>
      </c>
      <c r="K16" s="6">
        <f t="shared" si="4"/>
        <v>7</v>
      </c>
      <c r="L16" s="6">
        <f t="shared" si="4"/>
        <v>7</v>
      </c>
      <c r="M16" s="6">
        <f t="shared" si="4"/>
        <v>7</v>
      </c>
      <c r="N16" s="6">
        <f t="shared" si="4"/>
        <v>7</v>
      </c>
      <c r="O16" s="6">
        <f t="shared" si="4"/>
        <v>7</v>
      </c>
      <c r="P16" s="6">
        <f t="shared" si="4"/>
        <v>7</v>
      </c>
      <c r="Q16" s="6">
        <f t="shared" si="4"/>
        <v>7</v>
      </c>
      <c r="R16" s="6">
        <f t="shared" si="4"/>
        <v>7</v>
      </c>
      <c r="S16" s="6">
        <f t="shared" si="4"/>
        <v>7</v>
      </c>
      <c r="T16" s="6">
        <f t="shared" si="4"/>
        <v>7</v>
      </c>
      <c r="U16" s="6">
        <f t="shared" si="4"/>
        <v>7</v>
      </c>
      <c r="V16" s="6">
        <f t="shared" si="4"/>
        <v>7</v>
      </c>
      <c r="W16" s="6">
        <f t="shared" si="4"/>
        <v>7</v>
      </c>
      <c r="X16" s="6">
        <f t="shared" si="4"/>
        <v>7</v>
      </c>
      <c r="Y16" s="6">
        <f t="shared" si="4"/>
        <v>7</v>
      </c>
      <c r="Z16" s="6">
        <f t="shared" si="4"/>
        <v>7</v>
      </c>
      <c r="AA16" s="6">
        <f t="shared" si="4"/>
        <v>7</v>
      </c>
      <c r="AB16" s="6">
        <f t="shared" si="4"/>
        <v>7</v>
      </c>
      <c r="AC16" s="6">
        <f t="shared" si="4"/>
        <v>7</v>
      </c>
      <c r="AD16" s="26"/>
      <c r="AE16" s="6"/>
      <c r="AF16" s="6">
        <v>2</v>
      </c>
      <c r="AG16" s="27">
        <v>2</v>
      </c>
    </row>
    <row r="17" spans="1:35" ht="18.75" customHeight="1">
      <c r="A17" s="116"/>
      <c r="B17" s="109"/>
      <c r="C17" s="7" t="s">
        <v>33</v>
      </c>
      <c r="D17" s="72" t="s">
        <v>34</v>
      </c>
      <c r="E17" s="65" t="s">
        <v>9</v>
      </c>
      <c r="F17" s="18">
        <v>5160</v>
      </c>
      <c r="G17" s="8">
        <v>5160</v>
      </c>
      <c r="H17" s="8">
        <v>5160</v>
      </c>
      <c r="I17" s="8">
        <v>5160</v>
      </c>
      <c r="J17" s="8">
        <v>5160</v>
      </c>
      <c r="K17" s="8">
        <v>5160</v>
      </c>
      <c r="L17" s="8">
        <v>5160</v>
      </c>
      <c r="M17" s="8">
        <v>5160</v>
      </c>
      <c r="N17" s="8">
        <v>5160</v>
      </c>
      <c r="O17" s="8">
        <v>5160</v>
      </c>
      <c r="P17" s="8">
        <v>5160</v>
      </c>
      <c r="Q17" s="8">
        <v>5160</v>
      </c>
      <c r="R17" s="8">
        <v>5160</v>
      </c>
      <c r="S17" s="8">
        <v>5160</v>
      </c>
      <c r="T17" s="8">
        <v>5160</v>
      </c>
      <c r="U17" s="8">
        <v>5160</v>
      </c>
      <c r="V17" s="8">
        <v>5160</v>
      </c>
      <c r="W17" s="8">
        <v>5160</v>
      </c>
      <c r="X17" s="8">
        <v>5160</v>
      </c>
      <c r="Y17" s="8">
        <v>5160</v>
      </c>
      <c r="Z17" s="8">
        <v>5160</v>
      </c>
      <c r="AA17" s="8">
        <v>5160</v>
      </c>
      <c r="AB17" s="8">
        <v>5160</v>
      </c>
      <c r="AC17" s="29">
        <v>5160</v>
      </c>
      <c r="AD17" s="28"/>
      <c r="AE17" s="8"/>
      <c r="AF17" s="8">
        <v>5160</v>
      </c>
      <c r="AG17" s="29">
        <v>5160</v>
      </c>
    </row>
    <row r="18" spans="1:35" ht="18.75" customHeight="1">
      <c r="A18" s="116"/>
      <c r="B18" s="109">
        <v>15</v>
      </c>
      <c r="C18" s="15" t="s">
        <v>32</v>
      </c>
      <c r="D18" s="73" t="s">
        <v>34</v>
      </c>
      <c r="E18" s="66" t="s">
        <v>3</v>
      </c>
      <c r="F18" s="16" t="s">
        <v>18</v>
      </c>
      <c r="G18" s="4" t="s">
        <v>20</v>
      </c>
      <c r="H18" s="4" t="s">
        <v>20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19</v>
      </c>
      <c r="P18" s="4" t="s">
        <v>19</v>
      </c>
      <c r="Q18" s="4" t="s">
        <v>19</v>
      </c>
      <c r="R18" s="4" t="s">
        <v>19</v>
      </c>
      <c r="S18" s="4" t="s">
        <v>19</v>
      </c>
      <c r="T18" s="4" t="s">
        <v>19</v>
      </c>
      <c r="U18" s="4" t="s">
        <v>19</v>
      </c>
      <c r="V18" s="4" t="s">
        <v>19</v>
      </c>
      <c r="W18" s="4" t="s">
        <v>19</v>
      </c>
      <c r="X18" s="4" t="s">
        <v>19</v>
      </c>
      <c r="Y18" s="4" t="s">
        <v>19</v>
      </c>
      <c r="Z18" s="4" t="s">
        <v>19</v>
      </c>
      <c r="AA18" s="4" t="s">
        <v>19</v>
      </c>
      <c r="AB18" s="4" t="s">
        <v>19</v>
      </c>
      <c r="AC18" s="36" t="s">
        <v>19</v>
      </c>
      <c r="AD18" s="42"/>
      <c r="AE18" s="5"/>
      <c r="AF18" s="5"/>
      <c r="AG18" s="36" t="s">
        <v>17</v>
      </c>
    </row>
    <row r="19" spans="1:35" ht="18.75" customHeight="1">
      <c r="A19" s="116"/>
      <c r="B19" s="109"/>
      <c r="C19" s="6" t="s">
        <v>31</v>
      </c>
      <c r="D19" s="71" t="s">
        <v>34</v>
      </c>
      <c r="E19" s="64" t="s">
        <v>4</v>
      </c>
      <c r="F19" s="17">
        <v>7</v>
      </c>
      <c r="G19" s="6">
        <f>F19</f>
        <v>7</v>
      </c>
      <c r="H19" s="6">
        <f t="shared" ref="H19:AC19" si="5">G19</f>
        <v>7</v>
      </c>
      <c r="I19" s="6">
        <f t="shared" si="5"/>
        <v>7</v>
      </c>
      <c r="J19" s="6">
        <f t="shared" si="5"/>
        <v>7</v>
      </c>
      <c r="K19" s="6">
        <f t="shared" si="5"/>
        <v>7</v>
      </c>
      <c r="L19" s="6">
        <f t="shared" si="5"/>
        <v>7</v>
      </c>
      <c r="M19" s="6">
        <f t="shared" si="5"/>
        <v>7</v>
      </c>
      <c r="N19" s="6">
        <f t="shared" si="5"/>
        <v>7</v>
      </c>
      <c r="O19" s="6">
        <f t="shared" si="5"/>
        <v>7</v>
      </c>
      <c r="P19" s="6">
        <f t="shared" si="5"/>
        <v>7</v>
      </c>
      <c r="Q19" s="6">
        <f t="shared" si="5"/>
        <v>7</v>
      </c>
      <c r="R19" s="6">
        <f t="shared" si="5"/>
        <v>7</v>
      </c>
      <c r="S19" s="6">
        <f t="shared" si="5"/>
        <v>7</v>
      </c>
      <c r="T19" s="6">
        <f t="shared" si="5"/>
        <v>7</v>
      </c>
      <c r="U19" s="6">
        <f t="shared" si="5"/>
        <v>7</v>
      </c>
      <c r="V19" s="6">
        <f t="shared" si="5"/>
        <v>7</v>
      </c>
      <c r="W19" s="6">
        <f t="shared" si="5"/>
        <v>7</v>
      </c>
      <c r="X19" s="6">
        <f t="shared" si="5"/>
        <v>7</v>
      </c>
      <c r="Y19" s="6">
        <f t="shared" si="5"/>
        <v>7</v>
      </c>
      <c r="Z19" s="6">
        <f t="shared" si="5"/>
        <v>7</v>
      </c>
      <c r="AA19" s="6">
        <f t="shared" si="5"/>
        <v>7</v>
      </c>
      <c r="AB19" s="6">
        <f t="shared" si="5"/>
        <v>7</v>
      </c>
      <c r="AC19" s="6">
        <f t="shared" si="5"/>
        <v>7</v>
      </c>
      <c r="AD19" s="26"/>
      <c r="AE19" s="6"/>
      <c r="AF19" s="6"/>
      <c r="AG19" s="27">
        <v>2</v>
      </c>
    </row>
    <row r="20" spans="1:35" ht="18.75" customHeight="1">
      <c r="A20" s="116"/>
      <c r="B20" s="109"/>
      <c r="C20" s="7" t="s">
        <v>33</v>
      </c>
      <c r="D20" s="72" t="s">
        <v>34</v>
      </c>
      <c r="E20" s="68" t="s">
        <v>9</v>
      </c>
      <c r="F20" s="20">
        <v>5160</v>
      </c>
      <c r="G20" s="7">
        <v>5160</v>
      </c>
      <c r="H20" s="7">
        <v>5160</v>
      </c>
      <c r="I20" s="7">
        <v>5160</v>
      </c>
      <c r="J20" s="7">
        <v>5160</v>
      </c>
      <c r="K20" s="7">
        <v>5160</v>
      </c>
      <c r="L20" s="7">
        <v>5160</v>
      </c>
      <c r="M20" s="7">
        <v>5160</v>
      </c>
      <c r="N20" s="7">
        <v>5160</v>
      </c>
      <c r="O20" s="7">
        <v>5160</v>
      </c>
      <c r="P20" s="7">
        <v>5160</v>
      </c>
      <c r="Q20" s="7">
        <v>5160</v>
      </c>
      <c r="R20" s="7">
        <v>5160</v>
      </c>
      <c r="S20" s="7">
        <v>5160</v>
      </c>
      <c r="T20" s="7">
        <v>5160</v>
      </c>
      <c r="U20" s="7">
        <v>5160</v>
      </c>
      <c r="V20" s="7">
        <v>5160</v>
      </c>
      <c r="W20" s="7">
        <v>5160</v>
      </c>
      <c r="X20" s="7">
        <v>5160</v>
      </c>
      <c r="Y20" s="7">
        <v>5160</v>
      </c>
      <c r="Z20" s="7">
        <v>5160</v>
      </c>
      <c r="AA20" s="7">
        <v>5160</v>
      </c>
      <c r="AB20" s="7">
        <v>5160</v>
      </c>
      <c r="AC20" s="33">
        <v>5160</v>
      </c>
      <c r="AD20" s="32"/>
      <c r="AE20" s="7"/>
      <c r="AF20" s="7"/>
      <c r="AG20" s="33">
        <v>5160</v>
      </c>
    </row>
    <row r="21" spans="1:35" ht="18.75" customHeight="1">
      <c r="A21" s="116"/>
      <c r="B21" s="112">
        <v>600</v>
      </c>
      <c r="C21" s="15" t="s">
        <v>32</v>
      </c>
      <c r="D21" s="73" t="s">
        <v>34</v>
      </c>
      <c r="E21" s="69" t="s">
        <v>3</v>
      </c>
      <c r="F21" s="21" t="s">
        <v>11</v>
      </c>
      <c r="G21" s="10" t="s">
        <v>6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37" t="s">
        <v>5</v>
      </c>
      <c r="AD21" s="46"/>
      <c r="AE21" s="11"/>
      <c r="AF21" s="11"/>
      <c r="AG21" s="35"/>
    </row>
    <row r="22" spans="1:35" ht="18.75" customHeight="1">
      <c r="A22" s="116"/>
      <c r="B22" s="112"/>
      <c r="C22" s="6" t="s">
        <v>31</v>
      </c>
      <c r="D22" s="71" t="s">
        <v>34</v>
      </c>
      <c r="E22" s="64" t="s">
        <v>4</v>
      </c>
      <c r="F22" s="17">
        <v>7</v>
      </c>
      <c r="G22" s="6">
        <f>F22</f>
        <v>7</v>
      </c>
      <c r="H22" s="6">
        <f t="shared" ref="H22:AC22" si="6">G22</f>
        <v>7</v>
      </c>
      <c r="I22" s="6">
        <f t="shared" si="6"/>
        <v>7</v>
      </c>
      <c r="J22" s="6">
        <f t="shared" si="6"/>
        <v>7</v>
      </c>
      <c r="K22" s="6">
        <f t="shared" si="6"/>
        <v>7</v>
      </c>
      <c r="L22" s="6">
        <f t="shared" si="6"/>
        <v>7</v>
      </c>
      <c r="M22" s="6">
        <f t="shared" si="6"/>
        <v>7</v>
      </c>
      <c r="N22" s="6">
        <f t="shared" si="6"/>
        <v>7</v>
      </c>
      <c r="O22" s="6">
        <f t="shared" si="6"/>
        <v>7</v>
      </c>
      <c r="P22" s="6">
        <f t="shared" si="6"/>
        <v>7</v>
      </c>
      <c r="Q22" s="6">
        <f t="shared" si="6"/>
        <v>7</v>
      </c>
      <c r="R22" s="6">
        <f t="shared" si="6"/>
        <v>7</v>
      </c>
      <c r="S22" s="6">
        <f t="shared" si="6"/>
        <v>7</v>
      </c>
      <c r="T22" s="6">
        <f t="shared" si="6"/>
        <v>7</v>
      </c>
      <c r="U22" s="6">
        <f t="shared" si="6"/>
        <v>7</v>
      </c>
      <c r="V22" s="6">
        <f t="shared" si="6"/>
        <v>7</v>
      </c>
      <c r="W22" s="6">
        <f t="shared" si="6"/>
        <v>7</v>
      </c>
      <c r="X22" s="6">
        <f t="shared" si="6"/>
        <v>7</v>
      </c>
      <c r="Y22" s="6">
        <f t="shared" si="6"/>
        <v>7</v>
      </c>
      <c r="Z22" s="6">
        <f t="shared" si="6"/>
        <v>7</v>
      </c>
      <c r="AA22" s="6">
        <f t="shared" si="6"/>
        <v>7</v>
      </c>
      <c r="AB22" s="6">
        <f t="shared" si="6"/>
        <v>7</v>
      </c>
      <c r="AC22" s="6">
        <f t="shared" si="6"/>
        <v>7</v>
      </c>
      <c r="AD22" s="26"/>
      <c r="AE22" s="6"/>
      <c r="AF22" s="6"/>
      <c r="AG22" s="27"/>
    </row>
    <row r="23" spans="1:35" ht="18.75" customHeight="1">
      <c r="A23" s="116"/>
      <c r="B23" s="112"/>
      <c r="C23" s="7" t="s">
        <v>33</v>
      </c>
      <c r="D23" s="72" t="s">
        <v>34</v>
      </c>
      <c r="E23" s="65" t="s">
        <v>9</v>
      </c>
      <c r="F23" s="18">
        <v>5160</v>
      </c>
      <c r="G23" s="8">
        <v>5160</v>
      </c>
      <c r="H23" s="8">
        <v>5160</v>
      </c>
      <c r="I23" s="8">
        <v>5160</v>
      </c>
      <c r="J23" s="8">
        <v>5160</v>
      </c>
      <c r="K23" s="8">
        <v>5160</v>
      </c>
      <c r="L23" s="8">
        <v>5160</v>
      </c>
      <c r="M23" s="8">
        <v>5160</v>
      </c>
      <c r="N23" s="8">
        <v>5160</v>
      </c>
      <c r="O23" s="8">
        <v>5160</v>
      </c>
      <c r="P23" s="8">
        <v>5160</v>
      </c>
      <c r="Q23" s="8">
        <v>5160</v>
      </c>
      <c r="R23" s="8">
        <v>5160</v>
      </c>
      <c r="S23" s="8">
        <v>5160</v>
      </c>
      <c r="T23" s="8">
        <v>5160</v>
      </c>
      <c r="U23" s="8">
        <v>5160</v>
      </c>
      <c r="V23" s="8">
        <v>5160</v>
      </c>
      <c r="W23" s="8">
        <v>5160</v>
      </c>
      <c r="X23" s="8">
        <v>5160</v>
      </c>
      <c r="Y23" s="8">
        <v>5160</v>
      </c>
      <c r="Z23" s="8">
        <v>5160</v>
      </c>
      <c r="AA23" s="8">
        <v>5160</v>
      </c>
      <c r="AB23" s="8">
        <v>5160</v>
      </c>
      <c r="AC23" s="29">
        <v>5160</v>
      </c>
      <c r="AD23" s="28"/>
      <c r="AE23" s="8"/>
      <c r="AF23" s="8"/>
      <c r="AG23" s="29"/>
    </row>
    <row r="24" spans="1:35" ht="18.75" customHeight="1">
      <c r="A24" s="116"/>
      <c r="B24" s="113">
        <v>601</v>
      </c>
      <c r="C24" s="15" t="s">
        <v>32</v>
      </c>
      <c r="D24" s="73" t="s">
        <v>34</v>
      </c>
      <c r="E24" s="66" t="s">
        <v>3</v>
      </c>
      <c r="F24" s="16">
        <v>3</v>
      </c>
      <c r="G24" s="4">
        <v>3</v>
      </c>
      <c r="H24" s="4">
        <v>3</v>
      </c>
      <c r="I24" s="4">
        <v>3</v>
      </c>
      <c r="J24" s="4">
        <v>3</v>
      </c>
      <c r="K24" s="4">
        <v>3</v>
      </c>
      <c r="L24" s="4">
        <v>3</v>
      </c>
      <c r="M24" s="4">
        <v>3</v>
      </c>
      <c r="N24" s="4">
        <v>3</v>
      </c>
      <c r="O24" s="4">
        <v>3</v>
      </c>
      <c r="P24" s="4">
        <v>3</v>
      </c>
      <c r="Q24" s="4">
        <v>3</v>
      </c>
      <c r="R24" s="4">
        <v>3</v>
      </c>
      <c r="S24" s="4">
        <v>3</v>
      </c>
      <c r="T24" s="4">
        <v>3</v>
      </c>
      <c r="U24" s="4">
        <v>3</v>
      </c>
      <c r="V24" s="4">
        <v>3</v>
      </c>
      <c r="W24" s="4">
        <v>3</v>
      </c>
      <c r="X24" s="4">
        <v>3</v>
      </c>
      <c r="Y24" s="4">
        <v>3</v>
      </c>
      <c r="Z24" s="4">
        <v>3</v>
      </c>
      <c r="AA24" s="4">
        <v>3</v>
      </c>
      <c r="AB24" s="4">
        <v>3</v>
      </c>
      <c r="AC24" s="36">
        <v>3</v>
      </c>
      <c r="AD24" s="42"/>
      <c r="AE24" s="5"/>
      <c r="AF24" s="5"/>
      <c r="AG24" s="25"/>
    </row>
    <row r="25" spans="1:35" ht="18.75" customHeight="1">
      <c r="A25" s="116"/>
      <c r="B25" s="113"/>
      <c r="C25" s="6" t="s">
        <v>31</v>
      </c>
      <c r="D25" s="71" t="s">
        <v>34</v>
      </c>
      <c r="E25" s="64" t="s">
        <v>4</v>
      </c>
      <c r="F25" s="17">
        <v>7</v>
      </c>
      <c r="G25" s="6">
        <f>F25</f>
        <v>7</v>
      </c>
      <c r="H25" s="6">
        <f t="shared" ref="H25:AC25" si="7">G25</f>
        <v>7</v>
      </c>
      <c r="I25" s="6">
        <f t="shared" si="7"/>
        <v>7</v>
      </c>
      <c r="J25" s="6">
        <f t="shared" si="7"/>
        <v>7</v>
      </c>
      <c r="K25" s="6">
        <f t="shared" si="7"/>
        <v>7</v>
      </c>
      <c r="L25" s="6">
        <f t="shared" si="7"/>
        <v>7</v>
      </c>
      <c r="M25" s="6">
        <f t="shared" si="7"/>
        <v>7</v>
      </c>
      <c r="N25" s="6">
        <f t="shared" si="7"/>
        <v>7</v>
      </c>
      <c r="O25" s="6">
        <f t="shared" si="7"/>
        <v>7</v>
      </c>
      <c r="P25" s="6">
        <f t="shared" si="7"/>
        <v>7</v>
      </c>
      <c r="Q25" s="6">
        <f t="shared" si="7"/>
        <v>7</v>
      </c>
      <c r="R25" s="6">
        <f t="shared" si="7"/>
        <v>7</v>
      </c>
      <c r="S25" s="6">
        <f t="shared" si="7"/>
        <v>7</v>
      </c>
      <c r="T25" s="6">
        <f t="shared" si="7"/>
        <v>7</v>
      </c>
      <c r="U25" s="6">
        <f t="shared" si="7"/>
        <v>7</v>
      </c>
      <c r="V25" s="6">
        <f t="shared" si="7"/>
        <v>7</v>
      </c>
      <c r="W25" s="6">
        <f t="shared" si="7"/>
        <v>7</v>
      </c>
      <c r="X25" s="6">
        <f t="shared" si="7"/>
        <v>7</v>
      </c>
      <c r="Y25" s="6">
        <f t="shared" si="7"/>
        <v>7</v>
      </c>
      <c r="Z25" s="6">
        <f t="shared" si="7"/>
        <v>7</v>
      </c>
      <c r="AA25" s="6">
        <f t="shared" si="7"/>
        <v>7</v>
      </c>
      <c r="AB25" s="6">
        <f t="shared" si="7"/>
        <v>7</v>
      </c>
      <c r="AC25" s="6">
        <f t="shared" si="7"/>
        <v>7</v>
      </c>
      <c r="AD25" s="26"/>
      <c r="AE25" s="6"/>
      <c r="AF25" s="6"/>
      <c r="AG25" s="27"/>
    </row>
    <row r="26" spans="1:35" ht="18.75" customHeight="1">
      <c r="A26" s="117"/>
      <c r="B26" s="114"/>
      <c r="C26" s="44" t="s">
        <v>33</v>
      </c>
      <c r="D26" s="74" t="s">
        <v>34</v>
      </c>
      <c r="E26" s="67" t="s">
        <v>9</v>
      </c>
      <c r="F26" s="47">
        <v>5160</v>
      </c>
      <c r="G26" s="44">
        <v>5160</v>
      </c>
      <c r="H26" s="44">
        <v>5160</v>
      </c>
      <c r="I26" s="44">
        <v>5160</v>
      </c>
      <c r="J26" s="44">
        <v>5160</v>
      </c>
      <c r="K26" s="44">
        <v>5160</v>
      </c>
      <c r="L26" s="44">
        <v>5160</v>
      </c>
      <c r="M26" s="44">
        <v>5160</v>
      </c>
      <c r="N26" s="44">
        <v>5160</v>
      </c>
      <c r="O26" s="44">
        <v>5160</v>
      </c>
      <c r="P26" s="44">
        <v>5160</v>
      </c>
      <c r="Q26" s="44">
        <v>5160</v>
      </c>
      <c r="R26" s="44">
        <v>5160</v>
      </c>
      <c r="S26" s="44">
        <v>5160</v>
      </c>
      <c r="T26" s="44">
        <v>5160</v>
      </c>
      <c r="U26" s="44">
        <v>5160</v>
      </c>
      <c r="V26" s="44">
        <v>5160</v>
      </c>
      <c r="W26" s="44">
        <v>5160</v>
      </c>
      <c r="X26" s="44">
        <v>5160</v>
      </c>
      <c r="Y26" s="44">
        <v>5160</v>
      </c>
      <c r="Z26" s="44">
        <v>5160</v>
      </c>
      <c r="AA26" s="44">
        <v>5160</v>
      </c>
      <c r="AB26" s="44">
        <v>5160</v>
      </c>
      <c r="AC26" s="45">
        <v>5160</v>
      </c>
      <c r="AD26" s="43"/>
      <c r="AE26" s="44"/>
      <c r="AF26" s="44"/>
      <c r="AG26" s="45"/>
    </row>
    <row r="27" spans="1:35" ht="18.75" customHeight="1">
      <c r="A27" s="124" t="s">
        <v>21</v>
      </c>
      <c r="B27" s="132">
        <v>5</v>
      </c>
      <c r="C27" s="49" t="s">
        <v>32</v>
      </c>
      <c r="D27" s="70" t="s">
        <v>34</v>
      </c>
      <c r="E27" s="63" t="s">
        <v>3</v>
      </c>
      <c r="F27" s="56" t="s">
        <v>6</v>
      </c>
      <c r="G27" s="57" t="s">
        <v>6</v>
      </c>
      <c r="H27" s="57" t="s">
        <v>5</v>
      </c>
      <c r="I27" s="57" t="s">
        <v>5</v>
      </c>
      <c r="J27" s="57" t="s">
        <v>5</v>
      </c>
      <c r="K27" s="57" t="s">
        <v>5</v>
      </c>
      <c r="L27" s="57" t="s">
        <v>5</v>
      </c>
      <c r="M27" s="57" t="s">
        <v>5</v>
      </c>
      <c r="N27" s="57" t="s">
        <v>5</v>
      </c>
      <c r="O27" s="57" t="s">
        <v>5</v>
      </c>
      <c r="P27" s="57" t="s">
        <v>5</v>
      </c>
      <c r="Q27" s="57" t="s">
        <v>5</v>
      </c>
      <c r="R27" s="57" t="s">
        <v>5</v>
      </c>
      <c r="S27" s="57" t="s">
        <v>5</v>
      </c>
      <c r="T27" s="57" t="s">
        <v>5</v>
      </c>
      <c r="U27" s="57" t="s">
        <v>5</v>
      </c>
      <c r="V27" s="57" t="s">
        <v>5</v>
      </c>
      <c r="W27" s="57" t="s">
        <v>5</v>
      </c>
      <c r="X27" s="57" t="s">
        <v>5</v>
      </c>
      <c r="Y27" s="57" t="s">
        <v>5</v>
      </c>
      <c r="Z27" s="57" t="s">
        <v>5</v>
      </c>
      <c r="AA27" s="57" t="s">
        <v>5</v>
      </c>
      <c r="AB27" s="54"/>
      <c r="AC27" s="52"/>
      <c r="AD27" s="53" t="s">
        <v>12</v>
      </c>
      <c r="AE27" s="51" t="s">
        <v>22</v>
      </c>
      <c r="AF27" s="54"/>
      <c r="AG27" s="52"/>
      <c r="AI27" s="3">
        <f>30/7</f>
        <v>4.2857142857142856</v>
      </c>
    </row>
    <row r="28" spans="1:35" ht="18.75" customHeight="1">
      <c r="A28" s="125"/>
      <c r="B28" s="122"/>
      <c r="C28" s="6" t="s">
        <v>31</v>
      </c>
      <c r="D28" s="71" t="s">
        <v>34</v>
      </c>
      <c r="E28" s="64" t="s">
        <v>4</v>
      </c>
      <c r="F28" s="17">
        <v>25</v>
      </c>
      <c r="G28" s="6">
        <f>F28</f>
        <v>25</v>
      </c>
      <c r="H28" s="6">
        <f t="shared" ref="H28:AA28" si="8">G28</f>
        <v>25</v>
      </c>
      <c r="I28" s="6">
        <f t="shared" si="8"/>
        <v>25</v>
      </c>
      <c r="J28" s="6">
        <f t="shared" si="8"/>
        <v>25</v>
      </c>
      <c r="K28" s="6">
        <f t="shared" si="8"/>
        <v>25</v>
      </c>
      <c r="L28" s="6">
        <f t="shared" si="8"/>
        <v>25</v>
      </c>
      <c r="M28" s="6">
        <f t="shared" si="8"/>
        <v>25</v>
      </c>
      <c r="N28" s="6">
        <f t="shared" si="8"/>
        <v>25</v>
      </c>
      <c r="O28" s="6">
        <f t="shared" si="8"/>
        <v>25</v>
      </c>
      <c r="P28" s="6">
        <f t="shared" si="8"/>
        <v>25</v>
      </c>
      <c r="Q28" s="6">
        <f t="shared" si="8"/>
        <v>25</v>
      </c>
      <c r="R28" s="6">
        <f t="shared" si="8"/>
        <v>25</v>
      </c>
      <c r="S28" s="6">
        <f t="shared" si="8"/>
        <v>25</v>
      </c>
      <c r="T28" s="6">
        <f t="shared" si="8"/>
        <v>25</v>
      </c>
      <c r="U28" s="6">
        <f t="shared" si="8"/>
        <v>25</v>
      </c>
      <c r="V28" s="6">
        <f t="shared" si="8"/>
        <v>25</v>
      </c>
      <c r="W28" s="6">
        <f t="shared" si="8"/>
        <v>25</v>
      </c>
      <c r="X28" s="6">
        <f t="shared" si="8"/>
        <v>25</v>
      </c>
      <c r="Y28" s="6">
        <f t="shared" si="8"/>
        <v>25</v>
      </c>
      <c r="Z28" s="6">
        <f t="shared" si="8"/>
        <v>25</v>
      </c>
      <c r="AA28" s="6">
        <f t="shared" si="8"/>
        <v>25</v>
      </c>
      <c r="AB28" s="6"/>
      <c r="AC28" s="27"/>
      <c r="AD28" s="26">
        <v>51</v>
      </c>
      <c r="AE28" s="6">
        <v>51</v>
      </c>
      <c r="AF28" s="6"/>
      <c r="AG28" s="27"/>
    </row>
    <row r="29" spans="1:35" ht="18.75" customHeight="1">
      <c r="A29" s="125"/>
      <c r="B29" s="133"/>
      <c r="C29" s="7" t="s">
        <v>33</v>
      </c>
      <c r="D29" s="72" t="s">
        <v>34</v>
      </c>
      <c r="E29" s="65" t="s">
        <v>9</v>
      </c>
      <c r="F29" s="18">
        <v>5160</v>
      </c>
      <c r="G29" s="8">
        <v>5160</v>
      </c>
      <c r="H29" s="8">
        <v>5160</v>
      </c>
      <c r="I29" s="8">
        <v>5160</v>
      </c>
      <c r="J29" s="8">
        <v>5160</v>
      </c>
      <c r="K29" s="8">
        <v>5160</v>
      </c>
      <c r="L29" s="8">
        <v>5160</v>
      </c>
      <c r="M29" s="8">
        <v>5160</v>
      </c>
      <c r="N29" s="8">
        <v>5160</v>
      </c>
      <c r="O29" s="8">
        <v>5160</v>
      </c>
      <c r="P29" s="8">
        <v>5160</v>
      </c>
      <c r="Q29" s="8">
        <v>5160</v>
      </c>
      <c r="R29" s="8">
        <v>5160</v>
      </c>
      <c r="S29" s="8">
        <v>5160</v>
      </c>
      <c r="T29" s="8">
        <v>5160</v>
      </c>
      <c r="U29" s="8">
        <v>5160</v>
      </c>
      <c r="V29" s="8">
        <v>5160</v>
      </c>
      <c r="W29" s="8">
        <v>5160</v>
      </c>
      <c r="X29" s="8">
        <v>5160</v>
      </c>
      <c r="Y29" s="8">
        <v>5160</v>
      </c>
      <c r="Z29" s="8">
        <v>5160</v>
      </c>
      <c r="AA29" s="8">
        <v>5160</v>
      </c>
      <c r="AB29" s="8"/>
      <c r="AC29" s="29"/>
      <c r="AD29" s="28">
        <v>5160</v>
      </c>
      <c r="AE29" s="8">
        <v>5160</v>
      </c>
      <c r="AF29" s="8"/>
      <c r="AG29" s="29"/>
    </row>
    <row r="30" spans="1:35" ht="18.75" customHeight="1">
      <c r="A30" s="125"/>
      <c r="B30" s="127">
        <v>6</v>
      </c>
      <c r="C30" s="15" t="s">
        <v>32</v>
      </c>
      <c r="D30" s="73" t="s">
        <v>34</v>
      </c>
      <c r="E30" s="66" t="s">
        <v>3</v>
      </c>
      <c r="F30" s="22" t="s">
        <v>6</v>
      </c>
      <c r="G30" s="14" t="s">
        <v>6</v>
      </c>
      <c r="H30" s="14" t="s">
        <v>5</v>
      </c>
      <c r="I30" s="14" t="s">
        <v>5</v>
      </c>
      <c r="J30" s="14" t="s">
        <v>5</v>
      </c>
      <c r="K30" s="14" t="s">
        <v>5</v>
      </c>
      <c r="L30" s="14" t="s">
        <v>5</v>
      </c>
      <c r="M30" s="14" t="s">
        <v>5</v>
      </c>
      <c r="N30" s="14" t="s">
        <v>5</v>
      </c>
      <c r="O30" s="14" t="s">
        <v>5</v>
      </c>
      <c r="P30" s="14" t="s">
        <v>5</v>
      </c>
      <c r="Q30" s="14" t="s">
        <v>5</v>
      </c>
      <c r="R30" s="14" t="s">
        <v>5</v>
      </c>
      <c r="S30" s="14" t="s">
        <v>5</v>
      </c>
      <c r="T30" s="14" t="s">
        <v>5</v>
      </c>
      <c r="U30" s="14" t="s">
        <v>5</v>
      </c>
      <c r="V30" s="14" t="s">
        <v>5</v>
      </c>
      <c r="W30" s="14" t="s">
        <v>5</v>
      </c>
      <c r="X30" s="14" t="s">
        <v>5</v>
      </c>
      <c r="Y30" s="14" t="s">
        <v>5</v>
      </c>
      <c r="Z30" s="14" t="s">
        <v>5</v>
      </c>
      <c r="AA30" s="14" t="s">
        <v>5</v>
      </c>
      <c r="AB30" s="14" t="s">
        <v>5</v>
      </c>
      <c r="AC30" s="40" t="s">
        <v>5</v>
      </c>
      <c r="AD30" s="39" t="s">
        <v>5</v>
      </c>
      <c r="AE30" s="14" t="s">
        <v>5</v>
      </c>
      <c r="AF30" s="4" t="s">
        <v>23</v>
      </c>
      <c r="AG30" s="25"/>
    </row>
    <row r="31" spans="1:35" ht="18.75" customHeight="1">
      <c r="A31" s="125"/>
      <c r="B31" s="128"/>
      <c r="C31" s="6" t="s">
        <v>31</v>
      </c>
      <c r="D31" s="71" t="s">
        <v>34</v>
      </c>
      <c r="E31" s="64" t="s">
        <v>4</v>
      </c>
      <c r="F31" s="17">
        <v>25</v>
      </c>
      <c r="G31" s="6">
        <f>F31</f>
        <v>25</v>
      </c>
      <c r="H31" s="6">
        <f t="shared" ref="H31:AC31" si="9">G31</f>
        <v>25</v>
      </c>
      <c r="I31" s="6">
        <f t="shared" si="9"/>
        <v>25</v>
      </c>
      <c r="J31" s="6">
        <f t="shared" si="9"/>
        <v>25</v>
      </c>
      <c r="K31" s="6">
        <f t="shared" si="9"/>
        <v>25</v>
      </c>
      <c r="L31" s="6">
        <f t="shared" si="9"/>
        <v>25</v>
      </c>
      <c r="M31" s="6">
        <f t="shared" si="9"/>
        <v>25</v>
      </c>
      <c r="N31" s="6">
        <f t="shared" si="9"/>
        <v>25</v>
      </c>
      <c r="O31" s="6">
        <f t="shared" si="9"/>
        <v>25</v>
      </c>
      <c r="P31" s="6">
        <f t="shared" si="9"/>
        <v>25</v>
      </c>
      <c r="Q31" s="6">
        <f t="shared" si="9"/>
        <v>25</v>
      </c>
      <c r="R31" s="6">
        <f t="shared" si="9"/>
        <v>25</v>
      </c>
      <c r="S31" s="6">
        <f t="shared" si="9"/>
        <v>25</v>
      </c>
      <c r="T31" s="6">
        <f t="shared" si="9"/>
        <v>25</v>
      </c>
      <c r="U31" s="6">
        <f t="shared" si="9"/>
        <v>25</v>
      </c>
      <c r="V31" s="6">
        <f t="shared" si="9"/>
        <v>25</v>
      </c>
      <c r="W31" s="6">
        <f t="shared" si="9"/>
        <v>25</v>
      </c>
      <c r="X31" s="6">
        <f t="shared" si="9"/>
        <v>25</v>
      </c>
      <c r="Y31" s="6">
        <f t="shared" si="9"/>
        <v>25</v>
      </c>
      <c r="Z31" s="6">
        <f t="shared" si="9"/>
        <v>25</v>
      </c>
      <c r="AA31" s="6">
        <f t="shared" si="9"/>
        <v>25</v>
      </c>
      <c r="AB31" s="6">
        <f t="shared" si="9"/>
        <v>25</v>
      </c>
      <c r="AC31" s="6">
        <f t="shared" si="9"/>
        <v>25</v>
      </c>
      <c r="AD31" s="26">
        <v>51</v>
      </c>
      <c r="AE31" s="6">
        <v>51</v>
      </c>
      <c r="AF31" s="6">
        <v>51</v>
      </c>
      <c r="AG31" s="27"/>
    </row>
    <row r="32" spans="1:35" ht="18.75" customHeight="1">
      <c r="A32" s="125"/>
      <c r="B32" s="129"/>
      <c r="C32" s="7" t="s">
        <v>33</v>
      </c>
      <c r="D32" s="72" t="s">
        <v>34</v>
      </c>
      <c r="E32" s="68" t="s">
        <v>9</v>
      </c>
      <c r="F32" s="20">
        <v>5064</v>
      </c>
      <c r="G32" s="7">
        <v>5064</v>
      </c>
      <c r="H32" s="7">
        <v>5064</v>
      </c>
      <c r="I32" s="7">
        <v>5064</v>
      </c>
      <c r="J32" s="7">
        <v>5064</v>
      </c>
      <c r="K32" s="7">
        <v>5064</v>
      </c>
      <c r="L32" s="7">
        <v>5064</v>
      </c>
      <c r="M32" s="7">
        <v>5064</v>
      </c>
      <c r="N32" s="7">
        <v>5064</v>
      </c>
      <c r="O32" s="7">
        <v>5064</v>
      </c>
      <c r="P32" s="7">
        <v>5064</v>
      </c>
      <c r="Q32" s="7">
        <v>5064</v>
      </c>
      <c r="R32" s="7">
        <v>5064</v>
      </c>
      <c r="S32" s="7">
        <v>5064</v>
      </c>
      <c r="T32" s="7">
        <v>5064</v>
      </c>
      <c r="U32" s="7">
        <v>5064</v>
      </c>
      <c r="V32" s="7">
        <v>5064</v>
      </c>
      <c r="W32" s="7">
        <v>5064</v>
      </c>
      <c r="X32" s="7">
        <v>5064</v>
      </c>
      <c r="Y32" s="7">
        <v>5064</v>
      </c>
      <c r="Z32" s="7">
        <v>5064</v>
      </c>
      <c r="AA32" s="7">
        <v>5064</v>
      </c>
      <c r="AB32" s="7">
        <v>5064</v>
      </c>
      <c r="AC32" s="33">
        <v>5064</v>
      </c>
      <c r="AD32" s="32">
        <v>5064</v>
      </c>
      <c r="AE32" s="7">
        <v>5064</v>
      </c>
      <c r="AF32" s="7">
        <v>5064</v>
      </c>
      <c r="AG32" s="33"/>
    </row>
    <row r="33" spans="1:33" ht="18.75" customHeight="1">
      <c r="A33" s="125"/>
      <c r="B33" s="127">
        <v>7</v>
      </c>
      <c r="C33" s="15" t="s">
        <v>32</v>
      </c>
      <c r="D33" s="73" t="s">
        <v>34</v>
      </c>
      <c r="E33" s="69" t="s">
        <v>3</v>
      </c>
      <c r="F33" s="23" t="s">
        <v>6</v>
      </c>
      <c r="G33" s="13" t="s">
        <v>6</v>
      </c>
      <c r="H33" s="13" t="s">
        <v>5</v>
      </c>
      <c r="I33" s="13" t="s">
        <v>5</v>
      </c>
      <c r="J33" s="13" t="s">
        <v>5</v>
      </c>
      <c r="K33" s="13" t="s">
        <v>5</v>
      </c>
      <c r="L33" s="13" t="s">
        <v>5</v>
      </c>
      <c r="M33" s="13" t="s">
        <v>5</v>
      </c>
      <c r="N33" s="13" t="s">
        <v>5</v>
      </c>
      <c r="O33" s="13" t="s">
        <v>5</v>
      </c>
      <c r="P33" s="13" t="s">
        <v>5</v>
      </c>
      <c r="Q33" s="13" t="s">
        <v>5</v>
      </c>
      <c r="R33" s="13" t="s">
        <v>5</v>
      </c>
      <c r="S33" s="13" t="s">
        <v>5</v>
      </c>
      <c r="T33" s="13" t="s">
        <v>5</v>
      </c>
      <c r="U33" s="13" t="s">
        <v>5</v>
      </c>
      <c r="V33" s="13" t="s">
        <v>5</v>
      </c>
      <c r="W33" s="13" t="s">
        <v>5</v>
      </c>
      <c r="X33" s="13" t="s">
        <v>5</v>
      </c>
      <c r="Y33" s="13" t="s">
        <v>5</v>
      </c>
      <c r="Z33" s="13" t="s">
        <v>5</v>
      </c>
      <c r="AA33" s="13" t="s">
        <v>5</v>
      </c>
      <c r="AB33" s="13" t="s">
        <v>5</v>
      </c>
      <c r="AC33" s="41" t="s">
        <v>5</v>
      </c>
      <c r="AD33" s="46"/>
      <c r="AE33" s="11"/>
      <c r="AF33" s="9" t="s">
        <v>24</v>
      </c>
      <c r="AG33" s="41" t="s">
        <v>5</v>
      </c>
    </row>
    <row r="34" spans="1:33" ht="18.75" customHeight="1">
      <c r="A34" s="125"/>
      <c r="B34" s="128"/>
      <c r="C34" s="6" t="s">
        <v>31</v>
      </c>
      <c r="D34" s="71" t="s">
        <v>34</v>
      </c>
      <c r="E34" s="64" t="s">
        <v>4</v>
      </c>
      <c r="F34" s="17">
        <v>25</v>
      </c>
      <c r="G34" s="6">
        <v>25</v>
      </c>
      <c r="H34" s="6">
        <v>25</v>
      </c>
      <c r="I34" s="6">
        <v>25</v>
      </c>
      <c r="J34" s="6">
        <v>25</v>
      </c>
      <c r="K34" s="6">
        <v>25</v>
      </c>
      <c r="L34" s="6">
        <v>25</v>
      </c>
      <c r="M34" s="6">
        <v>25</v>
      </c>
      <c r="N34" s="6">
        <v>25</v>
      </c>
      <c r="O34" s="6">
        <v>25</v>
      </c>
      <c r="P34" s="6">
        <v>25</v>
      </c>
      <c r="Q34" s="6">
        <v>25</v>
      </c>
      <c r="R34" s="6">
        <v>25</v>
      </c>
      <c r="S34" s="6">
        <v>25</v>
      </c>
      <c r="T34" s="6">
        <v>25</v>
      </c>
      <c r="U34" s="6">
        <v>25</v>
      </c>
      <c r="V34" s="6">
        <v>25</v>
      </c>
      <c r="W34" s="6">
        <v>25</v>
      </c>
      <c r="X34" s="6">
        <v>25</v>
      </c>
      <c r="Y34" s="6">
        <v>25</v>
      </c>
      <c r="Z34" s="6">
        <v>25</v>
      </c>
      <c r="AA34" s="6">
        <v>25</v>
      </c>
      <c r="AB34" s="6">
        <v>25</v>
      </c>
      <c r="AC34" s="27">
        <v>25</v>
      </c>
      <c r="AD34" s="26"/>
      <c r="AE34" s="6"/>
      <c r="AF34" s="6">
        <v>51</v>
      </c>
      <c r="AG34" s="27">
        <v>51</v>
      </c>
    </row>
    <row r="35" spans="1:33" ht="18.75" customHeight="1">
      <c r="A35" s="125"/>
      <c r="B35" s="129"/>
      <c r="C35" s="7" t="s">
        <v>33</v>
      </c>
      <c r="D35" s="72" t="s">
        <v>34</v>
      </c>
      <c r="E35" s="65" t="s">
        <v>9</v>
      </c>
      <c r="F35" s="18">
        <v>5136</v>
      </c>
      <c r="G35" s="8">
        <v>5136</v>
      </c>
      <c r="H35" s="8">
        <v>5136</v>
      </c>
      <c r="I35" s="8">
        <v>5136</v>
      </c>
      <c r="J35" s="8">
        <v>5136</v>
      </c>
      <c r="K35" s="8">
        <v>5136</v>
      </c>
      <c r="L35" s="8">
        <v>5136</v>
      </c>
      <c r="M35" s="8">
        <v>5136</v>
      </c>
      <c r="N35" s="8">
        <v>5136</v>
      </c>
      <c r="O35" s="8">
        <v>5136</v>
      </c>
      <c r="P35" s="8">
        <v>5136</v>
      </c>
      <c r="Q35" s="8">
        <v>5136</v>
      </c>
      <c r="R35" s="8">
        <v>5136</v>
      </c>
      <c r="S35" s="8">
        <v>5136</v>
      </c>
      <c r="T35" s="8">
        <v>5136</v>
      </c>
      <c r="U35" s="8">
        <v>5136</v>
      </c>
      <c r="V35" s="8">
        <v>5136</v>
      </c>
      <c r="W35" s="8">
        <v>5136</v>
      </c>
      <c r="X35" s="8">
        <v>5136</v>
      </c>
      <c r="Y35" s="8">
        <v>5136</v>
      </c>
      <c r="Z35" s="8">
        <v>5136</v>
      </c>
      <c r="AA35" s="8">
        <v>5136</v>
      </c>
      <c r="AB35" s="8">
        <v>5136</v>
      </c>
      <c r="AC35" s="29">
        <v>5136</v>
      </c>
      <c r="AD35" s="28"/>
      <c r="AE35" s="8"/>
      <c r="AF35" s="8">
        <v>5136</v>
      </c>
      <c r="AG35" s="29">
        <v>51.6</v>
      </c>
    </row>
    <row r="36" spans="1:33" ht="18.75" customHeight="1">
      <c r="A36" s="125"/>
      <c r="B36" s="121">
        <v>8</v>
      </c>
      <c r="C36" s="15" t="s">
        <v>32</v>
      </c>
      <c r="D36" s="73" t="s">
        <v>34</v>
      </c>
      <c r="E36" s="66" t="s">
        <v>3</v>
      </c>
      <c r="F36" s="16" t="s">
        <v>26</v>
      </c>
      <c r="G36" s="4" t="s">
        <v>26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25</v>
      </c>
      <c r="V36" s="4" t="s">
        <v>25</v>
      </c>
      <c r="W36" s="4" t="s">
        <v>25</v>
      </c>
      <c r="X36" s="4" t="s">
        <v>25</v>
      </c>
      <c r="Y36" s="4" t="s">
        <v>25</v>
      </c>
      <c r="Z36" s="4" t="s">
        <v>25</v>
      </c>
      <c r="AA36" s="4" t="s">
        <v>25</v>
      </c>
      <c r="AB36" s="4" t="s">
        <v>25</v>
      </c>
      <c r="AC36" s="36" t="s">
        <v>25</v>
      </c>
      <c r="AD36" s="24" t="s">
        <v>25</v>
      </c>
      <c r="AE36" s="4" t="s">
        <v>25</v>
      </c>
      <c r="AF36" s="5"/>
      <c r="AG36" s="25"/>
    </row>
    <row r="37" spans="1:33" ht="18.75" customHeight="1">
      <c r="A37" s="125"/>
      <c r="B37" s="122"/>
      <c r="C37" s="6" t="s">
        <v>31</v>
      </c>
      <c r="D37" s="71" t="s">
        <v>34</v>
      </c>
      <c r="E37" s="64" t="s">
        <v>4</v>
      </c>
      <c r="F37" s="17">
        <v>25</v>
      </c>
      <c r="G37" s="6">
        <v>25</v>
      </c>
      <c r="H37" s="6">
        <v>25</v>
      </c>
      <c r="I37" s="6">
        <v>25</v>
      </c>
      <c r="J37" s="6">
        <v>25</v>
      </c>
      <c r="K37" s="6">
        <v>25</v>
      </c>
      <c r="L37" s="6">
        <v>25</v>
      </c>
      <c r="M37" s="6">
        <v>25</v>
      </c>
      <c r="N37" s="6">
        <v>25</v>
      </c>
      <c r="O37" s="6">
        <v>25</v>
      </c>
      <c r="P37" s="6">
        <v>25</v>
      </c>
      <c r="Q37" s="6">
        <v>25</v>
      </c>
      <c r="R37" s="6">
        <v>25</v>
      </c>
      <c r="S37" s="6">
        <v>25</v>
      </c>
      <c r="T37" s="6">
        <v>25</v>
      </c>
      <c r="U37" s="6">
        <v>25</v>
      </c>
      <c r="V37" s="6">
        <v>25</v>
      </c>
      <c r="W37" s="6">
        <v>25</v>
      </c>
      <c r="X37" s="6">
        <v>25</v>
      </c>
      <c r="Y37" s="6">
        <v>25</v>
      </c>
      <c r="Z37" s="6">
        <v>25</v>
      </c>
      <c r="AA37" s="6">
        <v>25</v>
      </c>
      <c r="AB37" s="6">
        <v>25</v>
      </c>
      <c r="AC37" s="27">
        <v>25</v>
      </c>
      <c r="AD37" s="26">
        <v>51</v>
      </c>
      <c r="AE37" s="6">
        <v>51</v>
      </c>
      <c r="AF37" s="6"/>
      <c r="AG37" s="27"/>
    </row>
    <row r="38" spans="1:33" ht="18.75" customHeight="1">
      <c r="A38" s="126"/>
      <c r="B38" s="123"/>
      <c r="C38" s="44" t="s">
        <v>33</v>
      </c>
      <c r="D38" s="74" t="s">
        <v>34</v>
      </c>
      <c r="E38" s="67" t="s">
        <v>9</v>
      </c>
      <c r="F38" s="47">
        <v>5136</v>
      </c>
      <c r="G38" s="44">
        <v>5136</v>
      </c>
      <c r="H38" s="44">
        <v>5136</v>
      </c>
      <c r="I38" s="44">
        <v>5136</v>
      </c>
      <c r="J38" s="44">
        <v>5136</v>
      </c>
      <c r="K38" s="44">
        <v>5136</v>
      </c>
      <c r="L38" s="44">
        <v>5136</v>
      </c>
      <c r="M38" s="44">
        <v>5136</v>
      </c>
      <c r="N38" s="44">
        <v>5136</v>
      </c>
      <c r="O38" s="44">
        <v>5136</v>
      </c>
      <c r="P38" s="44">
        <v>5136</v>
      </c>
      <c r="Q38" s="44">
        <v>5136</v>
      </c>
      <c r="R38" s="44">
        <v>5136</v>
      </c>
      <c r="S38" s="44">
        <v>5136</v>
      </c>
      <c r="T38" s="44">
        <v>5136</v>
      </c>
      <c r="U38" s="44">
        <v>5136</v>
      </c>
      <c r="V38" s="44">
        <v>5136</v>
      </c>
      <c r="W38" s="44">
        <v>5136</v>
      </c>
      <c r="X38" s="44">
        <v>5136</v>
      </c>
      <c r="Y38" s="44">
        <v>5136</v>
      </c>
      <c r="Z38" s="44">
        <v>5136</v>
      </c>
      <c r="AA38" s="44">
        <v>5136</v>
      </c>
      <c r="AB38" s="44">
        <v>5136</v>
      </c>
      <c r="AC38" s="45">
        <v>5136</v>
      </c>
      <c r="AD38" s="43">
        <v>5136</v>
      </c>
      <c r="AE38" s="44">
        <v>5136</v>
      </c>
      <c r="AF38" s="44"/>
      <c r="AG38" s="45"/>
    </row>
    <row r="39" spans="1:33" ht="18.75" customHeight="1">
      <c r="A39" s="130" t="s">
        <v>39</v>
      </c>
      <c r="B39" s="128">
        <v>2</v>
      </c>
      <c r="C39" s="48" t="s">
        <v>32</v>
      </c>
      <c r="D39" s="75" t="s">
        <v>34</v>
      </c>
      <c r="E39" s="69" t="s">
        <v>3</v>
      </c>
      <c r="F39" s="23" t="s">
        <v>6</v>
      </c>
      <c r="G39" s="13" t="s">
        <v>6</v>
      </c>
      <c r="H39" s="13" t="s">
        <v>5</v>
      </c>
      <c r="I39" s="13" t="s">
        <v>5</v>
      </c>
      <c r="J39" s="13" t="s">
        <v>5</v>
      </c>
      <c r="K39" s="13" t="s">
        <v>5</v>
      </c>
      <c r="L39" s="13" t="s">
        <v>5</v>
      </c>
      <c r="M39" s="13" t="s">
        <v>5</v>
      </c>
      <c r="N39" s="13" t="s">
        <v>5</v>
      </c>
      <c r="O39" s="13" t="s">
        <v>5</v>
      </c>
      <c r="P39" s="13" t="s">
        <v>5</v>
      </c>
      <c r="Q39" s="13" t="s">
        <v>5</v>
      </c>
      <c r="R39" s="13" t="s">
        <v>5</v>
      </c>
      <c r="S39" s="13" t="s">
        <v>5</v>
      </c>
      <c r="T39" s="13" t="s">
        <v>5</v>
      </c>
      <c r="U39" s="13" t="s">
        <v>5</v>
      </c>
      <c r="V39" s="13" t="s">
        <v>5</v>
      </c>
      <c r="W39" s="13" t="s">
        <v>5</v>
      </c>
      <c r="X39" s="13" t="s">
        <v>5</v>
      </c>
      <c r="Y39" s="13" t="s">
        <v>5</v>
      </c>
      <c r="Z39" s="13" t="s">
        <v>5</v>
      </c>
      <c r="AA39" s="13" t="s">
        <v>5</v>
      </c>
      <c r="AB39" s="13" t="s">
        <v>5</v>
      </c>
      <c r="AC39" s="41" t="s">
        <v>5</v>
      </c>
      <c r="AD39" s="38" t="s">
        <v>5</v>
      </c>
      <c r="AE39" s="13" t="s">
        <v>5</v>
      </c>
      <c r="AF39" s="13" t="s">
        <v>5</v>
      </c>
      <c r="AG39" s="58" t="s">
        <v>22</v>
      </c>
    </row>
    <row r="40" spans="1:33" ht="18.75" customHeight="1">
      <c r="A40" s="131"/>
      <c r="B40" s="128"/>
      <c r="C40" s="6" t="s">
        <v>31</v>
      </c>
      <c r="D40" s="71" t="s">
        <v>34</v>
      </c>
      <c r="E40" s="64" t="s">
        <v>4</v>
      </c>
      <c r="F40" s="17">
        <v>30</v>
      </c>
      <c r="G40" s="6">
        <f>F40</f>
        <v>30</v>
      </c>
      <c r="H40" s="6">
        <f t="shared" ref="H40:AC40" si="10">G40</f>
        <v>30</v>
      </c>
      <c r="I40" s="6">
        <f t="shared" si="10"/>
        <v>30</v>
      </c>
      <c r="J40" s="6">
        <f t="shared" si="10"/>
        <v>30</v>
      </c>
      <c r="K40" s="6">
        <f t="shared" si="10"/>
        <v>30</v>
      </c>
      <c r="L40" s="6">
        <f t="shared" si="10"/>
        <v>30</v>
      </c>
      <c r="M40" s="6">
        <f t="shared" si="10"/>
        <v>30</v>
      </c>
      <c r="N40" s="6">
        <f t="shared" si="10"/>
        <v>30</v>
      </c>
      <c r="O40" s="6">
        <f t="shared" si="10"/>
        <v>30</v>
      </c>
      <c r="P40" s="6">
        <f t="shared" si="10"/>
        <v>30</v>
      </c>
      <c r="Q40" s="6">
        <f t="shared" si="10"/>
        <v>30</v>
      </c>
      <c r="R40" s="6">
        <f t="shared" si="10"/>
        <v>30</v>
      </c>
      <c r="S40" s="6">
        <f t="shared" si="10"/>
        <v>30</v>
      </c>
      <c r="T40" s="6">
        <f t="shared" si="10"/>
        <v>30</v>
      </c>
      <c r="U40" s="6">
        <f t="shared" si="10"/>
        <v>30</v>
      </c>
      <c r="V40" s="6">
        <f t="shared" si="10"/>
        <v>30</v>
      </c>
      <c r="W40" s="6">
        <f t="shared" si="10"/>
        <v>30</v>
      </c>
      <c r="X40" s="6">
        <f t="shared" si="10"/>
        <v>30</v>
      </c>
      <c r="Y40" s="6">
        <f t="shared" si="10"/>
        <v>30</v>
      </c>
      <c r="Z40" s="6">
        <f t="shared" si="10"/>
        <v>30</v>
      </c>
      <c r="AA40" s="6">
        <f t="shared" si="10"/>
        <v>30</v>
      </c>
      <c r="AB40" s="6">
        <f t="shared" si="10"/>
        <v>30</v>
      </c>
      <c r="AC40" s="6">
        <f t="shared" si="10"/>
        <v>30</v>
      </c>
      <c r="AD40" s="26">
        <v>30</v>
      </c>
      <c r="AE40" s="6">
        <v>30</v>
      </c>
      <c r="AF40" s="6">
        <v>30</v>
      </c>
      <c r="AG40" s="27">
        <v>30</v>
      </c>
    </row>
    <row r="41" spans="1:33" ht="18.75" customHeight="1">
      <c r="A41" s="131"/>
      <c r="B41" s="129"/>
      <c r="C41" s="7" t="s">
        <v>33</v>
      </c>
      <c r="D41" s="72" t="s">
        <v>34</v>
      </c>
      <c r="E41" s="65" t="s">
        <v>9</v>
      </c>
      <c r="F41" s="18">
        <v>4392</v>
      </c>
      <c r="G41" s="8">
        <v>4392</v>
      </c>
      <c r="H41" s="8">
        <v>4392</v>
      </c>
      <c r="I41" s="8">
        <v>4392</v>
      </c>
      <c r="J41" s="8">
        <v>4392</v>
      </c>
      <c r="K41" s="8">
        <v>4392</v>
      </c>
      <c r="L41" s="8">
        <v>4392</v>
      </c>
      <c r="M41" s="8">
        <v>4392</v>
      </c>
      <c r="N41" s="8">
        <v>4392</v>
      </c>
      <c r="O41" s="8">
        <v>4392</v>
      </c>
      <c r="P41" s="8">
        <v>4392</v>
      </c>
      <c r="Q41" s="8">
        <v>4392</v>
      </c>
      <c r="R41" s="8">
        <v>4392</v>
      </c>
      <c r="S41" s="8">
        <v>4392</v>
      </c>
      <c r="T41" s="8">
        <v>4392</v>
      </c>
      <c r="U41" s="8">
        <v>4392</v>
      </c>
      <c r="V41" s="8">
        <v>4392</v>
      </c>
      <c r="W41" s="8">
        <v>4392</v>
      </c>
      <c r="X41" s="8">
        <v>4392</v>
      </c>
      <c r="Y41" s="8">
        <v>4392</v>
      </c>
      <c r="Z41" s="8">
        <v>4392</v>
      </c>
      <c r="AA41" s="8">
        <v>4392</v>
      </c>
      <c r="AB41" s="8">
        <v>4392</v>
      </c>
      <c r="AC41" s="29">
        <v>4392</v>
      </c>
      <c r="AD41" s="28">
        <v>4392</v>
      </c>
      <c r="AE41" s="8">
        <v>4392</v>
      </c>
      <c r="AF41" s="8">
        <v>4392</v>
      </c>
      <c r="AG41" s="29">
        <v>4392</v>
      </c>
    </row>
    <row r="42" spans="1:33" ht="18.75" customHeight="1">
      <c r="A42" s="131"/>
      <c r="B42" s="127">
        <v>21</v>
      </c>
      <c r="C42" s="15" t="s">
        <v>32</v>
      </c>
      <c r="D42" s="73" t="s">
        <v>34</v>
      </c>
      <c r="E42" s="66" t="s">
        <v>3</v>
      </c>
      <c r="F42" s="22" t="s">
        <v>6</v>
      </c>
      <c r="G42" s="14" t="s">
        <v>6</v>
      </c>
      <c r="H42" s="14" t="s">
        <v>5</v>
      </c>
      <c r="I42" s="14" t="s">
        <v>5</v>
      </c>
      <c r="J42" s="14" t="s">
        <v>5</v>
      </c>
      <c r="K42" s="14" t="s">
        <v>5</v>
      </c>
      <c r="L42" s="14" t="s">
        <v>5</v>
      </c>
      <c r="M42" s="14" t="s">
        <v>5</v>
      </c>
      <c r="N42" s="14" t="s">
        <v>5</v>
      </c>
      <c r="O42" s="14" t="s">
        <v>5</v>
      </c>
      <c r="P42" s="14" t="s">
        <v>5</v>
      </c>
      <c r="Q42" s="14" t="s">
        <v>5</v>
      </c>
      <c r="R42" s="14" t="s">
        <v>5</v>
      </c>
      <c r="S42" s="14" t="s">
        <v>5</v>
      </c>
      <c r="T42" s="14" t="s">
        <v>5</v>
      </c>
      <c r="U42" s="14" t="s">
        <v>5</v>
      </c>
      <c r="V42" s="14" t="s">
        <v>5</v>
      </c>
      <c r="W42" s="14" t="s">
        <v>5</v>
      </c>
      <c r="X42" s="14" t="s">
        <v>5</v>
      </c>
      <c r="Y42" s="14" t="s">
        <v>5</v>
      </c>
      <c r="Z42" s="14" t="s">
        <v>5</v>
      </c>
      <c r="AA42" s="14" t="s">
        <v>5</v>
      </c>
      <c r="AB42" s="14" t="s">
        <v>5</v>
      </c>
      <c r="AC42" s="40" t="s">
        <v>5</v>
      </c>
      <c r="AD42" s="39" t="s">
        <v>5</v>
      </c>
      <c r="AE42" s="14" t="s">
        <v>5</v>
      </c>
      <c r="AF42" s="14" t="s">
        <v>5</v>
      </c>
      <c r="AG42" s="36" t="s">
        <v>28</v>
      </c>
    </row>
    <row r="43" spans="1:33" ht="18.75" customHeight="1">
      <c r="A43" s="131"/>
      <c r="B43" s="128"/>
      <c r="C43" s="6" t="s">
        <v>31</v>
      </c>
      <c r="D43" s="71" t="s">
        <v>34</v>
      </c>
      <c r="E43" s="64" t="s">
        <v>4</v>
      </c>
      <c r="F43" s="17">
        <v>30</v>
      </c>
      <c r="G43" s="6">
        <v>30</v>
      </c>
      <c r="H43" s="6">
        <v>30</v>
      </c>
      <c r="I43" s="6">
        <v>30</v>
      </c>
      <c r="J43" s="6">
        <v>30</v>
      </c>
      <c r="K43" s="6">
        <v>30</v>
      </c>
      <c r="L43" s="6">
        <v>30</v>
      </c>
      <c r="M43" s="6">
        <v>30</v>
      </c>
      <c r="N43" s="6">
        <v>30</v>
      </c>
      <c r="O43" s="6">
        <v>30</v>
      </c>
      <c r="P43" s="6">
        <v>30</v>
      </c>
      <c r="Q43" s="6">
        <v>30</v>
      </c>
      <c r="R43" s="6">
        <v>30</v>
      </c>
      <c r="S43" s="6">
        <v>30</v>
      </c>
      <c r="T43" s="6">
        <v>30</v>
      </c>
      <c r="U43" s="6">
        <v>30</v>
      </c>
      <c r="V43" s="6">
        <v>30</v>
      </c>
      <c r="W43" s="6">
        <v>30</v>
      </c>
      <c r="X43" s="6">
        <v>30</v>
      </c>
      <c r="Y43" s="6">
        <v>30</v>
      </c>
      <c r="Z43" s="6">
        <v>30</v>
      </c>
      <c r="AA43" s="6">
        <v>30</v>
      </c>
      <c r="AB43" s="6">
        <v>30</v>
      </c>
      <c r="AC43" s="27">
        <v>30</v>
      </c>
      <c r="AD43" s="26">
        <v>30</v>
      </c>
      <c r="AE43" s="6">
        <v>30</v>
      </c>
      <c r="AF43" s="6">
        <v>30</v>
      </c>
      <c r="AG43" s="27">
        <v>30</v>
      </c>
    </row>
    <row r="44" spans="1:33" ht="18.75" customHeight="1">
      <c r="A44" s="131"/>
      <c r="B44" s="128"/>
      <c r="C44" s="8" t="s">
        <v>33</v>
      </c>
      <c r="D44" s="76" t="s">
        <v>34</v>
      </c>
      <c r="E44" s="65" t="s">
        <v>9</v>
      </c>
      <c r="F44" s="18">
        <v>4416</v>
      </c>
      <c r="G44" s="8">
        <v>4416</v>
      </c>
      <c r="H44" s="8">
        <v>4416</v>
      </c>
      <c r="I44" s="8">
        <v>4416</v>
      </c>
      <c r="J44" s="8">
        <v>4416</v>
      </c>
      <c r="K44" s="8">
        <v>4416</v>
      </c>
      <c r="L44" s="8">
        <v>4416</v>
      </c>
      <c r="M44" s="8">
        <v>4416</v>
      </c>
      <c r="N44" s="8">
        <v>4416</v>
      </c>
      <c r="O44" s="8">
        <v>4416</v>
      </c>
      <c r="P44" s="8">
        <v>4416</v>
      </c>
      <c r="Q44" s="8">
        <v>4416</v>
      </c>
      <c r="R44" s="8">
        <v>4416</v>
      </c>
      <c r="S44" s="8">
        <v>4416</v>
      </c>
      <c r="T44" s="8">
        <v>4416</v>
      </c>
      <c r="U44" s="8">
        <v>4416</v>
      </c>
      <c r="V44" s="8">
        <v>4416</v>
      </c>
      <c r="W44" s="8">
        <v>4416</v>
      </c>
      <c r="X44" s="8">
        <v>4416</v>
      </c>
      <c r="Y44" s="8">
        <v>4416</v>
      </c>
      <c r="Z44" s="8">
        <v>4416</v>
      </c>
      <c r="AA44" s="8">
        <v>4416</v>
      </c>
      <c r="AB44" s="8">
        <v>4416</v>
      </c>
      <c r="AC44" s="29">
        <v>4416</v>
      </c>
      <c r="AD44" s="28">
        <v>4416</v>
      </c>
      <c r="AE44" s="8">
        <v>4416</v>
      </c>
      <c r="AF44" s="8">
        <v>4416</v>
      </c>
      <c r="AG44" s="29">
        <v>4416</v>
      </c>
    </row>
    <row r="45" spans="1:33" ht="18.75" customHeight="1">
      <c r="A45" s="135" t="s">
        <v>57</v>
      </c>
      <c r="B45" s="132">
        <v>3</v>
      </c>
      <c r="C45" s="49" t="s">
        <v>32</v>
      </c>
      <c r="D45" s="70" t="s">
        <v>34</v>
      </c>
      <c r="E45" s="63" t="s">
        <v>3</v>
      </c>
      <c r="F45" s="56" t="s">
        <v>6</v>
      </c>
      <c r="G45" s="57" t="s">
        <v>6</v>
      </c>
      <c r="H45" s="57" t="s">
        <v>5</v>
      </c>
      <c r="I45" s="57" t="s">
        <v>5</v>
      </c>
      <c r="J45" s="57" t="s">
        <v>5</v>
      </c>
      <c r="K45" s="57" t="s">
        <v>5</v>
      </c>
      <c r="L45" s="57" t="s">
        <v>5</v>
      </c>
      <c r="M45" s="57" t="s">
        <v>5</v>
      </c>
      <c r="N45" s="57" t="s">
        <v>5</v>
      </c>
      <c r="O45" s="57" t="s">
        <v>5</v>
      </c>
      <c r="P45" s="57" t="s">
        <v>5</v>
      </c>
      <c r="Q45" s="57" t="s">
        <v>5</v>
      </c>
      <c r="R45" s="57" t="s">
        <v>5</v>
      </c>
      <c r="S45" s="57" t="s">
        <v>5</v>
      </c>
      <c r="T45" s="57" t="s">
        <v>5</v>
      </c>
      <c r="U45" s="57" t="s">
        <v>5</v>
      </c>
      <c r="V45" s="57" t="s">
        <v>5</v>
      </c>
      <c r="W45" s="57" t="s">
        <v>5</v>
      </c>
      <c r="X45" s="57" t="s">
        <v>5</v>
      </c>
      <c r="Y45" s="57" t="s">
        <v>5</v>
      </c>
      <c r="Z45" s="57" t="s">
        <v>5</v>
      </c>
      <c r="AA45" s="57" t="s">
        <v>5</v>
      </c>
      <c r="AB45" s="57" t="s">
        <v>5</v>
      </c>
      <c r="AC45" s="59" t="s">
        <v>5</v>
      </c>
      <c r="AD45" s="60"/>
      <c r="AE45" s="51" t="s">
        <v>28</v>
      </c>
      <c r="AF45" s="57" t="s">
        <v>5</v>
      </c>
      <c r="AG45" s="62" t="s">
        <v>23</v>
      </c>
    </row>
    <row r="46" spans="1:33" ht="18.75" customHeight="1">
      <c r="A46" s="131"/>
      <c r="B46" s="122"/>
      <c r="C46" s="6" t="s">
        <v>31</v>
      </c>
      <c r="D46" s="71" t="s">
        <v>34</v>
      </c>
      <c r="E46" s="64" t="s">
        <v>4</v>
      </c>
      <c r="F46" s="17">
        <v>40</v>
      </c>
      <c r="G46" s="6">
        <f>F46</f>
        <v>40</v>
      </c>
      <c r="H46" s="6">
        <f t="shared" ref="H46:AC46" si="11">G46</f>
        <v>40</v>
      </c>
      <c r="I46" s="6">
        <f t="shared" si="11"/>
        <v>40</v>
      </c>
      <c r="J46" s="6">
        <f t="shared" si="11"/>
        <v>40</v>
      </c>
      <c r="K46" s="6">
        <f t="shared" si="11"/>
        <v>40</v>
      </c>
      <c r="L46" s="6">
        <f t="shared" si="11"/>
        <v>40</v>
      </c>
      <c r="M46" s="6">
        <f t="shared" si="11"/>
        <v>40</v>
      </c>
      <c r="N46" s="6">
        <f t="shared" si="11"/>
        <v>40</v>
      </c>
      <c r="O46" s="6">
        <f t="shared" si="11"/>
        <v>40</v>
      </c>
      <c r="P46" s="6">
        <f t="shared" si="11"/>
        <v>40</v>
      </c>
      <c r="Q46" s="6">
        <f t="shared" si="11"/>
        <v>40</v>
      </c>
      <c r="R46" s="6">
        <f t="shared" si="11"/>
        <v>40</v>
      </c>
      <c r="S46" s="6">
        <f t="shared" si="11"/>
        <v>40</v>
      </c>
      <c r="T46" s="6">
        <f t="shared" si="11"/>
        <v>40</v>
      </c>
      <c r="U46" s="6">
        <f t="shared" si="11"/>
        <v>40</v>
      </c>
      <c r="V46" s="6">
        <f t="shared" si="11"/>
        <v>40</v>
      </c>
      <c r="W46" s="6">
        <f t="shared" si="11"/>
        <v>40</v>
      </c>
      <c r="X46" s="6">
        <f t="shared" si="11"/>
        <v>40</v>
      </c>
      <c r="Y46" s="6">
        <f t="shared" si="11"/>
        <v>40</v>
      </c>
      <c r="Z46" s="6">
        <f t="shared" si="11"/>
        <v>40</v>
      </c>
      <c r="AA46" s="6">
        <f t="shared" si="11"/>
        <v>40</v>
      </c>
      <c r="AB46" s="6">
        <f t="shared" si="11"/>
        <v>40</v>
      </c>
      <c r="AC46" s="6">
        <f t="shared" si="11"/>
        <v>40</v>
      </c>
      <c r="AD46" s="26"/>
      <c r="AE46" s="6">
        <v>50</v>
      </c>
      <c r="AF46" s="6">
        <v>50</v>
      </c>
      <c r="AG46" s="27">
        <v>50</v>
      </c>
    </row>
    <row r="47" spans="1:33" ht="18.75" customHeight="1">
      <c r="A47" s="131"/>
      <c r="B47" s="133"/>
      <c r="C47" s="7" t="s">
        <v>33</v>
      </c>
      <c r="D47" s="72" t="s">
        <v>34</v>
      </c>
      <c r="E47" s="65" t="s">
        <v>9</v>
      </c>
      <c r="F47" s="18">
        <v>4392</v>
      </c>
      <c r="G47" s="8">
        <v>4392</v>
      </c>
      <c r="H47" s="8">
        <v>4392</v>
      </c>
      <c r="I47" s="8">
        <v>4392</v>
      </c>
      <c r="J47" s="8">
        <v>4392</v>
      </c>
      <c r="K47" s="8">
        <v>4392</v>
      </c>
      <c r="L47" s="8">
        <v>4392</v>
      </c>
      <c r="M47" s="8">
        <v>4392</v>
      </c>
      <c r="N47" s="8">
        <v>4392</v>
      </c>
      <c r="O47" s="8">
        <v>4392</v>
      </c>
      <c r="P47" s="8">
        <v>4392</v>
      </c>
      <c r="Q47" s="8">
        <v>4392</v>
      </c>
      <c r="R47" s="8">
        <v>4392</v>
      </c>
      <c r="S47" s="8">
        <v>4392</v>
      </c>
      <c r="T47" s="8">
        <v>4392</v>
      </c>
      <c r="U47" s="8">
        <v>4392</v>
      </c>
      <c r="V47" s="8">
        <v>4392</v>
      </c>
      <c r="W47" s="8">
        <v>4392</v>
      </c>
      <c r="X47" s="8">
        <v>4392</v>
      </c>
      <c r="Y47" s="8">
        <v>4392</v>
      </c>
      <c r="Z47" s="8">
        <v>4392</v>
      </c>
      <c r="AA47" s="8">
        <v>4392</v>
      </c>
      <c r="AB47" s="8">
        <v>4392</v>
      </c>
      <c r="AC47" s="29">
        <v>4392</v>
      </c>
      <c r="AD47" s="28"/>
      <c r="AE47" s="8">
        <v>4392</v>
      </c>
      <c r="AF47" s="8">
        <v>4392</v>
      </c>
      <c r="AG47" s="29">
        <v>4392</v>
      </c>
    </row>
    <row r="48" spans="1:33" ht="18.75" customHeight="1">
      <c r="A48" s="131"/>
      <c r="B48" s="121">
        <v>35</v>
      </c>
      <c r="C48" s="15" t="s">
        <v>32</v>
      </c>
      <c r="D48" s="73" t="s">
        <v>34</v>
      </c>
      <c r="E48" s="66" t="s">
        <v>3</v>
      </c>
      <c r="F48" s="22" t="s">
        <v>6</v>
      </c>
      <c r="G48" s="14" t="s">
        <v>6</v>
      </c>
      <c r="H48" s="14" t="s">
        <v>5</v>
      </c>
      <c r="I48" s="14" t="s">
        <v>5</v>
      </c>
      <c r="J48" s="14" t="s">
        <v>5</v>
      </c>
      <c r="K48" s="14" t="s">
        <v>5</v>
      </c>
      <c r="L48" s="14" t="s">
        <v>5</v>
      </c>
      <c r="M48" s="14" t="s">
        <v>5</v>
      </c>
      <c r="N48" s="14" t="s">
        <v>5</v>
      </c>
      <c r="O48" s="14" t="s">
        <v>5</v>
      </c>
      <c r="P48" s="14" t="s">
        <v>5</v>
      </c>
      <c r="Q48" s="14" t="s">
        <v>5</v>
      </c>
      <c r="R48" s="14" t="s">
        <v>5</v>
      </c>
      <c r="S48" s="14" t="s">
        <v>5</v>
      </c>
      <c r="T48" s="14" t="s">
        <v>5</v>
      </c>
      <c r="U48" s="14" t="s">
        <v>5</v>
      </c>
      <c r="V48" s="14" t="s">
        <v>5</v>
      </c>
      <c r="W48" s="14" t="s">
        <v>5</v>
      </c>
      <c r="X48" s="14" t="s">
        <v>5</v>
      </c>
      <c r="Y48" s="14" t="s">
        <v>5</v>
      </c>
      <c r="Z48" s="14" t="s">
        <v>5</v>
      </c>
      <c r="AA48" s="14" t="s">
        <v>5</v>
      </c>
      <c r="AB48" s="14" t="s">
        <v>5</v>
      </c>
      <c r="AC48" s="40" t="s">
        <v>30</v>
      </c>
      <c r="AD48" s="42"/>
      <c r="AE48" s="5"/>
      <c r="AF48" s="5"/>
      <c r="AG48" s="36" t="s">
        <v>24</v>
      </c>
    </row>
    <row r="49" spans="1:33" ht="18.75" customHeight="1">
      <c r="A49" s="131"/>
      <c r="B49" s="122"/>
      <c r="C49" s="6" t="s">
        <v>31</v>
      </c>
      <c r="D49" s="71" t="s">
        <v>34</v>
      </c>
      <c r="E49" s="64" t="s">
        <v>4</v>
      </c>
      <c r="F49" s="17">
        <v>40</v>
      </c>
      <c r="G49" s="6">
        <f>F49</f>
        <v>40</v>
      </c>
      <c r="H49" s="6">
        <f t="shared" ref="H49:AC49" si="12">G49</f>
        <v>40</v>
      </c>
      <c r="I49" s="6">
        <f t="shared" si="12"/>
        <v>40</v>
      </c>
      <c r="J49" s="6">
        <f t="shared" si="12"/>
        <v>40</v>
      </c>
      <c r="K49" s="6">
        <f t="shared" si="12"/>
        <v>40</v>
      </c>
      <c r="L49" s="6">
        <f t="shared" si="12"/>
        <v>40</v>
      </c>
      <c r="M49" s="6">
        <f t="shared" si="12"/>
        <v>40</v>
      </c>
      <c r="N49" s="6">
        <f t="shared" si="12"/>
        <v>40</v>
      </c>
      <c r="O49" s="6">
        <f t="shared" si="12"/>
        <v>40</v>
      </c>
      <c r="P49" s="6">
        <f t="shared" si="12"/>
        <v>40</v>
      </c>
      <c r="Q49" s="6">
        <f t="shared" si="12"/>
        <v>40</v>
      </c>
      <c r="R49" s="6">
        <f t="shared" si="12"/>
        <v>40</v>
      </c>
      <c r="S49" s="6">
        <f t="shared" si="12"/>
        <v>40</v>
      </c>
      <c r="T49" s="6">
        <f t="shared" si="12"/>
        <v>40</v>
      </c>
      <c r="U49" s="6">
        <f t="shared" si="12"/>
        <v>40</v>
      </c>
      <c r="V49" s="6">
        <f t="shared" si="12"/>
        <v>40</v>
      </c>
      <c r="W49" s="6">
        <f t="shared" si="12"/>
        <v>40</v>
      </c>
      <c r="X49" s="6">
        <f t="shared" si="12"/>
        <v>40</v>
      </c>
      <c r="Y49" s="6">
        <f t="shared" si="12"/>
        <v>40</v>
      </c>
      <c r="Z49" s="6">
        <f t="shared" si="12"/>
        <v>40</v>
      </c>
      <c r="AA49" s="6">
        <f t="shared" si="12"/>
        <v>40</v>
      </c>
      <c r="AB49" s="6">
        <f t="shared" si="12"/>
        <v>40</v>
      </c>
      <c r="AC49" s="6">
        <f t="shared" si="12"/>
        <v>40</v>
      </c>
      <c r="AD49" s="26"/>
      <c r="AE49" s="6"/>
      <c r="AF49" s="6"/>
      <c r="AG49" s="27">
        <v>50</v>
      </c>
    </row>
    <row r="50" spans="1:33" ht="18.75" customHeight="1">
      <c r="A50" s="134"/>
      <c r="B50" s="123"/>
      <c r="C50" s="44" t="s">
        <v>33</v>
      </c>
      <c r="D50" s="74" t="s">
        <v>34</v>
      </c>
      <c r="E50" s="67" t="s">
        <v>9</v>
      </c>
      <c r="F50" s="47">
        <v>4416</v>
      </c>
      <c r="G50" s="44">
        <v>4416</v>
      </c>
      <c r="H50" s="44">
        <v>4416</v>
      </c>
      <c r="I50" s="44">
        <v>4416</v>
      </c>
      <c r="J50" s="44">
        <v>4416</v>
      </c>
      <c r="K50" s="44">
        <v>4416</v>
      </c>
      <c r="L50" s="44">
        <v>4416</v>
      </c>
      <c r="M50" s="44">
        <v>4416</v>
      </c>
      <c r="N50" s="44">
        <v>4416</v>
      </c>
      <c r="O50" s="44">
        <v>4416</v>
      </c>
      <c r="P50" s="44">
        <v>4416</v>
      </c>
      <c r="Q50" s="44">
        <v>4416</v>
      </c>
      <c r="R50" s="44">
        <v>4416</v>
      </c>
      <c r="S50" s="44">
        <v>4416</v>
      </c>
      <c r="T50" s="44">
        <v>4416</v>
      </c>
      <c r="U50" s="44">
        <v>4416</v>
      </c>
      <c r="V50" s="44">
        <v>4416</v>
      </c>
      <c r="W50" s="44">
        <v>4416</v>
      </c>
      <c r="X50" s="44">
        <v>4416</v>
      </c>
      <c r="Y50" s="44">
        <v>4416</v>
      </c>
      <c r="Z50" s="44">
        <v>4416</v>
      </c>
      <c r="AA50" s="44">
        <v>4416</v>
      </c>
      <c r="AB50" s="44">
        <v>4416</v>
      </c>
      <c r="AC50" s="45">
        <v>4416</v>
      </c>
      <c r="AD50" s="43"/>
      <c r="AE50" s="44"/>
      <c r="AF50" s="44"/>
      <c r="AG50" s="45">
        <v>4416</v>
      </c>
    </row>
    <row r="51" spans="1:33" ht="18.75" customHeight="1">
      <c r="A51" s="130" t="s">
        <v>56</v>
      </c>
      <c r="B51" s="122">
        <v>2</v>
      </c>
      <c r="C51" s="48" t="s">
        <v>32</v>
      </c>
      <c r="D51" s="75" t="s">
        <v>34</v>
      </c>
      <c r="E51" s="69" t="s">
        <v>3</v>
      </c>
      <c r="F51" s="21" t="s">
        <v>38</v>
      </c>
      <c r="G51" s="9" t="s">
        <v>38</v>
      </c>
      <c r="H51" s="9" t="s">
        <v>37</v>
      </c>
      <c r="I51" s="9" t="s">
        <v>37</v>
      </c>
      <c r="J51" s="9" t="s">
        <v>37</v>
      </c>
      <c r="K51" s="9" t="s">
        <v>37</v>
      </c>
      <c r="L51" s="9" t="s">
        <v>37</v>
      </c>
      <c r="M51" s="9" t="s">
        <v>37</v>
      </c>
      <c r="N51" s="9" t="s">
        <v>37</v>
      </c>
      <c r="O51" s="9" t="s">
        <v>37</v>
      </c>
      <c r="P51" s="9" t="s">
        <v>37</v>
      </c>
      <c r="Q51" s="9" t="s">
        <v>37</v>
      </c>
      <c r="R51" s="9" t="s">
        <v>37</v>
      </c>
      <c r="S51" s="9" t="s">
        <v>37</v>
      </c>
      <c r="T51" s="9" t="s">
        <v>37</v>
      </c>
      <c r="U51" s="9" t="s">
        <v>37</v>
      </c>
      <c r="V51" s="9" t="s">
        <v>37</v>
      </c>
      <c r="W51" s="9" t="s">
        <v>37</v>
      </c>
      <c r="X51" s="9" t="s">
        <v>37</v>
      </c>
      <c r="Y51" s="9" t="s">
        <v>37</v>
      </c>
      <c r="Z51" s="9" t="s">
        <v>37</v>
      </c>
      <c r="AA51" s="9" t="s">
        <v>37</v>
      </c>
      <c r="AB51" s="9" t="s">
        <v>37</v>
      </c>
      <c r="AC51" s="58" t="s">
        <v>37</v>
      </c>
      <c r="AD51" s="46"/>
      <c r="AE51" s="11"/>
      <c r="AF51" s="9" t="s">
        <v>24</v>
      </c>
      <c r="AG51" s="41" t="s">
        <v>5</v>
      </c>
    </row>
    <row r="52" spans="1:33" ht="18.75" customHeight="1">
      <c r="A52" s="131"/>
      <c r="B52" s="122"/>
      <c r="C52" s="6" t="s">
        <v>31</v>
      </c>
      <c r="D52" s="71" t="s">
        <v>34</v>
      </c>
      <c r="E52" s="64" t="s">
        <v>4</v>
      </c>
      <c r="F52" s="17">
        <v>40</v>
      </c>
      <c r="G52" s="6">
        <f>F52</f>
        <v>40</v>
      </c>
      <c r="H52" s="6">
        <f t="shared" ref="H52:AC52" si="13">G52</f>
        <v>40</v>
      </c>
      <c r="I52" s="6">
        <f t="shared" si="13"/>
        <v>40</v>
      </c>
      <c r="J52" s="6">
        <f t="shared" si="13"/>
        <v>40</v>
      </c>
      <c r="K52" s="6">
        <f t="shared" si="13"/>
        <v>40</v>
      </c>
      <c r="L52" s="6">
        <f t="shared" si="13"/>
        <v>40</v>
      </c>
      <c r="M52" s="6">
        <f t="shared" si="13"/>
        <v>40</v>
      </c>
      <c r="N52" s="6">
        <f t="shared" si="13"/>
        <v>40</v>
      </c>
      <c r="O52" s="6">
        <f t="shared" si="13"/>
        <v>40</v>
      </c>
      <c r="P52" s="6">
        <f t="shared" si="13"/>
        <v>40</v>
      </c>
      <c r="Q52" s="6">
        <f t="shared" si="13"/>
        <v>40</v>
      </c>
      <c r="R52" s="6">
        <f t="shared" si="13"/>
        <v>40</v>
      </c>
      <c r="S52" s="6">
        <f t="shared" si="13"/>
        <v>40</v>
      </c>
      <c r="T52" s="6">
        <f t="shared" si="13"/>
        <v>40</v>
      </c>
      <c r="U52" s="6">
        <f t="shared" si="13"/>
        <v>40</v>
      </c>
      <c r="V52" s="6">
        <f t="shared" si="13"/>
        <v>40</v>
      </c>
      <c r="W52" s="6">
        <f t="shared" si="13"/>
        <v>40</v>
      </c>
      <c r="X52" s="6">
        <f t="shared" si="13"/>
        <v>40</v>
      </c>
      <c r="Y52" s="6">
        <f t="shared" si="13"/>
        <v>40</v>
      </c>
      <c r="Z52" s="6">
        <f t="shared" si="13"/>
        <v>40</v>
      </c>
      <c r="AA52" s="6">
        <f t="shared" si="13"/>
        <v>40</v>
      </c>
      <c r="AB52" s="6">
        <f t="shared" si="13"/>
        <v>40</v>
      </c>
      <c r="AC52" s="6">
        <f t="shared" si="13"/>
        <v>40</v>
      </c>
      <c r="AD52" s="26"/>
      <c r="AE52" s="6"/>
      <c r="AF52" s="6">
        <v>40</v>
      </c>
      <c r="AG52" s="27">
        <v>40</v>
      </c>
    </row>
    <row r="53" spans="1:33" ht="18.75" customHeight="1">
      <c r="A53" s="131"/>
      <c r="B53" s="122"/>
      <c r="C53" s="8" t="s">
        <v>33</v>
      </c>
      <c r="D53" s="77" t="s">
        <v>36</v>
      </c>
      <c r="E53" s="65" t="s">
        <v>9</v>
      </c>
      <c r="F53" s="18">
        <v>5160</v>
      </c>
      <c r="G53" s="8">
        <v>5160</v>
      </c>
      <c r="H53" s="8">
        <v>5160</v>
      </c>
      <c r="I53" s="8">
        <v>5160</v>
      </c>
      <c r="J53" s="8">
        <v>5160</v>
      </c>
      <c r="K53" s="8">
        <v>5160</v>
      </c>
      <c r="L53" s="8">
        <v>5160</v>
      </c>
      <c r="M53" s="8">
        <v>5160</v>
      </c>
      <c r="N53" s="8">
        <v>5160</v>
      </c>
      <c r="O53" s="8">
        <v>5160</v>
      </c>
      <c r="P53" s="8">
        <v>5160</v>
      </c>
      <c r="Q53" s="8">
        <v>5160</v>
      </c>
      <c r="R53" s="8">
        <v>5160</v>
      </c>
      <c r="S53" s="8">
        <v>5160</v>
      </c>
      <c r="T53" s="8">
        <v>5160</v>
      </c>
      <c r="U53" s="8">
        <v>5160</v>
      </c>
      <c r="V53" s="8">
        <v>5160</v>
      </c>
      <c r="W53" s="8">
        <v>5160</v>
      </c>
      <c r="X53" s="8">
        <v>5160</v>
      </c>
      <c r="Y53" s="8">
        <v>5160</v>
      </c>
      <c r="Z53" s="8">
        <v>5160</v>
      </c>
      <c r="AA53" s="8">
        <v>5160</v>
      </c>
      <c r="AB53" s="8">
        <v>5160</v>
      </c>
      <c r="AC53" s="29">
        <v>5160</v>
      </c>
      <c r="AD53" s="28"/>
      <c r="AE53" s="8"/>
      <c r="AF53" s="8">
        <v>5160</v>
      </c>
      <c r="AG53" s="29">
        <v>5160</v>
      </c>
    </row>
    <row r="54" spans="1:33" ht="18.75" customHeight="1">
      <c r="A54" s="135" t="s">
        <v>58</v>
      </c>
      <c r="B54" s="132">
        <v>2</v>
      </c>
      <c r="C54" s="49" t="s">
        <v>32</v>
      </c>
      <c r="D54" s="70" t="s">
        <v>34</v>
      </c>
      <c r="E54" s="63" t="s">
        <v>3</v>
      </c>
      <c r="F54" s="61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2"/>
      <c r="AD54" s="60"/>
      <c r="AE54" s="54"/>
      <c r="AF54" s="54"/>
      <c r="AG54" s="52"/>
    </row>
    <row r="55" spans="1:33" ht="18.75" customHeight="1">
      <c r="A55" s="131"/>
      <c r="B55" s="122"/>
      <c r="C55" s="6" t="s">
        <v>31</v>
      </c>
      <c r="D55" s="71" t="s">
        <v>34</v>
      </c>
      <c r="E55" s="64" t="s">
        <v>4</v>
      </c>
      <c r="F55" s="1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27"/>
      <c r="AD55" s="26"/>
      <c r="AE55" s="6"/>
      <c r="AF55" s="6"/>
      <c r="AG55" s="27"/>
    </row>
    <row r="56" spans="1:33" ht="18.75" customHeight="1">
      <c r="A56" s="134"/>
      <c r="B56" s="123"/>
      <c r="C56" s="44" t="s">
        <v>33</v>
      </c>
      <c r="D56" s="78" t="s">
        <v>36</v>
      </c>
      <c r="E56" s="67" t="s">
        <v>9</v>
      </c>
      <c r="F56" s="47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5"/>
      <c r="AD56" s="43"/>
      <c r="AE56" s="44"/>
      <c r="AF56" s="44"/>
      <c r="AG56" s="45"/>
    </row>
    <row r="57" spans="1:33" ht="18.75" customHeight="1">
      <c r="A57" s="130" t="s">
        <v>59</v>
      </c>
      <c r="B57" s="122">
        <v>1</v>
      </c>
      <c r="C57" s="48" t="s">
        <v>32</v>
      </c>
      <c r="D57" s="75" t="s">
        <v>34</v>
      </c>
      <c r="E57" s="69" t="s">
        <v>3</v>
      </c>
      <c r="F57" s="21" t="s">
        <v>42</v>
      </c>
      <c r="G57" s="9" t="s">
        <v>42</v>
      </c>
      <c r="H57" s="9" t="s">
        <v>41</v>
      </c>
      <c r="I57" s="9" t="s">
        <v>41</v>
      </c>
      <c r="J57" s="9" t="s">
        <v>41</v>
      </c>
      <c r="K57" s="9" t="s">
        <v>41</v>
      </c>
      <c r="L57" s="9" t="s">
        <v>41</v>
      </c>
      <c r="M57" s="9" t="s">
        <v>41</v>
      </c>
      <c r="N57" s="9" t="s">
        <v>41</v>
      </c>
      <c r="O57" s="9" t="s">
        <v>41</v>
      </c>
      <c r="P57" s="9" t="s">
        <v>41</v>
      </c>
      <c r="Q57" s="9" t="s">
        <v>41</v>
      </c>
      <c r="R57" s="9" t="s">
        <v>41</v>
      </c>
      <c r="S57" s="9" t="s">
        <v>41</v>
      </c>
      <c r="T57" s="9" t="s">
        <v>41</v>
      </c>
      <c r="U57" s="9" t="s">
        <v>41</v>
      </c>
      <c r="V57" s="9" t="s">
        <v>41</v>
      </c>
      <c r="W57" s="9" t="s">
        <v>41</v>
      </c>
      <c r="X57" s="9" t="s">
        <v>41</v>
      </c>
      <c r="Y57" s="9" t="s">
        <v>41</v>
      </c>
      <c r="Z57" s="9" t="s">
        <v>41</v>
      </c>
      <c r="AA57" s="9" t="s">
        <v>41</v>
      </c>
      <c r="AB57" s="9" t="s">
        <v>41</v>
      </c>
      <c r="AC57" s="58" t="s">
        <v>41</v>
      </c>
      <c r="AD57" s="34" t="s">
        <v>41</v>
      </c>
      <c r="AE57" s="9" t="s">
        <v>41</v>
      </c>
      <c r="AF57" s="9" t="s">
        <v>41</v>
      </c>
      <c r="AG57" s="58" t="s">
        <v>41</v>
      </c>
    </row>
    <row r="58" spans="1:33" ht="18.75" customHeight="1">
      <c r="A58" s="131"/>
      <c r="B58" s="122"/>
      <c r="C58" s="6" t="s">
        <v>31</v>
      </c>
      <c r="D58" s="71" t="s">
        <v>34</v>
      </c>
      <c r="E58" s="64" t="s">
        <v>4</v>
      </c>
      <c r="F58" s="17">
        <v>10</v>
      </c>
      <c r="G58" s="6">
        <f>F58</f>
        <v>10</v>
      </c>
      <c r="H58" s="6">
        <f t="shared" ref="H58:AC58" si="14">G58</f>
        <v>10</v>
      </c>
      <c r="I58" s="6">
        <f t="shared" si="14"/>
        <v>10</v>
      </c>
      <c r="J58" s="6">
        <f t="shared" si="14"/>
        <v>10</v>
      </c>
      <c r="K58" s="6">
        <f t="shared" si="14"/>
        <v>10</v>
      </c>
      <c r="L58" s="6">
        <f t="shared" si="14"/>
        <v>10</v>
      </c>
      <c r="M58" s="6">
        <f t="shared" si="14"/>
        <v>10</v>
      </c>
      <c r="N58" s="6">
        <f t="shared" si="14"/>
        <v>10</v>
      </c>
      <c r="O58" s="6">
        <f t="shared" si="14"/>
        <v>10</v>
      </c>
      <c r="P58" s="6">
        <f t="shared" si="14"/>
        <v>10</v>
      </c>
      <c r="Q58" s="6">
        <f t="shared" si="14"/>
        <v>10</v>
      </c>
      <c r="R58" s="6">
        <f t="shared" si="14"/>
        <v>10</v>
      </c>
      <c r="S58" s="6">
        <f t="shared" si="14"/>
        <v>10</v>
      </c>
      <c r="T58" s="6">
        <f t="shared" si="14"/>
        <v>10</v>
      </c>
      <c r="U58" s="6">
        <f t="shared" si="14"/>
        <v>10</v>
      </c>
      <c r="V58" s="6">
        <f t="shared" si="14"/>
        <v>10</v>
      </c>
      <c r="W58" s="6">
        <f t="shared" si="14"/>
        <v>10</v>
      </c>
      <c r="X58" s="6">
        <f t="shared" si="14"/>
        <v>10</v>
      </c>
      <c r="Y58" s="6">
        <f t="shared" si="14"/>
        <v>10</v>
      </c>
      <c r="Z58" s="6">
        <f t="shared" si="14"/>
        <v>10</v>
      </c>
      <c r="AA58" s="6">
        <f t="shared" si="14"/>
        <v>10</v>
      </c>
      <c r="AB58" s="6">
        <f t="shared" si="14"/>
        <v>10</v>
      </c>
      <c r="AC58" s="6">
        <f t="shared" si="14"/>
        <v>10</v>
      </c>
      <c r="AD58" s="26">
        <v>10</v>
      </c>
      <c r="AE58" s="6">
        <v>10</v>
      </c>
      <c r="AF58" s="6">
        <v>10</v>
      </c>
      <c r="AG58" s="27">
        <v>10</v>
      </c>
    </row>
    <row r="59" spans="1:33" ht="18.75" customHeight="1">
      <c r="A59" s="131"/>
      <c r="B59" s="133"/>
      <c r="C59" s="7" t="s">
        <v>33</v>
      </c>
      <c r="D59" s="72" t="s">
        <v>34</v>
      </c>
      <c r="E59" s="68" t="s">
        <v>9</v>
      </c>
      <c r="F59" s="20">
        <v>5136</v>
      </c>
      <c r="G59" s="7">
        <v>5136</v>
      </c>
      <c r="H59" s="7">
        <v>5136</v>
      </c>
      <c r="I59" s="7">
        <v>5136</v>
      </c>
      <c r="J59" s="7">
        <v>5136</v>
      </c>
      <c r="K59" s="7">
        <v>5136</v>
      </c>
      <c r="L59" s="7">
        <v>5136</v>
      </c>
      <c r="M59" s="7">
        <v>5136</v>
      </c>
      <c r="N59" s="7">
        <v>5136</v>
      </c>
      <c r="O59" s="7">
        <v>5136</v>
      </c>
      <c r="P59" s="7">
        <v>5136</v>
      </c>
      <c r="Q59" s="7">
        <v>5136</v>
      </c>
      <c r="R59" s="7">
        <v>5136</v>
      </c>
      <c r="S59" s="7">
        <v>5136</v>
      </c>
      <c r="T59" s="7">
        <v>5136</v>
      </c>
      <c r="U59" s="7">
        <v>5136</v>
      </c>
      <c r="V59" s="7">
        <v>5136</v>
      </c>
      <c r="W59" s="7">
        <v>5136</v>
      </c>
      <c r="X59" s="7">
        <v>5136</v>
      </c>
      <c r="Y59" s="7">
        <v>5136</v>
      </c>
      <c r="Z59" s="7">
        <v>5136</v>
      </c>
      <c r="AA59" s="7">
        <v>5136</v>
      </c>
      <c r="AB59" s="7">
        <v>5136</v>
      </c>
      <c r="AC59" s="33">
        <v>5136</v>
      </c>
      <c r="AD59" s="32">
        <v>5136</v>
      </c>
      <c r="AE59" s="7">
        <v>5136</v>
      </c>
      <c r="AF59" s="7">
        <v>5136</v>
      </c>
      <c r="AG59" s="33">
        <v>5136</v>
      </c>
    </row>
    <row r="60" spans="1:33" ht="18.75" customHeight="1">
      <c r="A60" s="131"/>
      <c r="B60" s="121">
        <v>2</v>
      </c>
      <c r="C60" s="15" t="s">
        <v>32</v>
      </c>
      <c r="D60" s="73" t="s">
        <v>34</v>
      </c>
      <c r="E60" s="66" t="s">
        <v>3</v>
      </c>
      <c r="F60" s="16" t="s">
        <v>45</v>
      </c>
      <c r="G60" s="4" t="s">
        <v>45</v>
      </c>
      <c r="H60" s="4" t="s">
        <v>44</v>
      </c>
      <c r="I60" s="4" t="s">
        <v>44</v>
      </c>
      <c r="J60" s="4" t="s">
        <v>44</v>
      </c>
      <c r="K60" s="4" t="s">
        <v>44</v>
      </c>
      <c r="L60" s="4" t="s">
        <v>44</v>
      </c>
      <c r="M60" s="4" t="s">
        <v>44</v>
      </c>
      <c r="N60" s="4" t="s">
        <v>44</v>
      </c>
      <c r="O60" s="4" t="s">
        <v>44</v>
      </c>
      <c r="P60" s="4" t="s">
        <v>44</v>
      </c>
      <c r="Q60" s="4" t="s">
        <v>44</v>
      </c>
      <c r="R60" s="4" t="s">
        <v>44</v>
      </c>
      <c r="S60" s="4" t="s">
        <v>44</v>
      </c>
      <c r="T60" s="4" t="s">
        <v>44</v>
      </c>
      <c r="U60" s="4" t="s">
        <v>44</v>
      </c>
      <c r="V60" s="4" t="s">
        <v>44</v>
      </c>
      <c r="W60" s="4" t="s">
        <v>44</v>
      </c>
      <c r="X60" s="4" t="s">
        <v>44</v>
      </c>
      <c r="Y60" s="4" t="s">
        <v>44</v>
      </c>
      <c r="Z60" s="4" t="s">
        <v>44</v>
      </c>
      <c r="AA60" s="4" t="s">
        <v>44</v>
      </c>
      <c r="AB60" s="4" t="s">
        <v>44</v>
      </c>
      <c r="AC60" s="36" t="s">
        <v>44</v>
      </c>
      <c r="AD60" s="24" t="s">
        <v>44</v>
      </c>
      <c r="AE60" s="4" t="s">
        <v>44</v>
      </c>
      <c r="AF60" s="4" t="s">
        <v>44</v>
      </c>
      <c r="AG60" s="36" t="s">
        <v>44</v>
      </c>
    </row>
    <row r="61" spans="1:33" ht="18.75" customHeight="1">
      <c r="A61" s="131"/>
      <c r="B61" s="122"/>
      <c r="C61" s="6" t="s">
        <v>31</v>
      </c>
      <c r="D61" s="71" t="s">
        <v>34</v>
      </c>
      <c r="E61" s="64" t="s">
        <v>4</v>
      </c>
      <c r="F61" s="17">
        <v>10</v>
      </c>
      <c r="G61" s="6">
        <f>F61</f>
        <v>10</v>
      </c>
      <c r="H61" s="6">
        <f t="shared" ref="H61:AC61" si="15">G61</f>
        <v>10</v>
      </c>
      <c r="I61" s="6">
        <f t="shared" si="15"/>
        <v>10</v>
      </c>
      <c r="J61" s="6">
        <f t="shared" si="15"/>
        <v>10</v>
      </c>
      <c r="K61" s="6">
        <f t="shared" si="15"/>
        <v>10</v>
      </c>
      <c r="L61" s="6">
        <f t="shared" si="15"/>
        <v>10</v>
      </c>
      <c r="M61" s="6">
        <f t="shared" si="15"/>
        <v>10</v>
      </c>
      <c r="N61" s="6">
        <f t="shared" si="15"/>
        <v>10</v>
      </c>
      <c r="O61" s="6">
        <f t="shared" si="15"/>
        <v>10</v>
      </c>
      <c r="P61" s="6">
        <f t="shared" si="15"/>
        <v>10</v>
      </c>
      <c r="Q61" s="6">
        <f t="shared" si="15"/>
        <v>10</v>
      </c>
      <c r="R61" s="6">
        <f t="shared" si="15"/>
        <v>10</v>
      </c>
      <c r="S61" s="6">
        <f t="shared" si="15"/>
        <v>10</v>
      </c>
      <c r="T61" s="6">
        <f t="shared" si="15"/>
        <v>10</v>
      </c>
      <c r="U61" s="6">
        <f t="shared" si="15"/>
        <v>10</v>
      </c>
      <c r="V61" s="6">
        <f t="shared" si="15"/>
        <v>10</v>
      </c>
      <c r="W61" s="6">
        <f t="shared" si="15"/>
        <v>10</v>
      </c>
      <c r="X61" s="6">
        <f t="shared" si="15"/>
        <v>10</v>
      </c>
      <c r="Y61" s="6">
        <f t="shared" si="15"/>
        <v>10</v>
      </c>
      <c r="Z61" s="6">
        <f t="shared" si="15"/>
        <v>10</v>
      </c>
      <c r="AA61" s="6">
        <f t="shared" si="15"/>
        <v>10</v>
      </c>
      <c r="AB61" s="6">
        <f t="shared" si="15"/>
        <v>10</v>
      </c>
      <c r="AC61" s="6">
        <f t="shared" si="15"/>
        <v>10</v>
      </c>
      <c r="AD61" s="26">
        <v>10</v>
      </c>
      <c r="AE61" s="6">
        <v>10</v>
      </c>
      <c r="AF61" s="6">
        <v>10</v>
      </c>
      <c r="AG61" s="27">
        <v>10</v>
      </c>
    </row>
    <row r="62" spans="1:33" ht="18.75" customHeight="1">
      <c r="A62" s="131"/>
      <c r="B62" s="133"/>
      <c r="C62" s="7" t="s">
        <v>33</v>
      </c>
      <c r="D62" s="72" t="s">
        <v>34</v>
      </c>
      <c r="E62" s="68" t="s">
        <v>9</v>
      </c>
      <c r="F62" s="20">
        <v>5136</v>
      </c>
      <c r="G62" s="7">
        <v>5136</v>
      </c>
      <c r="H62" s="7">
        <v>5136</v>
      </c>
      <c r="I62" s="7">
        <v>5136</v>
      </c>
      <c r="J62" s="7">
        <v>5136</v>
      </c>
      <c r="K62" s="7">
        <v>5136</v>
      </c>
      <c r="L62" s="7">
        <v>5136</v>
      </c>
      <c r="M62" s="7">
        <v>5136</v>
      </c>
      <c r="N62" s="7">
        <v>5136</v>
      </c>
      <c r="O62" s="7">
        <v>5136</v>
      </c>
      <c r="P62" s="7">
        <v>5136</v>
      </c>
      <c r="Q62" s="7">
        <v>5136</v>
      </c>
      <c r="R62" s="7">
        <v>5136</v>
      </c>
      <c r="S62" s="7">
        <v>5136</v>
      </c>
      <c r="T62" s="7">
        <v>5136</v>
      </c>
      <c r="U62" s="7">
        <v>5136</v>
      </c>
      <c r="V62" s="7">
        <v>5136</v>
      </c>
      <c r="W62" s="7">
        <v>5136</v>
      </c>
      <c r="X62" s="7">
        <v>5136</v>
      </c>
      <c r="Y62" s="7">
        <v>5136</v>
      </c>
      <c r="Z62" s="7">
        <v>5136</v>
      </c>
      <c r="AA62" s="7">
        <v>5136</v>
      </c>
      <c r="AB62" s="7">
        <v>5136</v>
      </c>
      <c r="AC62" s="33">
        <v>5136</v>
      </c>
      <c r="AD62" s="32">
        <v>5136</v>
      </c>
      <c r="AE62" s="7">
        <v>5136</v>
      </c>
      <c r="AF62" s="7">
        <v>5136</v>
      </c>
      <c r="AG62" s="33">
        <v>5136</v>
      </c>
    </row>
    <row r="63" spans="1:33" ht="18.75" customHeight="1">
      <c r="A63" s="131"/>
      <c r="B63" s="121">
        <v>3</v>
      </c>
      <c r="C63" s="15" t="s">
        <v>32</v>
      </c>
      <c r="D63" s="73" t="s">
        <v>34</v>
      </c>
      <c r="E63" s="66" t="s">
        <v>3</v>
      </c>
      <c r="F63" s="16" t="s">
        <v>47</v>
      </c>
      <c r="G63" s="4" t="s">
        <v>47</v>
      </c>
      <c r="H63" s="4" t="s">
        <v>46</v>
      </c>
      <c r="I63" s="4" t="s">
        <v>46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  <c r="W63" s="4" t="s">
        <v>46</v>
      </c>
      <c r="X63" s="4" t="s">
        <v>46</v>
      </c>
      <c r="Y63" s="4" t="s">
        <v>46</v>
      </c>
      <c r="Z63" s="4" t="s">
        <v>46</v>
      </c>
      <c r="AA63" s="4" t="s">
        <v>46</v>
      </c>
      <c r="AB63" s="4" t="s">
        <v>46</v>
      </c>
      <c r="AC63" s="36" t="s">
        <v>46</v>
      </c>
      <c r="AD63" s="24" t="s">
        <v>46</v>
      </c>
      <c r="AE63" s="4" t="s">
        <v>46</v>
      </c>
      <c r="AF63" s="4" t="s">
        <v>46</v>
      </c>
      <c r="AG63" s="36" t="s">
        <v>46</v>
      </c>
    </row>
    <row r="64" spans="1:33" ht="18.75" customHeight="1">
      <c r="A64" s="131"/>
      <c r="B64" s="122"/>
      <c r="C64" s="6" t="s">
        <v>31</v>
      </c>
      <c r="D64" s="71" t="s">
        <v>34</v>
      </c>
      <c r="E64" s="64" t="s">
        <v>4</v>
      </c>
      <c r="F64" s="17">
        <v>10</v>
      </c>
      <c r="G64" s="6">
        <f>F64</f>
        <v>10</v>
      </c>
      <c r="H64" s="6">
        <f t="shared" ref="H64:AC64" si="16">G64</f>
        <v>10</v>
      </c>
      <c r="I64" s="6">
        <f t="shared" si="16"/>
        <v>10</v>
      </c>
      <c r="J64" s="6">
        <f t="shared" si="16"/>
        <v>10</v>
      </c>
      <c r="K64" s="6">
        <f t="shared" si="16"/>
        <v>10</v>
      </c>
      <c r="L64" s="6">
        <f t="shared" si="16"/>
        <v>10</v>
      </c>
      <c r="M64" s="6">
        <f t="shared" si="16"/>
        <v>10</v>
      </c>
      <c r="N64" s="6">
        <f t="shared" si="16"/>
        <v>10</v>
      </c>
      <c r="O64" s="6">
        <f t="shared" si="16"/>
        <v>10</v>
      </c>
      <c r="P64" s="6">
        <f t="shared" si="16"/>
        <v>10</v>
      </c>
      <c r="Q64" s="6">
        <f t="shared" si="16"/>
        <v>10</v>
      </c>
      <c r="R64" s="6">
        <f t="shared" si="16"/>
        <v>10</v>
      </c>
      <c r="S64" s="6">
        <f t="shared" si="16"/>
        <v>10</v>
      </c>
      <c r="T64" s="6">
        <f t="shared" si="16"/>
        <v>10</v>
      </c>
      <c r="U64" s="6">
        <f t="shared" si="16"/>
        <v>10</v>
      </c>
      <c r="V64" s="6">
        <f t="shared" si="16"/>
        <v>10</v>
      </c>
      <c r="W64" s="6">
        <f t="shared" si="16"/>
        <v>10</v>
      </c>
      <c r="X64" s="6">
        <f t="shared" si="16"/>
        <v>10</v>
      </c>
      <c r="Y64" s="6">
        <f t="shared" si="16"/>
        <v>10</v>
      </c>
      <c r="Z64" s="6">
        <f t="shared" si="16"/>
        <v>10</v>
      </c>
      <c r="AA64" s="6">
        <f t="shared" si="16"/>
        <v>10</v>
      </c>
      <c r="AB64" s="6">
        <f t="shared" si="16"/>
        <v>10</v>
      </c>
      <c r="AC64" s="6">
        <f t="shared" si="16"/>
        <v>10</v>
      </c>
      <c r="AD64" s="26">
        <v>10</v>
      </c>
      <c r="AE64" s="6">
        <v>10</v>
      </c>
      <c r="AF64" s="6">
        <v>10</v>
      </c>
      <c r="AG64" s="27">
        <v>10</v>
      </c>
    </row>
    <row r="65" spans="1:33" ht="18.75" customHeight="1">
      <c r="A65" s="134"/>
      <c r="B65" s="123"/>
      <c r="C65" s="44" t="s">
        <v>33</v>
      </c>
      <c r="D65" s="74" t="s">
        <v>34</v>
      </c>
      <c r="E65" s="67" t="s">
        <v>9</v>
      </c>
      <c r="F65" s="47">
        <v>5136</v>
      </c>
      <c r="G65" s="44">
        <v>5136</v>
      </c>
      <c r="H65" s="44">
        <v>5136</v>
      </c>
      <c r="I65" s="44">
        <v>5136</v>
      </c>
      <c r="J65" s="44">
        <v>5136</v>
      </c>
      <c r="K65" s="44">
        <v>5136</v>
      </c>
      <c r="L65" s="44">
        <v>5136</v>
      </c>
      <c r="M65" s="44">
        <v>5136</v>
      </c>
      <c r="N65" s="44">
        <v>5136</v>
      </c>
      <c r="O65" s="44">
        <v>5136</v>
      </c>
      <c r="P65" s="44">
        <v>5136</v>
      </c>
      <c r="Q65" s="44">
        <v>5136</v>
      </c>
      <c r="R65" s="44">
        <v>5136</v>
      </c>
      <c r="S65" s="44">
        <v>5136</v>
      </c>
      <c r="T65" s="44">
        <v>5136</v>
      </c>
      <c r="U65" s="44">
        <v>5136</v>
      </c>
      <c r="V65" s="44">
        <v>5136</v>
      </c>
      <c r="W65" s="44">
        <v>5136</v>
      </c>
      <c r="X65" s="44">
        <v>5136</v>
      </c>
      <c r="Y65" s="44">
        <v>5136</v>
      </c>
      <c r="Z65" s="44">
        <v>5136</v>
      </c>
      <c r="AA65" s="44">
        <v>5136</v>
      </c>
      <c r="AB65" s="44">
        <v>5136</v>
      </c>
      <c r="AC65" s="45">
        <v>5136</v>
      </c>
      <c r="AD65" s="43">
        <v>5136</v>
      </c>
      <c r="AE65" s="44">
        <v>5136</v>
      </c>
      <c r="AF65" s="44">
        <v>5136</v>
      </c>
      <c r="AG65" s="45">
        <v>5136</v>
      </c>
    </row>
  </sheetData>
  <mergeCells count="35">
    <mergeCell ref="A57:A65"/>
    <mergeCell ref="B57:B59"/>
    <mergeCell ref="B60:B62"/>
    <mergeCell ref="B63:B65"/>
    <mergeCell ref="B48:B50"/>
    <mergeCell ref="A45:A50"/>
    <mergeCell ref="A51:A53"/>
    <mergeCell ref="B51:B53"/>
    <mergeCell ref="A54:A56"/>
    <mergeCell ref="B54:B56"/>
    <mergeCell ref="B45:B47"/>
    <mergeCell ref="B36:B38"/>
    <mergeCell ref="A27:A38"/>
    <mergeCell ref="B42:B44"/>
    <mergeCell ref="B39:B41"/>
    <mergeCell ref="A39:A44"/>
    <mergeCell ref="B27:B29"/>
    <mergeCell ref="B30:B32"/>
    <mergeCell ref="B33:B35"/>
    <mergeCell ref="B18:B20"/>
    <mergeCell ref="B3:B5"/>
    <mergeCell ref="B21:B23"/>
    <mergeCell ref="B24:B26"/>
    <mergeCell ref="A9:A26"/>
    <mergeCell ref="B6:B8"/>
    <mergeCell ref="A3:A8"/>
    <mergeCell ref="B9:B11"/>
    <mergeCell ref="B12:B14"/>
    <mergeCell ref="B15:B17"/>
    <mergeCell ref="F1:AC1"/>
    <mergeCell ref="A1:A2"/>
    <mergeCell ref="B1:B2"/>
    <mergeCell ref="E1:E2"/>
    <mergeCell ref="AD1:AG1"/>
    <mergeCell ref="C1:D2"/>
  </mergeCells>
  <phoneticPr fontId="2" type="noConversion"/>
  <printOptions horizontalCentered="1" verticalCentered="1"/>
  <pageMargins left="0.45" right="0.45" top="0.75" bottom="0.75" header="0" footer="0"/>
  <pageSetup paperSize="8" scale="5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E532-BC57-453B-BA81-F6AB385085E4}">
  <sheetPr codeName="Sheet1"/>
  <dimension ref="A1:CH45"/>
  <sheetViews>
    <sheetView tabSelected="1" zoomScale="70" zoomScaleNormal="70" workbookViewId="0">
      <selection activeCell="BE29" sqref="AV26:BE29"/>
    </sheetView>
  </sheetViews>
  <sheetFormatPr defaultRowHeight="12"/>
  <cols>
    <col min="1" max="1" width="7.875" style="151" bestFit="1" customWidth="1"/>
    <col min="2" max="2" width="6.5" style="152" customWidth="1"/>
    <col min="3" max="3" width="7.625" style="152" customWidth="1"/>
    <col min="4" max="4" width="8.125" style="152" bestFit="1" customWidth="1"/>
    <col min="5" max="6" width="3.5" style="152" customWidth="1"/>
    <col min="7" max="7" width="7.625" style="152" customWidth="1"/>
    <col min="8" max="8" width="8.125" style="152" bestFit="1" customWidth="1"/>
    <col min="9" max="14" width="3.625" style="152" customWidth="1"/>
    <col min="15" max="15" width="7.625" style="152" customWidth="1"/>
    <col min="16" max="16" width="8.125" style="152" bestFit="1" customWidth="1"/>
    <col min="17" max="20" width="3.625" style="152" customWidth="1"/>
    <col min="21" max="21" width="7.625" style="152" customWidth="1"/>
    <col min="22" max="22" width="8.125" style="152" bestFit="1" customWidth="1"/>
    <col min="23" max="24" width="3.5" style="152" customWidth="1"/>
    <col min="25" max="25" width="7.625" style="152" customWidth="1"/>
    <col min="26" max="26" width="8.125" style="152" bestFit="1" customWidth="1"/>
    <col min="27" max="28" width="3.5" style="152" customWidth="1"/>
    <col min="29" max="29" width="7.625" style="152" customWidth="1"/>
    <col min="30" max="30" width="8.125" style="152" bestFit="1" customWidth="1"/>
    <col min="31" max="31" width="6.75" style="152" customWidth="1"/>
    <col min="32" max="32" width="7.625" style="152" customWidth="1"/>
    <col min="33" max="33" width="8.125" style="152" bestFit="1" customWidth="1"/>
    <col min="34" max="35" width="3.5" style="152" customWidth="1"/>
    <col min="36" max="36" width="7.625" style="152" customWidth="1"/>
    <col min="37" max="37" width="8.125" style="152" bestFit="1" customWidth="1"/>
    <col min="38" max="40" width="3.625" style="152" customWidth="1"/>
    <col min="41" max="68" width="9" style="151"/>
    <col min="69" max="69" width="9" style="151" customWidth="1"/>
    <col min="70" max="70" width="9" style="151"/>
    <col min="71" max="71" width="3.25" style="151" customWidth="1"/>
    <col min="72" max="16384" width="9" style="151"/>
  </cols>
  <sheetData>
    <row r="1" spans="1:86" ht="17.25" customHeight="1">
      <c r="A1" s="180" t="s">
        <v>54</v>
      </c>
      <c r="B1" s="180"/>
      <c r="C1" s="180" t="s">
        <v>132</v>
      </c>
      <c r="D1" s="180"/>
      <c r="E1" s="180"/>
      <c r="F1" s="180"/>
      <c r="G1" s="180" t="s">
        <v>133</v>
      </c>
      <c r="H1" s="180"/>
      <c r="I1" s="180"/>
      <c r="J1" s="180"/>
      <c r="K1" s="180"/>
      <c r="L1" s="180"/>
      <c r="M1" s="180"/>
      <c r="N1" s="180"/>
      <c r="O1" s="180" t="s">
        <v>134</v>
      </c>
      <c r="P1" s="180"/>
      <c r="Q1" s="180"/>
      <c r="R1" s="180"/>
      <c r="S1" s="180"/>
      <c r="T1" s="180"/>
      <c r="U1" s="180" t="s">
        <v>135</v>
      </c>
      <c r="V1" s="180"/>
      <c r="W1" s="180"/>
      <c r="X1" s="180"/>
      <c r="Y1" s="180" t="s">
        <v>136</v>
      </c>
      <c r="Z1" s="180"/>
      <c r="AA1" s="180"/>
      <c r="AB1" s="180"/>
      <c r="AC1" s="180" t="s">
        <v>137</v>
      </c>
      <c r="AD1" s="180"/>
      <c r="AE1" s="180"/>
      <c r="AF1" s="180" t="s">
        <v>138</v>
      </c>
      <c r="AG1" s="180"/>
      <c r="AH1" s="180"/>
      <c r="AI1" s="180"/>
      <c r="AJ1" s="180" t="s">
        <v>139</v>
      </c>
      <c r="AK1" s="180"/>
      <c r="AL1" s="180"/>
      <c r="AM1" s="180"/>
      <c r="AN1" s="180"/>
      <c r="AS1" s="151" t="s">
        <v>189</v>
      </c>
    </row>
    <row r="2" spans="1:86" ht="15.75" customHeight="1">
      <c r="A2" s="196" t="s">
        <v>53</v>
      </c>
      <c r="B2" s="197"/>
      <c r="C2" s="181" t="s">
        <v>130</v>
      </c>
      <c r="D2" s="181" t="s">
        <v>131</v>
      </c>
      <c r="E2" s="182" t="s">
        <v>129</v>
      </c>
      <c r="F2" s="183"/>
      <c r="G2" s="181" t="s">
        <v>130</v>
      </c>
      <c r="H2" s="181" t="s">
        <v>131</v>
      </c>
      <c r="I2" s="184" t="s">
        <v>129</v>
      </c>
      <c r="J2" s="185"/>
      <c r="K2" s="185"/>
      <c r="L2" s="185"/>
      <c r="M2" s="185"/>
      <c r="N2" s="185"/>
      <c r="O2" s="181" t="s">
        <v>130</v>
      </c>
      <c r="P2" s="181" t="s">
        <v>131</v>
      </c>
      <c r="Q2" s="184" t="s">
        <v>129</v>
      </c>
      <c r="R2" s="185"/>
      <c r="S2" s="185"/>
      <c r="T2" s="185"/>
      <c r="U2" s="181" t="s">
        <v>130</v>
      </c>
      <c r="V2" s="181" t="s">
        <v>131</v>
      </c>
      <c r="W2" s="182" t="s">
        <v>129</v>
      </c>
      <c r="X2" s="183"/>
      <c r="Y2" s="181" t="s">
        <v>130</v>
      </c>
      <c r="Z2" s="181" t="s">
        <v>131</v>
      </c>
      <c r="AA2" s="182" t="s">
        <v>129</v>
      </c>
      <c r="AB2" s="183"/>
      <c r="AC2" s="181" t="s">
        <v>130</v>
      </c>
      <c r="AD2" s="181" t="s">
        <v>131</v>
      </c>
      <c r="AE2" s="186" t="s">
        <v>129</v>
      </c>
      <c r="AF2" s="181" t="s">
        <v>130</v>
      </c>
      <c r="AG2" s="181" t="s">
        <v>131</v>
      </c>
      <c r="AH2" s="182" t="s">
        <v>129</v>
      </c>
      <c r="AI2" s="183"/>
      <c r="AJ2" s="181" t="s">
        <v>130</v>
      </c>
      <c r="AK2" s="181" t="s">
        <v>131</v>
      </c>
      <c r="AL2" s="184" t="s">
        <v>129</v>
      </c>
      <c r="AM2" s="185"/>
      <c r="AN2" s="187"/>
      <c r="AS2" s="151" t="s">
        <v>190</v>
      </c>
    </row>
    <row r="3" spans="1:86" ht="15.75" customHeight="1">
      <c r="A3" s="198"/>
      <c r="B3" s="199"/>
      <c r="C3" s="188" t="s">
        <v>128</v>
      </c>
      <c r="D3" s="188" t="s">
        <v>127</v>
      </c>
      <c r="E3" s="188">
        <v>4</v>
      </c>
      <c r="F3" s="188">
        <v>5</v>
      </c>
      <c r="G3" s="188" t="s">
        <v>128</v>
      </c>
      <c r="H3" s="188" t="s">
        <v>127</v>
      </c>
      <c r="I3" s="188">
        <v>12</v>
      </c>
      <c r="J3" s="188">
        <v>13</v>
      </c>
      <c r="K3" s="188">
        <v>14</v>
      </c>
      <c r="L3" s="188">
        <v>15</v>
      </c>
      <c r="M3" s="188">
        <v>600</v>
      </c>
      <c r="N3" s="188">
        <v>601</v>
      </c>
      <c r="O3" s="188" t="s">
        <v>128</v>
      </c>
      <c r="P3" s="188" t="s">
        <v>127</v>
      </c>
      <c r="Q3" s="188">
        <v>5</v>
      </c>
      <c r="R3" s="188">
        <v>6</v>
      </c>
      <c r="S3" s="188">
        <v>7</v>
      </c>
      <c r="T3" s="188">
        <v>8</v>
      </c>
      <c r="U3" s="188" t="s">
        <v>128</v>
      </c>
      <c r="V3" s="188" t="s">
        <v>127</v>
      </c>
      <c r="W3" s="188">
        <v>2</v>
      </c>
      <c r="X3" s="188">
        <v>21</v>
      </c>
      <c r="Y3" s="188" t="s">
        <v>128</v>
      </c>
      <c r="Z3" s="188" t="s">
        <v>127</v>
      </c>
      <c r="AA3" s="188">
        <v>3</v>
      </c>
      <c r="AB3" s="188">
        <v>35</v>
      </c>
      <c r="AC3" s="188" t="s">
        <v>128</v>
      </c>
      <c r="AD3" s="188" t="s">
        <v>127</v>
      </c>
      <c r="AE3" s="188">
        <v>2</v>
      </c>
      <c r="AF3" s="188" t="s">
        <v>128</v>
      </c>
      <c r="AG3" s="188" t="s">
        <v>127</v>
      </c>
      <c r="AH3" s="188">
        <v>2</v>
      </c>
      <c r="AI3" s="188">
        <v>3</v>
      </c>
      <c r="AJ3" s="188" t="s">
        <v>128</v>
      </c>
      <c r="AK3" s="188" t="s">
        <v>127</v>
      </c>
      <c r="AL3" s="188">
        <v>1</v>
      </c>
      <c r="AM3" s="188">
        <v>2</v>
      </c>
      <c r="AN3" s="188">
        <v>3</v>
      </c>
      <c r="AS3" s="151" t="s">
        <v>191</v>
      </c>
      <c r="BS3" s="223"/>
      <c r="BT3" s="212"/>
      <c r="BU3" s="212"/>
      <c r="BV3" s="212"/>
      <c r="BW3" s="212"/>
      <c r="BX3" s="212"/>
      <c r="BY3" s="212"/>
      <c r="BZ3" s="212"/>
      <c r="CA3" s="212"/>
      <c r="CB3" s="212"/>
      <c r="CC3" s="212"/>
      <c r="CD3" s="212"/>
      <c r="CE3" s="212"/>
      <c r="CF3" s="212"/>
      <c r="CG3" s="212"/>
      <c r="CH3" s="214"/>
    </row>
    <row r="4" spans="1:86" ht="21" customHeight="1">
      <c r="A4" s="180" t="s">
        <v>7</v>
      </c>
      <c r="B4" s="189">
        <v>1993</v>
      </c>
      <c r="C4" s="154">
        <v>25</v>
      </c>
      <c r="D4" s="153">
        <f>5160/24</f>
        <v>215</v>
      </c>
      <c r="E4" s="165" t="s">
        <v>149</v>
      </c>
      <c r="F4" s="161" t="s">
        <v>140</v>
      </c>
      <c r="G4" s="154">
        <v>7</v>
      </c>
      <c r="H4" s="153">
        <f>5160/24</f>
        <v>215</v>
      </c>
      <c r="I4" s="165" t="s">
        <v>141</v>
      </c>
      <c r="J4" s="165" t="s">
        <v>141</v>
      </c>
      <c r="K4" s="165" t="s">
        <v>141</v>
      </c>
      <c r="L4" s="169" t="s">
        <v>145</v>
      </c>
      <c r="M4" s="165" t="s">
        <v>141</v>
      </c>
      <c r="N4" s="165" t="s">
        <v>151</v>
      </c>
      <c r="O4" s="154">
        <v>25</v>
      </c>
      <c r="P4" s="153">
        <v>214</v>
      </c>
      <c r="Q4" s="161" t="s">
        <v>140</v>
      </c>
      <c r="R4" s="161" t="s">
        <v>140</v>
      </c>
      <c r="S4" s="161" t="s">
        <v>140</v>
      </c>
      <c r="T4" s="169" t="s">
        <v>156</v>
      </c>
      <c r="U4" s="154">
        <v>30</v>
      </c>
      <c r="V4" s="153">
        <v>184</v>
      </c>
      <c r="W4" s="161" t="s">
        <v>140</v>
      </c>
      <c r="X4" s="161" t="s">
        <v>140</v>
      </c>
      <c r="Y4" s="154">
        <v>30</v>
      </c>
      <c r="Z4" s="153">
        <v>184</v>
      </c>
      <c r="AA4" s="161" t="s">
        <v>140</v>
      </c>
      <c r="AB4" s="161" t="s">
        <v>140</v>
      </c>
      <c r="AC4" s="154">
        <v>30</v>
      </c>
      <c r="AD4" s="153">
        <v>184</v>
      </c>
      <c r="AE4" s="169" t="s">
        <v>183</v>
      </c>
      <c r="AF4" s="154"/>
      <c r="AG4" s="153"/>
      <c r="AH4" s="154"/>
      <c r="AI4" s="154"/>
      <c r="AJ4" s="154">
        <v>10</v>
      </c>
      <c r="AK4" s="153">
        <v>214</v>
      </c>
      <c r="AL4" s="165" t="s">
        <v>185</v>
      </c>
      <c r="AM4" s="161" t="s">
        <v>140</v>
      </c>
      <c r="AN4" s="169" t="s">
        <v>186</v>
      </c>
      <c r="AS4" s="151" t="s">
        <v>192</v>
      </c>
      <c r="BS4" s="224"/>
      <c r="BT4" s="222" t="s">
        <v>198</v>
      </c>
      <c r="BU4" s="222"/>
      <c r="BV4" s="222"/>
      <c r="BW4" s="222"/>
      <c r="BX4" s="222"/>
      <c r="BY4" s="222" t="s">
        <v>199</v>
      </c>
      <c r="BZ4" s="222"/>
      <c r="CA4" s="222"/>
      <c r="CB4" s="222"/>
      <c r="CC4" s="222"/>
      <c r="CD4" s="222" t="s">
        <v>200</v>
      </c>
      <c r="CE4" s="222"/>
      <c r="CF4" s="222"/>
      <c r="CG4" s="202"/>
      <c r="CH4" s="216"/>
    </row>
    <row r="5" spans="1:86" ht="21" customHeight="1">
      <c r="A5" s="180"/>
      <c r="B5" s="190">
        <v>1994</v>
      </c>
      <c r="C5" s="156">
        <f>C4</f>
        <v>25</v>
      </c>
      <c r="D5" s="155">
        <f>D4</f>
        <v>215</v>
      </c>
      <c r="E5" s="164" t="str">
        <f>E4</f>
        <v>9~10</v>
      </c>
      <c r="F5" s="162" t="str">
        <f>F4</f>
        <v>1~12</v>
      </c>
      <c r="G5" s="156">
        <f>G4</f>
        <v>7</v>
      </c>
      <c r="H5" s="155">
        <f>H4</f>
        <v>215</v>
      </c>
      <c r="I5" s="162" t="s">
        <v>140</v>
      </c>
      <c r="J5" s="162" t="s">
        <v>140</v>
      </c>
      <c r="K5" s="162" t="s">
        <v>140</v>
      </c>
      <c r="L5" s="170" t="s">
        <v>146</v>
      </c>
      <c r="M5" s="162" t="s">
        <v>140</v>
      </c>
      <c r="N5" s="164" t="str">
        <f>N4</f>
        <v>3~5</v>
      </c>
      <c r="O5" s="156">
        <f>O4</f>
        <v>25</v>
      </c>
      <c r="P5" s="155">
        <f>P4</f>
        <v>214</v>
      </c>
      <c r="Q5" s="162" t="str">
        <f>Q4</f>
        <v>1~12</v>
      </c>
      <c r="R5" s="162" t="str">
        <f>R4</f>
        <v>1~12</v>
      </c>
      <c r="S5" s="162" t="str">
        <f>S4</f>
        <v>1~12</v>
      </c>
      <c r="T5" s="170" t="s">
        <v>156</v>
      </c>
      <c r="U5" s="156">
        <f>U4</f>
        <v>30</v>
      </c>
      <c r="V5" s="155">
        <f>V4</f>
        <v>184</v>
      </c>
      <c r="W5" s="162" t="str">
        <f>W4</f>
        <v>1~12</v>
      </c>
      <c r="X5" s="162" t="str">
        <f>X4</f>
        <v>1~12</v>
      </c>
      <c r="Y5" s="156">
        <f>Y4</f>
        <v>30</v>
      </c>
      <c r="Z5" s="155">
        <f>Z4</f>
        <v>184</v>
      </c>
      <c r="AA5" s="162" t="str">
        <f>AA4</f>
        <v>1~12</v>
      </c>
      <c r="AB5" s="162" t="str">
        <f>AB4</f>
        <v>1~12</v>
      </c>
      <c r="AC5" s="156">
        <f>AC4</f>
        <v>30</v>
      </c>
      <c r="AD5" s="155">
        <f>AD4</f>
        <v>184</v>
      </c>
      <c r="AE5" s="170" t="s">
        <v>183</v>
      </c>
      <c r="AF5" s="156"/>
      <c r="AG5" s="155"/>
      <c r="AH5" s="156"/>
      <c r="AI5" s="156"/>
      <c r="AJ5" s="156">
        <f>AJ4</f>
        <v>10</v>
      </c>
      <c r="AK5" s="155">
        <f>AK4</f>
        <v>214</v>
      </c>
      <c r="AL5" s="164" t="s">
        <v>41</v>
      </c>
      <c r="AM5" s="162" t="str">
        <f>AM4</f>
        <v>1~12</v>
      </c>
      <c r="AN5" s="170" t="s">
        <v>186</v>
      </c>
      <c r="AS5" s="151" t="s">
        <v>193</v>
      </c>
      <c r="BE5" s="211" t="s">
        <v>198</v>
      </c>
      <c r="BF5" s="212"/>
      <c r="BG5" s="212"/>
      <c r="BH5" s="212"/>
      <c r="BI5" s="212"/>
      <c r="BJ5" s="213" t="s">
        <v>199</v>
      </c>
      <c r="BK5" s="212"/>
      <c r="BL5" s="212"/>
      <c r="BM5" s="214"/>
      <c r="BN5" s="179"/>
      <c r="BO5" s="179"/>
      <c r="BP5" s="179"/>
      <c r="BS5" s="224"/>
      <c r="BT5" s="222" t="s">
        <v>201</v>
      </c>
      <c r="BU5" s="222"/>
      <c r="BV5" s="222"/>
      <c r="BW5" s="222"/>
      <c r="BX5" s="222"/>
      <c r="BY5" s="222" t="s">
        <v>202</v>
      </c>
      <c r="BZ5" s="222"/>
      <c r="CA5" s="222"/>
      <c r="CB5" s="222"/>
      <c r="CC5" s="222"/>
      <c r="CD5" s="222" t="s">
        <v>203</v>
      </c>
      <c r="CE5" s="222"/>
      <c r="CF5" s="222"/>
      <c r="CG5" s="202"/>
      <c r="CH5" s="216"/>
    </row>
    <row r="6" spans="1:86" ht="21" customHeight="1">
      <c r="A6" s="180"/>
      <c r="B6" s="190">
        <v>1995</v>
      </c>
      <c r="C6" s="156">
        <f t="shared" ref="C6:C33" si="0">C5</f>
        <v>25</v>
      </c>
      <c r="D6" s="155">
        <f t="shared" ref="D6:F33" si="1">D5</f>
        <v>215</v>
      </c>
      <c r="E6" s="164" t="str">
        <f t="shared" si="1"/>
        <v>9~10</v>
      </c>
      <c r="F6" s="162" t="str">
        <f t="shared" si="1"/>
        <v>1~12</v>
      </c>
      <c r="G6" s="156">
        <f t="shared" ref="G6:I21" si="2">G5</f>
        <v>7</v>
      </c>
      <c r="H6" s="155">
        <f t="shared" si="2"/>
        <v>215</v>
      </c>
      <c r="I6" s="162" t="str">
        <f t="shared" si="2"/>
        <v>1~12</v>
      </c>
      <c r="J6" s="162" t="str">
        <f t="shared" ref="J6:K6" si="3">J5</f>
        <v>1~12</v>
      </c>
      <c r="K6" s="162" t="str">
        <f t="shared" si="3"/>
        <v>1~12</v>
      </c>
      <c r="L6" s="170" t="s">
        <v>146</v>
      </c>
      <c r="M6" s="162" t="str">
        <f t="shared" ref="M6:N6" si="4">M5</f>
        <v>1~12</v>
      </c>
      <c r="N6" s="164" t="str">
        <f t="shared" si="4"/>
        <v>3~5</v>
      </c>
      <c r="O6" s="156">
        <f t="shared" ref="O6:Q6" si="5">O5</f>
        <v>25</v>
      </c>
      <c r="P6" s="155">
        <f t="shared" si="5"/>
        <v>214</v>
      </c>
      <c r="Q6" s="162" t="str">
        <f t="shared" si="5"/>
        <v>1~12</v>
      </c>
      <c r="R6" s="162" t="str">
        <f t="shared" ref="R6:S6" si="6">R5</f>
        <v>1~12</v>
      </c>
      <c r="S6" s="162" t="str">
        <f t="shared" si="6"/>
        <v>1~12</v>
      </c>
      <c r="T6" s="170" t="s">
        <v>157</v>
      </c>
      <c r="U6" s="156">
        <f t="shared" ref="U6:W21" si="7">U5</f>
        <v>30</v>
      </c>
      <c r="V6" s="155">
        <f t="shared" si="7"/>
        <v>184</v>
      </c>
      <c r="W6" s="162" t="str">
        <f t="shared" si="7"/>
        <v>1~12</v>
      </c>
      <c r="X6" s="162" t="str">
        <f t="shared" ref="X6" si="8">X5</f>
        <v>1~12</v>
      </c>
      <c r="Y6" s="156">
        <f t="shared" ref="Y6:AA6" si="9">Y5</f>
        <v>30</v>
      </c>
      <c r="Z6" s="155">
        <f t="shared" si="9"/>
        <v>184</v>
      </c>
      <c r="AA6" s="162" t="str">
        <f t="shared" si="9"/>
        <v>1~12</v>
      </c>
      <c r="AB6" s="162" t="str">
        <f t="shared" ref="AB6" si="10">AB5</f>
        <v>1~12</v>
      </c>
      <c r="AC6" s="156">
        <f t="shared" ref="AC6:AD6" si="11">AC5</f>
        <v>30</v>
      </c>
      <c r="AD6" s="155">
        <f t="shared" si="11"/>
        <v>184</v>
      </c>
      <c r="AE6" s="170" t="str">
        <f>AE5</f>
        <v>1
4~5</v>
      </c>
      <c r="AF6" s="156"/>
      <c r="AG6" s="155"/>
      <c r="AH6" s="156"/>
      <c r="AI6" s="156"/>
      <c r="AJ6" s="156">
        <f t="shared" ref="AJ6:AK6" si="12">AJ5</f>
        <v>10</v>
      </c>
      <c r="AK6" s="155">
        <f t="shared" si="12"/>
        <v>214</v>
      </c>
      <c r="AL6" s="164" t="str">
        <f>AL5</f>
        <v>5~11</v>
      </c>
      <c r="AM6" s="162" t="str">
        <f t="shared" ref="AM6" si="13">AM5</f>
        <v>1~12</v>
      </c>
      <c r="AN6" s="170" t="str">
        <f>AN5</f>
        <v>1~5
12</v>
      </c>
      <c r="AS6" s="151" t="s">
        <v>194</v>
      </c>
      <c r="BE6" s="215" t="s">
        <v>200</v>
      </c>
      <c r="BF6" s="202"/>
      <c r="BG6" s="202"/>
      <c r="BH6" s="202"/>
      <c r="BI6" s="202"/>
      <c r="BJ6" s="210" t="s">
        <v>201</v>
      </c>
      <c r="BK6" s="202"/>
      <c r="BL6" s="202"/>
      <c r="BM6" s="216"/>
      <c r="BN6" s="179"/>
      <c r="BO6" s="179"/>
      <c r="BP6" s="179"/>
      <c r="BS6" s="224"/>
      <c r="BT6" s="222" t="s">
        <v>204</v>
      </c>
      <c r="BU6" s="222"/>
      <c r="BV6" s="222"/>
      <c r="BW6" s="222"/>
      <c r="BX6" s="222"/>
      <c r="BY6" s="222" t="s">
        <v>205</v>
      </c>
      <c r="BZ6" s="222"/>
      <c r="CA6" s="222"/>
      <c r="CB6" s="222"/>
      <c r="CC6" s="222"/>
      <c r="CD6" s="222" t="s">
        <v>206</v>
      </c>
      <c r="CE6" s="222"/>
      <c r="CF6" s="222"/>
      <c r="CG6" s="202"/>
      <c r="CH6" s="216"/>
    </row>
    <row r="7" spans="1:86" ht="21" customHeight="1">
      <c r="A7" s="180"/>
      <c r="B7" s="190">
        <v>1996</v>
      </c>
      <c r="C7" s="156">
        <f t="shared" si="0"/>
        <v>25</v>
      </c>
      <c r="D7" s="155">
        <f t="shared" si="1"/>
        <v>215</v>
      </c>
      <c r="E7" s="164" t="str">
        <f t="shared" si="1"/>
        <v>9~10</v>
      </c>
      <c r="F7" s="162" t="str">
        <f t="shared" si="1"/>
        <v>1~12</v>
      </c>
      <c r="G7" s="156">
        <f t="shared" si="2"/>
        <v>7</v>
      </c>
      <c r="H7" s="155">
        <f t="shared" si="2"/>
        <v>215</v>
      </c>
      <c r="I7" s="162" t="str">
        <f t="shared" si="2"/>
        <v>1~12</v>
      </c>
      <c r="J7" s="162" t="str">
        <f t="shared" ref="J7:K7" si="14">J6</f>
        <v>1~12</v>
      </c>
      <c r="K7" s="162" t="str">
        <f t="shared" si="14"/>
        <v>1~12</v>
      </c>
      <c r="L7" s="170" t="s">
        <v>146</v>
      </c>
      <c r="M7" s="162" t="str">
        <f t="shared" ref="M7:N7" si="15">M6</f>
        <v>1~12</v>
      </c>
      <c r="N7" s="164" t="str">
        <f t="shared" si="15"/>
        <v>3~5</v>
      </c>
      <c r="O7" s="156">
        <f t="shared" ref="O7:Q7" si="16">O6</f>
        <v>25</v>
      </c>
      <c r="P7" s="155">
        <f t="shared" si="16"/>
        <v>214</v>
      </c>
      <c r="Q7" s="162" t="str">
        <f t="shared" si="16"/>
        <v>1~12</v>
      </c>
      <c r="R7" s="162" t="str">
        <f t="shared" ref="R7:S7" si="17">R6</f>
        <v>1~12</v>
      </c>
      <c r="S7" s="162" t="str">
        <f t="shared" si="17"/>
        <v>1~12</v>
      </c>
      <c r="T7" s="170" t="s">
        <v>158</v>
      </c>
      <c r="U7" s="156">
        <f t="shared" si="7"/>
        <v>30</v>
      </c>
      <c r="V7" s="155">
        <f t="shared" si="7"/>
        <v>184</v>
      </c>
      <c r="W7" s="162" t="str">
        <f t="shared" si="7"/>
        <v>1~12</v>
      </c>
      <c r="X7" s="162" t="str">
        <f t="shared" ref="X7" si="18">X6</f>
        <v>1~12</v>
      </c>
      <c r="Y7" s="156">
        <f t="shared" ref="Y7:AB7" si="19">Y6</f>
        <v>30</v>
      </c>
      <c r="Z7" s="155">
        <f t="shared" si="19"/>
        <v>184</v>
      </c>
      <c r="AA7" s="162" t="str">
        <f t="shared" si="19"/>
        <v>1~12</v>
      </c>
      <c r="AB7" s="162" t="str">
        <f t="shared" ref="AB7" si="20">AB6</f>
        <v>1~12</v>
      </c>
      <c r="AC7" s="156">
        <f t="shared" ref="AC7:AE7" si="21">AC6</f>
        <v>30</v>
      </c>
      <c r="AD7" s="155">
        <f t="shared" si="21"/>
        <v>184</v>
      </c>
      <c r="AE7" s="170" t="str">
        <f t="shared" si="21"/>
        <v>1
4~5</v>
      </c>
      <c r="AF7" s="156"/>
      <c r="AG7" s="155"/>
      <c r="AH7" s="156"/>
      <c r="AI7" s="156"/>
      <c r="AJ7" s="156">
        <f t="shared" ref="AJ7:AN7" si="22">AJ6</f>
        <v>10</v>
      </c>
      <c r="AK7" s="155">
        <f t="shared" si="22"/>
        <v>214</v>
      </c>
      <c r="AL7" s="164" t="str">
        <f t="shared" si="22"/>
        <v>5~11</v>
      </c>
      <c r="AM7" s="162" t="str">
        <f t="shared" si="22"/>
        <v>1~12</v>
      </c>
      <c r="AN7" s="170" t="str">
        <f t="shared" si="22"/>
        <v>1~5
12</v>
      </c>
      <c r="AS7" s="151" t="s">
        <v>195</v>
      </c>
      <c r="BE7" s="215" t="s">
        <v>202</v>
      </c>
      <c r="BF7" s="202"/>
      <c r="BG7" s="202"/>
      <c r="BH7" s="202"/>
      <c r="BI7" s="202"/>
      <c r="BJ7" s="210" t="s">
        <v>203</v>
      </c>
      <c r="BK7" s="202"/>
      <c r="BL7" s="202"/>
      <c r="BM7" s="216"/>
      <c r="BN7" s="179"/>
      <c r="BO7" s="179"/>
      <c r="BP7" s="179"/>
      <c r="BS7" s="224"/>
      <c r="BT7" s="222" t="s">
        <v>207</v>
      </c>
      <c r="BU7" s="222"/>
      <c r="BV7" s="222"/>
      <c r="BW7" s="222"/>
      <c r="BX7" s="222"/>
      <c r="BY7" s="222" t="s">
        <v>208</v>
      </c>
      <c r="BZ7" s="222"/>
      <c r="CA7" s="222"/>
      <c r="CB7" s="222"/>
      <c r="CC7" s="222"/>
      <c r="CD7" s="222" t="s">
        <v>209</v>
      </c>
      <c r="CE7" s="222"/>
      <c r="CF7" s="222"/>
      <c r="CG7" s="202"/>
      <c r="CH7" s="216"/>
    </row>
    <row r="8" spans="1:86" ht="21" customHeight="1">
      <c r="A8" s="180"/>
      <c r="B8" s="190">
        <v>1997</v>
      </c>
      <c r="C8" s="156">
        <f t="shared" si="0"/>
        <v>25</v>
      </c>
      <c r="D8" s="155">
        <f t="shared" si="1"/>
        <v>215</v>
      </c>
      <c r="E8" s="164" t="str">
        <f t="shared" si="1"/>
        <v>9~10</v>
      </c>
      <c r="F8" s="162" t="str">
        <f t="shared" si="1"/>
        <v>1~12</v>
      </c>
      <c r="G8" s="156">
        <f t="shared" si="2"/>
        <v>7</v>
      </c>
      <c r="H8" s="155">
        <f t="shared" si="2"/>
        <v>215</v>
      </c>
      <c r="I8" s="162" t="str">
        <f t="shared" si="2"/>
        <v>1~12</v>
      </c>
      <c r="J8" s="162" t="str">
        <f t="shared" ref="J8:K8" si="23">J7</f>
        <v>1~12</v>
      </c>
      <c r="K8" s="162" t="str">
        <f t="shared" si="23"/>
        <v>1~12</v>
      </c>
      <c r="L8" s="170" t="s">
        <v>146</v>
      </c>
      <c r="M8" s="162" t="str">
        <f t="shared" ref="M8:N8" si="24">M7</f>
        <v>1~12</v>
      </c>
      <c r="N8" s="164" t="str">
        <f t="shared" si="24"/>
        <v>3~5</v>
      </c>
      <c r="O8" s="156">
        <f t="shared" ref="O8:Q8" si="25">O7</f>
        <v>25</v>
      </c>
      <c r="P8" s="155">
        <f t="shared" si="25"/>
        <v>214</v>
      </c>
      <c r="Q8" s="162" t="str">
        <f t="shared" si="25"/>
        <v>1~12</v>
      </c>
      <c r="R8" s="162" t="str">
        <f t="shared" ref="R8:S8" si="26">R7</f>
        <v>1~12</v>
      </c>
      <c r="S8" s="162" t="str">
        <f t="shared" si="26"/>
        <v>1~12</v>
      </c>
      <c r="T8" s="170" t="s">
        <v>159</v>
      </c>
      <c r="U8" s="156">
        <f t="shared" si="7"/>
        <v>30</v>
      </c>
      <c r="V8" s="155">
        <f t="shared" si="7"/>
        <v>184</v>
      </c>
      <c r="W8" s="162" t="str">
        <f t="shared" si="7"/>
        <v>1~12</v>
      </c>
      <c r="X8" s="162" t="str">
        <f t="shared" ref="X8" si="27">X7</f>
        <v>1~12</v>
      </c>
      <c r="Y8" s="156">
        <f t="shared" ref="Y8:AB8" si="28">Y7</f>
        <v>30</v>
      </c>
      <c r="Z8" s="155">
        <f t="shared" si="28"/>
        <v>184</v>
      </c>
      <c r="AA8" s="162" t="str">
        <f t="shared" si="28"/>
        <v>1~12</v>
      </c>
      <c r="AB8" s="162" t="str">
        <f t="shared" ref="AB8" si="29">AB7</f>
        <v>1~12</v>
      </c>
      <c r="AC8" s="156">
        <f t="shared" ref="AC8:AE8" si="30">AC7</f>
        <v>30</v>
      </c>
      <c r="AD8" s="155">
        <f t="shared" si="30"/>
        <v>184</v>
      </c>
      <c r="AE8" s="170" t="str">
        <f t="shared" si="30"/>
        <v>1
4~5</v>
      </c>
      <c r="AF8" s="156"/>
      <c r="AG8" s="155"/>
      <c r="AH8" s="156"/>
      <c r="AI8" s="156"/>
      <c r="AJ8" s="156">
        <f t="shared" ref="AJ8:AN8" si="31">AJ7</f>
        <v>10</v>
      </c>
      <c r="AK8" s="155">
        <f t="shared" si="31"/>
        <v>214</v>
      </c>
      <c r="AL8" s="164" t="str">
        <f t="shared" si="31"/>
        <v>5~11</v>
      </c>
      <c r="AM8" s="162" t="str">
        <f t="shared" si="31"/>
        <v>1~12</v>
      </c>
      <c r="AN8" s="170" t="str">
        <f t="shared" si="31"/>
        <v>1~5
12</v>
      </c>
      <c r="AS8" s="151" t="s">
        <v>196</v>
      </c>
      <c r="BE8" s="215" t="s">
        <v>204</v>
      </c>
      <c r="BF8" s="202"/>
      <c r="BG8" s="202"/>
      <c r="BH8" s="202"/>
      <c r="BI8" s="202"/>
      <c r="BJ8" s="210" t="s">
        <v>205</v>
      </c>
      <c r="BK8" s="202"/>
      <c r="BL8" s="202"/>
      <c r="BM8" s="216"/>
      <c r="BN8" s="179"/>
      <c r="BO8" s="179"/>
      <c r="BP8" s="179"/>
      <c r="BS8" s="224"/>
      <c r="BT8" s="222" t="s">
        <v>210</v>
      </c>
      <c r="BU8" s="222"/>
      <c r="BV8" s="222"/>
      <c r="BW8" s="222"/>
      <c r="BX8" s="222"/>
      <c r="BY8" s="222" t="s">
        <v>211</v>
      </c>
      <c r="BZ8" s="222"/>
      <c r="CA8" s="222"/>
      <c r="CB8" s="222"/>
      <c r="CC8" s="222"/>
      <c r="CD8" s="222" t="s">
        <v>212</v>
      </c>
      <c r="CE8" s="222"/>
      <c r="CF8" s="222"/>
      <c r="CG8" s="202"/>
      <c r="CH8" s="216"/>
    </row>
    <row r="9" spans="1:86" ht="21" customHeight="1">
      <c r="A9" s="180"/>
      <c r="B9" s="190">
        <v>1998</v>
      </c>
      <c r="C9" s="156">
        <f t="shared" si="0"/>
        <v>25</v>
      </c>
      <c r="D9" s="155">
        <f t="shared" si="1"/>
        <v>215</v>
      </c>
      <c r="E9" s="164" t="str">
        <f t="shared" si="1"/>
        <v>9~10</v>
      </c>
      <c r="F9" s="162" t="str">
        <f t="shared" si="1"/>
        <v>1~12</v>
      </c>
      <c r="G9" s="156">
        <f t="shared" si="2"/>
        <v>7</v>
      </c>
      <c r="H9" s="155">
        <f t="shared" si="2"/>
        <v>215</v>
      </c>
      <c r="I9" s="162" t="str">
        <f t="shared" si="2"/>
        <v>1~12</v>
      </c>
      <c r="J9" s="162" t="str">
        <f t="shared" ref="J9:K9" si="32">J8</f>
        <v>1~12</v>
      </c>
      <c r="K9" s="162" t="str">
        <f t="shared" si="32"/>
        <v>1~12</v>
      </c>
      <c r="L9" s="170" t="s">
        <v>146</v>
      </c>
      <c r="M9" s="162" t="str">
        <f t="shared" ref="M9:N9" si="33">M8</f>
        <v>1~12</v>
      </c>
      <c r="N9" s="164" t="str">
        <f t="shared" si="33"/>
        <v>3~5</v>
      </c>
      <c r="O9" s="156">
        <f t="shared" ref="O9:Q9" si="34">O8</f>
        <v>25</v>
      </c>
      <c r="P9" s="155">
        <f t="shared" si="34"/>
        <v>214</v>
      </c>
      <c r="Q9" s="162" t="str">
        <f t="shared" si="34"/>
        <v>1~12</v>
      </c>
      <c r="R9" s="162" t="str">
        <f t="shared" ref="R9:S9" si="35">R8</f>
        <v>1~12</v>
      </c>
      <c r="S9" s="162" t="str">
        <f t="shared" si="35"/>
        <v>1~12</v>
      </c>
      <c r="T9" s="170" t="s">
        <v>160</v>
      </c>
      <c r="U9" s="156">
        <f t="shared" si="7"/>
        <v>30</v>
      </c>
      <c r="V9" s="155">
        <f t="shared" si="7"/>
        <v>184</v>
      </c>
      <c r="W9" s="162" t="str">
        <f t="shared" si="7"/>
        <v>1~12</v>
      </c>
      <c r="X9" s="162" t="str">
        <f t="shared" ref="X9" si="36">X8</f>
        <v>1~12</v>
      </c>
      <c r="Y9" s="156">
        <f t="shared" ref="Y9:AB9" si="37">Y8</f>
        <v>30</v>
      </c>
      <c r="Z9" s="155">
        <f t="shared" si="37"/>
        <v>184</v>
      </c>
      <c r="AA9" s="162" t="str">
        <f t="shared" si="37"/>
        <v>1~12</v>
      </c>
      <c r="AB9" s="162" t="str">
        <f t="shared" ref="AB9" si="38">AB8</f>
        <v>1~12</v>
      </c>
      <c r="AC9" s="156">
        <f t="shared" ref="AC9:AE9" si="39">AC8</f>
        <v>30</v>
      </c>
      <c r="AD9" s="155">
        <f t="shared" si="39"/>
        <v>184</v>
      </c>
      <c r="AE9" s="170" t="str">
        <f t="shared" si="39"/>
        <v>1
4~5</v>
      </c>
      <c r="AF9" s="156"/>
      <c r="AG9" s="155"/>
      <c r="AH9" s="156"/>
      <c r="AI9" s="156"/>
      <c r="AJ9" s="156">
        <f t="shared" ref="AJ9:AN9" si="40">AJ8</f>
        <v>10</v>
      </c>
      <c r="AK9" s="155">
        <f t="shared" si="40"/>
        <v>214</v>
      </c>
      <c r="AL9" s="164" t="str">
        <f t="shared" si="40"/>
        <v>5~11</v>
      </c>
      <c r="AM9" s="162" t="str">
        <f t="shared" si="40"/>
        <v>1~12</v>
      </c>
      <c r="AN9" s="170" t="str">
        <f t="shared" si="40"/>
        <v>1~5
12</v>
      </c>
      <c r="AS9" s="151" t="s">
        <v>197</v>
      </c>
      <c r="BE9" s="215" t="s">
        <v>206</v>
      </c>
      <c r="BF9" s="202"/>
      <c r="BG9" s="202"/>
      <c r="BH9" s="202"/>
      <c r="BI9" s="202"/>
      <c r="BJ9" s="210" t="s">
        <v>207</v>
      </c>
      <c r="BK9" s="202"/>
      <c r="BL9" s="202"/>
      <c r="BM9" s="216"/>
      <c r="BN9" s="179"/>
      <c r="BO9" s="179"/>
      <c r="BP9" s="179"/>
      <c r="BS9" s="224"/>
      <c r="BT9" s="222" t="s">
        <v>213</v>
      </c>
      <c r="BU9" s="222"/>
      <c r="BV9" s="222"/>
      <c r="BW9" s="222"/>
      <c r="BX9" s="222"/>
      <c r="BY9" s="222" t="s">
        <v>214</v>
      </c>
      <c r="BZ9" s="222"/>
      <c r="CA9" s="222"/>
      <c r="CB9" s="222"/>
      <c r="CC9" s="222"/>
      <c r="CD9" s="222" t="s">
        <v>215</v>
      </c>
      <c r="CE9" s="222"/>
      <c r="CF9" s="222"/>
      <c r="CG9" s="202"/>
      <c r="CH9" s="216"/>
    </row>
    <row r="10" spans="1:86" ht="21" customHeight="1">
      <c r="A10" s="180"/>
      <c r="B10" s="190">
        <v>1999</v>
      </c>
      <c r="C10" s="156">
        <f t="shared" si="0"/>
        <v>25</v>
      </c>
      <c r="D10" s="155">
        <f t="shared" si="1"/>
        <v>215</v>
      </c>
      <c r="E10" s="164" t="str">
        <f t="shared" si="1"/>
        <v>9~10</v>
      </c>
      <c r="F10" s="162" t="str">
        <f t="shared" si="1"/>
        <v>1~12</v>
      </c>
      <c r="G10" s="156">
        <f t="shared" si="2"/>
        <v>7</v>
      </c>
      <c r="H10" s="155">
        <f t="shared" si="2"/>
        <v>215</v>
      </c>
      <c r="I10" s="162" t="str">
        <f t="shared" si="2"/>
        <v>1~12</v>
      </c>
      <c r="J10" s="162" t="str">
        <f t="shared" ref="J10:K10" si="41">J9</f>
        <v>1~12</v>
      </c>
      <c r="K10" s="162" t="str">
        <f t="shared" si="41"/>
        <v>1~12</v>
      </c>
      <c r="L10" s="170" t="s">
        <v>146</v>
      </c>
      <c r="M10" s="162" t="str">
        <f t="shared" ref="M10:N10" si="42">M9</f>
        <v>1~12</v>
      </c>
      <c r="N10" s="164" t="str">
        <f t="shared" si="42"/>
        <v>3~5</v>
      </c>
      <c r="O10" s="156">
        <f t="shared" ref="O10:Q10" si="43">O9</f>
        <v>25</v>
      </c>
      <c r="P10" s="155">
        <f t="shared" si="43"/>
        <v>214</v>
      </c>
      <c r="Q10" s="162" t="str">
        <f t="shared" si="43"/>
        <v>1~12</v>
      </c>
      <c r="R10" s="162" t="str">
        <f t="shared" ref="R10:S10" si="44">R9</f>
        <v>1~12</v>
      </c>
      <c r="S10" s="162" t="str">
        <f t="shared" si="44"/>
        <v>1~12</v>
      </c>
      <c r="T10" s="170" t="s">
        <v>161</v>
      </c>
      <c r="U10" s="156">
        <f t="shared" si="7"/>
        <v>30</v>
      </c>
      <c r="V10" s="155">
        <f t="shared" si="7"/>
        <v>184</v>
      </c>
      <c r="W10" s="162" t="str">
        <f t="shared" si="7"/>
        <v>1~12</v>
      </c>
      <c r="X10" s="162" t="str">
        <f t="shared" ref="X10" si="45">X9</f>
        <v>1~12</v>
      </c>
      <c r="Y10" s="156">
        <f t="shared" ref="Y10:AB10" si="46">Y9</f>
        <v>30</v>
      </c>
      <c r="Z10" s="155">
        <f t="shared" si="46"/>
        <v>184</v>
      </c>
      <c r="AA10" s="162" t="str">
        <f t="shared" si="46"/>
        <v>1~12</v>
      </c>
      <c r="AB10" s="162" t="str">
        <f t="shared" ref="AB10" si="47">AB9</f>
        <v>1~12</v>
      </c>
      <c r="AC10" s="156">
        <f t="shared" ref="AC10:AE10" si="48">AC9</f>
        <v>30</v>
      </c>
      <c r="AD10" s="155">
        <f t="shared" si="48"/>
        <v>184</v>
      </c>
      <c r="AE10" s="170" t="str">
        <f t="shared" si="48"/>
        <v>1
4~5</v>
      </c>
      <c r="AF10" s="156"/>
      <c r="AG10" s="155"/>
      <c r="AH10" s="156"/>
      <c r="AI10" s="156"/>
      <c r="AJ10" s="156">
        <f t="shared" ref="AJ10:AN10" si="49">AJ9</f>
        <v>10</v>
      </c>
      <c r="AK10" s="155">
        <f t="shared" si="49"/>
        <v>214</v>
      </c>
      <c r="AL10" s="164" t="str">
        <f t="shared" si="49"/>
        <v>5~11</v>
      </c>
      <c r="AM10" s="162" t="str">
        <f t="shared" si="49"/>
        <v>1~12</v>
      </c>
      <c r="AN10" s="170" t="str">
        <f t="shared" si="49"/>
        <v>1~5
12</v>
      </c>
      <c r="BE10" s="215" t="s">
        <v>208</v>
      </c>
      <c r="BF10" s="202"/>
      <c r="BG10" s="202"/>
      <c r="BH10" s="202"/>
      <c r="BI10" s="202"/>
      <c r="BJ10" s="210" t="s">
        <v>209</v>
      </c>
      <c r="BK10" s="202"/>
      <c r="BL10" s="202"/>
      <c r="BM10" s="216"/>
      <c r="BN10" s="179"/>
      <c r="BO10" s="179"/>
      <c r="BP10" s="179"/>
      <c r="BS10" s="224"/>
      <c r="BT10" s="222" t="s">
        <v>216</v>
      </c>
      <c r="BU10" s="222"/>
      <c r="BV10" s="222"/>
      <c r="BW10" s="222"/>
      <c r="BX10" s="222"/>
      <c r="BY10" s="222" t="s">
        <v>217</v>
      </c>
      <c r="BZ10" s="222"/>
      <c r="CA10" s="222"/>
      <c r="CB10" s="222"/>
      <c r="CC10" s="222"/>
      <c r="CD10" s="222" t="s">
        <v>218</v>
      </c>
      <c r="CE10" s="222"/>
      <c r="CF10" s="222"/>
      <c r="CG10" s="202"/>
      <c r="CH10" s="216"/>
    </row>
    <row r="11" spans="1:86" ht="21" customHeight="1">
      <c r="A11" s="180"/>
      <c r="B11" s="190">
        <v>2000</v>
      </c>
      <c r="C11" s="156">
        <f t="shared" si="0"/>
        <v>25</v>
      </c>
      <c r="D11" s="155">
        <f t="shared" si="1"/>
        <v>215</v>
      </c>
      <c r="E11" s="164" t="str">
        <f t="shared" si="1"/>
        <v>9~10</v>
      </c>
      <c r="F11" s="162" t="str">
        <f t="shared" si="1"/>
        <v>1~12</v>
      </c>
      <c r="G11" s="156">
        <f t="shared" si="2"/>
        <v>7</v>
      </c>
      <c r="H11" s="155">
        <f t="shared" si="2"/>
        <v>215</v>
      </c>
      <c r="I11" s="162" t="str">
        <f t="shared" si="2"/>
        <v>1~12</v>
      </c>
      <c r="J11" s="162" t="str">
        <f t="shared" ref="J11:K11" si="50">J10</f>
        <v>1~12</v>
      </c>
      <c r="K11" s="162" t="str">
        <f t="shared" si="50"/>
        <v>1~12</v>
      </c>
      <c r="L11" s="170" t="s">
        <v>146</v>
      </c>
      <c r="M11" s="162" t="str">
        <f t="shared" ref="M11:N11" si="51">M10</f>
        <v>1~12</v>
      </c>
      <c r="N11" s="164" t="str">
        <f t="shared" si="51"/>
        <v>3~5</v>
      </c>
      <c r="O11" s="156">
        <f t="shared" ref="O11:Q11" si="52">O10</f>
        <v>25</v>
      </c>
      <c r="P11" s="155">
        <f t="shared" si="52"/>
        <v>214</v>
      </c>
      <c r="Q11" s="162" t="str">
        <f t="shared" si="52"/>
        <v>1~12</v>
      </c>
      <c r="R11" s="162" t="str">
        <f t="shared" ref="R11:S11" si="53">R10</f>
        <v>1~12</v>
      </c>
      <c r="S11" s="162" t="str">
        <f t="shared" si="53"/>
        <v>1~12</v>
      </c>
      <c r="T11" s="170" t="s">
        <v>162</v>
      </c>
      <c r="U11" s="156">
        <f t="shared" si="7"/>
        <v>30</v>
      </c>
      <c r="V11" s="155">
        <f t="shared" si="7"/>
        <v>184</v>
      </c>
      <c r="W11" s="162" t="str">
        <f t="shared" si="7"/>
        <v>1~12</v>
      </c>
      <c r="X11" s="162" t="str">
        <f t="shared" ref="X11" si="54">X10</f>
        <v>1~12</v>
      </c>
      <c r="Y11" s="156">
        <f t="shared" ref="Y11:AB11" si="55">Y10</f>
        <v>30</v>
      </c>
      <c r="Z11" s="155">
        <f t="shared" si="55"/>
        <v>184</v>
      </c>
      <c r="AA11" s="162" t="str">
        <f t="shared" si="55"/>
        <v>1~12</v>
      </c>
      <c r="AB11" s="162" t="str">
        <f t="shared" ref="AB11" si="56">AB10</f>
        <v>1~12</v>
      </c>
      <c r="AC11" s="156">
        <f t="shared" ref="AC11:AE11" si="57">AC10</f>
        <v>30</v>
      </c>
      <c r="AD11" s="155">
        <f t="shared" si="57"/>
        <v>184</v>
      </c>
      <c r="AE11" s="170" t="str">
        <f t="shared" si="57"/>
        <v>1
4~5</v>
      </c>
      <c r="AF11" s="156"/>
      <c r="AG11" s="155"/>
      <c r="AH11" s="156"/>
      <c r="AI11" s="156"/>
      <c r="AJ11" s="156">
        <f t="shared" ref="AJ11:AN11" si="58">AJ10</f>
        <v>10</v>
      </c>
      <c r="AK11" s="155">
        <f t="shared" si="58"/>
        <v>214</v>
      </c>
      <c r="AL11" s="164" t="str">
        <f t="shared" si="58"/>
        <v>5~11</v>
      </c>
      <c r="AM11" s="162" t="str">
        <f t="shared" si="58"/>
        <v>1~12</v>
      </c>
      <c r="AN11" s="170" t="str">
        <f t="shared" si="58"/>
        <v>1~5
12</v>
      </c>
      <c r="BE11" s="215" t="s">
        <v>210</v>
      </c>
      <c r="BF11" s="202"/>
      <c r="BG11" s="202"/>
      <c r="BH11" s="202"/>
      <c r="BI11" s="202"/>
      <c r="BJ11" s="210" t="s">
        <v>211</v>
      </c>
      <c r="BK11" s="202"/>
      <c r="BL11" s="202"/>
      <c r="BM11" s="216"/>
      <c r="BN11" s="179"/>
      <c r="BO11" s="179"/>
      <c r="BP11" s="179"/>
      <c r="BS11" s="224"/>
      <c r="BT11" s="222" t="s">
        <v>219</v>
      </c>
      <c r="BU11" s="222"/>
      <c r="BV11" s="222"/>
      <c r="BW11" s="222"/>
      <c r="BX11" s="222"/>
      <c r="BY11" s="222" t="s">
        <v>220</v>
      </c>
      <c r="BZ11" s="222"/>
      <c r="CA11" s="222"/>
      <c r="CB11" s="222"/>
      <c r="CC11" s="222"/>
      <c r="CD11" s="222" t="s">
        <v>223</v>
      </c>
      <c r="CE11" s="222"/>
      <c r="CF11" s="222"/>
      <c r="CG11" s="202"/>
      <c r="CH11" s="216"/>
    </row>
    <row r="12" spans="1:86" ht="21" customHeight="1">
      <c r="A12" s="180"/>
      <c r="B12" s="190">
        <v>2001</v>
      </c>
      <c r="C12" s="156">
        <f t="shared" si="0"/>
        <v>25</v>
      </c>
      <c r="D12" s="155">
        <f t="shared" si="1"/>
        <v>215</v>
      </c>
      <c r="E12" s="164" t="str">
        <f t="shared" si="1"/>
        <v>9~10</v>
      </c>
      <c r="F12" s="162" t="str">
        <f t="shared" si="1"/>
        <v>1~12</v>
      </c>
      <c r="G12" s="156">
        <f t="shared" si="2"/>
        <v>7</v>
      </c>
      <c r="H12" s="155">
        <f t="shared" si="2"/>
        <v>215</v>
      </c>
      <c r="I12" s="162" t="str">
        <f t="shared" si="2"/>
        <v>1~12</v>
      </c>
      <c r="J12" s="162" t="str">
        <f t="shared" ref="J12:K12" si="59">J11</f>
        <v>1~12</v>
      </c>
      <c r="K12" s="162" t="str">
        <f t="shared" si="59"/>
        <v>1~12</v>
      </c>
      <c r="L12" s="170" t="s">
        <v>146</v>
      </c>
      <c r="M12" s="162" t="str">
        <f t="shared" ref="M12:N12" si="60">M11</f>
        <v>1~12</v>
      </c>
      <c r="N12" s="164" t="str">
        <f t="shared" si="60"/>
        <v>3~5</v>
      </c>
      <c r="O12" s="156">
        <f t="shared" ref="O12:Q12" si="61">O11</f>
        <v>25</v>
      </c>
      <c r="P12" s="155">
        <f t="shared" si="61"/>
        <v>214</v>
      </c>
      <c r="Q12" s="162" t="str">
        <f t="shared" si="61"/>
        <v>1~12</v>
      </c>
      <c r="R12" s="162" t="str">
        <f t="shared" ref="R12:S12" si="62">R11</f>
        <v>1~12</v>
      </c>
      <c r="S12" s="162" t="str">
        <f t="shared" si="62"/>
        <v>1~12</v>
      </c>
      <c r="T12" s="170" t="s">
        <v>163</v>
      </c>
      <c r="U12" s="156">
        <f t="shared" si="7"/>
        <v>30</v>
      </c>
      <c r="V12" s="155">
        <f t="shared" si="7"/>
        <v>184</v>
      </c>
      <c r="W12" s="162" t="str">
        <f t="shared" si="7"/>
        <v>1~12</v>
      </c>
      <c r="X12" s="162" t="str">
        <f t="shared" ref="X12" si="63">X11</f>
        <v>1~12</v>
      </c>
      <c r="Y12" s="156">
        <f t="shared" ref="Y12:AB12" si="64">Y11</f>
        <v>30</v>
      </c>
      <c r="Z12" s="155">
        <f t="shared" si="64"/>
        <v>184</v>
      </c>
      <c r="AA12" s="162" t="str">
        <f t="shared" si="64"/>
        <v>1~12</v>
      </c>
      <c r="AB12" s="162" t="str">
        <f t="shared" ref="AB12" si="65">AB11</f>
        <v>1~12</v>
      </c>
      <c r="AC12" s="156">
        <f t="shared" ref="AC12:AE12" si="66">AC11</f>
        <v>30</v>
      </c>
      <c r="AD12" s="155">
        <f t="shared" si="66"/>
        <v>184</v>
      </c>
      <c r="AE12" s="170" t="str">
        <f t="shared" si="66"/>
        <v>1
4~5</v>
      </c>
      <c r="AF12" s="156"/>
      <c r="AG12" s="155"/>
      <c r="AH12" s="156"/>
      <c r="AI12" s="156"/>
      <c r="AJ12" s="156">
        <f t="shared" ref="AJ12:AN12" si="67">AJ11</f>
        <v>10</v>
      </c>
      <c r="AK12" s="155">
        <f t="shared" si="67"/>
        <v>214</v>
      </c>
      <c r="AL12" s="164" t="str">
        <f t="shared" si="67"/>
        <v>5~11</v>
      </c>
      <c r="AM12" s="162" t="str">
        <f t="shared" si="67"/>
        <v>1~12</v>
      </c>
      <c r="AN12" s="170" t="str">
        <f t="shared" si="67"/>
        <v>1~5
12</v>
      </c>
      <c r="BE12" s="215" t="s">
        <v>212</v>
      </c>
      <c r="BF12" s="202"/>
      <c r="BG12" s="202"/>
      <c r="BH12" s="202"/>
      <c r="BI12" s="202"/>
      <c r="BJ12" s="210" t="s">
        <v>213</v>
      </c>
      <c r="BK12" s="202"/>
      <c r="BL12" s="202"/>
      <c r="BM12" s="216"/>
      <c r="BN12" s="179"/>
      <c r="BO12" s="179"/>
      <c r="BP12" s="179"/>
      <c r="BS12" s="224"/>
      <c r="BT12" s="222" t="s">
        <v>222</v>
      </c>
      <c r="BU12" s="222"/>
      <c r="BV12" s="222"/>
      <c r="BW12" s="222"/>
      <c r="BX12" s="222"/>
      <c r="BY12" s="222" t="s">
        <v>223</v>
      </c>
      <c r="BZ12" s="222"/>
      <c r="CA12" s="222"/>
      <c r="CB12" s="222"/>
      <c r="CC12" s="222"/>
      <c r="CD12" s="222" t="s">
        <v>224</v>
      </c>
      <c r="CE12" s="222"/>
      <c r="CF12" s="222"/>
      <c r="CG12" s="202"/>
      <c r="CH12" s="216"/>
    </row>
    <row r="13" spans="1:86" ht="21" customHeight="1">
      <c r="A13" s="180"/>
      <c r="B13" s="190">
        <v>2002</v>
      </c>
      <c r="C13" s="156">
        <f t="shared" si="0"/>
        <v>25</v>
      </c>
      <c r="D13" s="155">
        <f t="shared" si="1"/>
        <v>215</v>
      </c>
      <c r="E13" s="164" t="str">
        <f t="shared" si="1"/>
        <v>9~10</v>
      </c>
      <c r="F13" s="162" t="str">
        <f t="shared" si="1"/>
        <v>1~12</v>
      </c>
      <c r="G13" s="156">
        <f t="shared" si="2"/>
        <v>7</v>
      </c>
      <c r="H13" s="155">
        <f t="shared" si="2"/>
        <v>215</v>
      </c>
      <c r="I13" s="162" t="str">
        <f t="shared" si="2"/>
        <v>1~12</v>
      </c>
      <c r="J13" s="162" t="str">
        <f t="shared" ref="J13:K13" si="68">J12</f>
        <v>1~12</v>
      </c>
      <c r="K13" s="162" t="str">
        <f t="shared" si="68"/>
        <v>1~12</v>
      </c>
      <c r="L13" s="170" t="s">
        <v>146</v>
      </c>
      <c r="M13" s="162" t="str">
        <f t="shared" ref="M13:N13" si="69">M12</f>
        <v>1~12</v>
      </c>
      <c r="N13" s="164" t="str">
        <f t="shared" si="69"/>
        <v>3~5</v>
      </c>
      <c r="O13" s="156">
        <f t="shared" ref="O13:Q13" si="70">O12</f>
        <v>25</v>
      </c>
      <c r="P13" s="155">
        <f t="shared" si="70"/>
        <v>214</v>
      </c>
      <c r="Q13" s="162" t="str">
        <f t="shared" si="70"/>
        <v>1~12</v>
      </c>
      <c r="R13" s="162" t="str">
        <f t="shared" ref="R13:S13" si="71">R12</f>
        <v>1~12</v>
      </c>
      <c r="S13" s="162" t="str">
        <f t="shared" si="71"/>
        <v>1~12</v>
      </c>
      <c r="T13" s="170" t="s">
        <v>164</v>
      </c>
      <c r="U13" s="156">
        <f t="shared" si="7"/>
        <v>30</v>
      </c>
      <c r="V13" s="155">
        <f t="shared" si="7"/>
        <v>184</v>
      </c>
      <c r="W13" s="162" t="str">
        <f t="shared" si="7"/>
        <v>1~12</v>
      </c>
      <c r="X13" s="162" t="str">
        <f t="shared" ref="X13" si="72">X12</f>
        <v>1~12</v>
      </c>
      <c r="Y13" s="156">
        <f t="shared" ref="Y13:AB13" si="73">Y12</f>
        <v>30</v>
      </c>
      <c r="Z13" s="155">
        <f t="shared" si="73"/>
        <v>184</v>
      </c>
      <c r="AA13" s="162" t="str">
        <f t="shared" si="73"/>
        <v>1~12</v>
      </c>
      <c r="AB13" s="162" t="str">
        <f t="shared" ref="AB13" si="74">AB12</f>
        <v>1~12</v>
      </c>
      <c r="AC13" s="156">
        <f t="shared" ref="AC13:AE13" si="75">AC12</f>
        <v>30</v>
      </c>
      <c r="AD13" s="155">
        <f t="shared" si="75"/>
        <v>184</v>
      </c>
      <c r="AE13" s="170" t="str">
        <f t="shared" si="75"/>
        <v>1
4~5</v>
      </c>
      <c r="AF13" s="156"/>
      <c r="AG13" s="155"/>
      <c r="AH13" s="156"/>
      <c r="AI13" s="156"/>
      <c r="AJ13" s="156">
        <f t="shared" ref="AJ13:AN13" si="76">AJ12</f>
        <v>10</v>
      </c>
      <c r="AK13" s="155">
        <f t="shared" si="76"/>
        <v>214</v>
      </c>
      <c r="AL13" s="164" t="str">
        <f t="shared" si="76"/>
        <v>5~11</v>
      </c>
      <c r="AM13" s="162" t="str">
        <f t="shared" si="76"/>
        <v>1~12</v>
      </c>
      <c r="AN13" s="170" t="str">
        <f t="shared" si="76"/>
        <v>1~5
12</v>
      </c>
      <c r="BE13" s="215" t="s">
        <v>214</v>
      </c>
      <c r="BF13" s="202"/>
      <c r="BG13" s="202"/>
      <c r="BH13" s="202"/>
      <c r="BI13" s="202"/>
      <c r="BJ13" s="210" t="s">
        <v>215</v>
      </c>
      <c r="BK13" s="202"/>
      <c r="BL13" s="202"/>
      <c r="BM13" s="216"/>
      <c r="BN13" s="179"/>
      <c r="BO13" s="179"/>
      <c r="BP13" s="179"/>
      <c r="BS13" s="224"/>
      <c r="BT13" s="222" t="s">
        <v>225</v>
      </c>
      <c r="BU13" s="222"/>
      <c r="BV13" s="222"/>
      <c r="BW13" s="222"/>
      <c r="BX13" s="222"/>
      <c r="BY13" s="222" t="s">
        <v>226</v>
      </c>
      <c r="BZ13" s="222"/>
      <c r="CA13" s="222"/>
      <c r="CB13" s="222"/>
      <c r="CC13" s="222"/>
      <c r="CD13" s="222" t="s">
        <v>227</v>
      </c>
      <c r="CE13" s="222"/>
      <c r="CF13" s="222"/>
      <c r="CG13" s="202"/>
      <c r="CH13" s="216"/>
    </row>
    <row r="14" spans="1:86" ht="21" customHeight="1">
      <c r="A14" s="180"/>
      <c r="B14" s="190">
        <v>2003</v>
      </c>
      <c r="C14" s="156">
        <f t="shared" si="0"/>
        <v>25</v>
      </c>
      <c r="D14" s="155">
        <f t="shared" si="1"/>
        <v>215</v>
      </c>
      <c r="E14" s="164" t="str">
        <f t="shared" si="1"/>
        <v>9~10</v>
      </c>
      <c r="F14" s="162" t="str">
        <f t="shared" si="1"/>
        <v>1~12</v>
      </c>
      <c r="G14" s="156">
        <f t="shared" si="2"/>
        <v>7</v>
      </c>
      <c r="H14" s="155">
        <f t="shared" si="2"/>
        <v>215</v>
      </c>
      <c r="I14" s="162" t="str">
        <f t="shared" si="2"/>
        <v>1~12</v>
      </c>
      <c r="J14" s="162" t="str">
        <f t="shared" ref="J14:K14" si="77">J13</f>
        <v>1~12</v>
      </c>
      <c r="K14" s="162" t="str">
        <f t="shared" si="77"/>
        <v>1~12</v>
      </c>
      <c r="L14" s="170" t="s">
        <v>146</v>
      </c>
      <c r="M14" s="162" t="str">
        <f t="shared" ref="M14:N14" si="78">M13</f>
        <v>1~12</v>
      </c>
      <c r="N14" s="164" t="str">
        <f t="shared" si="78"/>
        <v>3~5</v>
      </c>
      <c r="O14" s="156">
        <f t="shared" ref="O14:Q14" si="79">O13</f>
        <v>25</v>
      </c>
      <c r="P14" s="155">
        <f t="shared" si="79"/>
        <v>214</v>
      </c>
      <c r="Q14" s="162" t="str">
        <f t="shared" si="79"/>
        <v>1~12</v>
      </c>
      <c r="R14" s="162" t="str">
        <f t="shared" ref="R14:S14" si="80">R13</f>
        <v>1~12</v>
      </c>
      <c r="S14" s="162" t="str">
        <f t="shared" si="80"/>
        <v>1~12</v>
      </c>
      <c r="T14" s="170" t="s">
        <v>165</v>
      </c>
      <c r="U14" s="156">
        <f t="shared" si="7"/>
        <v>30</v>
      </c>
      <c r="V14" s="155">
        <f t="shared" si="7"/>
        <v>184</v>
      </c>
      <c r="W14" s="162" t="str">
        <f t="shared" si="7"/>
        <v>1~12</v>
      </c>
      <c r="X14" s="162" t="str">
        <f t="shared" ref="X14" si="81">X13</f>
        <v>1~12</v>
      </c>
      <c r="Y14" s="156">
        <f t="shared" ref="Y14:AB14" si="82">Y13</f>
        <v>30</v>
      </c>
      <c r="Z14" s="155">
        <f t="shared" si="82"/>
        <v>184</v>
      </c>
      <c r="AA14" s="162" t="str">
        <f t="shared" si="82"/>
        <v>1~12</v>
      </c>
      <c r="AB14" s="162" t="str">
        <f t="shared" ref="AB14" si="83">AB13</f>
        <v>1~12</v>
      </c>
      <c r="AC14" s="156">
        <f t="shared" ref="AC14:AE14" si="84">AC13</f>
        <v>30</v>
      </c>
      <c r="AD14" s="155">
        <f t="shared" si="84"/>
        <v>184</v>
      </c>
      <c r="AE14" s="170" t="str">
        <f t="shared" si="84"/>
        <v>1
4~5</v>
      </c>
      <c r="AF14" s="156"/>
      <c r="AG14" s="155"/>
      <c r="AH14" s="156"/>
      <c r="AI14" s="156"/>
      <c r="AJ14" s="156">
        <f t="shared" ref="AJ14:AN14" si="85">AJ13</f>
        <v>10</v>
      </c>
      <c r="AK14" s="155">
        <f t="shared" si="85"/>
        <v>214</v>
      </c>
      <c r="AL14" s="164" t="str">
        <f t="shared" si="85"/>
        <v>5~11</v>
      </c>
      <c r="AM14" s="162" t="str">
        <f t="shared" si="85"/>
        <v>1~12</v>
      </c>
      <c r="AN14" s="170" t="str">
        <f t="shared" si="85"/>
        <v>1~5
12</v>
      </c>
      <c r="BE14" s="215" t="s">
        <v>216</v>
      </c>
      <c r="BF14" s="202"/>
      <c r="BG14" s="202"/>
      <c r="BH14" s="202"/>
      <c r="BI14" s="202"/>
      <c r="BJ14" s="210" t="s">
        <v>217</v>
      </c>
      <c r="BK14" s="202"/>
      <c r="BL14" s="202"/>
      <c r="BM14" s="216"/>
      <c r="BN14" s="179"/>
      <c r="BO14" s="179"/>
      <c r="BP14" s="179"/>
      <c r="BS14" s="224"/>
      <c r="BT14" s="222" t="s">
        <v>228</v>
      </c>
      <c r="BU14" s="222"/>
      <c r="BV14" s="222"/>
      <c r="BW14" s="222"/>
      <c r="BX14" s="222"/>
      <c r="BY14" s="222" t="s">
        <v>229</v>
      </c>
      <c r="BZ14" s="222"/>
      <c r="CA14" s="222"/>
      <c r="CB14" s="222"/>
      <c r="CC14" s="222"/>
      <c r="CD14" s="222" t="s">
        <v>230</v>
      </c>
      <c r="CE14" s="222"/>
      <c r="CF14" s="222"/>
      <c r="CG14" s="202"/>
      <c r="CH14" s="216"/>
    </row>
    <row r="15" spans="1:86" ht="21" customHeight="1">
      <c r="A15" s="180"/>
      <c r="B15" s="190">
        <v>2004</v>
      </c>
      <c r="C15" s="156">
        <f t="shared" si="0"/>
        <v>25</v>
      </c>
      <c r="D15" s="155">
        <f t="shared" si="1"/>
        <v>215</v>
      </c>
      <c r="E15" s="164" t="str">
        <f t="shared" si="1"/>
        <v>9~10</v>
      </c>
      <c r="F15" s="162" t="str">
        <f t="shared" si="1"/>
        <v>1~12</v>
      </c>
      <c r="G15" s="156">
        <f t="shared" si="2"/>
        <v>7</v>
      </c>
      <c r="H15" s="155">
        <f t="shared" si="2"/>
        <v>215</v>
      </c>
      <c r="I15" s="162" t="str">
        <f t="shared" si="2"/>
        <v>1~12</v>
      </c>
      <c r="J15" s="162" t="str">
        <f t="shared" ref="J15:K15" si="86">J14</f>
        <v>1~12</v>
      </c>
      <c r="K15" s="162" t="str">
        <f t="shared" si="86"/>
        <v>1~12</v>
      </c>
      <c r="L15" s="170" t="s">
        <v>146</v>
      </c>
      <c r="M15" s="162" t="str">
        <f t="shared" ref="M15:N15" si="87">M14</f>
        <v>1~12</v>
      </c>
      <c r="N15" s="164" t="str">
        <f t="shared" si="87"/>
        <v>3~5</v>
      </c>
      <c r="O15" s="156">
        <f t="shared" ref="O15:Q15" si="88">O14</f>
        <v>25</v>
      </c>
      <c r="P15" s="155">
        <f t="shared" si="88"/>
        <v>214</v>
      </c>
      <c r="Q15" s="162" t="str">
        <f t="shared" si="88"/>
        <v>1~12</v>
      </c>
      <c r="R15" s="162" t="str">
        <f t="shared" ref="R15:S15" si="89">R14</f>
        <v>1~12</v>
      </c>
      <c r="S15" s="162" t="str">
        <f t="shared" si="89"/>
        <v>1~12</v>
      </c>
      <c r="T15" s="170" t="s">
        <v>166</v>
      </c>
      <c r="U15" s="156">
        <f t="shared" si="7"/>
        <v>30</v>
      </c>
      <c r="V15" s="155">
        <f t="shared" si="7"/>
        <v>184</v>
      </c>
      <c r="W15" s="162" t="str">
        <f t="shared" si="7"/>
        <v>1~12</v>
      </c>
      <c r="X15" s="162" t="str">
        <f t="shared" ref="X15" si="90">X14</f>
        <v>1~12</v>
      </c>
      <c r="Y15" s="156">
        <f t="shared" ref="Y15:AB15" si="91">Y14</f>
        <v>30</v>
      </c>
      <c r="Z15" s="155">
        <f t="shared" si="91"/>
        <v>184</v>
      </c>
      <c r="AA15" s="162" t="str">
        <f t="shared" si="91"/>
        <v>1~12</v>
      </c>
      <c r="AB15" s="162" t="str">
        <f t="shared" ref="AB15" si="92">AB14</f>
        <v>1~12</v>
      </c>
      <c r="AC15" s="156">
        <f t="shared" ref="AC15:AE15" si="93">AC14</f>
        <v>30</v>
      </c>
      <c r="AD15" s="155">
        <f t="shared" si="93"/>
        <v>184</v>
      </c>
      <c r="AE15" s="170" t="str">
        <f t="shared" si="93"/>
        <v>1
4~5</v>
      </c>
      <c r="AF15" s="156"/>
      <c r="AG15" s="155"/>
      <c r="AH15" s="156"/>
      <c r="AI15" s="156"/>
      <c r="AJ15" s="156">
        <f t="shared" ref="AJ15:AN15" si="94">AJ14</f>
        <v>10</v>
      </c>
      <c r="AK15" s="155">
        <f t="shared" si="94"/>
        <v>214</v>
      </c>
      <c r="AL15" s="164" t="str">
        <f t="shared" si="94"/>
        <v>5~11</v>
      </c>
      <c r="AM15" s="162" t="str">
        <f t="shared" si="94"/>
        <v>1~12</v>
      </c>
      <c r="AN15" s="170" t="str">
        <f t="shared" si="94"/>
        <v>1~5
12</v>
      </c>
      <c r="BE15" s="215" t="s">
        <v>218</v>
      </c>
      <c r="BF15" s="202"/>
      <c r="BG15" s="202"/>
      <c r="BH15" s="202"/>
      <c r="BI15" s="202"/>
      <c r="BJ15" s="210" t="s">
        <v>219</v>
      </c>
      <c r="BK15" s="202"/>
      <c r="BL15" s="202"/>
      <c r="BM15" s="216"/>
      <c r="BN15" s="179"/>
      <c r="BO15" s="179"/>
      <c r="BP15" s="179"/>
      <c r="BS15" s="225"/>
      <c r="BT15" s="218"/>
      <c r="BU15" s="218"/>
      <c r="BV15" s="218"/>
      <c r="BW15" s="218"/>
      <c r="BX15" s="218"/>
      <c r="BY15" s="218"/>
      <c r="BZ15" s="218"/>
      <c r="CA15" s="218"/>
      <c r="CB15" s="218"/>
      <c r="CC15" s="218"/>
      <c r="CD15" s="218"/>
      <c r="CE15" s="218"/>
      <c r="CF15" s="218"/>
      <c r="CG15" s="218"/>
      <c r="CH15" s="219"/>
    </row>
    <row r="16" spans="1:86" ht="21" customHeight="1">
      <c r="A16" s="180"/>
      <c r="B16" s="190">
        <v>2005</v>
      </c>
      <c r="C16" s="156">
        <f t="shared" si="0"/>
        <v>25</v>
      </c>
      <c r="D16" s="155">
        <f t="shared" si="1"/>
        <v>215</v>
      </c>
      <c r="E16" s="164" t="str">
        <f t="shared" si="1"/>
        <v>9~10</v>
      </c>
      <c r="F16" s="162" t="str">
        <f t="shared" si="1"/>
        <v>1~12</v>
      </c>
      <c r="G16" s="156">
        <f t="shared" si="2"/>
        <v>7</v>
      </c>
      <c r="H16" s="155">
        <f t="shared" si="2"/>
        <v>215</v>
      </c>
      <c r="I16" s="162" t="str">
        <f t="shared" si="2"/>
        <v>1~12</v>
      </c>
      <c r="J16" s="162" t="str">
        <f t="shared" ref="J16:K16" si="95">J15</f>
        <v>1~12</v>
      </c>
      <c r="K16" s="162" t="str">
        <f t="shared" si="95"/>
        <v>1~12</v>
      </c>
      <c r="L16" s="170" t="s">
        <v>146</v>
      </c>
      <c r="M16" s="162" t="str">
        <f t="shared" ref="M16:N16" si="96">M15</f>
        <v>1~12</v>
      </c>
      <c r="N16" s="164" t="str">
        <f t="shared" si="96"/>
        <v>3~5</v>
      </c>
      <c r="O16" s="156">
        <f t="shared" ref="O16:Q16" si="97">O15</f>
        <v>25</v>
      </c>
      <c r="P16" s="155">
        <f t="shared" si="97"/>
        <v>214</v>
      </c>
      <c r="Q16" s="162" t="str">
        <f t="shared" si="97"/>
        <v>1~12</v>
      </c>
      <c r="R16" s="162" t="str">
        <f t="shared" ref="R16:S16" si="98">R15</f>
        <v>1~12</v>
      </c>
      <c r="S16" s="162" t="str">
        <f t="shared" si="98"/>
        <v>1~12</v>
      </c>
      <c r="T16" s="170" t="s">
        <v>167</v>
      </c>
      <c r="U16" s="156">
        <f t="shared" si="7"/>
        <v>30</v>
      </c>
      <c r="V16" s="155">
        <f t="shared" si="7"/>
        <v>184</v>
      </c>
      <c r="W16" s="162" t="str">
        <f t="shared" si="7"/>
        <v>1~12</v>
      </c>
      <c r="X16" s="162" t="str">
        <f t="shared" ref="X16" si="99">X15</f>
        <v>1~12</v>
      </c>
      <c r="Y16" s="156">
        <f t="shared" ref="Y16:AB16" si="100">Y15</f>
        <v>30</v>
      </c>
      <c r="Z16" s="155">
        <f t="shared" si="100"/>
        <v>184</v>
      </c>
      <c r="AA16" s="162" t="str">
        <f t="shared" si="100"/>
        <v>1~12</v>
      </c>
      <c r="AB16" s="162" t="str">
        <f t="shared" ref="AB16" si="101">AB15</f>
        <v>1~12</v>
      </c>
      <c r="AC16" s="156">
        <f t="shared" ref="AC16:AE16" si="102">AC15</f>
        <v>30</v>
      </c>
      <c r="AD16" s="155">
        <f t="shared" si="102"/>
        <v>184</v>
      </c>
      <c r="AE16" s="170" t="str">
        <f t="shared" si="102"/>
        <v>1
4~5</v>
      </c>
      <c r="AF16" s="156"/>
      <c r="AG16" s="155"/>
      <c r="AH16" s="156"/>
      <c r="AI16" s="156"/>
      <c r="AJ16" s="156">
        <f t="shared" ref="AJ16:AN16" si="103">AJ15</f>
        <v>10</v>
      </c>
      <c r="AK16" s="155">
        <f t="shared" si="103"/>
        <v>214</v>
      </c>
      <c r="AL16" s="164" t="str">
        <f t="shared" si="103"/>
        <v>5~11</v>
      </c>
      <c r="AM16" s="162" t="str">
        <f t="shared" si="103"/>
        <v>1~12</v>
      </c>
      <c r="AN16" s="170" t="str">
        <f t="shared" si="103"/>
        <v>1~5
12</v>
      </c>
      <c r="BE16" s="215" t="s">
        <v>220</v>
      </c>
      <c r="BF16" s="202"/>
      <c r="BG16" s="202"/>
      <c r="BH16" s="202"/>
      <c r="BI16" s="202"/>
      <c r="BJ16" s="210" t="s">
        <v>221</v>
      </c>
      <c r="BK16" s="202"/>
      <c r="BL16" s="202"/>
      <c r="BM16" s="216"/>
      <c r="BN16" s="179"/>
      <c r="BO16" s="179"/>
      <c r="BP16" s="179"/>
    </row>
    <row r="17" spans="1:70" ht="21" customHeight="1">
      <c r="A17" s="180"/>
      <c r="B17" s="190">
        <v>2006</v>
      </c>
      <c r="C17" s="156">
        <f t="shared" si="0"/>
        <v>25</v>
      </c>
      <c r="D17" s="155">
        <f t="shared" si="1"/>
        <v>215</v>
      </c>
      <c r="E17" s="164" t="str">
        <f t="shared" si="1"/>
        <v>9~10</v>
      </c>
      <c r="F17" s="162" t="str">
        <f t="shared" si="1"/>
        <v>1~12</v>
      </c>
      <c r="G17" s="156">
        <f t="shared" si="2"/>
        <v>7</v>
      </c>
      <c r="H17" s="155">
        <f t="shared" si="2"/>
        <v>215</v>
      </c>
      <c r="I17" s="162" t="str">
        <f t="shared" si="2"/>
        <v>1~12</v>
      </c>
      <c r="J17" s="162" t="str">
        <f t="shared" ref="J17:K17" si="104">J16</f>
        <v>1~12</v>
      </c>
      <c r="K17" s="162" t="str">
        <f t="shared" si="104"/>
        <v>1~12</v>
      </c>
      <c r="L17" s="170" t="s">
        <v>146</v>
      </c>
      <c r="M17" s="162" t="str">
        <f t="shared" ref="M17:N17" si="105">M16</f>
        <v>1~12</v>
      </c>
      <c r="N17" s="164" t="str">
        <f t="shared" si="105"/>
        <v>3~5</v>
      </c>
      <c r="O17" s="156">
        <f t="shared" ref="O17:Q17" si="106">O16</f>
        <v>25</v>
      </c>
      <c r="P17" s="155">
        <f t="shared" si="106"/>
        <v>214</v>
      </c>
      <c r="Q17" s="162" t="str">
        <f t="shared" si="106"/>
        <v>1~12</v>
      </c>
      <c r="R17" s="162" t="str">
        <f t="shared" ref="R17:S17" si="107">R16</f>
        <v>1~12</v>
      </c>
      <c r="S17" s="162" t="str">
        <f t="shared" si="107"/>
        <v>1~12</v>
      </c>
      <c r="T17" s="170" t="s">
        <v>168</v>
      </c>
      <c r="U17" s="156">
        <f t="shared" si="7"/>
        <v>30</v>
      </c>
      <c r="V17" s="155">
        <f t="shared" si="7"/>
        <v>184</v>
      </c>
      <c r="W17" s="162" t="str">
        <f t="shared" si="7"/>
        <v>1~12</v>
      </c>
      <c r="X17" s="162" t="str">
        <f t="shared" ref="X17" si="108">X16</f>
        <v>1~12</v>
      </c>
      <c r="Y17" s="156">
        <f t="shared" ref="Y17:AB17" si="109">Y16</f>
        <v>30</v>
      </c>
      <c r="Z17" s="155">
        <f t="shared" si="109"/>
        <v>184</v>
      </c>
      <c r="AA17" s="162" t="str">
        <f t="shared" si="109"/>
        <v>1~12</v>
      </c>
      <c r="AB17" s="162" t="str">
        <f t="shared" ref="AB17" si="110">AB16</f>
        <v>1~12</v>
      </c>
      <c r="AC17" s="156">
        <f t="shared" ref="AC17:AE17" si="111">AC16</f>
        <v>30</v>
      </c>
      <c r="AD17" s="155">
        <f t="shared" si="111"/>
        <v>184</v>
      </c>
      <c r="AE17" s="170" t="str">
        <f t="shared" si="111"/>
        <v>1
4~5</v>
      </c>
      <c r="AF17" s="156"/>
      <c r="AG17" s="155"/>
      <c r="AH17" s="156"/>
      <c r="AI17" s="156"/>
      <c r="AJ17" s="156">
        <f t="shared" ref="AJ17:AN17" si="112">AJ16</f>
        <v>10</v>
      </c>
      <c r="AK17" s="155">
        <f t="shared" si="112"/>
        <v>214</v>
      </c>
      <c r="AL17" s="164" t="str">
        <f t="shared" si="112"/>
        <v>5~11</v>
      </c>
      <c r="AM17" s="162" t="str">
        <f t="shared" si="112"/>
        <v>1~12</v>
      </c>
      <c r="AN17" s="170" t="str">
        <f t="shared" si="112"/>
        <v>1~5
12</v>
      </c>
      <c r="BE17" s="215" t="s">
        <v>222</v>
      </c>
      <c r="BF17" s="202"/>
      <c r="BG17" s="202"/>
      <c r="BH17" s="202"/>
      <c r="BI17" s="202"/>
      <c r="BJ17" s="210" t="s">
        <v>223</v>
      </c>
      <c r="BK17" s="202"/>
      <c r="BL17" s="202"/>
      <c r="BM17" s="216"/>
      <c r="BN17" s="179"/>
      <c r="BO17" s="179"/>
      <c r="BP17" s="179"/>
    </row>
    <row r="18" spans="1:70" ht="21" customHeight="1">
      <c r="A18" s="180"/>
      <c r="B18" s="190">
        <v>2007</v>
      </c>
      <c r="C18" s="156">
        <f t="shared" si="0"/>
        <v>25</v>
      </c>
      <c r="D18" s="155">
        <f t="shared" si="1"/>
        <v>215</v>
      </c>
      <c r="E18" s="164" t="str">
        <f t="shared" si="1"/>
        <v>9~10</v>
      </c>
      <c r="F18" s="162" t="str">
        <f t="shared" si="1"/>
        <v>1~12</v>
      </c>
      <c r="G18" s="156">
        <f t="shared" si="2"/>
        <v>7</v>
      </c>
      <c r="H18" s="155">
        <f t="shared" si="2"/>
        <v>215</v>
      </c>
      <c r="I18" s="162" t="str">
        <f t="shared" si="2"/>
        <v>1~12</v>
      </c>
      <c r="J18" s="162" t="str">
        <f t="shared" ref="J18:K18" si="113">J17</f>
        <v>1~12</v>
      </c>
      <c r="K18" s="162" t="str">
        <f t="shared" si="113"/>
        <v>1~12</v>
      </c>
      <c r="L18" s="170" t="s">
        <v>146</v>
      </c>
      <c r="M18" s="162" t="str">
        <f t="shared" ref="M18:N18" si="114">M17</f>
        <v>1~12</v>
      </c>
      <c r="N18" s="164" t="str">
        <f t="shared" si="114"/>
        <v>3~5</v>
      </c>
      <c r="O18" s="156">
        <f t="shared" ref="O18:Q18" si="115">O17</f>
        <v>25</v>
      </c>
      <c r="P18" s="155">
        <f t="shared" si="115"/>
        <v>214</v>
      </c>
      <c r="Q18" s="162" t="str">
        <f t="shared" si="115"/>
        <v>1~12</v>
      </c>
      <c r="R18" s="162" t="str">
        <f t="shared" ref="R18:S18" si="116">R17</f>
        <v>1~12</v>
      </c>
      <c r="S18" s="162" t="str">
        <f t="shared" si="116"/>
        <v>1~12</v>
      </c>
      <c r="T18" s="170" t="s">
        <v>169</v>
      </c>
      <c r="U18" s="156">
        <f t="shared" si="7"/>
        <v>30</v>
      </c>
      <c r="V18" s="155">
        <f t="shared" si="7"/>
        <v>184</v>
      </c>
      <c r="W18" s="162" t="str">
        <f t="shared" si="7"/>
        <v>1~12</v>
      </c>
      <c r="X18" s="162" t="str">
        <f t="shared" ref="X18" si="117">X17</f>
        <v>1~12</v>
      </c>
      <c r="Y18" s="156">
        <f t="shared" ref="Y18:AB18" si="118">Y17</f>
        <v>30</v>
      </c>
      <c r="Z18" s="155">
        <f t="shared" si="118"/>
        <v>184</v>
      </c>
      <c r="AA18" s="162" t="str">
        <f t="shared" si="118"/>
        <v>1~12</v>
      </c>
      <c r="AB18" s="162" t="str">
        <f t="shared" ref="AB18" si="119">AB17</f>
        <v>1~12</v>
      </c>
      <c r="AC18" s="156">
        <f t="shared" ref="AC18:AE18" si="120">AC17</f>
        <v>30</v>
      </c>
      <c r="AD18" s="155">
        <f t="shared" si="120"/>
        <v>184</v>
      </c>
      <c r="AE18" s="170" t="str">
        <f t="shared" si="120"/>
        <v>1
4~5</v>
      </c>
      <c r="AF18" s="156"/>
      <c r="AG18" s="155"/>
      <c r="AH18" s="156"/>
      <c r="AI18" s="156"/>
      <c r="AJ18" s="156">
        <f t="shared" ref="AJ18:AN18" si="121">AJ17</f>
        <v>10</v>
      </c>
      <c r="AK18" s="155">
        <f t="shared" si="121"/>
        <v>214</v>
      </c>
      <c r="AL18" s="164" t="str">
        <f t="shared" si="121"/>
        <v>5~11</v>
      </c>
      <c r="AM18" s="162" t="str">
        <f t="shared" si="121"/>
        <v>1~12</v>
      </c>
      <c r="AN18" s="170" t="str">
        <f t="shared" si="121"/>
        <v>1~5
12</v>
      </c>
      <c r="BE18" s="215" t="s">
        <v>224</v>
      </c>
      <c r="BF18" s="202"/>
      <c r="BG18" s="202"/>
      <c r="BH18" s="202"/>
      <c r="BI18" s="202"/>
      <c r="BJ18" s="210" t="s">
        <v>225</v>
      </c>
      <c r="BK18" s="202"/>
      <c r="BL18" s="202"/>
      <c r="BM18" s="216"/>
      <c r="BN18" s="179"/>
      <c r="BO18" s="179"/>
      <c r="BP18" s="179"/>
    </row>
    <row r="19" spans="1:70" ht="21" customHeight="1">
      <c r="A19" s="180"/>
      <c r="B19" s="190">
        <v>2008</v>
      </c>
      <c r="C19" s="156">
        <f t="shared" si="0"/>
        <v>25</v>
      </c>
      <c r="D19" s="155">
        <f t="shared" si="1"/>
        <v>215</v>
      </c>
      <c r="E19" s="164" t="str">
        <f t="shared" si="1"/>
        <v>9~10</v>
      </c>
      <c r="F19" s="162" t="str">
        <f t="shared" si="1"/>
        <v>1~12</v>
      </c>
      <c r="G19" s="156">
        <f t="shared" si="2"/>
        <v>7</v>
      </c>
      <c r="H19" s="155">
        <f t="shared" si="2"/>
        <v>215</v>
      </c>
      <c r="I19" s="162" t="str">
        <f t="shared" si="2"/>
        <v>1~12</v>
      </c>
      <c r="J19" s="162" t="str">
        <f t="shared" ref="J19:K19" si="122">J18</f>
        <v>1~12</v>
      </c>
      <c r="K19" s="162" t="str">
        <f t="shared" si="122"/>
        <v>1~12</v>
      </c>
      <c r="L19" s="170" t="s">
        <v>146</v>
      </c>
      <c r="M19" s="162" t="str">
        <f t="shared" ref="M19:N19" si="123">M18</f>
        <v>1~12</v>
      </c>
      <c r="N19" s="164" t="str">
        <f t="shared" si="123"/>
        <v>3~5</v>
      </c>
      <c r="O19" s="156">
        <f t="shared" ref="O19:Q19" si="124">O18</f>
        <v>25</v>
      </c>
      <c r="P19" s="155">
        <f t="shared" si="124"/>
        <v>214</v>
      </c>
      <c r="Q19" s="162" t="str">
        <f t="shared" si="124"/>
        <v>1~12</v>
      </c>
      <c r="R19" s="162" t="str">
        <f t="shared" ref="R19:S19" si="125">R18</f>
        <v>1~12</v>
      </c>
      <c r="S19" s="162" t="str">
        <f t="shared" si="125"/>
        <v>1~12</v>
      </c>
      <c r="T19" s="170" t="s">
        <v>170</v>
      </c>
      <c r="U19" s="156">
        <f t="shared" si="7"/>
        <v>30</v>
      </c>
      <c r="V19" s="155">
        <f t="shared" si="7"/>
        <v>184</v>
      </c>
      <c r="W19" s="162" t="str">
        <f t="shared" si="7"/>
        <v>1~12</v>
      </c>
      <c r="X19" s="162" t="str">
        <f t="shared" ref="X19" si="126">X18</f>
        <v>1~12</v>
      </c>
      <c r="Y19" s="156">
        <f t="shared" ref="Y19:AB19" si="127">Y18</f>
        <v>30</v>
      </c>
      <c r="Z19" s="155">
        <f t="shared" si="127"/>
        <v>184</v>
      </c>
      <c r="AA19" s="162" t="str">
        <f t="shared" si="127"/>
        <v>1~12</v>
      </c>
      <c r="AB19" s="162" t="str">
        <f t="shared" ref="AB19" si="128">AB18</f>
        <v>1~12</v>
      </c>
      <c r="AC19" s="156">
        <f t="shared" ref="AC19:AE19" si="129">AC18</f>
        <v>30</v>
      </c>
      <c r="AD19" s="155">
        <f t="shared" si="129"/>
        <v>184</v>
      </c>
      <c r="AE19" s="170" t="str">
        <f t="shared" si="129"/>
        <v>1
4~5</v>
      </c>
      <c r="AF19" s="156"/>
      <c r="AG19" s="155"/>
      <c r="AH19" s="156"/>
      <c r="AI19" s="156"/>
      <c r="AJ19" s="156">
        <f t="shared" ref="AJ19:AN19" si="130">AJ18</f>
        <v>10</v>
      </c>
      <c r="AK19" s="155">
        <f t="shared" si="130"/>
        <v>214</v>
      </c>
      <c r="AL19" s="164" t="str">
        <f t="shared" si="130"/>
        <v>5~11</v>
      </c>
      <c r="AM19" s="162" t="str">
        <f t="shared" si="130"/>
        <v>1~12</v>
      </c>
      <c r="AN19" s="170" t="str">
        <f t="shared" si="130"/>
        <v>1~5
12</v>
      </c>
      <c r="BE19" s="215" t="s">
        <v>226</v>
      </c>
      <c r="BF19" s="202"/>
      <c r="BG19" s="202"/>
      <c r="BH19" s="202"/>
      <c r="BI19" s="202"/>
      <c r="BJ19" s="210" t="s">
        <v>227</v>
      </c>
      <c r="BK19" s="202"/>
      <c r="BL19" s="202"/>
      <c r="BM19" s="216"/>
      <c r="BN19" s="179"/>
      <c r="BO19" s="179"/>
      <c r="BP19" s="179"/>
    </row>
    <row r="20" spans="1:70" ht="21" customHeight="1">
      <c r="A20" s="180"/>
      <c r="B20" s="190">
        <v>2009</v>
      </c>
      <c r="C20" s="156">
        <f t="shared" si="0"/>
        <v>25</v>
      </c>
      <c r="D20" s="155">
        <f t="shared" si="1"/>
        <v>215</v>
      </c>
      <c r="E20" s="164" t="str">
        <f t="shared" si="1"/>
        <v>9~10</v>
      </c>
      <c r="F20" s="162" t="str">
        <f t="shared" si="1"/>
        <v>1~12</v>
      </c>
      <c r="G20" s="156">
        <f t="shared" si="2"/>
        <v>7</v>
      </c>
      <c r="H20" s="155">
        <f t="shared" si="2"/>
        <v>215</v>
      </c>
      <c r="I20" s="162" t="str">
        <f t="shared" si="2"/>
        <v>1~12</v>
      </c>
      <c r="J20" s="162" t="str">
        <f t="shared" ref="J20:K20" si="131">J19</f>
        <v>1~12</v>
      </c>
      <c r="K20" s="162" t="str">
        <f t="shared" si="131"/>
        <v>1~12</v>
      </c>
      <c r="L20" s="170" t="s">
        <v>146</v>
      </c>
      <c r="M20" s="162" t="str">
        <f t="shared" ref="M20:N20" si="132">M19</f>
        <v>1~12</v>
      </c>
      <c r="N20" s="164" t="str">
        <f t="shared" si="132"/>
        <v>3~5</v>
      </c>
      <c r="O20" s="156">
        <f t="shared" ref="O20:Q20" si="133">O19</f>
        <v>25</v>
      </c>
      <c r="P20" s="155">
        <f t="shared" si="133"/>
        <v>214</v>
      </c>
      <c r="Q20" s="162" t="str">
        <f t="shared" si="133"/>
        <v>1~12</v>
      </c>
      <c r="R20" s="162" t="str">
        <f t="shared" ref="R20:S20" si="134">R19</f>
        <v>1~12</v>
      </c>
      <c r="S20" s="162" t="str">
        <f t="shared" si="134"/>
        <v>1~12</v>
      </c>
      <c r="T20" s="170" t="s">
        <v>171</v>
      </c>
      <c r="U20" s="156">
        <f t="shared" si="7"/>
        <v>30</v>
      </c>
      <c r="V20" s="155">
        <f t="shared" si="7"/>
        <v>184</v>
      </c>
      <c r="W20" s="162" t="str">
        <f t="shared" si="7"/>
        <v>1~12</v>
      </c>
      <c r="X20" s="162" t="str">
        <f t="shared" ref="X20" si="135">X19</f>
        <v>1~12</v>
      </c>
      <c r="Y20" s="156">
        <f t="shared" ref="Y20:AB20" si="136">Y19</f>
        <v>30</v>
      </c>
      <c r="Z20" s="155">
        <f t="shared" si="136"/>
        <v>184</v>
      </c>
      <c r="AA20" s="162" t="str">
        <f t="shared" si="136"/>
        <v>1~12</v>
      </c>
      <c r="AB20" s="162" t="str">
        <f t="shared" ref="AB20" si="137">AB19</f>
        <v>1~12</v>
      </c>
      <c r="AC20" s="156">
        <f t="shared" ref="AC20:AE20" si="138">AC19</f>
        <v>30</v>
      </c>
      <c r="AD20" s="155">
        <f t="shared" si="138"/>
        <v>184</v>
      </c>
      <c r="AE20" s="170" t="str">
        <f t="shared" si="138"/>
        <v>1
4~5</v>
      </c>
      <c r="AF20" s="156"/>
      <c r="AG20" s="155"/>
      <c r="AH20" s="156"/>
      <c r="AI20" s="156"/>
      <c r="AJ20" s="156">
        <f t="shared" ref="AJ20:AN20" si="139">AJ19</f>
        <v>10</v>
      </c>
      <c r="AK20" s="155">
        <f t="shared" si="139"/>
        <v>214</v>
      </c>
      <c r="AL20" s="164" t="str">
        <f t="shared" si="139"/>
        <v>5~11</v>
      </c>
      <c r="AM20" s="162" t="str">
        <f t="shared" si="139"/>
        <v>1~12</v>
      </c>
      <c r="AN20" s="170" t="str">
        <f t="shared" si="139"/>
        <v>1~5
12</v>
      </c>
      <c r="BE20" s="215" t="s">
        <v>228</v>
      </c>
      <c r="BF20" s="202"/>
      <c r="BG20" s="202"/>
      <c r="BH20" s="202"/>
      <c r="BI20" s="202"/>
      <c r="BJ20" s="210" t="s">
        <v>229</v>
      </c>
      <c r="BK20" s="202"/>
      <c r="BL20" s="202"/>
      <c r="BM20" s="216"/>
      <c r="BN20" s="179"/>
      <c r="BO20" s="179"/>
      <c r="BP20" s="179"/>
    </row>
    <row r="21" spans="1:70" ht="21" customHeight="1">
      <c r="A21" s="180"/>
      <c r="B21" s="190">
        <v>2010</v>
      </c>
      <c r="C21" s="156">
        <f t="shared" si="0"/>
        <v>25</v>
      </c>
      <c r="D21" s="155">
        <f t="shared" si="1"/>
        <v>215</v>
      </c>
      <c r="E21" s="164" t="str">
        <f t="shared" si="1"/>
        <v>9~10</v>
      </c>
      <c r="F21" s="162" t="str">
        <f t="shared" si="1"/>
        <v>1~12</v>
      </c>
      <c r="G21" s="156">
        <f t="shared" si="2"/>
        <v>7</v>
      </c>
      <c r="H21" s="155">
        <f t="shared" si="2"/>
        <v>215</v>
      </c>
      <c r="I21" s="162" t="str">
        <f t="shared" si="2"/>
        <v>1~12</v>
      </c>
      <c r="J21" s="162" t="str">
        <f t="shared" ref="J21:K21" si="140">J20</f>
        <v>1~12</v>
      </c>
      <c r="K21" s="162" t="str">
        <f t="shared" si="140"/>
        <v>1~12</v>
      </c>
      <c r="L21" s="170" t="s">
        <v>146</v>
      </c>
      <c r="M21" s="162" t="str">
        <f t="shared" ref="M21:N21" si="141">M20</f>
        <v>1~12</v>
      </c>
      <c r="N21" s="164" t="str">
        <f t="shared" si="141"/>
        <v>3~5</v>
      </c>
      <c r="O21" s="156">
        <f t="shared" ref="O21:Q21" si="142">O20</f>
        <v>25</v>
      </c>
      <c r="P21" s="155">
        <f t="shared" si="142"/>
        <v>214</v>
      </c>
      <c r="Q21" s="162" t="str">
        <f t="shared" si="142"/>
        <v>1~12</v>
      </c>
      <c r="R21" s="162" t="str">
        <f t="shared" ref="R21:S21" si="143">R20</f>
        <v>1~12</v>
      </c>
      <c r="S21" s="162" t="str">
        <f t="shared" si="143"/>
        <v>1~12</v>
      </c>
      <c r="T21" s="170" t="s">
        <v>172</v>
      </c>
      <c r="U21" s="156">
        <f t="shared" si="7"/>
        <v>30</v>
      </c>
      <c r="V21" s="155">
        <f t="shared" si="7"/>
        <v>184</v>
      </c>
      <c r="W21" s="162" t="str">
        <f t="shared" si="7"/>
        <v>1~12</v>
      </c>
      <c r="X21" s="162" t="str">
        <f t="shared" ref="X21" si="144">X20</f>
        <v>1~12</v>
      </c>
      <c r="Y21" s="156">
        <f t="shared" ref="Y21:AB21" si="145">Y20</f>
        <v>30</v>
      </c>
      <c r="Z21" s="155">
        <f t="shared" si="145"/>
        <v>184</v>
      </c>
      <c r="AA21" s="162" t="str">
        <f t="shared" si="145"/>
        <v>1~12</v>
      </c>
      <c r="AB21" s="162" t="str">
        <f t="shared" ref="AB21" si="146">AB20</f>
        <v>1~12</v>
      </c>
      <c r="AC21" s="156">
        <f t="shared" ref="AC21:AE21" si="147">AC20</f>
        <v>30</v>
      </c>
      <c r="AD21" s="155">
        <f t="shared" si="147"/>
        <v>184</v>
      </c>
      <c r="AE21" s="170" t="str">
        <f t="shared" si="147"/>
        <v>1
4~5</v>
      </c>
      <c r="AF21" s="156"/>
      <c r="AG21" s="155"/>
      <c r="AH21" s="156"/>
      <c r="AI21" s="156"/>
      <c r="AJ21" s="156">
        <f t="shared" ref="AJ21:AN21" si="148">AJ20</f>
        <v>10</v>
      </c>
      <c r="AK21" s="155">
        <f t="shared" si="148"/>
        <v>214</v>
      </c>
      <c r="AL21" s="164" t="str">
        <f t="shared" si="148"/>
        <v>5~11</v>
      </c>
      <c r="AM21" s="162" t="str">
        <f t="shared" si="148"/>
        <v>1~12</v>
      </c>
      <c r="AN21" s="170" t="str">
        <f t="shared" si="148"/>
        <v>1~5
12</v>
      </c>
      <c r="BE21" s="217" t="s">
        <v>230</v>
      </c>
      <c r="BF21" s="218"/>
      <c r="BG21" s="218"/>
      <c r="BH21" s="218"/>
      <c r="BI21" s="218"/>
      <c r="BJ21" s="218"/>
      <c r="BK21" s="218"/>
      <c r="BL21" s="218"/>
      <c r="BM21" s="219"/>
      <c r="BN21" s="179"/>
      <c r="BO21" s="179"/>
      <c r="BP21" s="179"/>
    </row>
    <row r="22" spans="1:70" ht="21" customHeight="1">
      <c r="A22" s="180"/>
      <c r="B22" s="190">
        <v>2011</v>
      </c>
      <c r="C22" s="156">
        <f t="shared" si="0"/>
        <v>25</v>
      </c>
      <c r="D22" s="155">
        <f t="shared" si="1"/>
        <v>215</v>
      </c>
      <c r="E22" s="164" t="str">
        <f t="shared" si="1"/>
        <v>9~10</v>
      </c>
      <c r="F22" s="162" t="str">
        <f t="shared" si="1"/>
        <v>1~12</v>
      </c>
      <c r="G22" s="156">
        <f t="shared" ref="G22:I33" si="149">G21</f>
        <v>7</v>
      </c>
      <c r="H22" s="155">
        <f t="shared" si="149"/>
        <v>215</v>
      </c>
      <c r="I22" s="162" t="str">
        <f t="shared" si="149"/>
        <v>1~12</v>
      </c>
      <c r="J22" s="162" t="str">
        <f t="shared" ref="J22:K22" si="150">J21</f>
        <v>1~12</v>
      </c>
      <c r="K22" s="162" t="str">
        <f t="shared" si="150"/>
        <v>1~12</v>
      </c>
      <c r="L22" s="170" t="s">
        <v>146</v>
      </c>
      <c r="M22" s="162" t="str">
        <f t="shared" ref="M22:N22" si="151">M21</f>
        <v>1~12</v>
      </c>
      <c r="N22" s="164" t="str">
        <f t="shared" si="151"/>
        <v>3~5</v>
      </c>
      <c r="O22" s="156">
        <f t="shared" ref="O22:Q22" si="152">O21</f>
        <v>25</v>
      </c>
      <c r="P22" s="155">
        <f t="shared" si="152"/>
        <v>214</v>
      </c>
      <c r="Q22" s="162" t="str">
        <f t="shared" si="152"/>
        <v>1~12</v>
      </c>
      <c r="R22" s="162" t="str">
        <f t="shared" ref="R22:S22" si="153">R21</f>
        <v>1~12</v>
      </c>
      <c r="S22" s="162" t="str">
        <f t="shared" si="153"/>
        <v>1~12</v>
      </c>
      <c r="T22" s="170" t="s">
        <v>173</v>
      </c>
      <c r="U22" s="156">
        <f t="shared" ref="U22:W33" si="154">U21</f>
        <v>30</v>
      </c>
      <c r="V22" s="155">
        <f t="shared" si="154"/>
        <v>184</v>
      </c>
      <c r="W22" s="162" t="str">
        <f t="shared" si="154"/>
        <v>1~12</v>
      </c>
      <c r="X22" s="162" t="str">
        <f t="shared" ref="X22" si="155">X21</f>
        <v>1~12</v>
      </c>
      <c r="Y22" s="156">
        <f t="shared" ref="Y22:AB22" si="156">Y21</f>
        <v>30</v>
      </c>
      <c r="Z22" s="155">
        <f t="shared" si="156"/>
        <v>184</v>
      </c>
      <c r="AA22" s="162" t="str">
        <f t="shared" si="156"/>
        <v>1~12</v>
      </c>
      <c r="AB22" s="162" t="str">
        <f t="shared" ref="AB22" si="157">AB21</f>
        <v>1~12</v>
      </c>
      <c r="AC22" s="156">
        <f t="shared" ref="AC22:AE22" si="158">AC21</f>
        <v>30</v>
      </c>
      <c r="AD22" s="155">
        <f t="shared" si="158"/>
        <v>184</v>
      </c>
      <c r="AE22" s="170" t="str">
        <f t="shared" si="158"/>
        <v>1
4~5</v>
      </c>
      <c r="AF22" s="156"/>
      <c r="AG22" s="155"/>
      <c r="AH22" s="156"/>
      <c r="AI22" s="156"/>
      <c r="AJ22" s="156">
        <f t="shared" ref="AJ22:AN22" si="159">AJ21</f>
        <v>10</v>
      </c>
      <c r="AK22" s="155">
        <f t="shared" si="159"/>
        <v>214</v>
      </c>
      <c r="AL22" s="164" t="str">
        <f t="shared" si="159"/>
        <v>5~11</v>
      </c>
      <c r="AM22" s="162" t="str">
        <f t="shared" si="159"/>
        <v>1~12</v>
      </c>
      <c r="AN22" s="170" t="str">
        <f t="shared" si="159"/>
        <v>1~5
12</v>
      </c>
    </row>
    <row r="23" spans="1:70" ht="21" customHeight="1">
      <c r="A23" s="180"/>
      <c r="B23" s="190">
        <v>2012</v>
      </c>
      <c r="C23" s="156">
        <f t="shared" si="0"/>
        <v>25</v>
      </c>
      <c r="D23" s="155">
        <f t="shared" si="1"/>
        <v>215</v>
      </c>
      <c r="E23" s="164" t="str">
        <f t="shared" si="1"/>
        <v>9~10</v>
      </c>
      <c r="F23" s="162" t="str">
        <f t="shared" si="1"/>
        <v>1~12</v>
      </c>
      <c r="G23" s="156">
        <f t="shared" si="149"/>
        <v>7</v>
      </c>
      <c r="H23" s="155">
        <f t="shared" si="149"/>
        <v>215</v>
      </c>
      <c r="I23" s="162" t="str">
        <f t="shared" si="149"/>
        <v>1~12</v>
      </c>
      <c r="J23" s="162" t="str">
        <f t="shared" ref="J23:K23" si="160">J22</f>
        <v>1~12</v>
      </c>
      <c r="K23" s="162" t="str">
        <f t="shared" si="160"/>
        <v>1~12</v>
      </c>
      <c r="L23" s="170" t="s">
        <v>146</v>
      </c>
      <c r="M23" s="162" t="str">
        <f t="shared" ref="M23:N23" si="161">M22</f>
        <v>1~12</v>
      </c>
      <c r="N23" s="164" t="str">
        <f t="shared" si="161"/>
        <v>3~5</v>
      </c>
      <c r="O23" s="156">
        <f t="shared" ref="O23:Q23" si="162">O22</f>
        <v>25</v>
      </c>
      <c r="P23" s="155">
        <f t="shared" si="162"/>
        <v>214</v>
      </c>
      <c r="Q23" s="162" t="str">
        <f t="shared" si="162"/>
        <v>1~12</v>
      </c>
      <c r="R23" s="162" t="str">
        <f t="shared" ref="R23:S23" si="163">R22</f>
        <v>1~12</v>
      </c>
      <c r="S23" s="162" t="str">
        <f t="shared" si="163"/>
        <v>1~12</v>
      </c>
      <c r="T23" s="170" t="s">
        <v>174</v>
      </c>
      <c r="U23" s="156">
        <f t="shared" si="154"/>
        <v>30</v>
      </c>
      <c r="V23" s="155">
        <f t="shared" si="154"/>
        <v>184</v>
      </c>
      <c r="W23" s="162" t="str">
        <f t="shared" si="154"/>
        <v>1~12</v>
      </c>
      <c r="X23" s="162" t="str">
        <f t="shared" ref="X23" si="164">X22</f>
        <v>1~12</v>
      </c>
      <c r="Y23" s="156">
        <f t="shared" ref="Y23:AB23" si="165">Y22</f>
        <v>30</v>
      </c>
      <c r="Z23" s="155">
        <f t="shared" si="165"/>
        <v>184</v>
      </c>
      <c r="AA23" s="162" t="str">
        <f t="shared" si="165"/>
        <v>1~12</v>
      </c>
      <c r="AB23" s="162" t="str">
        <f t="shared" ref="AB23" si="166">AB22</f>
        <v>1~12</v>
      </c>
      <c r="AC23" s="156">
        <f t="shared" ref="AC23:AE23" si="167">AC22</f>
        <v>30</v>
      </c>
      <c r="AD23" s="155">
        <f t="shared" si="167"/>
        <v>184</v>
      </c>
      <c r="AE23" s="170" t="str">
        <f t="shared" si="167"/>
        <v>1
4~5</v>
      </c>
      <c r="AF23" s="156"/>
      <c r="AG23" s="155"/>
      <c r="AH23" s="156"/>
      <c r="AI23" s="156"/>
      <c r="AJ23" s="156">
        <f t="shared" ref="AJ23:AN23" si="168">AJ22</f>
        <v>10</v>
      </c>
      <c r="AK23" s="155">
        <f t="shared" si="168"/>
        <v>214</v>
      </c>
      <c r="AL23" s="164" t="str">
        <f t="shared" si="168"/>
        <v>5~11</v>
      </c>
      <c r="AM23" s="162" t="str">
        <f t="shared" si="168"/>
        <v>1~12</v>
      </c>
      <c r="AN23" s="170" t="str">
        <f t="shared" si="168"/>
        <v>1~5
12</v>
      </c>
    </row>
    <row r="24" spans="1:70" ht="21" customHeight="1">
      <c r="A24" s="180"/>
      <c r="B24" s="190">
        <v>2013</v>
      </c>
      <c r="C24" s="156">
        <f t="shared" si="0"/>
        <v>25</v>
      </c>
      <c r="D24" s="155">
        <f t="shared" si="1"/>
        <v>215</v>
      </c>
      <c r="E24" s="164" t="str">
        <f t="shared" si="1"/>
        <v>9~10</v>
      </c>
      <c r="F24" s="162" t="str">
        <f t="shared" si="1"/>
        <v>1~12</v>
      </c>
      <c r="G24" s="156">
        <f t="shared" si="149"/>
        <v>7</v>
      </c>
      <c r="H24" s="155">
        <f t="shared" si="149"/>
        <v>215</v>
      </c>
      <c r="I24" s="162" t="str">
        <f t="shared" si="149"/>
        <v>1~12</v>
      </c>
      <c r="J24" s="162" t="str">
        <f t="shared" ref="J24:K24" si="169">J23</f>
        <v>1~12</v>
      </c>
      <c r="K24" s="162" t="str">
        <f t="shared" si="169"/>
        <v>1~12</v>
      </c>
      <c r="L24" s="170" t="s">
        <v>146</v>
      </c>
      <c r="M24" s="162" t="str">
        <f t="shared" ref="M24:N24" si="170">M23</f>
        <v>1~12</v>
      </c>
      <c r="N24" s="164" t="str">
        <f t="shared" si="170"/>
        <v>3~5</v>
      </c>
      <c r="O24" s="156">
        <f t="shared" ref="O24:Q24" si="171">O23</f>
        <v>25</v>
      </c>
      <c r="P24" s="155">
        <f t="shared" si="171"/>
        <v>214</v>
      </c>
      <c r="Q24" s="162" t="str">
        <f t="shared" si="171"/>
        <v>1~12</v>
      </c>
      <c r="R24" s="162" t="str">
        <f t="shared" ref="R24:S26" si="172">R23</f>
        <v>1~12</v>
      </c>
      <c r="S24" s="162" t="str">
        <f t="shared" si="172"/>
        <v>1~12</v>
      </c>
      <c r="T24" s="170" t="s">
        <v>175</v>
      </c>
      <c r="U24" s="156">
        <f t="shared" si="154"/>
        <v>30</v>
      </c>
      <c r="V24" s="155">
        <f t="shared" si="154"/>
        <v>184</v>
      </c>
      <c r="W24" s="162" t="str">
        <f t="shared" si="154"/>
        <v>1~12</v>
      </c>
      <c r="X24" s="162" t="str">
        <f t="shared" ref="X24" si="173">X23</f>
        <v>1~12</v>
      </c>
      <c r="Y24" s="156">
        <f t="shared" ref="Y24:AB24" si="174">Y23</f>
        <v>30</v>
      </c>
      <c r="Z24" s="155">
        <f t="shared" si="174"/>
        <v>184</v>
      </c>
      <c r="AA24" s="162" t="str">
        <f t="shared" si="174"/>
        <v>1~12</v>
      </c>
      <c r="AB24" s="162" t="str">
        <f t="shared" ref="AB24" si="175">AB23</f>
        <v>1~12</v>
      </c>
      <c r="AC24" s="156">
        <f t="shared" ref="AC24:AE24" si="176">AC23</f>
        <v>30</v>
      </c>
      <c r="AD24" s="155">
        <f t="shared" si="176"/>
        <v>184</v>
      </c>
      <c r="AE24" s="170" t="str">
        <f t="shared" si="176"/>
        <v>1
4~5</v>
      </c>
      <c r="AF24" s="156"/>
      <c r="AG24" s="155"/>
      <c r="AH24" s="156"/>
      <c r="AI24" s="156"/>
      <c r="AJ24" s="156">
        <f t="shared" ref="AJ24:AN24" si="177">AJ23</f>
        <v>10</v>
      </c>
      <c r="AK24" s="155">
        <f t="shared" si="177"/>
        <v>214</v>
      </c>
      <c r="AL24" s="164" t="str">
        <f t="shared" si="177"/>
        <v>5~11</v>
      </c>
      <c r="AM24" s="162" t="str">
        <f t="shared" si="177"/>
        <v>1~12</v>
      </c>
      <c r="AN24" s="170" t="str">
        <f t="shared" si="177"/>
        <v>1~5
12</v>
      </c>
    </row>
    <row r="25" spans="1:70" ht="21" customHeight="1">
      <c r="A25" s="180"/>
      <c r="B25" s="190">
        <v>2014</v>
      </c>
      <c r="C25" s="156">
        <f t="shared" si="0"/>
        <v>25</v>
      </c>
      <c r="D25" s="155">
        <f t="shared" si="1"/>
        <v>215</v>
      </c>
      <c r="E25" s="164" t="str">
        <f t="shared" si="1"/>
        <v>9~10</v>
      </c>
      <c r="F25" s="162" t="str">
        <f t="shared" si="1"/>
        <v>1~12</v>
      </c>
      <c r="G25" s="156">
        <f t="shared" si="149"/>
        <v>7</v>
      </c>
      <c r="H25" s="155">
        <f t="shared" si="149"/>
        <v>215</v>
      </c>
      <c r="I25" s="162" t="str">
        <f t="shared" si="149"/>
        <v>1~12</v>
      </c>
      <c r="J25" s="162" t="str">
        <f t="shared" ref="J25:K25" si="178">J24</f>
        <v>1~12</v>
      </c>
      <c r="K25" s="162" t="str">
        <f t="shared" si="178"/>
        <v>1~12</v>
      </c>
      <c r="L25" s="170" t="s">
        <v>146</v>
      </c>
      <c r="M25" s="162" t="str">
        <f t="shared" ref="M25:N25" si="179">M24</f>
        <v>1~12</v>
      </c>
      <c r="N25" s="164" t="str">
        <f t="shared" si="179"/>
        <v>3~5</v>
      </c>
      <c r="O25" s="156">
        <f t="shared" ref="O25:Q25" si="180">O24</f>
        <v>25</v>
      </c>
      <c r="P25" s="155">
        <f t="shared" si="180"/>
        <v>214</v>
      </c>
      <c r="Q25" s="162" t="str">
        <f t="shared" si="180"/>
        <v>1~12</v>
      </c>
      <c r="R25" s="162" t="str">
        <f t="shared" ref="R25:S27" si="181">R24</f>
        <v>1~12</v>
      </c>
      <c r="S25" s="162" t="str">
        <f t="shared" si="181"/>
        <v>1~12</v>
      </c>
      <c r="T25" s="170" t="s">
        <v>176</v>
      </c>
      <c r="U25" s="156">
        <f t="shared" si="154"/>
        <v>30</v>
      </c>
      <c r="V25" s="155">
        <f t="shared" si="154"/>
        <v>184</v>
      </c>
      <c r="W25" s="162" t="str">
        <f t="shared" si="154"/>
        <v>1~12</v>
      </c>
      <c r="X25" s="162" t="str">
        <f t="shared" ref="X25" si="182">X24</f>
        <v>1~12</v>
      </c>
      <c r="Y25" s="156">
        <f t="shared" ref="Y25:AB25" si="183">Y24</f>
        <v>30</v>
      </c>
      <c r="Z25" s="155">
        <f t="shared" si="183"/>
        <v>184</v>
      </c>
      <c r="AA25" s="162" t="str">
        <f t="shared" si="183"/>
        <v>1~12</v>
      </c>
      <c r="AB25" s="162" t="str">
        <f t="shared" ref="AB25" si="184">AB24</f>
        <v>1~12</v>
      </c>
      <c r="AC25" s="156">
        <f t="shared" ref="AC25:AE25" si="185">AC24</f>
        <v>30</v>
      </c>
      <c r="AD25" s="155">
        <f t="shared" si="185"/>
        <v>184</v>
      </c>
      <c r="AE25" s="170" t="str">
        <f t="shared" si="185"/>
        <v>1
4~5</v>
      </c>
      <c r="AF25" s="156"/>
      <c r="AG25" s="155"/>
      <c r="AH25" s="156"/>
      <c r="AI25" s="156"/>
      <c r="AJ25" s="156">
        <f t="shared" ref="AJ25:AN25" si="186">AJ24</f>
        <v>10</v>
      </c>
      <c r="AK25" s="155">
        <f t="shared" si="186"/>
        <v>214</v>
      </c>
      <c r="AL25" s="164" t="str">
        <f t="shared" si="186"/>
        <v>5~11</v>
      </c>
      <c r="AM25" s="162" t="str">
        <f t="shared" si="186"/>
        <v>1~12</v>
      </c>
      <c r="AN25" s="170" t="str">
        <f t="shared" si="186"/>
        <v>1~5
12</v>
      </c>
      <c r="BE25" s="220"/>
      <c r="BF25" s="220"/>
      <c r="BG25" s="220"/>
      <c r="BH25" s="220"/>
      <c r="BI25" s="220"/>
      <c r="BJ25" s="220"/>
      <c r="BK25" s="220"/>
      <c r="BL25" s="220"/>
      <c r="BM25" s="220"/>
      <c r="BN25" s="220"/>
      <c r="BO25" s="220"/>
      <c r="BP25" s="220"/>
      <c r="BR25" s="220"/>
    </row>
    <row r="26" spans="1:70" ht="21" customHeight="1">
      <c r="A26" s="180"/>
      <c r="B26" s="190">
        <v>2015</v>
      </c>
      <c r="C26" s="156">
        <f t="shared" si="0"/>
        <v>25</v>
      </c>
      <c r="D26" s="155">
        <f t="shared" si="1"/>
        <v>215</v>
      </c>
      <c r="E26" s="164" t="str">
        <f t="shared" si="1"/>
        <v>9~10</v>
      </c>
      <c r="F26" s="162" t="str">
        <f t="shared" si="1"/>
        <v>1~12</v>
      </c>
      <c r="G26" s="156">
        <f t="shared" si="149"/>
        <v>7</v>
      </c>
      <c r="H26" s="155">
        <f t="shared" si="149"/>
        <v>215</v>
      </c>
      <c r="I26" s="162" t="str">
        <f t="shared" si="149"/>
        <v>1~12</v>
      </c>
      <c r="J26" s="162" t="str">
        <f t="shared" ref="J26:K27" si="187">J25</f>
        <v>1~12</v>
      </c>
      <c r="K26" s="162" t="str">
        <f t="shared" si="187"/>
        <v>1~12</v>
      </c>
      <c r="L26" s="170" t="s">
        <v>146</v>
      </c>
      <c r="M26" s="162" t="str">
        <f t="shared" ref="M26:N26" si="188">M25</f>
        <v>1~12</v>
      </c>
      <c r="N26" s="164" t="str">
        <f t="shared" si="188"/>
        <v>3~5</v>
      </c>
      <c r="O26" s="156">
        <f t="shared" ref="O26:P26" si="189">O25</f>
        <v>25</v>
      </c>
      <c r="P26" s="155">
        <f t="shared" si="189"/>
        <v>214</v>
      </c>
      <c r="Q26" s="171"/>
      <c r="R26" s="162" t="str">
        <f t="shared" si="172"/>
        <v>1~12</v>
      </c>
      <c r="S26" s="162" t="str">
        <f t="shared" si="172"/>
        <v>1~12</v>
      </c>
      <c r="T26" s="170" t="s">
        <v>177</v>
      </c>
      <c r="U26" s="156">
        <f t="shared" si="154"/>
        <v>30</v>
      </c>
      <c r="V26" s="155">
        <f t="shared" si="154"/>
        <v>184</v>
      </c>
      <c r="W26" s="162" t="str">
        <f t="shared" si="154"/>
        <v>1~12</v>
      </c>
      <c r="X26" s="162" t="str">
        <f t="shared" ref="X26" si="190">X25</f>
        <v>1~12</v>
      </c>
      <c r="Y26" s="156">
        <f t="shared" ref="Y26:AB26" si="191">Y25</f>
        <v>30</v>
      </c>
      <c r="Z26" s="155">
        <f t="shared" si="191"/>
        <v>184</v>
      </c>
      <c r="AA26" s="162" t="str">
        <f t="shared" si="191"/>
        <v>1~12</v>
      </c>
      <c r="AB26" s="162" t="str">
        <f t="shared" ref="AB26" si="192">AB25</f>
        <v>1~12</v>
      </c>
      <c r="AC26" s="156">
        <f t="shared" ref="AC26:AE26" si="193">AC25</f>
        <v>30</v>
      </c>
      <c r="AD26" s="155">
        <f t="shared" si="193"/>
        <v>184</v>
      </c>
      <c r="AE26" s="170" t="str">
        <f t="shared" si="193"/>
        <v>1
4~5</v>
      </c>
      <c r="AF26" s="156"/>
      <c r="AG26" s="155"/>
      <c r="AH26" s="156"/>
      <c r="AI26" s="156"/>
      <c r="AJ26" s="156">
        <f t="shared" ref="AJ26:AN26" si="194">AJ25</f>
        <v>10</v>
      </c>
      <c r="AK26" s="155">
        <f t="shared" si="194"/>
        <v>214</v>
      </c>
      <c r="AL26" s="164" t="str">
        <f t="shared" si="194"/>
        <v>5~11</v>
      </c>
      <c r="AM26" s="162" t="str">
        <f t="shared" si="194"/>
        <v>1~12</v>
      </c>
      <c r="AN26" s="170" t="str">
        <f t="shared" si="194"/>
        <v>1~5
12</v>
      </c>
      <c r="BE26" s="220"/>
      <c r="BF26" s="220"/>
      <c r="BG26" s="220"/>
      <c r="BH26" s="220"/>
      <c r="BI26" s="220"/>
      <c r="BJ26" s="220"/>
      <c r="BK26" s="220"/>
      <c r="BL26" s="220"/>
      <c r="BM26" s="220"/>
      <c r="BN26" s="220"/>
      <c r="BO26" s="220"/>
      <c r="BP26" s="220"/>
      <c r="BR26" s="220"/>
    </row>
    <row r="27" spans="1:70" ht="21" customHeight="1">
      <c r="A27" s="180"/>
      <c r="B27" s="191">
        <v>2016</v>
      </c>
      <c r="C27" s="158">
        <f t="shared" si="0"/>
        <v>25</v>
      </c>
      <c r="D27" s="157">
        <f t="shared" si="1"/>
        <v>215</v>
      </c>
      <c r="E27" s="157"/>
      <c r="F27" s="163" t="str">
        <f t="shared" si="1"/>
        <v>1~12</v>
      </c>
      <c r="G27" s="158">
        <f t="shared" si="149"/>
        <v>7</v>
      </c>
      <c r="H27" s="157">
        <f t="shared" si="149"/>
        <v>215</v>
      </c>
      <c r="I27" s="159"/>
      <c r="J27" s="168" t="s">
        <v>148</v>
      </c>
      <c r="K27" s="162" t="str">
        <f t="shared" si="187"/>
        <v>1~12</v>
      </c>
      <c r="L27" s="170" t="s">
        <v>146</v>
      </c>
      <c r="M27" s="162" t="str">
        <f t="shared" ref="M27:N27" si="195">M26</f>
        <v>1~12</v>
      </c>
      <c r="N27" s="164" t="str">
        <f t="shared" si="195"/>
        <v>3~5</v>
      </c>
      <c r="O27" s="158">
        <f t="shared" ref="O27:P28" si="196">O26</f>
        <v>25</v>
      </c>
      <c r="P27" s="157">
        <f t="shared" si="196"/>
        <v>214</v>
      </c>
      <c r="Q27" s="172"/>
      <c r="R27" s="162" t="str">
        <f t="shared" si="181"/>
        <v>1~12</v>
      </c>
      <c r="S27" s="162" t="str">
        <f t="shared" si="181"/>
        <v>1~12</v>
      </c>
      <c r="T27" s="170" t="s">
        <v>178</v>
      </c>
      <c r="U27" s="158">
        <f t="shared" si="154"/>
        <v>30</v>
      </c>
      <c r="V27" s="157">
        <f t="shared" si="154"/>
        <v>184</v>
      </c>
      <c r="W27" s="162" t="str">
        <f t="shared" si="154"/>
        <v>1~12</v>
      </c>
      <c r="X27" s="162" t="str">
        <f t="shared" ref="X27" si="197">X26</f>
        <v>1~12</v>
      </c>
      <c r="Y27" s="158">
        <f t="shared" ref="Y27:AB27" si="198">Y26</f>
        <v>30</v>
      </c>
      <c r="Z27" s="157">
        <f t="shared" si="198"/>
        <v>184</v>
      </c>
      <c r="AA27" s="162" t="str">
        <f t="shared" si="198"/>
        <v>1~12</v>
      </c>
      <c r="AB27" s="162" t="str">
        <f t="shared" ref="AB27" si="199">AB26</f>
        <v>1~12</v>
      </c>
      <c r="AC27" s="158">
        <f t="shared" ref="AC27:AE27" si="200">AC26</f>
        <v>30</v>
      </c>
      <c r="AD27" s="157">
        <f t="shared" si="200"/>
        <v>184</v>
      </c>
      <c r="AE27" s="170" t="str">
        <f t="shared" si="200"/>
        <v>1
4~5</v>
      </c>
      <c r="AF27" s="158"/>
      <c r="AG27" s="155"/>
      <c r="AH27" s="158"/>
      <c r="AI27" s="158"/>
      <c r="AJ27" s="158">
        <f t="shared" ref="AJ27:AN27" si="201">AJ26</f>
        <v>10</v>
      </c>
      <c r="AK27" s="157">
        <f t="shared" si="201"/>
        <v>214</v>
      </c>
      <c r="AL27" s="164" t="str">
        <f t="shared" si="201"/>
        <v>5~11</v>
      </c>
      <c r="AM27" s="162" t="str">
        <f t="shared" si="201"/>
        <v>1~12</v>
      </c>
      <c r="AN27" s="170" t="str">
        <f t="shared" si="201"/>
        <v>1~5
12</v>
      </c>
      <c r="BE27" s="220"/>
      <c r="BF27" s="220"/>
      <c r="BG27" s="220"/>
      <c r="BH27" s="220"/>
      <c r="BI27" s="220"/>
      <c r="BJ27" s="220"/>
      <c r="BK27" s="220"/>
      <c r="BL27" s="220"/>
      <c r="BM27" s="220"/>
      <c r="BN27" s="220"/>
      <c r="BO27" s="220"/>
      <c r="BP27" s="220"/>
      <c r="BR27" s="220"/>
    </row>
    <row r="28" spans="1:70" ht="21" customHeight="1">
      <c r="A28" s="193" t="s">
        <v>8</v>
      </c>
      <c r="B28" s="189">
        <v>2017</v>
      </c>
      <c r="C28" s="154">
        <v>51</v>
      </c>
      <c r="D28" s="153">
        <f t="shared" si="1"/>
        <v>215</v>
      </c>
      <c r="E28" s="164" t="s">
        <v>149</v>
      </c>
      <c r="F28" s="161" t="str">
        <f t="shared" si="1"/>
        <v>1~12</v>
      </c>
      <c r="G28" s="154">
        <v>2</v>
      </c>
      <c r="H28" s="153">
        <f t="shared" ref="H28" si="202">H27</f>
        <v>215</v>
      </c>
      <c r="I28" s="165" t="s">
        <v>142</v>
      </c>
      <c r="J28" s="154"/>
      <c r="K28" s="154"/>
      <c r="L28" s="154"/>
      <c r="M28" s="154"/>
      <c r="N28" s="154"/>
      <c r="O28" s="154">
        <v>51</v>
      </c>
      <c r="P28" s="153">
        <f t="shared" si="196"/>
        <v>214</v>
      </c>
      <c r="Q28" s="165" t="s">
        <v>142</v>
      </c>
      <c r="R28" s="161" t="str">
        <f t="shared" ref="R28" si="203">R27</f>
        <v>1~12</v>
      </c>
      <c r="S28" s="154"/>
      <c r="T28" s="169" t="s">
        <v>156</v>
      </c>
      <c r="U28" s="154">
        <v>30</v>
      </c>
      <c r="V28" s="153">
        <f t="shared" si="154"/>
        <v>184</v>
      </c>
      <c r="W28" s="161" t="str">
        <f t="shared" si="154"/>
        <v>1~12</v>
      </c>
      <c r="X28" s="161" t="str">
        <f t="shared" ref="X28" si="204">X27</f>
        <v>1~12</v>
      </c>
      <c r="Y28" s="154">
        <v>30</v>
      </c>
      <c r="Z28" s="153">
        <v>183</v>
      </c>
      <c r="AA28" s="154"/>
      <c r="AB28" s="154"/>
      <c r="AC28" s="154">
        <v>30</v>
      </c>
      <c r="AD28" s="153">
        <v>184</v>
      </c>
      <c r="AE28" s="154"/>
      <c r="AF28" s="154"/>
      <c r="AG28" s="153"/>
      <c r="AH28" s="154"/>
      <c r="AI28" s="154"/>
      <c r="AJ28" s="154">
        <v>10</v>
      </c>
      <c r="AK28" s="153">
        <f t="shared" ref="AK28:AL28" si="205">AK27</f>
        <v>214</v>
      </c>
      <c r="AL28" s="165" t="s">
        <v>185</v>
      </c>
      <c r="AM28" s="161" t="s">
        <v>140</v>
      </c>
      <c r="AN28" s="169" t="s">
        <v>186</v>
      </c>
      <c r="BE28" s="220"/>
      <c r="BF28" s="220"/>
      <c r="BG28" s="220"/>
      <c r="BH28" s="220"/>
      <c r="BI28" s="220"/>
      <c r="BJ28" s="220"/>
      <c r="BK28" s="220"/>
      <c r="BL28" s="220"/>
      <c r="BM28" s="220"/>
      <c r="BN28" s="220"/>
      <c r="BO28" s="220"/>
      <c r="BP28" s="220"/>
      <c r="BR28" s="220"/>
    </row>
    <row r="29" spans="1:70" ht="21" customHeight="1">
      <c r="A29" s="194"/>
      <c r="B29" s="190">
        <v>2018</v>
      </c>
      <c r="C29" s="156">
        <f t="shared" si="0"/>
        <v>51</v>
      </c>
      <c r="D29" s="155">
        <f t="shared" si="1"/>
        <v>215</v>
      </c>
      <c r="E29" s="155"/>
      <c r="F29" s="162" t="str">
        <f t="shared" si="1"/>
        <v>1~12</v>
      </c>
      <c r="G29" s="156">
        <f t="shared" si="149"/>
        <v>2</v>
      </c>
      <c r="H29" s="155">
        <f t="shared" si="149"/>
        <v>215</v>
      </c>
      <c r="I29" s="167" t="s">
        <v>143</v>
      </c>
      <c r="J29" s="164" t="s">
        <v>144</v>
      </c>
      <c r="K29" s="160"/>
      <c r="L29" s="160"/>
      <c r="M29" s="160"/>
      <c r="N29" s="160"/>
      <c r="O29" s="156">
        <f t="shared" ref="O29:P29" si="206">O28</f>
        <v>51</v>
      </c>
      <c r="P29" s="155">
        <f t="shared" si="206"/>
        <v>214</v>
      </c>
      <c r="Q29" s="167" t="s">
        <v>152</v>
      </c>
      <c r="R29" s="162" t="str">
        <f t="shared" ref="R29:S44" si="207">R28</f>
        <v>1~12</v>
      </c>
      <c r="S29" s="160"/>
      <c r="T29" s="170" t="s">
        <v>156</v>
      </c>
      <c r="U29" s="156">
        <f t="shared" si="154"/>
        <v>30</v>
      </c>
      <c r="V29" s="155">
        <f t="shared" si="154"/>
        <v>184</v>
      </c>
      <c r="W29" s="162" t="str">
        <f t="shared" si="154"/>
        <v>1~12</v>
      </c>
      <c r="X29" s="162" t="str">
        <f t="shared" ref="X29" si="208">X28</f>
        <v>1~12</v>
      </c>
      <c r="Y29" s="156">
        <f t="shared" ref="Y29:Z29" si="209">Y28</f>
        <v>30</v>
      </c>
      <c r="Z29" s="155">
        <f t="shared" si="209"/>
        <v>183</v>
      </c>
      <c r="AA29" s="164" t="s">
        <v>182</v>
      </c>
      <c r="AB29" s="156"/>
      <c r="AC29" s="156">
        <f t="shared" ref="AC29:AD29" si="210">AC28</f>
        <v>30</v>
      </c>
      <c r="AD29" s="155">
        <f t="shared" si="210"/>
        <v>184</v>
      </c>
      <c r="AE29" s="156"/>
      <c r="AF29" s="156"/>
      <c r="AG29" s="155"/>
      <c r="AH29" s="156"/>
      <c r="AI29" s="156"/>
      <c r="AJ29" s="156">
        <f t="shared" ref="AJ29:AK29" si="211">AJ28</f>
        <v>10</v>
      </c>
      <c r="AK29" s="155">
        <f t="shared" si="211"/>
        <v>214</v>
      </c>
      <c r="AL29" s="164" t="s">
        <v>41</v>
      </c>
      <c r="AM29" s="162" t="str">
        <f>AM28</f>
        <v>1~12</v>
      </c>
      <c r="AN29" s="170" t="s">
        <v>186</v>
      </c>
      <c r="BE29" s="220" cm="1">
        <f t="array" aca="1" ref="BE29" ca="1">A4:BE33</f>
        <v>0</v>
      </c>
      <c r="BF29" s="220"/>
      <c r="BG29" s="220"/>
      <c r="BH29" s="220"/>
      <c r="BI29" s="220"/>
      <c r="BJ29" s="220"/>
      <c r="BK29" s="220"/>
      <c r="BL29" s="220"/>
      <c r="BM29" s="220"/>
      <c r="BN29" s="220"/>
      <c r="BO29" s="220"/>
      <c r="BP29" s="220"/>
      <c r="BR29" s="220"/>
    </row>
    <row r="30" spans="1:70" ht="21" customHeight="1">
      <c r="A30" s="194"/>
      <c r="B30" s="190">
        <v>2019</v>
      </c>
      <c r="C30" s="156">
        <f t="shared" si="0"/>
        <v>51</v>
      </c>
      <c r="D30" s="155">
        <f t="shared" si="1"/>
        <v>215</v>
      </c>
      <c r="E30" s="155"/>
      <c r="F30" s="162" t="str">
        <f t="shared" ref="F30" si="212">F29</f>
        <v>1~12</v>
      </c>
      <c r="G30" s="156">
        <f t="shared" si="149"/>
        <v>2</v>
      </c>
      <c r="H30" s="155">
        <f t="shared" si="149"/>
        <v>215</v>
      </c>
      <c r="I30" s="160"/>
      <c r="J30" s="167" t="s">
        <v>143</v>
      </c>
      <c r="K30" s="164" t="s">
        <v>144</v>
      </c>
      <c r="L30" s="160"/>
      <c r="M30" s="160"/>
      <c r="N30" s="160"/>
      <c r="O30" s="156">
        <f t="shared" ref="O30:P30" si="213">O29</f>
        <v>51</v>
      </c>
      <c r="P30" s="155">
        <f t="shared" si="213"/>
        <v>214</v>
      </c>
      <c r="Q30" s="160"/>
      <c r="R30" s="164" t="s">
        <v>153</v>
      </c>
      <c r="S30" s="164" t="s">
        <v>154</v>
      </c>
      <c r="T30" s="160"/>
      <c r="U30" s="156">
        <f t="shared" si="154"/>
        <v>30</v>
      </c>
      <c r="V30" s="155">
        <f t="shared" si="154"/>
        <v>184</v>
      </c>
      <c r="W30" s="162" t="str">
        <f t="shared" si="154"/>
        <v>1~12</v>
      </c>
      <c r="X30" s="162" t="str">
        <f t="shared" ref="X30:X32" si="214">X29</f>
        <v>1~12</v>
      </c>
      <c r="Y30" s="156">
        <f t="shared" ref="Y30:AA30" si="215">Y29</f>
        <v>30</v>
      </c>
      <c r="Z30" s="155">
        <f t="shared" si="215"/>
        <v>183</v>
      </c>
      <c r="AA30" s="162" t="s">
        <v>140</v>
      </c>
      <c r="AB30" s="156"/>
      <c r="AC30" s="156">
        <f t="shared" ref="AC30:AD30" si="216">AC29</f>
        <v>30</v>
      </c>
      <c r="AD30" s="155">
        <f t="shared" si="216"/>
        <v>184</v>
      </c>
      <c r="AE30" s="164" t="s">
        <v>154</v>
      </c>
      <c r="AF30" s="156"/>
      <c r="AG30" s="155"/>
      <c r="AH30" s="156"/>
      <c r="AI30" s="156"/>
      <c r="AJ30" s="156">
        <f t="shared" ref="AJ30:AN31" si="217">AJ29</f>
        <v>10</v>
      </c>
      <c r="AK30" s="155">
        <f t="shared" si="217"/>
        <v>214</v>
      </c>
      <c r="AL30" s="164" t="str">
        <f>AL29</f>
        <v>5~11</v>
      </c>
      <c r="AM30" s="162" t="str">
        <f t="shared" ref="AM30" si="218">AM29</f>
        <v>1~12</v>
      </c>
      <c r="AN30" s="170" t="str">
        <f>AN29</f>
        <v>1~5
12</v>
      </c>
      <c r="BE30" s="220"/>
      <c r="BF30" s="220"/>
      <c r="BG30" s="220"/>
      <c r="BH30" s="220"/>
      <c r="BI30" s="220"/>
      <c r="BJ30" s="220"/>
      <c r="BK30" s="220"/>
      <c r="BL30" s="220"/>
      <c r="BM30" s="220"/>
      <c r="BN30" s="220"/>
      <c r="BO30" s="220"/>
      <c r="BP30" s="220"/>
      <c r="BR30" s="220"/>
    </row>
    <row r="31" spans="1:70" ht="21" customHeight="1">
      <c r="A31" s="194"/>
      <c r="B31" s="190">
        <v>2020</v>
      </c>
      <c r="C31" s="156">
        <f t="shared" si="0"/>
        <v>51</v>
      </c>
      <c r="D31" s="155">
        <f t="shared" si="1"/>
        <v>215</v>
      </c>
      <c r="E31" s="155"/>
      <c r="F31" s="162" t="str">
        <f t="shared" ref="F31" si="219">F30</f>
        <v>1~12</v>
      </c>
      <c r="G31" s="156">
        <f t="shared" si="149"/>
        <v>2</v>
      </c>
      <c r="H31" s="155">
        <f t="shared" si="149"/>
        <v>215</v>
      </c>
      <c r="I31" s="160"/>
      <c r="J31" s="160"/>
      <c r="K31" s="167" t="s">
        <v>143</v>
      </c>
      <c r="L31" s="164" t="s">
        <v>144</v>
      </c>
      <c r="M31" s="160"/>
      <c r="N31" s="160"/>
      <c r="O31" s="156">
        <f>O30</f>
        <v>51</v>
      </c>
      <c r="P31" s="155">
        <f t="shared" ref="P31" si="220">P30</f>
        <v>214</v>
      </c>
      <c r="Q31" s="160"/>
      <c r="R31" s="160"/>
      <c r="S31" s="166" t="s">
        <v>140</v>
      </c>
      <c r="T31" s="160"/>
      <c r="U31" s="156">
        <v>50</v>
      </c>
      <c r="V31" s="155">
        <v>183</v>
      </c>
      <c r="W31" s="164" t="s">
        <v>152</v>
      </c>
      <c r="X31" s="164" t="s">
        <v>182</v>
      </c>
      <c r="Y31" s="156">
        <v>50</v>
      </c>
      <c r="Z31" s="155">
        <v>183</v>
      </c>
      <c r="AA31" s="164" t="s">
        <v>153</v>
      </c>
      <c r="AB31" s="164" t="s">
        <v>154</v>
      </c>
      <c r="AC31" s="156">
        <v>50</v>
      </c>
      <c r="AD31" s="155">
        <v>184</v>
      </c>
      <c r="AE31" s="162" t="s">
        <v>5</v>
      </c>
      <c r="AF31" s="156"/>
      <c r="AG31" s="155"/>
      <c r="AH31" s="156"/>
      <c r="AI31" s="156"/>
      <c r="AJ31" s="156">
        <f>AJ30</f>
        <v>10</v>
      </c>
      <c r="AK31" s="155">
        <f t="shared" si="217"/>
        <v>214</v>
      </c>
      <c r="AL31" s="164" t="str">
        <f t="shared" si="217"/>
        <v>5~11</v>
      </c>
      <c r="AM31" s="162" t="str">
        <f t="shared" si="217"/>
        <v>1~12</v>
      </c>
      <c r="AN31" s="170" t="str">
        <f t="shared" si="217"/>
        <v>1~5
12</v>
      </c>
      <c r="BE31" s="220"/>
      <c r="BF31" s="220"/>
      <c r="BG31" s="220"/>
      <c r="BH31" s="220"/>
      <c r="BI31" s="220"/>
      <c r="BJ31" s="220"/>
      <c r="BK31" s="220"/>
      <c r="BL31" s="220"/>
      <c r="BM31" s="220"/>
      <c r="BN31" s="220"/>
      <c r="BO31" s="220"/>
      <c r="BP31" s="220"/>
      <c r="BR31" s="220"/>
    </row>
    <row r="32" spans="1:70" ht="21" customHeight="1">
      <c r="A32" s="194"/>
      <c r="B32" s="190">
        <v>2021</v>
      </c>
      <c r="C32" s="156">
        <f t="shared" si="0"/>
        <v>51</v>
      </c>
      <c r="D32" s="155">
        <f t="shared" si="1"/>
        <v>215</v>
      </c>
      <c r="E32" s="155"/>
      <c r="F32" s="162" t="str">
        <f t="shared" ref="F32" si="221">F31</f>
        <v>1~12</v>
      </c>
      <c r="G32" s="156">
        <f t="shared" si="149"/>
        <v>2</v>
      </c>
      <c r="H32" s="155">
        <f t="shared" si="149"/>
        <v>215</v>
      </c>
      <c r="I32" s="160"/>
      <c r="J32" s="160"/>
      <c r="K32" s="160"/>
      <c r="L32" s="167" t="s">
        <v>147</v>
      </c>
      <c r="M32" s="164" t="s">
        <v>150</v>
      </c>
      <c r="N32" s="160"/>
      <c r="O32" s="156">
        <f t="shared" ref="O32:P32" si="222">O31</f>
        <v>51</v>
      </c>
      <c r="P32" s="155">
        <f t="shared" si="222"/>
        <v>214</v>
      </c>
      <c r="Q32" s="160"/>
      <c r="R32" s="160"/>
      <c r="S32" s="164" t="s">
        <v>155</v>
      </c>
      <c r="T32" s="167" t="s">
        <v>179</v>
      </c>
      <c r="U32" s="156">
        <f t="shared" si="154"/>
        <v>50</v>
      </c>
      <c r="V32" s="155">
        <v>184</v>
      </c>
      <c r="W32" s="155"/>
      <c r="X32" s="162" t="s">
        <v>5</v>
      </c>
      <c r="Y32" s="156">
        <f t="shared" ref="Y32:Z32" si="223">Y31</f>
        <v>50</v>
      </c>
      <c r="Z32" s="155">
        <f>Z31</f>
        <v>183</v>
      </c>
      <c r="AA32" s="155"/>
      <c r="AB32" s="162" t="s">
        <v>5</v>
      </c>
      <c r="AC32" s="156">
        <f t="shared" ref="AC32:AD32" si="224">AC31</f>
        <v>50</v>
      </c>
      <c r="AD32" s="155">
        <f>AD31</f>
        <v>184</v>
      </c>
      <c r="AE32" s="162" t="s">
        <v>5</v>
      </c>
      <c r="AF32" s="156">
        <v>12</v>
      </c>
      <c r="AG32" s="155">
        <v>215</v>
      </c>
      <c r="AH32" s="170" t="s">
        <v>183</v>
      </c>
      <c r="AI32" s="156"/>
      <c r="AJ32" s="156">
        <f t="shared" ref="AJ32:AL32" si="225">AJ31</f>
        <v>10</v>
      </c>
      <c r="AK32" s="155">
        <f t="shared" si="225"/>
        <v>214</v>
      </c>
      <c r="AL32" s="164" t="str">
        <f t="shared" si="225"/>
        <v>5~11</v>
      </c>
      <c r="AM32" s="167" t="s">
        <v>144</v>
      </c>
      <c r="AN32" s="167">
        <v>12</v>
      </c>
      <c r="BE32" s="221"/>
      <c r="BF32" s="220"/>
      <c r="BG32" s="220"/>
      <c r="BH32" s="220"/>
      <c r="BI32" s="220"/>
      <c r="BJ32" s="220"/>
      <c r="BK32" s="220"/>
      <c r="BL32" s="220"/>
      <c r="BM32" s="220"/>
      <c r="BN32" s="220"/>
      <c r="BO32" s="220"/>
      <c r="BP32" s="220"/>
      <c r="BR32" s="220"/>
    </row>
    <row r="33" spans="1:70" s="177" customFormat="1" ht="21" customHeight="1">
      <c r="A33" s="195"/>
      <c r="B33" s="192">
        <v>2022</v>
      </c>
      <c r="C33" s="174">
        <f t="shared" si="0"/>
        <v>51</v>
      </c>
      <c r="D33" s="173">
        <f t="shared" si="1"/>
        <v>215</v>
      </c>
      <c r="E33" s="173"/>
      <c r="F33" s="178" t="s">
        <v>181</v>
      </c>
      <c r="G33" s="174">
        <f t="shared" si="149"/>
        <v>2</v>
      </c>
      <c r="H33" s="173">
        <f t="shared" si="149"/>
        <v>215</v>
      </c>
      <c r="I33" s="175"/>
      <c r="J33" s="175"/>
      <c r="K33" s="175"/>
      <c r="L33" s="175"/>
      <c r="M33" s="176" t="s">
        <v>147</v>
      </c>
      <c r="N33" s="176" t="s">
        <v>151</v>
      </c>
      <c r="O33" s="174">
        <f t="shared" ref="O33:P33" si="226">O32</f>
        <v>51</v>
      </c>
      <c r="P33" s="173">
        <f t="shared" si="226"/>
        <v>214</v>
      </c>
      <c r="Q33" s="175"/>
      <c r="R33" s="175"/>
      <c r="S33" s="175"/>
      <c r="T33" s="176" t="s">
        <v>181</v>
      </c>
      <c r="U33" s="174">
        <f t="shared" si="154"/>
        <v>50</v>
      </c>
      <c r="V33" s="173">
        <f t="shared" si="154"/>
        <v>184</v>
      </c>
      <c r="W33" s="173"/>
      <c r="X33" s="176" t="s">
        <v>181</v>
      </c>
      <c r="Y33" s="174">
        <f t="shared" ref="Y33:Z33" si="227">Y32</f>
        <v>50</v>
      </c>
      <c r="Z33" s="173">
        <f t="shared" si="227"/>
        <v>183</v>
      </c>
      <c r="AA33" s="173"/>
      <c r="AB33" s="176" t="s">
        <v>181</v>
      </c>
      <c r="AC33" s="174">
        <f t="shared" ref="AC33:AD33" si="228">AC32</f>
        <v>50</v>
      </c>
      <c r="AD33" s="173">
        <f t="shared" si="228"/>
        <v>184</v>
      </c>
      <c r="AE33" s="178" t="s">
        <v>180</v>
      </c>
      <c r="AF33" s="174">
        <f t="shared" ref="AF33" si="229">AF32</f>
        <v>12</v>
      </c>
      <c r="AG33" s="173">
        <f t="shared" ref="AG33" si="230">AG32</f>
        <v>215</v>
      </c>
      <c r="AH33" s="178">
        <v>1</v>
      </c>
      <c r="AI33" s="178" t="s">
        <v>184</v>
      </c>
      <c r="AJ33" s="174">
        <f t="shared" ref="AJ33:AK33" si="231">AJ32</f>
        <v>10</v>
      </c>
      <c r="AK33" s="173">
        <f t="shared" si="231"/>
        <v>214</v>
      </c>
      <c r="AL33" s="175"/>
      <c r="AM33" s="178" t="s">
        <v>180</v>
      </c>
      <c r="AN33" s="178" t="s">
        <v>180</v>
      </c>
      <c r="BE33" s="221"/>
      <c r="BF33" s="221"/>
      <c r="BG33" s="221"/>
      <c r="BH33" s="221"/>
      <c r="BI33" s="221"/>
      <c r="BJ33" s="221"/>
      <c r="BK33" s="221"/>
      <c r="BL33" s="221"/>
      <c r="BM33" s="221"/>
      <c r="BN33" s="221"/>
      <c r="BO33" s="221"/>
      <c r="BP33" s="221"/>
      <c r="BR33" s="221"/>
    </row>
    <row r="34" spans="1:70" ht="9" customHeight="1">
      <c r="A34" s="200"/>
      <c r="B34" s="204"/>
      <c r="C34" s="205"/>
      <c r="D34" s="205"/>
      <c r="E34" s="205"/>
      <c r="F34" s="205"/>
      <c r="G34" s="205"/>
      <c r="H34" s="201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BE34" s="220"/>
      <c r="BF34" s="220"/>
      <c r="BG34" s="220"/>
      <c r="BH34" s="220"/>
      <c r="BI34" s="220"/>
      <c r="BJ34" s="220"/>
      <c r="BK34" s="220"/>
      <c r="BL34" s="220"/>
      <c r="BM34" s="220"/>
      <c r="BN34" s="220"/>
      <c r="BO34" s="220"/>
      <c r="BP34" s="220"/>
      <c r="BR34" s="220"/>
    </row>
    <row r="35" spans="1:70" ht="17.25">
      <c r="A35" s="202"/>
      <c r="B35" s="206"/>
      <c r="C35" s="209" t="s">
        <v>187</v>
      </c>
      <c r="D35" s="207"/>
      <c r="E35" s="207"/>
      <c r="F35" s="207"/>
      <c r="G35" s="207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3"/>
      <c r="AA35" s="203"/>
      <c r="AB35" s="203"/>
      <c r="AC35" s="203"/>
      <c r="AD35" s="203"/>
      <c r="AE35" s="203"/>
      <c r="AF35" s="203"/>
      <c r="AG35" s="203"/>
      <c r="AH35" s="203"/>
      <c r="AI35" s="203"/>
      <c r="AJ35" s="203"/>
      <c r="AK35" s="203"/>
      <c r="AL35" s="203"/>
      <c r="AM35" s="203"/>
      <c r="AN35" s="203"/>
      <c r="BE35" s="220"/>
      <c r="BF35" s="220"/>
      <c r="BG35" s="220"/>
      <c r="BH35" s="220"/>
      <c r="BI35" s="220"/>
      <c r="BJ35" s="220"/>
      <c r="BK35" s="220"/>
      <c r="BL35" s="220"/>
      <c r="BM35" s="220"/>
      <c r="BN35" s="220"/>
      <c r="BO35" s="220"/>
      <c r="BP35" s="220"/>
      <c r="BR35" s="220"/>
    </row>
    <row r="36" spans="1:70" ht="17.25">
      <c r="A36" s="202"/>
      <c r="B36" s="208"/>
      <c r="C36" s="209" t="s">
        <v>188</v>
      </c>
      <c r="D36" s="207"/>
      <c r="E36" s="207"/>
      <c r="F36" s="207"/>
      <c r="G36" s="207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  <c r="AC36" s="203"/>
      <c r="AD36" s="203"/>
      <c r="AE36" s="203"/>
      <c r="AF36" s="203"/>
      <c r="AG36" s="203"/>
      <c r="AH36" s="203"/>
      <c r="AI36" s="203"/>
      <c r="AJ36" s="203"/>
      <c r="AK36" s="203"/>
      <c r="AL36" s="203"/>
      <c r="AM36" s="203"/>
      <c r="AN36" s="203"/>
      <c r="BE36" s="220"/>
      <c r="BF36" s="220"/>
      <c r="BG36" s="220"/>
      <c r="BH36" s="220"/>
      <c r="BI36" s="220"/>
      <c r="BJ36" s="220"/>
      <c r="BK36" s="220"/>
      <c r="BL36" s="220"/>
      <c r="BM36" s="220"/>
      <c r="BN36" s="220"/>
      <c r="BO36" s="220"/>
      <c r="BP36" s="220"/>
      <c r="BQ36" s="220"/>
      <c r="BR36" s="220"/>
    </row>
    <row r="37" spans="1:70" ht="16.5">
      <c r="A37" s="202"/>
      <c r="B37" s="203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  <c r="AC37" s="203"/>
      <c r="AD37" s="203"/>
      <c r="AE37" s="203"/>
      <c r="AF37" s="203"/>
      <c r="AG37" s="203"/>
      <c r="AH37" s="203"/>
      <c r="AI37" s="203"/>
      <c r="AJ37" s="203"/>
      <c r="AK37" s="203"/>
      <c r="AL37" s="203"/>
      <c r="AM37" s="203"/>
      <c r="AN37" s="203"/>
      <c r="BE37" s="220"/>
      <c r="BF37" s="220"/>
      <c r="BG37" s="220"/>
      <c r="BH37" s="220"/>
      <c r="BI37" s="220"/>
      <c r="BJ37" s="220"/>
      <c r="BK37" s="220"/>
      <c r="BL37" s="220"/>
      <c r="BM37" s="220"/>
      <c r="BN37" s="220"/>
      <c r="BO37" s="220"/>
      <c r="BP37" s="220"/>
      <c r="BQ37" s="220"/>
      <c r="BR37" s="220"/>
    </row>
    <row r="38" spans="1:70" ht="16.5">
      <c r="BE38" s="220"/>
      <c r="BF38" s="220"/>
      <c r="BG38" s="220"/>
      <c r="BH38" s="220"/>
      <c r="BI38" s="220"/>
      <c r="BJ38" s="220"/>
      <c r="BK38" s="220"/>
      <c r="BL38" s="220"/>
      <c r="BM38" s="220"/>
      <c r="BN38" s="220"/>
      <c r="BO38" s="220"/>
      <c r="BP38" s="220"/>
      <c r="BQ38" s="220"/>
      <c r="BR38" s="220"/>
    </row>
    <row r="39" spans="1:70" ht="16.5">
      <c r="BE39" s="220"/>
      <c r="BF39" s="220"/>
      <c r="BG39" s="220"/>
      <c r="BH39" s="220"/>
      <c r="BI39" s="220"/>
      <c r="BJ39" s="220"/>
      <c r="BK39" s="220"/>
      <c r="BL39" s="220"/>
      <c r="BM39" s="220"/>
      <c r="BN39" s="220"/>
      <c r="BO39" s="220"/>
      <c r="BP39" s="220"/>
      <c r="BQ39" s="220"/>
      <c r="BR39" s="220"/>
    </row>
    <row r="40" spans="1:70" ht="16.5">
      <c r="BE40" s="220"/>
      <c r="BF40" s="220"/>
      <c r="BG40" s="220"/>
      <c r="BH40" s="220"/>
      <c r="BI40" s="220"/>
      <c r="BJ40" s="220"/>
      <c r="BK40" s="220"/>
      <c r="BL40" s="220"/>
      <c r="BM40" s="220"/>
      <c r="BN40" s="220"/>
      <c r="BO40" s="220"/>
      <c r="BP40" s="220"/>
      <c r="BQ40" s="220"/>
      <c r="BR40" s="220"/>
    </row>
    <row r="41" spans="1:70" ht="16.5">
      <c r="BE41" s="220"/>
      <c r="BF41" s="220"/>
      <c r="BG41" s="220"/>
      <c r="BH41" s="220"/>
      <c r="BI41" s="220"/>
      <c r="BJ41" s="220"/>
      <c r="BK41" s="220"/>
      <c r="BL41" s="220"/>
      <c r="BM41" s="220"/>
      <c r="BN41" s="220"/>
      <c r="BO41" s="220"/>
      <c r="BP41" s="220"/>
      <c r="BQ41" s="220"/>
      <c r="BR41" s="220"/>
    </row>
    <row r="42" spans="1:70" ht="16.5">
      <c r="BE42" s="220"/>
      <c r="BF42" s="220"/>
      <c r="BG42" s="220"/>
      <c r="BH42" s="220"/>
      <c r="BI42" s="220"/>
      <c r="BJ42" s="220"/>
      <c r="BK42" s="220"/>
      <c r="BL42" s="220"/>
      <c r="BM42" s="220"/>
      <c r="BN42" s="220"/>
      <c r="BO42" s="220"/>
      <c r="BP42" s="220"/>
      <c r="BQ42" s="220"/>
      <c r="BR42" s="220"/>
    </row>
    <row r="43" spans="1:70" ht="16.5">
      <c r="BE43" s="220"/>
      <c r="BF43" s="220"/>
      <c r="BG43" s="220"/>
      <c r="BH43" s="220"/>
      <c r="BI43" s="220"/>
      <c r="BJ43" s="220"/>
      <c r="BK43" s="220"/>
      <c r="BL43" s="220"/>
      <c r="BM43" s="220"/>
      <c r="BN43" s="220"/>
      <c r="BO43" s="220"/>
      <c r="BP43" s="220"/>
      <c r="BQ43" s="220"/>
      <c r="BR43" s="220"/>
    </row>
    <row r="44" spans="1:70" ht="16.5">
      <c r="BE44" s="220"/>
      <c r="BF44" s="220"/>
      <c r="BG44" s="220"/>
      <c r="BH44" s="220"/>
      <c r="BI44" s="220"/>
      <c r="BJ44" s="220"/>
      <c r="BK44" s="220"/>
      <c r="BL44" s="220"/>
      <c r="BM44" s="220"/>
      <c r="BN44" s="220"/>
      <c r="BO44" s="220"/>
      <c r="BP44" s="220"/>
      <c r="BQ44" s="220"/>
      <c r="BR44" s="220"/>
    </row>
    <row r="45" spans="1:70" ht="16.5">
      <c r="BE45" s="220"/>
      <c r="BF45" s="220"/>
      <c r="BG45" s="220"/>
      <c r="BH45" s="220"/>
      <c r="BI45" s="220"/>
      <c r="BJ45" s="220"/>
      <c r="BK45" s="220"/>
      <c r="BL45" s="220"/>
      <c r="BM45" s="220"/>
      <c r="BN45" s="220"/>
      <c r="BO45" s="220"/>
      <c r="BP45" s="220"/>
      <c r="BQ45" s="220"/>
      <c r="BR45" s="220"/>
    </row>
  </sheetData>
  <mergeCells count="19">
    <mergeCell ref="AF1:AI1"/>
    <mergeCell ref="AH2:AI2"/>
    <mergeCell ref="AJ1:AN1"/>
    <mergeCell ref="AL2:AN2"/>
    <mergeCell ref="C1:F1"/>
    <mergeCell ref="E2:F2"/>
    <mergeCell ref="A28:A33"/>
    <mergeCell ref="G1:N1"/>
    <mergeCell ref="I2:N2"/>
    <mergeCell ref="O1:T1"/>
    <mergeCell ref="Q2:T2"/>
    <mergeCell ref="U1:X1"/>
    <mergeCell ref="W2:X2"/>
    <mergeCell ref="Y1:AB1"/>
    <mergeCell ref="AA2:AB2"/>
    <mergeCell ref="AC1:AE1"/>
    <mergeCell ref="A4:A27"/>
    <mergeCell ref="A1:B1"/>
    <mergeCell ref="A2:B3"/>
  </mergeCells>
  <phoneticPr fontId="2" type="noConversion"/>
  <pageMargins left="0.2" right="0.2" top="0.25" bottom="0.25" header="0" footer="0"/>
  <pageSetup paperSize="9" scale="55" orientation="landscape" r:id="rId1"/>
  <drawing r:id="rId2"/>
  <legacyDrawing r:id="rId3"/>
  <controls>
    <mc:AlternateContent xmlns:mc="http://schemas.openxmlformats.org/markup-compatibility/2006">
      <mc:Choice Requires="x14">
        <control shapeId="2081" r:id="rId4" name="Control 33">
          <controlPr defaultSize="0" r:id="rId5">
            <anchor moveWithCells="1">
              <from>
                <xdr:col>44</xdr:col>
                <xdr:colOff>0</xdr:colOff>
                <xdr:row>43</xdr:row>
                <xdr:rowOff>0</xdr:rowOff>
              </from>
              <to>
                <xdr:col>44</xdr:col>
                <xdr:colOff>257175</xdr:colOff>
                <xdr:row>44</xdr:row>
                <xdr:rowOff>76200</xdr:rowOff>
              </to>
            </anchor>
          </controlPr>
        </control>
      </mc:Choice>
      <mc:Fallback>
        <control shapeId="2081" r:id="rId4" name="Control 33"/>
      </mc:Fallback>
    </mc:AlternateContent>
    <mc:AlternateContent xmlns:mc="http://schemas.openxmlformats.org/markup-compatibility/2006">
      <mc:Choice Requires="x14">
        <control shapeId="2080" r:id="rId6" name="Control 32">
          <controlPr defaultSize="0" r:id="rId5">
            <anchor moveWithCells="1">
              <from>
                <xdr:col>44</xdr:col>
                <xdr:colOff>0</xdr:colOff>
                <xdr:row>42</xdr:row>
                <xdr:rowOff>0</xdr:rowOff>
              </from>
              <to>
                <xdr:col>44</xdr:col>
                <xdr:colOff>257175</xdr:colOff>
                <xdr:row>43</xdr:row>
                <xdr:rowOff>76200</xdr:rowOff>
              </to>
            </anchor>
          </controlPr>
        </control>
      </mc:Choice>
      <mc:Fallback>
        <control shapeId="2080" r:id="rId6" name="Control 32"/>
      </mc:Fallback>
    </mc:AlternateContent>
    <mc:AlternateContent xmlns:mc="http://schemas.openxmlformats.org/markup-compatibility/2006">
      <mc:Choice Requires="x14">
        <control shapeId="2079" r:id="rId7" name="Control 31">
          <controlPr defaultSize="0" r:id="rId5">
            <anchor moveWithCells="1">
              <from>
                <xdr:col>44</xdr:col>
                <xdr:colOff>0</xdr:colOff>
                <xdr:row>41</xdr:row>
                <xdr:rowOff>0</xdr:rowOff>
              </from>
              <to>
                <xdr:col>44</xdr:col>
                <xdr:colOff>257175</xdr:colOff>
                <xdr:row>42</xdr:row>
                <xdr:rowOff>76200</xdr:rowOff>
              </to>
            </anchor>
          </controlPr>
        </control>
      </mc:Choice>
      <mc:Fallback>
        <control shapeId="2079" r:id="rId7" name="Control 31"/>
      </mc:Fallback>
    </mc:AlternateContent>
    <mc:AlternateContent xmlns:mc="http://schemas.openxmlformats.org/markup-compatibility/2006">
      <mc:Choice Requires="x14">
        <control shapeId="2078" r:id="rId8" name="Control 30">
          <controlPr defaultSize="0" r:id="rId5">
            <anchor moveWithCells="1">
              <from>
                <xdr:col>44</xdr:col>
                <xdr:colOff>0</xdr:colOff>
                <xdr:row>40</xdr:row>
                <xdr:rowOff>0</xdr:rowOff>
              </from>
              <to>
                <xdr:col>44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2078" r:id="rId8" name="Control 30"/>
      </mc:Fallback>
    </mc:AlternateContent>
    <mc:AlternateContent xmlns:mc="http://schemas.openxmlformats.org/markup-compatibility/2006">
      <mc:Choice Requires="x14">
        <control shapeId="2077" r:id="rId9" name="Control 29">
          <controlPr defaultSize="0" r:id="rId5">
            <anchor moveWithCells="1">
              <from>
                <xdr:col>44</xdr:col>
                <xdr:colOff>0</xdr:colOff>
                <xdr:row>39</xdr:row>
                <xdr:rowOff>0</xdr:rowOff>
              </from>
              <to>
                <xdr:col>44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2077" r:id="rId9" name="Control 29"/>
      </mc:Fallback>
    </mc:AlternateContent>
    <mc:AlternateContent xmlns:mc="http://schemas.openxmlformats.org/markup-compatibility/2006">
      <mc:Choice Requires="x14">
        <control shapeId="2076" r:id="rId10" name="Control 28">
          <controlPr defaultSize="0" r:id="rId5">
            <anchor moveWithCells="1">
              <from>
                <xdr:col>44</xdr:col>
                <xdr:colOff>0</xdr:colOff>
                <xdr:row>38</xdr:row>
                <xdr:rowOff>0</xdr:rowOff>
              </from>
              <to>
                <xdr:col>44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2076" r:id="rId10" name="Control 28"/>
      </mc:Fallback>
    </mc:AlternateContent>
    <mc:AlternateContent xmlns:mc="http://schemas.openxmlformats.org/markup-compatibility/2006">
      <mc:Choice Requires="x14">
        <control shapeId="2075" r:id="rId11" name="Control 27">
          <controlPr defaultSize="0" r:id="rId5">
            <anchor moveWithCells="1">
              <from>
                <xdr:col>44</xdr:col>
                <xdr:colOff>0</xdr:colOff>
                <xdr:row>37</xdr:row>
                <xdr:rowOff>0</xdr:rowOff>
              </from>
              <to>
                <xdr:col>44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2075" r:id="rId11" name="Control 27"/>
      </mc:Fallback>
    </mc:AlternateContent>
    <mc:AlternateContent xmlns:mc="http://schemas.openxmlformats.org/markup-compatibility/2006">
      <mc:Choice Requires="x14">
        <control shapeId="2074" r:id="rId12" name="Control 26">
          <controlPr defaultSize="0" r:id="rId5">
            <anchor moveWithCells="1">
              <from>
                <xdr:col>44</xdr:col>
                <xdr:colOff>0</xdr:colOff>
                <xdr:row>36</xdr:row>
                <xdr:rowOff>0</xdr:rowOff>
              </from>
              <to>
                <xdr:col>44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2074" r:id="rId12" name="Control 26"/>
      </mc:Fallback>
    </mc:AlternateContent>
    <mc:AlternateContent xmlns:mc="http://schemas.openxmlformats.org/markup-compatibility/2006">
      <mc:Choice Requires="x14">
        <control shapeId="2073" r:id="rId13" name="Control 25">
          <controlPr defaultSize="0" r:id="rId5">
            <anchor moveWithCells="1">
              <from>
                <xdr:col>44</xdr:col>
                <xdr:colOff>0</xdr:colOff>
                <xdr:row>35</xdr:row>
                <xdr:rowOff>0</xdr:rowOff>
              </from>
              <to>
                <xdr:col>44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2073" r:id="rId13" name="Control 25"/>
      </mc:Fallback>
    </mc:AlternateContent>
    <mc:AlternateContent xmlns:mc="http://schemas.openxmlformats.org/markup-compatibility/2006">
      <mc:Choice Requires="x14">
        <control shapeId="2072" r:id="rId14" name="Control 24">
          <controlPr defaultSize="0" r:id="rId5">
            <anchor moveWithCells="1">
              <from>
                <xdr:col>44</xdr:col>
                <xdr:colOff>0</xdr:colOff>
                <xdr:row>34</xdr:row>
                <xdr:rowOff>0</xdr:rowOff>
              </from>
              <to>
                <xdr:col>44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2072" r:id="rId14" name="Control 24"/>
      </mc:Fallback>
    </mc:AlternateContent>
    <mc:AlternateContent xmlns:mc="http://schemas.openxmlformats.org/markup-compatibility/2006">
      <mc:Choice Requires="x14">
        <control shapeId="2071" r:id="rId15" name="Control 23">
          <controlPr defaultSize="0" r:id="rId5">
            <anchor moveWithCells="1">
              <from>
                <xdr:col>44</xdr:col>
                <xdr:colOff>0</xdr:colOff>
                <xdr:row>33</xdr:row>
                <xdr:rowOff>0</xdr:rowOff>
              </from>
              <to>
                <xdr:col>44</xdr:col>
                <xdr:colOff>257175</xdr:colOff>
                <xdr:row>34</xdr:row>
                <xdr:rowOff>171450</xdr:rowOff>
              </to>
            </anchor>
          </controlPr>
        </control>
      </mc:Choice>
      <mc:Fallback>
        <control shapeId="2071" r:id="rId15" name="Control 23"/>
      </mc:Fallback>
    </mc:AlternateContent>
    <mc:AlternateContent xmlns:mc="http://schemas.openxmlformats.org/markup-compatibility/2006">
      <mc:Choice Requires="x14">
        <control shapeId="2070" r:id="rId16" name="Control 22">
          <controlPr defaultSize="0" r:id="rId5">
            <anchor moveWithCells="1">
              <from>
                <xdr:col>44</xdr:col>
                <xdr:colOff>0</xdr:colOff>
                <xdr:row>32</xdr:row>
                <xdr:rowOff>0</xdr:rowOff>
              </from>
              <to>
                <xdr:col>44</xdr:col>
                <xdr:colOff>257175</xdr:colOff>
                <xdr:row>33</xdr:row>
                <xdr:rowOff>19050</xdr:rowOff>
              </to>
            </anchor>
          </controlPr>
        </control>
      </mc:Choice>
      <mc:Fallback>
        <control shapeId="2070" r:id="rId16" name="Control 22"/>
      </mc:Fallback>
    </mc:AlternateContent>
    <mc:AlternateContent xmlns:mc="http://schemas.openxmlformats.org/markup-compatibility/2006">
      <mc:Choice Requires="x14">
        <control shapeId="2069" r:id="rId17" name="Control 21">
          <controlPr defaultSize="0" r:id="rId5">
            <anchor moveWithCells="1">
              <from>
                <xdr:col>44</xdr:col>
                <xdr:colOff>0</xdr:colOff>
                <xdr:row>31</xdr:row>
                <xdr:rowOff>0</xdr:rowOff>
              </from>
              <to>
                <xdr:col>44</xdr:col>
                <xdr:colOff>257175</xdr:colOff>
                <xdr:row>32</xdr:row>
                <xdr:rowOff>19050</xdr:rowOff>
              </to>
            </anchor>
          </controlPr>
        </control>
      </mc:Choice>
      <mc:Fallback>
        <control shapeId="2069" r:id="rId17" name="Control 21"/>
      </mc:Fallback>
    </mc:AlternateContent>
    <mc:AlternateContent xmlns:mc="http://schemas.openxmlformats.org/markup-compatibility/2006">
      <mc:Choice Requires="x14">
        <control shapeId="2068" r:id="rId18" name="Control 20">
          <controlPr defaultSize="0" r:id="rId5">
            <anchor moveWithCells="1">
              <from>
                <xdr:col>44</xdr:col>
                <xdr:colOff>0</xdr:colOff>
                <xdr:row>30</xdr:row>
                <xdr:rowOff>0</xdr:rowOff>
              </from>
              <to>
                <xdr:col>44</xdr:col>
                <xdr:colOff>257175</xdr:colOff>
                <xdr:row>31</xdr:row>
                <xdr:rowOff>19050</xdr:rowOff>
              </to>
            </anchor>
          </controlPr>
        </control>
      </mc:Choice>
      <mc:Fallback>
        <control shapeId="2068" r:id="rId18" name="Control 20"/>
      </mc:Fallback>
    </mc:AlternateContent>
    <mc:AlternateContent xmlns:mc="http://schemas.openxmlformats.org/markup-compatibility/2006">
      <mc:Choice Requires="x14">
        <control shapeId="2067" r:id="rId19" name="Control 19">
          <controlPr defaultSize="0" r:id="rId5">
            <anchor moveWithCells="1">
              <from>
                <xdr:col>44</xdr:col>
                <xdr:colOff>0</xdr:colOff>
                <xdr:row>29</xdr:row>
                <xdr:rowOff>0</xdr:rowOff>
              </from>
              <to>
                <xdr:col>44</xdr:col>
                <xdr:colOff>257175</xdr:colOff>
                <xdr:row>30</xdr:row>
                <xdr:rowOff>19050</xdr:rowOff>
              </to>
            </anchor>
          </controlPr>
        </control>
      </mc:Choice>
      <mc:Fallback>
        <control shapeId="2067" r:id="rId19" name="Control 19"/>
      </mc:Fallback>
    </mc:AlternateContent>
    <mc:AlternateContent xmlns:mc="http://schemas.openxmlformats.org/markup-compatibility/2006">
      <mc:Choice Requires="x14">
        <control shapeId="2066" r:id="rId20" name="Control 18">
          <controlPr defaultSize="0" r:id="rId5">
            <anchor moveWithCells="1">
              <from>
                <xdr:col>44</xdr:col>
                <xdr:colOff>0</xdr:colOff>
                <xdr:row>28</xdr:row>
                <xdr:rowOff>0</xdr:rowOff>
              </from>
              <to>
                <xdr:col>44</xdr:col>
                <xdr:colOff>257175</xdr:colOff>
                <xdr:row>29</xdr:row>
                <xdr:rowOff>19050</xdr:rowOff>
              </to>
            </anchor>
          </controlPr>
        </control>
      </mc:Choice>
      <mc:Fallback>
        <control shapeId="2066" r:id="rId20" name="Control 18"/>
      </mc:Fallback>
    </mc:AlternateContent>
    <mc:AlternateContent xmlns:mc="http://schemas.openxmlformats.org/markup-compatibility/2006">
      <mc:Choice Requires="x14">
        <control shapeId="2065" r:id="rId21" name="Control 17">
          <controlPr defaultSize="0" r:id="rId5">
            <anchor moveWithCells="1">
              <from>
                <xdr:col>44</xdr:col>
                <xdr:colOff>0</xdr:colOff>
                <xdr:row>27</xdr:row>
                <xdr:rowOff>0</xdr:rowOff>
              </from>
              <to>
                <xdr:col>44</xdr:col>
                <xdr:colOff>257175</xdr:colOff>
                <xdr:row>28</xdr:row>
                <xdr:rowOff>19050</xdr:rowOff>
              </to>
            </anchor>
          </controlPr>
        </control>
      </mc:Choice>
      <mc:Fallback>
        <control shapeId="2065" r:id="rId21" name="Control 17"/>
      </mc:Fallback>
    </mc:AlternateContent>
    <mc:AlternateContent xmlns:mc="http://schemas.openxmlformats.org/markup-compatibility/2006">
      <mc:Choice Requires="x14">
        <control shapeId="2064" r:id="rId22" name="Control 16">
          <controlPr defaultSize="0" r:id="rId5">
            <anchor moveWithCells="1">
              <from>
                <xdr:col>44</xdr:col>
                <xdr:colOff>0</xdr:colOff>
                <xdr:row>26</xdr:row>
                <xdr:rowOff>0</xdr:rowOff>
              </from>
              <to>
                <xdr:col>44</xdr:col>
                <xdr:colOff>257175</xdr:colOff>
                <xdr:row>27</xdr:row>
                <xdr:rowOff>19050</xdr:rowOff>
              </to>
            </anchor>
          </controlPr>
        </control>
      </mc:Choice>
      <mc:Fallback>
        <control shapeId="2064" r:id="rId22" name="Control 16"/>
      </mc:Fallback>
    </mc:AlternateContent>
    <mc:AlternateContent xmlns:mc="http://schemas.openxmlformats.org/markup-compatibility/2006">
      <mc:Choice Requires="x14">
        <control shapeId="2063" r:id="rId23" name="Control 15">
          <controlPr defaultSize="0" r:id="rId5">
            <anchor moveWithCells="1">
              <from>
                <xdr:col>44</xdr:col>
                <xdr:colOff>0</xdr:colOff>
                <xdr:row>25</xdr:row>
                <xdr:rowOff>0</xdr:rowOff>
              </from>
              <to>
                <xdr:col>44</xdr:col>
                <xdr:colOff>257175</xdr:colOff>
                <xdr:row>26</xdr:row>
                <xdr:rowOff>19050</xdr:rowOff>
              </to>
            </anchor>
          </controlPr>
        </control>
      </mc:Choice>
      <mc:Fallback>
        <control shapeId="2063" r:id="rId23" name="Control 15"/>
      </mc:Fallback>
    </mc:AlternateContent>
    <mc:AlternateContent xmlns:mc="http://schemas.openxmlformats.org/markup-compatibility/2006">
      <mc:Choice Requires="x14">
        <control shapeId="2062" r:id="rId24" name="Control 14">
          <controlPr defaultSize="0" r:id="rId5">
            <anchor moveWithCells="1">
              <from>
                <xdr:col>44</xdr:col>
                <xdr:colOff>0</xdr:colOff>
                <xdr:row>24</xdr:row>
                <xdr:rowOff>0</xdr:rowOff>
              </from>
              <to>
                <xdr:col>44</xdr:col>
                <xdr:colOff>257175</xdr:colOff>
                <xdr:row>25</xdr:row>
                <xdr:rowOff>19050</xdr:rowOff>
              </to>
            </anchor>
          </controlPr>
        </control>
      </mc:Choice>
      <mc:Fallback>
        <control shapeId="2062" r:id="rId24" name="Control 14"/>
      </mc:Fallback>
    </mc:AlternateContent>
    <mc:AlternateContent xmlns:mc="http://schemas.openxmlformats.org/markup-compatibility/2006">
      <mc:Choice Requires="x14">
        <control shapeId="2061" r:id="rId25" name="Control 13">
          <controlPr defaultSize="0" r:id="rId5">
            <anchor moveWithCells="1">
              <from>
                <xdr:col>44</xdr:col>
                <xdr:colOff>0</xdr:colOff>
                <xdr:row>23</xdr:row>
                <xdr:rowOff>0</xdr:rowOff>
              </from>
              <to>
                <xdr:col>44</xdr:col>
                <xdr:colOff>257175</xdr:colOff>
                <xdr:row>24</xdr:row>
                <xdr:rowOff>19050</xdr:rowOff>
              </to>
            </anchor>
          </controlPr>
        </control>
      </mc:Choice>
      <mc:Fallback>
        <control shapeId="2061" r:id="rId25" name="Control 13"/>
      </mc:Fallback>
    </mc:AlternateContent>
    <mc:AlternateContent xmlns:mc="http://schemas.openxmlformats.org/markup-compatibility/2006">
      <mc:Choice Requires="x14">
        <control shapeId="2060" r:id="rId26" name="Control 12">
          <controlPr defaultSize="0" r:id="rId5">
            <anchor moveWithCells="1">
              <from>
                <xdr:col>44</xdr:col>
                <xdr:colOff>0</xdr:colOff>
                <xdr:row>22</xdr:row>
                <xdr:rowOff>0</xdr:rowOff>
              </from>
              <to>
                <xdr:col>44</xdr:col>
                <xdr:colOff>257175</xdr:colOff>
                <xdr:row>23</xdr:row>
                <xdr:rowOff>19050</xdr:rowOff>
              </to>
            </anchor>
          </controlPr>
        </control>
      </mc:Choice>
      <mc:Fallback>
        <control shapeId="2060" r:id="rId26" name="Control 12"/>
      </mc:Fallback>
    </mc:AlternateContent>
    <mc:AlternateContent xmlns:mc="http://schemas.openxmlformats.org/markup-compatibility/2006">
      <mc:Choice Requires="x14">
        <control shapeId="2059" r:id="rId27" name="Control 11">
          <controlPr defaultSize="0" r:id="rId5">
            <anchor moveWithCells="1">
              <from>
                <xdr:col>44</xdr:col>
                <xdr:colOff>0</xdr:colOff>
                <xdr:row>21</xdr:row>
                <xdr:rowOff>0</xdr:rowOff>
              </from>
              <to>
                <xdr:col>44</xdr:col>
                <xdr:colOff>257175</xdr:colOff>
                <xdr:row>22</xdr:row>
                <xdr:rowOff>19050</xdr:rowOff>
              </to>
            </anchor>
          </controlPr>
        </control>
      </mc:Choice>
      <mc:Fallback>
        <control shapeId="2059" r:id="rId27" name="Control 11"/>
      </mc:Fallback>
    </mc:AlternateContent>
    <mc:AlternateContent xmlns:mc="http://schemas.openxmlformats.org/markup-compatibility/2006">
      <mc:Choice Requires="x14">
        <control shapeId="2058" r:id="rId28" name="Control 10">
          <controlPr defaultSize="0" r:id="rId5">
            <anchor moveWithCells="1">
              <from>
                <xdr:col>44</xdr:col>
                <xdr:colOff>0</xdr:colOff>
                <xdr:row>20</xdr:row>
                <xdr:rowOff>0</xdr:rowOff>
              </from>
              <to>
                <xdr:col>44</xdr:col>
                <xdr:colOff>257175</xdr:colOff>
                <xdr:row>21</xdr:row>
                <xdr:rowOff>19050</xdr:rowOff>
              </to>
            </anchor>
          </controlPr>
        </control>
      </mc:Choice>
      <mc:Fallback>
        <control shapeId="2058" r:id="rId28" name="Control 10"/>
      </mc:Fallback>
    </mc:AlternateContent>
    <mc:AlternateContent xmlns:mc="http://schemas.openxmlformats.org/markup-compatibility/2006">
      <mc:Choice Requires="x14">
        <control shapeId="2057" r:id="rId29" name="Control 9">
          <controlPr defaultSize="0" r:id="rId5">
            <anchor moveWithCells="1">
              <from>
                <xdr:col>44</xdr:col>
                <xdr:colOff>0</xdr:colOff>
                <xdr:row>19</xdr:row>
                <xdr:rowOff>0</xdr:rowOff>
              </from>
              <to>
                <xdr:col>44</xdr:col>
                <xdr:colOff>257175</xdr:colOff>
                <xdr:row>20</xdr:row>
                <xdr:rowOff>19050</xdr:rowOff>
              </to>
            </anchor>
          </controlPr>
        </control>
      </mc:Choice>
      <mc:Fallback>
        <control shapeId="2057" r:id="rId29" name="Control 9"/>
      </mc:Fallback>
    </mc:AlternateContent>
    <mc:AlternateContent xmlns:mc="http://schemas.openxmlformats.org/markup-compatibility/2006">
      <mc:Choice Requires="x14">
        <control shapeId="2056" r:id="rId30" name="Control 8">
          <controlPr defaultSize="0" r:id="rId5">
            <anchor moveWithCells="1">
              <from>
                <xdr:col>44</xdr:col>
                <xdr:colOff>0</xdr:colOff>
                <xdr:row>18</xdr:row>
                <xdr:rowOff>0</xdr:rowOff>
              </from>
              <to>
                <xdr:col>44</xdr:col>
                <xdr:colOff>257175</xdr:colOff>
                <xdr:row>19</xdr:row>
                <xdr:rowOff>19050</xdr:rowOff>
              </to>
            </anchor>
          </controlPr>
        </control>
      </mc:Choice>
      <mc:Fallback>
        <control shapeId="2056" r:id="rId30" name="Control 8"/>
      </mc:Fallback>
    </mc:AlternateContent>
    <mc:AlternateContent xmlns:mc="http://schemas.openxmlformats.org/markup-compatibility/2006">
      <mc:Choice Requires="x14">
        <control shapeId="2055" r:id="rId31" name="Control 7">
          <controlPr defaultSize="0" r:id="rId5">
            <anchor moveWithCells="1">
              <from>
                <xdr:col>44</xdr:col>
                <xdr:colOff>0</xdr:colOff>
                <xdr:row>17</xdr:row>
                <xdr:rowOff>0</xdr:rowOff>
              </from>
              <to>
                <xdr:col>44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2055" r:id="rId31" name="Control 7"/>
      </mc:Fallback>
    </mc:AlternateContent>
    <mc:AlternateContent xmlns:mc="http://schemas.openxmlformats.org/markup-compatibility/2006">
      <mc:Choice Requires="x14">
        <control shapeId="2054" r:id="rId32" name="Control 6">
          <controlPr defaultSize="0" r:id="rId5">
            <anchor moveWithCells="1">
              <from>
                <xdr:col>44</xdr:col>
                <xdr:colOff>0</xdr:colOff>
                <xdr:row>16</xdr:row>
                <xdr:rowOff>0</xdr:rowOff>
              </from>
              <to>
                <xdr:col>44</xdr:col>
                <xdr:colOff>257175</xdr:colOff>
                <xdr:row>17</xdr:row>
                <xdr:rowOff>19050</xdr:rowOff>
              </to>
            </anchor>
          </controlPr>
        </control>
      </mc:Choice>
      <mc:Fallback>
        <control shapeId="2054" r:id="rId32" name="Control 6"/>
      </mc:Fallback>
    </mc:AlternateContent>
    <mc:AlternateContent xmlns:mc="http://schemas.openxmlformats.org/markup-compatibility/2006">
      <mc:Choice Requires="x14">
        <control shapeId="2053" r:id="rId33" name="Control 5">
          <controlPr defaultSize="0" r:id="rId5">
            <anchor moveWithCells="1">
              <from>
                <xdr:col>44</xdr:col>
                <xdr:colOff>0</xdr:colOff>
                <xdr:row>15</xdr:row>
                <xdr:rowOff>0</xdr:rowOff>
              </from>
              <to>
                <xdr:col>44</xdr:col>
                <xdr:colOff>257175</xdr:colOff>
                <xdr:row>16</xdr:row>
                <xdr:rowOff>19050</xdr:rowOff>
              </to>
            </anchor>
          </controlPr>
        </control>
      </mc:Choice>
      <mc:Fallback>
        <control shapeId="2053" r:id="rId33" name="Control 5"/>
      </mc:Fallback>
    </mc:AlternateContent>
    <mc:AlternateContent xmlns:mc="http://schemas.openxmlformats.org/markup-compatibility/2006">
      <mc:Choice Requires="x14">
        <control shapeId="2052" r:id="rId34" name="Control 4">
          <controlPr defaultSize="0" r:id="rId5">
            <anchor moveWithCells="1">
              <from>
                <xdr:col>44</xdr:col>
                <xdr:colOff>0</xdr:colOff>
                <xdr:row>14</xdr:row>
                <xdr:rowOff>0</xdr:rowOff>
              </from>
              <to>
                <xdr:col>44</xdr:col>
                <xdr:colOff>257175</xdr:colOff>
                <xdr:row>15</xdr:row>
                <xdr:rowOff>19050</xdr:rowOff>
              </to>
            </anchor>
          </controlPr>
        </control>
      </mc:Choice>
      <mc:Fallback>
        <control shapeId="2052" r:id="rId34" name="Control 4"/>
      </mc:Fallback>
    </mc:AlternateContent>
    <mc:AlternateContent xmlns:mc="http://schemas.openxmlformats.org/markup-compatibility/2006">
      <mc:Choice Requires="x14">
        <control shapeId="2051" r:id="rId35" name="Control 3">
          <controlPr defaultSize="0" r:id="rId5">
            <anchor moveWithCells="1">
              <from>
                <xdr:col>44</xdr:col>
                <xdr:colOff>0</xdr:colOff>
                <xdr:row>13</xdr:row>
                <xdr:rowOff>0</xdr:rowOff>
              </from>
              <to>
                <xdr:col>44</xdr:col>
                <xdr:colOff>257175</xdr:colOff>
                <xdr:row>14</xdr:row>
                <xdr:rowOff>19050</xdr:rowOff>
              </to>
            </anchor>
          </controlPr>
        </control>
      </mc:Choice>
      <mc:Fallback>
        <control shapeId="2051" r:id="rId35" name="Control 3"/>
      </mc:Fallback>
    </mc:AlternateContent>
    <mc:AlternateContent xmlns:mc="http://schemas.openxmlformats.org/markup-compatibility/2006">
      <mc:Choice Requires="x14">
        <control shapeId="2050" r:id="rId36" name="Control 2">
          <controlPr defaultSize="0" r:id="rId37">
            <anchor moveWithCells="1">
              <from>
                <xdr:col>44</xdr:col>
                <xdr:colOff>0</xdr:colOff>
                <xdr:row>12</xdr:row>
                <xdr:rowOff>0</xdr:rowOff>
              </from>
              <to>
                <xdr:col>44</xdr:col>
                <xdr:colOff>257175</xdr:colOff>
                <xdr:row>13</xdr:row>
                <xdr:rowOff>19050</xdr:rowOff>
              </to>
            </anchor>
          </controlPr>
        </control>
      </mc:Choice>
      <mc:Fallback>
        <control shapeId="2050" r:id="rId36" name="Control 2"/>
      </mc:Fallback>
    </mc:AlternateContent>
    <mc:AlternateContent xmlns:mc="http://schemas.openxmlformats.org/markup-compatibility/2006">
      <mc:Choice Requires="x14">
        <control shapeId="2049" r:id="rId38" name="Control 1">
          <controlPr defaultSize="0" r:id="rId37">
            <anchor moveWithCells="1">
              <from>
                <xdr:col>44</xdr:col>
                <xdr:colOff>0</xdr:colOff>
                <xdr:row>11</xdr:row>
                <xdr:rowOff>0</xdr:rowOff>
              </from>
              <to>
                <xdr:col>44</xdr:col>
                <xdr:colOff>257175</xdr:colOff>
                <xdr:row>12</xdr:row>
                <xdr:rowOff>19050</xdr:rowOff>
              </to>
            </anchor>
          </controlPr>
        </control>
      </mc:Choice>
      <mc:Fallback>
        <control shapeId="2049" r:id="rId38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8A3B-BD02-40DA-9925-55651F224C55}">
  <dimension ref="A1:J13"/>
  <sheetViews>
    <sheetView topLeftCell="B1" zoomScale="70" zoomScaleNormal="70" workbookViewId="0">
      <selection activeCell="F18" sqref="F18"/>
    </sheetView>
  </sheetViews>
  <sheetFormatPr defaultRowHeight="13.5"/>
  <cols>
    <col min="1" max="1" width="27.75" style="2" bestFit="1" customWidth="1"/>
    <col min="2" max="2" width="9.625" style="3" customWidth="1"/>
    <col min="3" max="10" width="23.25" style="2" customWidth="1"/>
    <col min="11" max="16384" width="9" style="2"/>
  </cols>
  <sheetData>
    <row r="1" spans="1:10" s="3" customFormat="1" ht="20.25" customHeight="1">
      <c r="A1" s="136" t="s">
        <v>126</v>
      </c>
      <c r="B1" s="137"/>
      <c r="C1" s="94" t="s">
        <v>2</v>
      </c>
      <c r="D1" s="94" t="s">
        <v>10</v>
      </c>
      <c r="E1" s="95" t="s">
        <v>112</v>
      </c>
      <c r="F1" s="94" t="s">
        <v>27</v>
      </c>
      <c r="G1" s="94" t="s">
        <v>29</v>
      </c>
      <c r="H1" s="94" t="s">
        <v>35</v>
      </c>
      <c r="I1" s="94" t="s">
        <v>40</v>
      </c>
      <c r="J1" s="94" t="s">
        <v>43</v>
      </c>
    </row>
    <row r="2" spans="1:10" s="90" customFormat="1" ht="20.25" customHeight="1">
      <c r="A2" s="145" t="s">
        <v>125</v>
      </c>
      <c r="B2" s="146"/>
      <c r="C2" s="87" t="s">
        <v>89</v>
      </c>
      <c r="D2" s="87" t="s">
        <v>117</v>
      </c>
      <c r="E2" s="87" t="s">
        <v>107</v>
      </c>
      <c r="F2" s="87" t="s">
        <v>70</v>
      </c>
      <c r="G2" s="87" t="s">
        <v>61</v>
      </c>
      <c r="H2" s="87" t="s">
        <v>60</v>
      </c>
      <c r="I2" s="87" t="s">
        <v>95</v>
      </c>
      <c r="J2" s="87" t="s">
        <v>101</v>
      </c>
    </row>
    <row r="3" spans="1:10" s="90" customFormat="1" ht="20.25" customHeight="1">
      <c r="A3" s="145" t="s">
        <v>64</v>
      </c>
      <c r="B3" s="146"/>
      <c r="C3" s="91"/>
      <c r="D3" s="91"/>
      <c r="E3" s="91"/>
      <c r="F3" s="91"/>
      <c r="G3" s="87"/>
      <c r="H3" s="91"/>
      <c r="I3" s="91"/>
      <c r="J3" s="91"/>
    </row>
    <row r="4" spans="1:10" ht="20.25" customHeight="1">
      <c r="A4" s="147" t="s">
        <v>71</v>
      </c>
      <c r="B4" s="148"/>
      <c r="C4" s="142" t="s">
        <v>90</v>
      </c>
      <c r="D4" s="88" t="s">
        <v>118</v>
      </c>
      <c r="E4" s="88" t="s">
        <v>108</v>
      </c>
      <c r="F4" s="92" t="s">
        <v>80</v>
      </c>
      <c r="G4" s="88" t="s">
        <v>73</v>
      </c>
      <c r="H4" s="141" t="s">
        <v>113</v>
      </c>
      <c r="I4" s="142" t="s">
        <v>96</v>
      </c>
      <c r="J4" s="142" t="s">
        <v>102</v>
      </c>
    </row>
    <row r="5" spans="1:10" ht="20.25" customHeight="1">
      <c r="A5" s="147" t="s">
        <v>72</v>
      </c>
      <c r="B5" s="148"/>
      <c r="C5" s="142"/>
      <c r="D5" s="88" t="s">
        <v>119</v>
      </c>
      <c r="E5" s="88" t="s">
        <v>109</v>
      </c>
      <c r="F5" s="89" t="s">
        <v>81</v>
      </c>
      <c r="G5" s="88" t="s">
        <v>74</v>
      </c>
      <c r="H5" s="141"/>
      <c r="I5" s="142"/>
      <c r="J5" s="142"/>
    </row>
    <row r="6" spans="1:10" ht="20.25" customHeight="1">
      <c r="A6" s="147" t="s">
        <v>75</v>
      </c>
      <c r="B6" s="148"/>
      <c r="C6" s="88" t="s">
        <v>62</v>
      </c>
      <c r="D6" s="88" t="s">
        <v>110</v>
      </c>
      <c r="E6" s="88" t="s">
        <v>110</v>
      </c>
      <c r="F6" s="88" t="s">
        <v>82</v>
      </c>
      <c r="G6" s="92" t="s">
        <v>63</v>
      </c>
      <c r="H6" s="88" t="s">
        <v>114</v>
      </c>
      <c r="I6" s="88" t="s">
        <v>97</v>
      </c>
      <c r="J6" s="88" t="s">
        <v>103</v>
      </c>
    </row>
    <row r="7" spans="1:10" ht="20.25" customHeight="1">
      <c r="A7" s="147" t="s">
        <v>76</v>
      </c>
      <c r="B7" s="148"/>
      <c r="C7" s="88" t="s">
        <v>91</v>
      </c>
      <c r="D7" s="88" t="s">
        <v>120</v>
      </c>
      <c r="E7" s="88" t="s">
        <v>111</v>
      </c>
      <c r="F7" s="88" t="s">
        <v>83</v>
      </c>
      <c r="G7" s="92" t="s">
        <v>77</v>
      </c>
      <c r="H7" s="88" t="s">
        <v>115</v>
      </c>
      <c r="I7" s="88" t="s">
        <v>98</v>
      </c>
      <c r="J7" s="88" t="s">
        <v>104</v>
      </c>
    </row>
    <row r="8" spans="1:10" ht="20.25" customHeight="1">
      <c r="A8" s="147" t="s">
        <v>78</v>
      </c>
      <c r="B8" s="148"/>
      <c r="C8" s="88" t="s">
        <v>92</v>
      </c>
      <c r="D8" s="92" t="s">
        <v>79</v>
      </c>
      <c r="E8" s="92" t="s">
        <v>79</v>
      </c>
      <c r="F8" s="92" t="s">
        <v>79</v>
      </c>
      <c r="G8" s="92" t="s">
        <v>79</v>
      </c>
      <c r="H8" s="92" t="s">
        <v>79</v>
      </c>
      <c r="I8" s="92" t="s">
        <v>79</v>
      </c>
      <c r="J8" s="92" t="s">
        <v>79</v>
      </c>
    </row>
    <row r="9" spans="1:10" s="90" customFormat="1" ht="31.5" customHeight="1">
      <c r="A9" s="138" t="s">
        <v>84</v>
      </c>
      <c r="B9" s="139"/>
      <c r="C9" s="91"/>
      <c r="D9" s="91"/>
      <c r="E9" s="91"/>
      <c r="F9" s="91"/>
      <c r="G9" s="91"/>
      <c r="H9" s="91"/>
      <c r="I9" s="91"/>
      <c r="J9" s="91"/>
    </row>
    <row r="10" spans="1:10" ht="18" customHeight="1">
      <c r="A10" s="149" t="s">
        <v>65</v>
      </c>
      <c r="B10" s="86" t="s">
        <v>7</v>
      </c>
      <c r="C10" s="88" t="s">
        <v>88</v>
      </c>
      <c r="D10" s="88" t="s">
        <v>88</v>
      </c>
      <c r="E10" s="92" t="s">
        <v>67</v>
      </c>
      <c r="F10" s="92" t="s">
        <v>67</v>
      </c>
      <c r="G10" s="92" t="s">
        <v>67</v>
      </c>
      <c r="H10" s="142" t="s">
        <v>116</v>
      </c>
      <c r="I10" s="93" t="s">
        <v>99</v>
      </c>
      <c r="J10" s="92" t="s">
        <v>67</v>
      </c>
    </row>
    <row r="11" spans="1:10" ht="30" customHeight="1">
      <c r="A11" s="149"/>
      <c r="B11" s="86" t="s">
        <v>8</v>
      </c>
      <c r="C11" s="88" t="s">
        <v>93</v>
      </c>
      <c r="D11" s="93" t="s">
        <v>121</v>
      </c>
      <c r="E11" s="92" t="s">
        <v>68</v>
      </c>
      <c r="F11" s="92" t="s">
        <v>85</v>
      </c>
      <c r="G11" s="92" t="s">
        <v>68</v>
      </c>
      <c r="H11" s="142"/>
      <c r="I11" s="93" t="s">
        <v>99</v>
      </c>
      <c r="J11" s="92" t="s">
        <v>105</v>
      </c>
    </row>
    <row r="12" spans="1:10" ht="27.75" customHeight="1">
      <c r="A12" s="143" t="s">
        <v>66</v>
      </c>
      <c r="B12" s="86" t="s">
        <v>7</v>
      </c>
      <c r="C12" s="88" t="s">
        <v>86</v>
      </c>
      <c r="D12" s="88" t="s">
        <v>122</v>
      </c>
      <c r="E12" s="140" t="s">
        <v>124</v>
      </c>
      <c r="F12" s="149" t="s">
        <v>87</v>
      </c>
      <c r="G12" s="150" t="s">
        <v>69</v>
      </c>
      <c r="H12" s="142" t="s">
        <v>116</v>
      </c>
      <c r="I12" s="88" t="s">
        <v>100</v>
      </c>
      <c r="J12" s="88" t="s">
        <v>86</v>
      </c>
    </row>
    <row r="13" spans="1:10">
      <c r="A13" s="144"/>
      <c r="B13" s="86" t="s">
        <v>8</v>
      </c>
      <c r="C13" s="88" t="s">
        <v>94</v>
      </c>
      <c r="D13" s="88" t="s">
        <v>123</v>
      </c>
      <c r="E13" s="140"/>
      <c r="F13" s="149"/>
      <c r="G13" s="150"/>
      <c r="H13" s="142"/>
      <c r="I13" s="88" t="s">
        <v>100</v>
      </c>
      <c r="J13" s="93" t="s">
        <v>106</v>
      </c>
    </row>
  </sheetData>
  <mergeCells count="20">
    <mergeCell ref="J4:J5"/>
    <mergeCell ref="A10:A11"/>
    <mergeCell ref="C4:C5"/>
    <mergeCell ref="I4:I5"/>
    <mergeCell ref="G12:G13"/>
    <mergeCell ref="F12:F13"/>
    <mergeCell ref="A7:B7"/>
    <mergeCell ref="A8:B8"/>
    <mergeCell ref="A1:B1"/>
    <mergeCell ref="A9:B9"/>
    <mergeCell ref="E12:E13"/>
    <mergeCell ref="H4:H5"/>
    <mergeCell ref="H10:H11"/>
    <mergeCell ref="H12:H13"/>
    <mergeCell ref="A12:A13"/>
    <mergeCell ref="A2:B2"/>
    <mergeCell ref="A3:B3"/>
    <mergeCell ref="A4:B4"/>
    <mergeCell ref="A5:B5"/>
    <mergeCell ref="A6:B6"/>
  </mergeCells>
  <phoneticPr fontId="2" type="noConversion"/>
  <hyperlinks>
    <hyperlink ref="E1" r:id="rId1" display="https://confluence.ecmwf.int/pages/viewpage.action?pageId=77213497&amp;src=breadcrumbs-parent" xr:uid="{6F266F30-3922-4B4A-9FA3-D2232DC0A784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Detail</vt:lpstr>
      <vt:lpstr>summary</vt:lpstr>
      <vt:lpstr>centers and models</vt:lpstr>
      <vt:lpstr>Detail!Print_Area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Shin Lee</dc:creator>
  <cp:lastModifiedBy>Yong Shin Lee</cp:lastModifiedBy>
  <cp:lastPrinted>2022-06-08T12:41:48Z</cp:lastPrinted>
  <dcterms:created xsi:type="dcterms:W3CDTF">2022-03-07T09:02:29Z</dcterms:created>
  <dcterms:modified xsi:type="dcterms:W3CDTF">2022-06-08T14:51:53Z</dcterms:modified>
</cp:coreProperties>
</file>