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NSW/DipanKundu/additive_screening_Zn/"/>
    </mc:Choice>
  </mc:AlternateContent>
  <xr:revisionPtr revIDLastSave="0" documentId="13_ncr:1_{4AE2DA3B-2CF1-C24F-9AA6-6299D08E7671}" xr6:coauthVersionLast="45" xr6:coauthVersionMax="45" xr10:uidLastSave="{00000000-0000-0000-0000-000000000000}"/>
  <bookViews>
    <workbookView xWindow="960" yWindow="1180" windowWidth="27240" windowHeight="16440" xr2:uid="{B7FDDE29-2C26-3E4B-A777-F95AF5688CC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B16" i="1"/>
  <c r="D15" i="1"/>
  <c r="B15" i="1"/>
  <c r="D14" i="1"/>
  <c r="B14" i="1"/>
  <c r="D9" i="1" a="1"/>
  <c r="D9" i="1" s="1"/>
  <c r="B9" i="1" a="1"/>
  <c r="B9" i="1" s="1"/>
  <c r="B8" i="1"/>
  <c r="B7" i="1"/>
  <c r="B6" i="1"/>
  <c r="B5" i="1"/>
  <c r="B4" i="1"/>
  <c r="B3" i="1"/>
  <c r="D2" i="1" a="1"/>
  <c r="D2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<sst xmlns="http://schemas.openxmlformats.org/spreadsheetml/2006/main" count="20" uniqueCount="20">
  <si>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additive</t>
  </si>
  <si>
    <t>solvation energy (kcal/mol)</t>
  </si>
  <si>
    <t>boiling point (deg. C)</t>
  </si>
  <si>
    <t>adsorption energy (eV)</t>
  </si>
  <si>
    <t>Performance (hr)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</si>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</sst>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G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PhaseAcidityBasicity"/>
      <sheetName val="pkas_correct_version"/>
      <sheetName val="M062X"/>
      <sheetName val="Solvation energy"/>
      <sheetName val="Adsorption energy"/>
      <sheetName val="Table_final"/>
    </sheetNames>
    <sheetDataSet>
      <sheetData sheetId="0"/>
      <sheetData sheetId="1"/>
      <sheetData sheetId="2"/>
      <sheetData sheetId="3">
        <row r="2">
          <cell r="E2">
            <v>-10.594141231970411</v>
          </cell>
        </row>
        <row r="4">
          <cell r="E4">
            <v>-10.212809983891555</v>
          </cell>
        </row>
        <row r="7">
          <cell r="E7">
            <v>-9.5486394963619592</v>
          </cell>
        </row>
        <row r="8">
          <cell r="E8">
            <v>-10.048566902412421</v>
          </cell>
        </row>
        <row r="9">
          <cell r="E9">
            <v>-10.119132228171237</v>
          </cell>
        </row>
        <row r="10">
          <cell r="E10">
            <v>-9.8552167927283545</v>
          </cell>
        </row>
        <row r="12">
          <cell r="E12">
            <v>-9.3316316510562203</v>
          </cell>
        </row>
        <row r="14">
          <cell r="E14">
            <v>-9.1622022035473556</v>
          </cell>
        </row>
        <row r="16">
          <cell r="E16">
            <v>-8.9538985424939277</v>
          </cell>
        </row>
        <row r="18">
          <cell r="E18">
            <v>-8.3661750273096533</v>
          </cell>
        </row>
        <row r="21">
          <cell r="E21">
            <v>-5.8197973246616517</v>
          </cell>
        </row>
        <row r="22">
          <cell r="E22">
            <v>-5.6361936925265246</v>
          </cell>
        </row>
        <row r="23">
          <cell r="E23">
            <v>-5.4869211051724243</v>
          </cell>
        </row>
        <row r="24">
          <cell r="E24">
            <v>-5.2873900269325302</v>
          </cell>
        </row>
        <row r="25">
          <cell r="E25">
            <v>-5.107592239919919</v>
          </cell>
        </row>
      </sheetData>
      <sheetData sheetId="4">
        <row r="2">
          <cell r="L2">
            <v>-1.0133208899999318</v>
          </cell>
        </row>
        <row r="3">
          <cell r="L3">
            <v>-1.0630995199999234</v>
          </cell>
        </row>
        <row r="4">
          <cell r="L4">
            <v>-1.2491878900000302</v>
          </cell>
        </row>
        <row r="5">
          <cell r="L5">
            <v>-1.3607556399999794</v>
          </cell>
        </row>
        <row r="6">
          <cell r="L6">
            <v>-0.94973359000005075</v>
          </cell>
        </row>
        <row r="7">
          <cell r="L7">
            <v>-1.0073393000000124</v>
          </cell>
        </row>
        <row r="8">
          <cell r="L8">
            <v>-1.021729280000045</v>
          </cell>
        </row>
        <row r="9">
          <cell r="L9">
            <v>-1.0029858800000966</v>
          </cell>
        </row>
        <row r="10">
          <cell r="L10">
            <v>-1.266026790000069</v>
          </cell>
        </row>
        <row r="11">
          <cell r="L11">
            <v>-1.2787316200001442</v>
          </cell>
        </row>
        <row r="15">
          <cell r="L15">
            <v>-0.80585040000005392</v>
          </cell>
        </row>
        <row r="16">
          <cell r="L16">
            <v>-0.98767004999990604</v>
          </cell>
        </row>
        <row r="17">
          <cell r="L17">
            <v>-1.1101472899999862</v>
          </cell>
        </row>
        <row r="18">
          <cell r="L18">
            <v>-1.1110766399999648</v>
          </cell>
        </row>
        <row r="19">
          <cell r="L19">
            <v>-0.79331404999993538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2D8A-000E-D94C-A87C-183BBEB0CF60}">
  <dimension ref="A1:E16"/>
  <sheetViews>
    <sheetView tabSelected="1" zoomScale="173" zoomScaleNormal="173" workbookViewId="0">
      <selection activeCell="G7" sqref="G7"/>
    </sheetView>
  </sheetViews>
  <sheetFormatPr baseColWidth="10" defaultRowHeight="16" x14ac:dyDescent="0.2"/>
  <cols>
    <col min="2" max="2" width="24.33203125" customWidth="1"/>
    <col min="3" max="3" width="22.33203125" customWidth="1"/>
    <col min="4" max="4" width="23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f>('[1]Solvation energy'!E2)</f>
        <v>-10.594141231970411</v>
      </c>
      <c r="C2">
        <v>195</v>
      </c>
      <c r="D2" cm="1">
        <f t="array" ref="D2:D8">('[1]Adsorption energy'!L2:L8)</f>
        <v>-1.0133208899999318</v>
      </c>
      <c r="E2">
        <v>108</v>
      </c>
    </row>
    <row r="3" spans="1:5" x14ac:dyDescent="0.2">
      <c r="A3" t="s">
        <v>6</v>
      </c>
      <c r="B3">
        <f>('[1]Solvation energy'!E4)</f>
        <v>-10.212809983891555</v>
      </c>
      <c r="C3">
        <v>188</v>
      </c>
      <c r="D3">
        <v>-1.0630995199999234</v>
      </c>
      <c r="E3">
        <v>345</v>
      </c>
    </row>
    <row r="4" spans="1:5" x14ac:dyDescent="0.2">
      <c r="A4" t="s">
        <v>7</v>
      </c>
      <c r="B4">
        <f>('[1]Solvation energy'!E7)</f>
        <v>-9.5486394963619592</v>
      </c>
      <c r="C4">
        <v>192</v>
      </c>
      <c r="D4">
        <v>-1.2491878900000302</v>
      </c>
      <c r="E4">
        <v>420</v>
      </c>
    </row>
    <row r="5" spans="1:5" x14ac:dyDescent="0.2">
      <c r="A5" t="s">
        <v>8</v>
      </c>
      <c r="B5">
        <f>('[1]Solvation energy'!E12)</f>
        <v>-9.3316316510562203</v>
      </c>
      <c r="C5">
        <v>206</v>
      </c>
      <c r="D5">
        <v>-1.3607556399999794</v>
      </c>
      <c r="E5">
        <v>500</v>
      </c>
    </row>
    <row r="6" spans="1:5" x14ac:dyDescent="0.2">
      <c r="A6" t="s">
        <v>9</v>
      </c>
      <c r="B6">
        <f>('[1]Solvation energy'!E14)</f>
        <v>-9.1622022035473556</v>
      </c>
      <c r="C6">
        <v>223</v>
      </c>
      <c r="D6">
        <v>-0.94973359000005075</v>
      </c>
      <c r="E6">
        <v>231</v>
      </c>
    </row>
    <row r="7" spans="1:5" x14ac:dyDescent="0.2">
      <c r="A7" t="s">
        <v>10</v>
      </c>
      <c r="B7">
        <f>('[1]Solvation energy'!E16)</f>
        <v>-8.9538985424939277</v>
      </c>
      <c r="C7">
        <v>227</v>
      </c>
      <c r="D7">
        <v>-1.0073393000000124</v>
      </c>
      <c r="E7">
        <v>135</v>
      </c>
    </row>
    <row r="8" spans="1:5" x14ac:dyDescent="0.2">
      <c r="A8" t="s">
        <v>11</v>
      </c>
      <c r="B8">
        <f>('[1]Solvation energy'!E18)</f>
        <v>-8.3661750273096533</v>
      </c>
      <c r="C8">
        <v>243</v>
      </c>
      <c r="D8">
        <v>-1.021729280000045</v>
      </c>
      <c r="E8">
        <v>200</v>
      </c>
    </row>
    <row r="9" spans="1:5" x14ac:dyDescent="0.2">
      <c r="A9" t="s">
        <v>12</v>
      </c>
      <c r="B9" cm="1">
        <f t="array" ref="B9:B13">('[1]Solvation energy'!E21:E25)</f>
        <v>-5.8197973246616517</v>
      </c>
      <c r="C9">
        <v>78</v>
      </c>
      <c r="D9" cm="1">
        <f t="array" ref="D9:D13">('[1]Adsorption energy'!L15:L19)</f>
        <v>-0.80585040000005392</v>
      </c>
      <c r="E9">
        <v>92</v>
      </c>
    </row>
    <row r="10" spans="1:5" x14ac:dyDescent="0.2">
      <c r="A10" t="s">
        <v>13</v>
      </c>
      <c r="B10">
        <v>-5.6361936925265246</v>
      </c>
      <c r="C10">
        <v>97</v>
      </c>
      <c r="D10">
        <v>-0.98767004999990604</v>
      </c>
      <c r="E10">
        <v>120</v>
      </c>
    </row>
    <row r="11" spans="1:5" x14ac:dyDescent="0.2">
      <c r="A11" t="s">
        <v>14</v>
      </c>
      <c r="B11">
        <v>-5.4869211051724243</v>
      </c>
      <c r="C11">
        <v>117</v>
      </c>
      <c r="D11">
        <v>-1.1101472899999862</v>
      </c>
      <c r="E11">
        <v>380</v>
      </c>
    </row>
    <row r="12" spans="1:5" x14ac:dyDescent="0.2">
      <c r="A12" t="s">
        <v>15</v>
      </c>
      <c r="B12">
        <v>-5.2873900269325302</v>
      </c>
      <c r="C12">
        <v>138</v>
      </c>
      <c r="D12">
        <v>-1.1110766399999648</v>
      </c>
      <c r="E12">
        <v>108</v>
      </c>
    </row>
    <row r="13" spans="1:5" x14ac:dyDescent="0.2">
      <c r="A13" t="s">
        <v>16</v>
      </c>
      <c r="B13">
        <v>-5.107592239919919</v>
      </c>
      <c r="C13">
        <v>157</v>
      </c>
      <c r="D13">
        <v>-0.79331404999993538</v>
      </c>
      <c r="E13">
        <v>88</v>
      </c>
    </row>
    <row r="14" spans="1:5" x14ac:dyDescent="0.2">
      <c r="A14" t="s">
        <v>17</v>
      </c>
      <c r="B14">
        <f>('[1]Solvation energy'!E9)</f>
        <v>-10.119132228171237</v>
      </c>
      <c r="C14">
        <v>230</v>
      </c>
      <c r="D14">
        <f>('[1]Adsorption energy'!L9)</f>
        <v>-1.0029858800000966</v>
      </c>
      <c r="E14">
        <v>116</v>
      </c>
    </row>
    <row r="15" spans="1:5" x14ac:dyDescent="0.2">
      <c r="A15" t="s">
        <v>18</v>
      </c>
      <c r="B15">
        <f>('[1]Solvation energy'!E8)</f>
        <v>-10.048566902412421</v>
      </c>
      <c r="C15">
        <v>207</v>
      </c>
      <c r="D15">
        <f>('[1]Adsorption energy'!L10)</f>
        <v>-1.266026790000069</v>
      </c>
      <c r="E15">
        <v>150</v>
      </c>
    </row>
    <row r="16" spans="1:5" x14ac:dyDescent="0.2">
      <c r="A16" t="s">
        <v>19</v>
      </c>
      <c r="B16">
        <f>('[1]Solvation energy'!E10)</f>
        <v>-9.8552167927283545</v>
      </c>
      <c r="C16">
        <v>177</v>
      </c>
      <c r="D16">
        <f>('[1]Adsorption energy'!L11)</f>
        <v>-1.2787316200001442</v>
      </c>
      <c r="E1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Kumar</dc:creator>
  <cp:lastModifiedBy>Priyank Kumar</cp:lastModifiedBy>
  <dcterms:created xsi:type="dcterms:W3CDTF">2023-01-04T03:01:53Z</dcterms:created>
  <dcterms:modified xsi:type="dcterms:W3CDTF">2023-07-20T01:30:41Z</dcterms:modified>
</cp:coreProperties>
</file>