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Ex4.xml" ContentType="application/vnd.ms-office.chartex+xml"/>
  <Override PartName="/xl/charts/style4.xml" ContentType="application/vnd.ms-office.chartstyle+xml"/>
  <Override PartName="/xl/charts/colors4.xml" ContentType="application/vnd.ms-office.chartcolorstyle+xml"/>
  <Override PartName="/xl/charts/chartEx5.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krichev\Documents\Yoni\DataScience\data-science-gradual-descent-python\"/>
    </mc:Choice>
  </mc:AlternateContent>
  <bookViews>
    <workbookView xWindow="0" yWindow="0" windowWidth="19200" windowHeight="7050" activeTab="2"/>
  </bookViews>
  <sheets>
    <sheet name="Inputs" sheetId="4" r:id="rId1"/>
    <sheet name="output - Copy (4)" sheetId="1" r:id="rId2"/>
    <sheet name="Conclusions" sheetId="2" r:id="rId3"/>
    <sheet name="Graphs f1" sheetId="3" r:id="rId4"/>
  </sheets>
  <definedNames>
    <definedName name="_xlnm._FilterDatabase" localSheetId="1" hidden="1">'output - Copy (4)'!$A$1:$Q$51</definedName>
    <definedName name="_xlchart.v1.0" hidden="1">'output - Copy (4)'!$M$2:$M$19</definedName>
    <definedName name="_xlchart.v1.1" hidden="1">'output - Copy (4)'!$I$2:$I$19</definedName>
    <definedName name="_xlchart.v1.2" hidden="1">'output - Copy (4)'!$K$2:$K$19</definedName>
    <definedName name="_xlchart.v1.3" hidden="1">'output - Copy (4)'!$J$2:$J$19</definedName>
    <definedName name="_xlchart.v1.4" hidden="1">'output - Copy (4)'!$L$2:$L$19</definedName>
  </definedNames>
  <calcPr calcId="162913"/>
</workbook>
</file>

<file path=xl/calcChain.xml><?xml version="1.0" encoding="utf-8"?>
<calcChain xmlns="http://schemas.openxmlformats.org/spreadsheetml/2006/main">
  <c r="L51" i="1" l="1"/>
  <c r="M43" i="1"/>
  <c r="M42" i="1"/>
  <c r="M41" i="1"/>
  <c r="M40" i="1"/>
  <c r="M39" i="1"/>
  <c r="M38" i="1"/>
  <c r="M34" i="1"/>
  <c r="M33" i="1"/>
  <c r="M32" i="1"/>
  <c r="M31" i="1"/>
  <c r="M30" i="1"/>
  <c r="M29" i="1"/>
  <c r="M28" i="1"/>
  <c r="M27" i="1"/>
  <c r="M26" i="1"/>
  <c r="M6" i="1"/>
  <c r="M19" i="1"/>
  <c r="M18" i="1"/>
  <c r="M17" i="1"/>
  <c r="M16" i="1"/>
  <c r="M15" i="1"/>
  <c r="M14" i="1"/>
  <c r="M10" i="1"/>
  <c r="M9" i="1"/>
  <c r="M8" i="1"/>
  <c r="M7" i="1"/>
  <c r="M5" i="1"/>
  <c r="M4" i="1"/>
  <c r="M2" i="1"/>
  <c r="M3" i="1"/>
  <c r="L50" i="1"/>
  <c r="M51" i="1" l="1"/>
  <c r="M50" i="1"/>
</calcChain>
</file>

<file path=xl/sharedStrings.xml><?xml version="1.0" encoding="utf-8"?>
<sst xmlns="http://schemas.openxmlformats.org/spreadsheetml/2006/main" count="123" uniqueCount="61">
  <si>
    <t>Func params</t>
  </si>
  <si>
    <t>Num observations</t>
  </si>
  <si>
    <t>Learn rate</t>
  </si>
  <si>
    <t>Init w1</t>
  </si>
  <si>
    <t>Init w2</t>
  </si>
  <si>
    <t>Init bias</t>
  </si>
  <si>
    <t>Num iterations</t>
  </si>
  <si>
    <t>w1 delta</t>
  </si>
  <si>
    <t>w2 delta</t>
  </si>
  <si>
    <t>bias delta</t>
  </si>
  <si>
    <t>loss</t>
  </si>
  <si>
    <t>w1</t>
  </si>
  <si>
    <t>w2</t>
  </si>
  <si>
    <t>bias</t>
  </si>
  <si>
    <t>[2, -3, 5]</t>
  </si>
  <si>
    <t>[13, 7, -12]</t>
  </si>
  <si>
    <t>Reason for failure</t>
  </si>
  <si>
    <t>learn rate = 0.0001</t>
  </si>
  <si>
    <t>learn rate = 0.00001 and num_obs 10,000</t>
  </si>
  <si>
    <t xml:space="preserve">w1 - 11 out 15 less than 0.007, </t>
  </si>
  <si>
    <t>w2 - 11 out of 15 less than 0.007</t>
  </si>
  <si>
    <t>Bias - 6 out of 15, less than 0.12, rest very big ~2-4</t>
  </si>
  <si>
    <t>Loss - min - 158, 3 - 158, 6 &lt; 2000, 3 - very large &gt; 10,000</t>
  </si>
  <si>
    <t xml:space="preserve">F1: </t>
  </si>
  <si>
    <r>
      <t>weights_array = [</t>
    </r>
    <r>
      <rPr>
        <sz val="9"/>
        <color rgb="FF6897BB"/>
        <rFont val="Consolas"/>
        <family val="3"/>
      </rPr>
      <t>0.1</t>
    </r>
    <r>
      <rPr>
        <sz val="9"/>
        <color rgb="FFA9B7C6"/>
        <rFont val="Consolas"/>
        <family val="3"/>
      </rPr>
      <t>]</t>
    </r>
  </si>
  <si>
    <r>
      <t>funcs_params_array = [[</t>
    </r>
    <r>
      <rPr>
        <sz val="9"/>
        <color rgb="FF6897BB"/>
        <rFont val="Consolas"/>
        <family val="3"/>
      </rPr>
      <t>2</t>
    </r>
    <r>
      <rPr>
        <sz val="9"/>
        <color rgb="FFCC7832"/>
        <rFont val="Consolas"/>
        <family val="3"/>
      </rPr>
      <t xml:space="preserve">, </t>
    </r>
    <r>
      <rPr>
        <sz val="9"/>
        <color rgb="FFA9B7C6"/>
        <rFont val="Consolas"/>
        <family val="3"/>
      </rPr>
      <t>-</t>
    </r>
    <r>
      <rPr>
        <sz val="9"/>
        <color rgb="FF6897BB"/>
        <rFont val="Consolas"/>
        <family val="3"/>
      </rPr>
      <t>3</t>
    </r>
    <r>
      <rPr>
        <sz val="9"/>
        <color rgb="FFCC7832"/>
        <rFont val="Consolas"/>
        <family val="3"/>
      </rPr>
      <t xml:space="preserve">, </t>
    </r>
    <r>
      <rPr>
        <sz val="9"/>
        <color rgb="FF6897BB"/>
        <rFont val="Consolas"/>
        <family val="3"/>
      </rPr>
      <t>5</t>
    </r>
    <r>
      <rPr>
        <sz val="9"/>
        <color rgb="FFA9B7C6"/>
        <rFont val="Consolas"/>
        <family val="3"/>
      </rPr>
      <t>]</t>
    </r>
    <r>
      <rPr>
        <sz val="9"/>
        <color rgb="FFCC7832"/>
        <rFont val="Consolas"/>
        <family val="3"/>
      </rPr>
      <t xml:space="preserve">, </t>
    </r>
    <r>
      <rPr>
        <sz val="9"/>
        <color rgb="FFA9B7C6"/>
        <rFont val="Consolas"/>
        <family val="3"/>
      </rPr>
      <t>[</t>
    </r>
    <r>
      <rPr>
        <sz val="9"/>
        <color rgb="FF6897BB"/>
        <rFont val="Consolas"/>
        <family val="3"/>
      </rPr>
      <t>13</t>
    </r>
    <r>
      <rPr>
        <sz val="9"/>
        <color rgb="FFCC7832"/>
        <rFont val="Consolas"/>
        <family val="3"/>
      </rPr>
      <t xml:space="preserve">, </t>
    </r>
    <r>
      <rPr>
        <sz val="9"/>
        <color rgb="FF6897BB"/>
        <rFont val="Consolas"/>
        <family val="3"/>
      </rPr>
      <t>7</t>
    </r>
    <r>
      <rPr>
        <sz val="9"/>
        <color rgb="FFCC7832"/>
        <rFont val="Consolas"/>
        <family val="3"/>
      </rPr>
      <t xml:space="preserve">, </t>
    </r>
    <r>
      <rPr>
        <sz val="9"/>
        <color rgb="FFA9B7C6"/>
        <rFont val="Consolas"/>
        <family val="3"/>
      </rPr>
      <t>-</t>
    </r>
    <r>
      <rPr>
        <sz val="9"/>
        <color rgb="FF6897BB"/>
        <rFont val="Consolas"/>
        <family val="3"/>
      </rPr>
      <t>12</t>
    </r>
    <r>
      <rPr>
        <sz val="9"/>
        <color rgb="FFA9B7C6"/>
        <rFont val="Consolas"/>
        <family val="3"/>
      </rPr>
      <t xml:space="preserve">]] </t>
    </r>
    <r>
      <rPr>
        <sz val="9"/>
        <color rgb="FF808080"/>
        <rFont val="Consolas"/>
        <family val="3"/>
      </rPr>
      <t># probably checking in</t>
    </r>
  </si>
  <si>
    <r>
      <t>num_obs_array = [</t>
    </r>
    <r>
      <rPr>
        <sz val="9"/>
        <color rgb="FF6897BB"/>
        <rFont val="Consolas"/>
        <family val="3"/>
      </rPr>
      <t>1000</t>
    </r>
    <r>
      <rPr>
        <sz val="9"/>
        <color rgb="FFCC7832"/>
        <rFont val="Consolas"/>
        <family val="3"/>
      </rPr>
      <t xml:space="preserve">, </t>
    </r>
    <r>
      <rPr>
        <sz val="9"/>
        <color rgb="FF6897BB"/>
        <rFont val="Consolas"/>
        <family val="3"/>
      </rPr>
      <t>10000</t>
    </r>
    <r>
      <rPr>
        <sz val="9"/>
        <color rgb="FFA9B7C6"/>
        <rFont val="Consolas"/>
        <family val="3"/>
      </rPr>
      <t xml:space="preserve">]  </t>
    </r>
    <r>
      <rPr>
        <sz val="9"/>
        <color rgb="FF808080"/>
        <rFont val="Consolas"/>
        <family val="3"/>
      </rPr>
      <t># probably checking in</t>
    </r>
  </si>
  <si>
    <r>
      <t>learn_rate_array = [</t>
    </r>
    <r>
      <rPr>
        <sz val="9"/>
        <color rgb="FF6897BB"/>
        <rFont val="Consolas"/>
        <family val="3"/>
      </rPr>
      <t>0.0000001</t>
    </r>
    <r>
      <rPr>
        <sz val="9"/>
        <color rgb="FFCC7832"/>
        <rFont val="Consolas"/>
        <family val="3"/>
      </rPr>
      <t xml:space="preserve">, </t>
    </r>
    <r>
      <rPr>
        <sz val="9"/>
        <color rgb="FF6897BB"/>
        <rFont val="Consolas"/>
        <family val="3"/>
      </rPr>
      <t>0.000001</t>
    </r>
    <r>
      <rPr>
        <sz val="9"/>
        <color rgb="FFCC7832"/>
        <rFont val="Consolas"/>
        <family val="3"/>
      </rPr>
      <t xml:space="preserve">, </t>
    </r>
    <r>
      <rPr>
        <sz val="9"/>
        <color rgb="FF6897BB"/>
        <rFont val="Consolas"/>
        <family val="3"/>
      </rPr>
      <t>0.00001</t>
    </r>
    <r>
      <rPr>
        <sz val="9"/>
        <color rgb="FFCC7832"/>
        <rFont val="Consolas"/>
        <family val="3"/>
      </rPr>
      <t xml:space="preserve">, </t>
    </r>
    <r>
      <rPr>
        <sz val="9"/>
        <color rgb="FF6897BB"/>
        <rFont val="Consolas"/>
        <family val="3"/>
      </rPr>
      <t>0.0001</t>
    </r>
    <r>
      <rPr>
        <sz val="9"/>
        <color rgb="FFA9B7C6"/>
        <rFont val="Consolas"/>
        <family val="3"/>
      </rPr>
      <t>]</t>
    </r>
  </si>
  <si>
    <r>
      <t>num_iter_array = [</t>
    </r>
    <r>
      <rPr>
        <sz val="9"/>
        <color rgb="FF6897BB"/>
        <rFont val="Consolas"/>
        <family val="3"/>
      </rPr>
      <t>100</t>
    </r>
    <r>
      <rPr>
        <sz val="9"/>
        <color rgb="FFCC7832"/>
        <rFont val="Consolas"/>
        <family val="3"/>
      </rPr>
      <t xml:space="preserve">, </t>
    </r>
    <r>
      <rPr>
        <sz val="9"/>
        <color rgb="FF6897BB"/>
        <rFont val="Consolas"/>
        <family val="3"/>
      </rPr>
      <t>1000</t>
    </r>
    <r>
      <rPr>
        <sz val="9"/>
        <color rgb="FFCC7832"/>
        <rFont val="Consolas"/>
        <family val="3"/>
      </rPr>
      <t xml:space="preserve">, </t>
    </r>
    <r>
      <rPr>
        <sz val="9"/>
        <color rgb="FF6897BB"/>
        <rFont val="Consolas"/>
        <family val="3"/>
      </rPr>
      <t>10000</t>
    </r>
    <r>
      <rPr>
        <sz val="9"/>
        <color rgb="FFA9B7C6"/>
        <rFont val="Consolas"/>
        <family val="3"/>
      </rPr>
      <t>]</t>
    </r>
  </si>
  <si>
    <t>General conclusions:</t>
  </si>
  <si>
    <t>Few loops, sometimes not enough</t>
  </si>
  <si>
    <t>loss / obs</t>
  </si>
  <si>
    <t>More observations - loss means less, added loss / observations measure</t>
  </si>
  <si>
    <t>Loss / obj - min 0.16, 6 - best ~ min), 5 ~ 2, 3 ~ 10, 1 &gt; 120</t>
  </si>
  <si>
    <t>Loss / obj</t>
  </si>
  <si>
    <t>From worst to best</t>
  </si>
  <si>
    <t>Small iterations (100), small observations (1000), smallest learning (0.0000001) - weights and bias unacceptable</t>
  </si>
  <si>
    <t>2 out of 3 lowest - weights decent, bias unacceptable</t>
  </si>
  <si>
    <t>At least one of them lowest - weights great, bias unacceptable</t>
  </si>
  <si>
    <t>Ideas for improvement:</t>
  </si>
  <si>
    <t>Add weights</t>
  </si>
  <si>
    <t>Stop internal loop when getting close to inf</t>
  </si>
  <si>
    <t xml:space="preserve">Stop internal loop when delta of loss is smallest </t>
  </si>
  <si>
    <t>Save and print loss / observations</t>
  </si>
  <si>
    <t>Make number of loops not constant, but loop until reaches</t>
  </si>
  <si>
    <t>External loop - if returned inf - don't continue for &gt; learning rate</t>
  </si>
  <si>
    <t>Great - all great</t>
  </si>
  <si>
    <t xml:space="preserve">Better results if more observations, greater learning rate, or more loops.  </t>
  </si>
  <si>
    <t>However, too large learning rate is bad too - goes to infinity</t>
  </si>
  <si>
    <t>min f1</t>
  </si>
  <si>
    <t>min f2</t>
  </si>
  <si>
    <t>W1 and W2 are either good together or not good together, but bias gets fixed last</t>
  </si>
  <si>
    <t>F2 - values are sometimes the same, and sometimes different, but conclusions and percentages and reasons are all exactly the same</t>
  </si>
  <si>
    <t>The only difference beting a learning rate that worked for one but not for another</t>
  </si>
  <si>
    <t>Even though functions were different, minimum loss or minimum loss / observations were the same, all conclusions, which ones were OK and which ones weren't - not sure why that is so</t>
  </si>
  <si>
    <t>Print break good, break bad</t>
  </si>
  <si>
    <t>Given enough loops / stack, and small enough learning, it will reach the minimum</t>
  </si>
  <si>
    <t>Having learnng rate x 10 means /10 iterations</t>
  </si>
  <si>
    <t>Initial bias - the closer it is in our case (right direction, not too small, not too big) - slightly less iterations it takes. But given enough iterations, always reaches  regardless. In this sense it makes a difference what function it is</t>
  </si>
  <si>
    <t>Assumption: not proven - because we run many iterations, and w1 and w2 need relatively small number of iterations in order to succeed, they are always good regarding of the initial weights.  However, if we wouldn't run enough iterations, we would see the same effect of w1 and w2/</t>
  </si>
  <si>
    <t>Different loss function also seems to slightly effect number of loops needed, but doesn't significantly change the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</si>
</sst>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A9B7C6"/>
      <name val="Consolas"/>
      <family val="3"/>
    </font>
    <font>
      <sz val="9"/>
      <color rgb="FF6897BB"/>
      <name val="Consolas"/>
      <family val="3"/>
    </font>
    <font>
      <sz val="9"/>
      <color rgb="FF808080"/>
      <name val="Consolas"/>
      <family val="3"/>
    </font>
    <font>
      <sz val="9"/>
      <color rgb="FFCC7832"/>
      <name val="Consolas"/>
      <family val="3"/>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2B2B2B"/>
        <bgColor indexed="64"/>
      </patternFill>
    </fill>
    <fill>
      <patternFill patternType="solid">
        <fgColor rgb="FFFFFF00"/>
        <bgColor indexed="64"/>
      </patternFill>
    </fill>
    <fill>
      <patternFill patternType="solid">
        <fgColor rgb="FFFF0000"/>
        <bgColor indexed="64"/>
      </patternFill>
    </fill>
    <fill>
      <patternFill patternType="solid">
        <fgColor theme="5" tint="0.39997558519241921"/>
        <bgColor indexed="64"/>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11" fontId="0" fillId="0" borderId="0" xfId="0" applyNumberFormat="1"/>
    <xf numFmtId="0" fontId="0" fillId="0" borderId="0" xfId="0" applyAlignment="1">
      <alignment wrapText="1"/>
    </xf>
    <xf numFmtId="0" fontId="0" fillId="0" borderId="0" xfId="0" applyAlignment="1">
      <alignment horizontal="center" vertical="top" wrapText="1"/>
    </xf>
    <xf numFmtId="0" fontId="18" fillId="33" borderId="0" xfId="0" applyFont="1" applyFill="1" applyAlignment="1">
      <alignment vertical="center"/>
    </xf>
    <xf numFmtId="164" fontId="0" fillId="0" borderId="0" xfId="1" applyNumberFormat="1" applyFont="1"/>
    <xf numFmtId="2" fontId="0" fillId="0" borderId="0" xfId="0" applyNumberFormat="1"/>
    <xf numFmtId="11" fontId="0" fillId="36" borderId="0" xfId="0" applyNumberFormat="1" applyFill="1"/>
    <xf numFmtId="11" fontId="0" fillId="37" borderId="0" xfId="0" applyNumberFormat="1" applyFill="1"/>
    <xf numFmtId="1" fontId="0" fillId="0" borderId="0" xfId="0" applyNumberFormat="1"/>
    <xf numFmtId="2" fontId="0" fillId="37" borderId="0" xfId="0" applyNumberFormat="1" applyFill="1"/>
    <xf numFmtId="2" fontId="0" fillId="35" borderId="0" xfId="0" applyNumberFormat="1" applyFill="1"/>
    <xf numFmtId="2" fontId="0" fillId="34" borderId="0" xfId="0" applyNumberFormat="1" applyFill="1"/>
    <xf numFmtId="0" fontId="16" fillId="0" borderId="0" xfId="0" applyFont="1"/>
    <xf numFmtId="0" fontId="0" fillId="37" borderId="0" xfId="0" applyFill="1"/>
    <xf numFmtId="0" fontId="0" fillId="34" borderId="0" xfId="0" applyFill="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rich>
          <a:bodyPr spcFirstLastPara="1" vertOverflow="ellipsis" wrap="square" lIns="0" tIns="0" rIns="0" bIns="0" anchor="ctr" anchorCtr="1"/>
          <a:lstStyle/>
          <a:p>
            <a:pPr algn="ctr">
              <a:defRPr/>
            </a:pPr>
            <a:r>
              <a:rPr lang="en-US"/>
              <a:t>w1 from success</a:t>
            </a:r>
          </a:p>
        </cx:rich>
      </cx:tx>
    </cx:title>
    <cx:plotArea>
      <cx:plotAreaRegion>
        <cx:series layoutId="clusteredColumn" uniqueId="{1BA2E750-A57C-4D9C-9471-18E61BC9818F}" formatIdx="0">
          <cx:dataId val="0"/>
          <cx:layoutPr>
            <cx:binning intervalClosed="r">
              <cx:binSize val="0.015000000000000003"/>
            </cx:binning>
          </cx:layoutPr>
        </cx:series>
      </cx:plotAreaRegion>
      <cx:axis id="0">
        <cx:catScaling/>
        <cx:tickLabels/>
      </cx:axis>
      <cx:axis id="1">
        <cx:valScaling/>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rich>
          <a:bodyPr spcFirstLastPara="1" vertOverflow="ellipsis" wrap="square" lIns="0" tIns="0" rIns="0" bIns="0" anchor="ctr" anchorCtr="1"/>
          <a:lstStyle/>
          <a:p>
            <a:pPr algn="ctr">
              <a:defRPr/>
            </a:pPr>
            <a:r>
              <a:rPr lang="en-US"/>
              <a:t>w2 from success</a:t>
            </a:r>
          </a:p>
        </cx:rich>
      </cx:tx>
    </cx:title>
    <cx:plotArea>
      <cx:plotAreaRegion>
        <cx:series layoutId="clusteredColumn" uniqueId="{07012B08-487C-4A58-BD7B-5432C8E0EC86}" formatIdx="0">
          <cx:dataId val="0"/>
          <cx:layoutPr>
            <cx:binning intervalClosed="r">
              <cx:binSize val="0.030000000000000006"/>
            </cx:binning>
          </cx:layoutPr>
        </cx:series>
      </cx:plotAreaRegion>
      <cx:axis id="0">
        <cx:catScaling/>
        <cx:tickLabels/>
      </cx:axis>
      <cx:axis id="1">
        <cx:valScaling/>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rich>
          <a:bodyPr spcFirstLastPara="1" vertOverflow="ellipsis" wrap="square" lIns="0" tIns="0" rIns="0" bIns="0" anchor="ctr" anchorCtr="1"/>
          <a:lstStyle/>
          <a:p>
            <a:pPr algn="ctr">
              <a:defRPr/>
            </a:pPr>
            <a:r>
              <a:rPr lang="en-US"/>
              <a:t>Bias from success</a:t>
            </a:r>
          </a:p>
        </cx:rich>
      </cx:tx>
    </cx:title>
    <cx:plotArea>
      <cx:plotAreaRegion>
        <cx:series layoutId="clusteredColumn" uniqueId="{9AB559B3-18D0-44CC-A626-C0DB5D758FC6}" formatIdx="0">
          <cx:dataId val="0"/>
          <cx:layoutPr>
            <cx:binning intervalClosed="r">
              <cx:binSize val="0.10000000000000001"/>
            </cx:binning>
          </cx:layoutPr>
        </cx:series>
      </cx:plotAreaRegion>
      <cx:axis id="0">
        <cx:catScaling/>
        <cx:tickLabels/>
      </cx:axis>
      <cx:axis id="1">
        <cx:valScaling/>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tx>
        <cx:rich>
          <a:bodyPr spcFirstLastPara="1" vertOverflow="ellipsis" wrap="square" lIns="0" tIns="0" rIns="0" bIns="0" anchor="ctr" anchorCtr="1"/>
          <a:lstStyle/>
          <a:p>
            <a:pPr algn="ctr">
              <a:defRPr/>
            </a:pPr>
            <a:r>
              <a:rPr lang="en-US"/>
              <a:t>Loss from success</a:t>
            </a:r>
          </a:p>
        </cx:rich>
      </cx:tx>
    </cx:title>
    <cx:plotArea>
      <cx:plotAreaRegion>
        <cx:series layoutId="clusteredColumn" uniqueId="{B3816B67-19D8-48F7-8D48-36FC42F395C8}" formatIdx="0">
          <cx:dataId val="0"/>
          <cx:layoutPr>
            <cx:binning intervalClosed="r">
              <cx:binSize val="1000"/>
            </cx:binning>
          </cx:layoutPr>
        </cx:series>
      </cx:plotAreaRegion>
      <cx:axis id="0">
        <cx:catScaling/>
        <cx:tickLabels/>
      </cx:axis>
      <cx:axis id="1">
        <cx:valScaling/>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rich>
          <a:bodyPr spcFirstLastPara="1" vertOverflow="ellipsis" wrap="square" lIns="0" tIns="0" rIns="0" bIns="0" anchor="ctr" anchorCtr="1"/>
          <a:lstStyle/>
          <a:p>
            <a:pPr algn="ctr">
              <a:defRPr/>
            </a:pPr>
            <a:r>
              <a:rPr lang="en-US"/>
              <a:t>Loss / obs</a:t>
            </a:r>
          </a:p>
        </cx:rich>
      </cx:tx>
    </cx:title>
    <cx:plotArea>
      <cx:plotAreaRegion>
        <cx:series layoutId="clusteredColumn" uniqueId="{45721E4D-AE99-47DD-9A58-75C09EBE5628}" formatIdx="0">
          <cx:dataId val="0"/>
          <cx:layoutPr>
            <cx:binning intervalClosed="r">
              <cx:binSize val="1"/>
            </cx:binning>
          </cx:layoutPr>
        </cx:series>
      </cx:plotAreaRegion>
      <cx:axis id="0">
        <cx:catScaling/>
        <cx:tickLabels/>
      </cx:axis>
      <cx:axis id="1">
        <cx:valScaling/>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 Id="rId5" Type="http://schemas.microsoft.com/office/2014/relationships/chartEx" Target="../charts/chartEx5.xml"/><Relationship Id="rId4"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50800</xdr:rowOff>
    </xdr:from>
    <xdr:to>
      <xdr:col>7</xdr:col>
      <xdr:colOff>304800</xdr:colOff>
      <xdr:row>16</xdr:row>
      <xdr:rowOff>31750</xdr:rowOff>
    </xdr:to>
    <mc:AlternateContent xmlns:mc="http://schemas.openxmlformats.org/markup-compatibility/2006">
      <mc:Choice xmlns:cx1="http://schemas.microsoft.com/office/drawing/2015/9/8/chartex" Requires="cx1">
        <xdr:graphicFrame macro="">
          <xdr:nvGraphicFramePr>
            <xdr:cNvPr id="2" name="Chart 1"/>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463550</xdr:colOff>
      <xdr:row>1</xdr:row>
      <xdr:rowOff>19050</xdr:rowOff>
    </xdr:from>
    <xdr:to>
      <xdr:col>15</xdr:col>
      <xdr:colOff>158750</xdr:colOff>
      <xdr:row>16</xdr:row>
      <xdr:rowOff>0</xdr:rowOff>
    </xdr:to>
    <mc:AlternateContent xmlns:mc="http://schemas.openxmlformats.org/markup-compatibility/2006">
      <mc:Choice xmlns:cx1="http://schemas.microsoft.com/office/drawing/2015/9/8/chartex" Requires="cx1">
        <xdr:graphicFrame macro="">
          <xdr:nvGraphicFramePr>
            <xdr:cNvPr id="3" name="Chart 2"/>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17</xdr:row>
      <xdr:rowOff>0</xdr:rowOff>
    </xdr:from>
    <xdr:to>
      <xdr:col>7</xdr:col>
      <xdr:colOff>304800</xdr:colOff>
      <xdr:row>31</xdr:row>
      <xdr:rowOff>165100</xdr:rowOff>
    </xdr:to>
    <mc:AlternateContent xmlns:mc="http://schemas.openxmlformats.org/markup-compatibility/2006">
      <mc:Choice xmlns:cx1="http://schemas.microsoft.com/office/drawing/2015/9/8/chartex" Requires="cx1">
        <xdr:graphicFrame macro="">
          <xdr:nvGraphicFramePr>
            <xdr:cNvPr id="4" name="Chart 3"/>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438150</xdr:colOff>
      <xdr:row>16</xdr:row>
      <xdr:rowOff>158750</xdr:rowOff>
    </xdr:from>
    <xdr:to>
      <xdr:col>15</xdr:col>
      <xdr:colOff>133350</xdr:colOff>
      <xdr:row>31</xdr:row>
      <xdr:rowOff>139700</xdr:rowOff>
    </xdr:to>
    <mc:AlternateContent xmlns:mc="http://schemas.openxmlformats.org/markup-compatibility/2006">
      <mc:Choice xmlns:cx1="http://schemas.microsoft.com/office/drawing/2015/9/8/chartex" Requires="cx1">
        <xdr:graphicFrame macro="">
          <xdr:nvGraphicFramePr>
            <xdr:cNvPr id="5" name="Chart 4"/>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33</xdr:row>
      <xdr:rowOff>0</xdr:rowOff>
    </xdr:from>
    <xdr:to>
      <xdr:col>7</xdr:col>
      <xdr:colOff>304800</xdr:colOff>
      <xdr:row>47</xdr:row>
      <xdr:rowOff>165100</xdr:rowOff>
    </xdr:to>
    <mc:AlternateContent xmlns:mc="http://schemas.openxmlformats.org/markup-compatibility/2006">
      <mc:Choice xmlns:cx1="http://schemas.microsoft.com/office/drawing/2015/9/8/chartex" Requires="cx1">
        <xdr:graphicFrame macro="">
          <xdr:nvGraphicFramePr>
            <xdr:cNvPr id="6" name="Chart 5"/>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election activeCell="A16" sqref="A16"/>
    </sheetView>
  </sheetViews>
  <sheetFormatPr defaultRowHeight="14.5" x14ac:dyDescent="0.35"/>
  <cols>
    <col min="1" max="1" width="65.6328125" bestFit="1" customWidth="1"/>
  </cols>
  <sheetData>
    <row r="1" spans="1:1" x14ac:dyDescent="0.35">
      <c r="A1" s="4" t="s">
        <v>24</v>
      </c>
    </row>
    <row r="2" spans="1:1" x14ac:dyDescent="0.35">
      <c r="A2" s="4" t="s">
        <v>25</v>
      </c>
    </row>
    <row r="3" spans="1:1" x14ac:dyDescent="0.35">
      <c r="A3" s="4" t="s">
        <v>26</v>
      </c>
    </row>
    <row r="4" spans="1:1" x14ac:dyDescent="0.35">
      <c r="A4" s="4" t="s">
        <v>27</v>
      </c>
    </row>
    <row r="5" spans="1:1" x14ac:dyDescent="0.35">
      <c r="A5" s="4" t="s">
        <v>28</v>
      </c>
    </row>
    <row r="9" spans="1:1" x14ac:dyDescent="0.35">
      <c r="A9" t="s">
        <v>39</v>
      </c>
    </row>
    <row r="10" spans="1:1" x14ac:dyDescent="0.35">
      <c r="A10" s="14" t="s">
        <v>41</v>
      </c>
    </row>
    <row r="11" spans="1:1" x14ac:dyDescent="0.35">
      <c r="A11" s="14" t="s">
        <v>42</v>
      </c>
    </row>
    <row r="12" spans="1:1" x14ac:dyDescent="0.35">
      <c r="A12" s="14" t="s">
        <v>43</v>
      </c>
    </row>
    <row r="13" spans="1:1" x14ac:dyDescent="0.35">
      <c r="A13" s="14" t="s">
        <v>44</v>
      </c>
    </row>
    <row r="14" spans="1:1" x14ac:dyDescent="0.35">
      <c r="A14" s="15" t="s">
        <v>45</v>
      </c>
    </row>
    <row r="15" spans="1:1" x14ac:dyDescent="0.35">
      <c r="A15" s="14" t="s">
        <v>55</v>
      </c>
    </row>
    <row r="16" spans="1:1" x14ac:dyDescent="0.35">
      <c r="A16" s="15"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workbookViewId="0">
      <selection activeCell="A15" sqref="A15"/>
    </sheetView>
  </sheetViews>
  <sheetFormatPr defaultRowHeight="14.5" x14ac:dyDescent="0.35"/>
  <cols>
    <col min="9" max="9" width="9.36328125" bestFit="1" customWidth="1"/>
    <col min="10" max="11" width="10" bestFit="1" customWidth="1"/>
    <col min="12" max="12" width="11.08984375" bestFit="1" customWidth="1"/>
    <col min="13" max="13" width="11.08984375" customWidth="1"/>
    <col min="14" max="14" width="10" bestFit="1" customWidth="1"/>
    <col min="15" max="15" width="9.36328125" bestFit="1" customWidth="1"/>
    <col min="16" max="16" width="10" bestFit="1" customWidth="1"/>
    <col min="17" max="17" width="17.08984375" customWidth="1"/>
  </cols>
  <sheetData>
    <row r="1" spans="1:17" s="3" customFormat="1" ht="43.5" x14ac:dyDescent="0.35">
      <c r="B1" s="3" t="s">
        <v>0</v>
      </c>
      <c r="C1" s="3" t="s">
        <v>1</v>
      </c>
      <c r="D1" s="3" t="s">
        <v>2</v>
      </c>
      <c r="E1" s="3" t="s">
        <v>3</v>
      </c>
      <c r="F1" s="3" t="s">
        <v>4</v>
      </c>
      <c r="G1" s="3" t="s">
        <v>5</v>
      </c>
      <c r="H1" s="3" t="s">
        <v>6</v>
      </c>
      <c r="I1" s="3" t="s">
        <v>7</v>
      </c>
      <c r="J1" s="3" t="s">
        <v>8</v>
      </c>
      <c r="K1" s="3" t="s">
        <v>9</v>
      </c>
      <c r="L1" s="3" t="s">
        <v>10</v>
      </c>
      <c r="M1" s="3" t="s">
        <v>31</v>
      </c>
      <c r="N1" s="3" t="s">
        <v>11</v>
      </c>
      <c r="O1" s="3" t="s">
        <v>12</v>
      </c>
      <c r="P1" s="3" t="s">
        <v>13</v>
      </c>
      <c r="Q1" s="3" t="s">
        <v>16</v>
      </c>
    </row>
    <row r="2" spans="1:17" x14ac:dyDescent="0.35">
      <c r="A2">
        <v>0</v>
      </c>
      <c r="B2" t="s">
        <v>14</v>
      </c>
      <c r="C2">
        <v>1000</v>
      </c>
      <c r="D2" s="7">
        <v>9.9999999999999995E-8</v>
      </c>
      <c r="E2">
        <v>0.1</v>
      </c>
      <c r="F2">
        <v>0.1</v>
      </c>
      <c r="G2">
        <v>0.1</v>
      </c>
      <c r="H2">
        <v>100</v>
      </c>
      <c r="I2" s="6">
        <v>1.4139999999999999</v>
      </c>
      <c r="J2" s="6">
        <v>-2.2490000000000001</v>
      </c>
      <c r="K2" s="6">
        <v>4.8540000000000001</v>
      </c>
      <c r="L2" s="5">
        <v>122267.853</v>
      </c>
      <c r="M2" s="6">
        <f t="shared" ref="M2:M10" si="0">L2/C2</f>
        <v>122.267853</v>
      </c>
      <c r="N2" s="6">
        <v>0.58599999999999997</v>
      </c>
      <c r="O2" s="6">
        <v>-0.751</v>
      </c>
      <c r="P2" s="6">
        <v>0.14599999999999999</v>
      </c>
    </row>
    <row r="3" spans="1:17" x14ac:dyDescent="0.35">
      <c r="A3">
        <v>1</v>
      </c>
      <c r="B3" t="s">
        <v>14</v>
      </c>
      <c r="C3">
        <v>1000</v>
      </c>
      <c r="D3" s="7">
        <v>9.9999999999999995E-8</v>
      </c>
      <c r="E3">
        <v>0.1</v>
      </c>
      <c r="F3">
        <v>0.1</v>
      </c>
      <c r="G3">
        <v>0.1</v>
      </c>
      <c r="H3">
        <v>1000</v>
      </c>
      <c r="I3" s="6">
        <v>0.105</v>
      </c>
      <c r="J3" s="6">
        <v>-0.13700000000000001</v>
      </c>
      <c r="K3" s="6">
        <v>4.4450000000000003</v>
      </c>
      <c r="L3" s="5">
        <v>10364.838</v>
      </c>
      <c r="M3" s="6">
        <f t="shared" si="0"/>
        <v>10.364837999999999</v>
      </c>
      <c r="N3" s="6">
        <v>1.895</v>
      </c>
      <c r="O3" s="6">
        <v>-2.863</v>
      </c>
      <c r="P3" s="6">
        <v>0.55500000000000005</v>
      </c>
    </row>
    <row r="4" spans="1:17" x14ac:dyDescent="0.35">
      <c r="A4">
        <v>2</v>
      </c>
      <c r="B4" t="s">
        <v>14</v>
      </c>
      <c r="C4">
        <v>1000</v>
      </c>
      <c r="D4" s="7">
        <v>9.9999999999999995E-8</v>
      </c>
      <c r="E4">
        <v>0.1</v>
      </c>
      <c r="F4">
        <v>0.1</v>
      </c>
      <c r="G4">
        <v>0.1</v>
      </c>
      <c r="H4">
        <v>10000</v>
      </c>
      <c r="I4" s="6">
        <v>3.0000000000000001E-3</v>
      </c>
      <c r="J4" s="6">
        <v>-7.0000000000000001E-3</v>
      </c>
      <c r="K4" s="6">
        <v>1.8149999999999999</v>
      </c>
      <c r="L4" s="5">
        <v>1782.91</v>
      </c>
      <c r="M4" s="6">
        <f t="shared" si="0"/>
        <v>1.78291</v>
      </c>
      <c r="N4" s="6">
        <v>1.9970000000000001</v>
      </c>
      <c r="O4" s="6">
        <v>-2.9929999999999999</v>
      </c>
      <c r="P4" s="6">
        <v>3.1850000000000001</v>
      </c>
    </row>
    <row r="5" spans="1:17" x14ac:dyDescent="0.35">
      <c r="A5">
        <v>3</v>
      </c>
      <c r="B5" t="s">
        <v>14</v>
      </c>
      <c r="C5">
        <v>1000</v>
      </c>
      <c r="D5" s="1">
        <v>9.9999999999999995E-7</v>
      </c>
      <c r="E5">
        <v>0.1</v>
      </c>
      <c r="F5">
        <v>0.1</v>
      </c>
      <c r="G5">
        <v>0.1</v>
      </c>
      <c r="H5">
        <v>100</v>
      </c>
      <c r="I5" s="6">
        <v>0.10100000000000001</v>
      </c>
      <c r="J5" s="6">
        <v>-0.13100000000000001</v>
      </c>
      <c r="K5" s="6">
        <v>4.444</v>
      </c>
      <c r="L5" s="5">
        <v>10369.188</v>
      </c>
      <c r="M5" s="6">
        <f t="shared" si="0"/>
        <v>10.369187999999999</v>
      </c>
      <c r="N5" s="6">
        <v>1.899</v>
      </c>
      <c r="O5" s="6">
        <v>-2.8690000000000002</v>
      </c>
      <c r="P5" s="6">
        <v>0.55600000000000005</v>
      </c>
    </row>
    <row r="6" spans="1:17" x14ac:dyDescent="0.35">
      <c r="A6">
        <v>4</v>
      </c>
      <c r="B6" t="s">
        <v>14</v>
      </c>
      <c r="C6">
        <v>1000</v>
      </c>
      <c r="D6" s="1">
        <v>9.9999999999999995E-7</v>
      </c>
      <c r="E6">
        <v>0.1</v>
      </c>
      <c r="F6">
        <v>0.1</v>
      </c>
      <c r="G6">
        <v>0.1</v>
      </c>
      <c r="H6">
        <v>1000</v>
      </c>
      <c r="I6" s="6">
        <v>3.0000000000000001E-3</v>
      </c>
      <c r="J6" s="6">
        <v>-7.0000000000000001E-3</v>
      </c>
      <c r="K6" s="6">
        <v>1.8140000000000001</v>
      </c>
      <c r="L6" s="5">
        <v>1784.373</v>
      </c>
      <c r="M6" s="6">
        <f t="shared" si="0"/>
        <v>1.784373</v>
      </c>
      <c r="N6" s="6">
        <v>1.9970000000000001</v>
      </c>
      <c r="O6" s="6">
        <v>-2.9929999999999999</v>
      </c>
      <c r="P6" s="6">
        <v>3.1859999999999999</v>
      </c>
    </row>
    <row r="7" spans="1:17" x14ac:dyDescent="0.35">
      <c r="A7">
        <v>5</v>
      </c>
      <c r="B7" t="s">
        <v>14</v>
      </c>
      <c r="C7">
        <v>1000</v>
      </c>
      <c r="D7" s="1">
        <v>9.9999999999999995E-7</v>
      </c>
      <c r="E7">
        <v>0.1</v>
      </c>
      <c r="F7">
        <v>0.1</v>
      </c>
      <c r="G7">
        <v>0.1</v>
      </c>
      <c r="H7">
        <v>10000</v>
      </c>
      <c r="I7" s="6">
        <v>-2E-3</v>
      </c>
      <c r="J7" s="6">
        <v>-4.0000000000000001E-3</v>
      </c>
      <c r="K7" s="6">
        <v>1.2E-2</v>
      </c>
      <c r="L7" s="5">
        <v>158.22499999999999</v>
      </c>
      <c r="M7" s="6">
        <f t="shared" si="0"/>
        <v>0.158225</v>
      </c>
      <c r="N7" s="6">
        <v>2.0019999999999998</v>
      </c>
      <c r="O7" s="6">
        <v>-2.996</v>
      </c>
      <c r="P7" s="6">
        <v>4.9880000000000004</v>
      </c>
    </row>
    <row r="8" spans="1:17" x14ac:dyDescent="0.35">
      <c r="A8">
        <v>6</v>
      </c>
      <c r="B8" t="s">
        <v>14</v>
      </c>
      <c r="C8">
        <v>1000</v>
      </c>
      <c r="D8" s="8">
        <v>1.0000000000000001E-5</v>
      </c>
      <c r="E8">
        <v>0.1</v>
      </c>
      <c r="F8">
        <v>0.1</v>
      </c>
      <c r="G8">
        <v>0.1</v>
      </c>
      <c r="H8">
        <v>100</v>
      </c>
      <c r="I8" s="6">
        <v>3.0000000000000001E-3</v>
      </c>
      <c r="J8" s="6">
        <v>-7.0000000000000001E-3</v>
      </c>
      <c r="K8" s="6">
        <v>1.806</v>
      </c>
      <c r="L8" s="5">
        <v>1799.1289999999999</v>
      </c>
      <c r="M8" s="6">
        <f t="shared" si="0"/>
        <v>1.799129</v>
      </c>
      <c r="N8" s="6">
        <v>1.9970000000000001</v>
      </c>
      <c r="O8" s="6">
        <v>-2.9929999999999999</v>
      </c>
      <c r="P8" s="6">
        <v>3.194</v>
      </c>
    </row>
    <row r="9" spans="1:17" x14ac:dyDescent="0.35">
      <c r="A9">
        <v>7</v>
      </c>
      <c r="B9" t="s">
        <v>14</v>
      </c>
      <c r="C9">
        <v>1000</v>
      </c>
      <c r="D9" s="8">
        <v>1.0000000000000001E-5</v>
      </c>
      <c r="E9">
        <v>0.1</v>
      </c>
      <c r="F9">
        <v>0.1</v>
      </c>
      <c r="G9">
        <v>0.1</v>
      </c>
      <c r="H9">
        <v>1000</v>
      </c>
      <c r="I9" s="6">
        <v>-2E-3</v>
      </c>
      <c r="J9" s="6">
        <v>-4.0000000000000001E-3</v>
      </c>
      <c r="K9" s="6">
        <v>1.2E-2</v>
      </c>
      <c r="L9" s="5">
        <v>158.22499999999999</v>
      </c>
      <c r="M9" s="6">
        <f t="shared" si="0"/>
        <v>0.158225</v>
      </c>
      <c r="N9" s="6">
        <v>2.0019999999999998</v>
      </c>
      <c r="O9" s="6">
        <v>-2.996</v>
      </c>
      <c r="P9" s="6">
        <v>4.9880000000000004</v>
      </c>
    </row>
    <row r="10" spans="1:17" x14ac:dyDescent="0.35">
      <c r="A10">
        <v>8</v>
      </c>
      <c r="B10" t="s">
        <v>14</v>
      </c>
      <c r="C10">
        <v>1000</v>
      </c>
      <c r="D10" s="8">
        <v>1.0000000000000001E-5</v>
      </c>
      <c r="E10">
        <v>0.1</v>
      </c>
      <c r="F10">
        <v>0.1</v>
      </c>
      <c r="G10">
        <v>0.1</v>
      </c>
      <c r="H10">
        <v>10000</v>
      </c>
      <c r="I10" s="6">
        <v>-2E-3</v>
      </c>
      <c r="J10" s="6">
        <v>-4.0000000000000001E-3</v>
      </c>
      <c r="K10" s="6">
        <v>1.2E-2</v>
      </c>
      <c r="L10" s="5">
        <v>158.22499999999999</v>
      </c>
      <c r="M10" s="6">
        <f t="shared" si="0"/>
        <v>0.158225</v>
      </c>
      <c r="N10" s="6">
        <v>2.0019999999999998</v>
      </c>
      <c r="O10" s="6">
        <v>-2.996</v>
      </c>
      <c r="P10" s="6">
        <v>4.9880000000000004</v>
      </c>
    </row>
    <row r="11" spans="1:17" x14ac:dyDescent="0.35">
      <c r="A11">
        <v>9</v>
      </c>
      <c r="B11" t="s">
        <v>14</v>
      </c>
      <c r="C11">
        <v>1000</v>
      </c>
      <c r="D11">
        <v>1E-4</v>
      </c>
      <c r="E11">
        <v>0.1</v>
      </c>
      <c r="F11">
        <v>0.1</v>
      </c>
      <c r="G11">
        <v>0.1</v>
      </c>
      <c r="H11">
        <v>100</v>
      </c>
      <c r="I11" s="1"/>
      <c r="J11" s="1"/>
      <c r="K11" s="1"/>
      <c r="L11" s="1"/>
      <c r="M11" s="1"/>
      <c r="N11" s="1"/>
      <c r="O11" s="1"/>
      <c r="P11" s="1"/>
      <c r="Q11" t="s">
        <v>17</v>
      </c>
    </row>
    <row r="12" spans="1:17" x14ac:dyDescent="0.35">
      <c r="A12">
        <v>10</v>
      </c>
      <c r="B12" t="s">
        <v>14</v>
      </c>
      <c r="C12">
        <v>1000</v>
      </c>
      <c r="D12">
        <v>1E-4</v>
      </c>
      <c r="E12">
        <v>0.1</v>
      </c>
      <c r="F12">
        <v>0.1</v>
      </c>
      <c r="G12">
        <v>0.1</v>
      </c>
      <c r="H12">
        <v>1000</v>
      </c>
      <c r="Q12" t="s">
        <v>17</v>
      </c>
    </row>
    <row r="13" spans="1:17" x14ac:dyDescent="0.35">
      <c r="A13">
        <v>11</v>
      </c>
      <c r="B13" t="s">
        <v>14</v>
      </c>
      <c r="C13">
        <v>1000</v>
      </c>
      <c r="D13">
        <v>1E-4</v>
      </c>
      <c r="E13">
        <v>0.1</v>
      </c>
      <c r="F13">
        <v>0.1</v>
      </c>
      <c r="G13">
        <v>0.1</v>
      </c>
      <c r="H13">
        <v>10000</v>
      </c>
      <c r="Q13" t="s">
        <v>17</v>
      </c>
    </row>
    <row r="14" spans="1:17" x14ac:dyDescent="0.35">
      <c r="A14">
        <v>12</v>
      </c>
      <c r="B14" t="s">
        <v>14</v>
      </c>
      <c r="C14">
        <v>10000</v>
      </c>
      <c r="D14" s="7">
        <v>9.9999999999999995E-8</v>
      </c>
      <c r="E14">
        <v>0.1</v>
      </c>
      <c r="F14">
        <v>0.1</v>
      </c>
      <c r="G14">
        <v>0.1</v>
      </c>
      <c r="H14">
        <v>100</v>
      </c>
      <c r="I14" s="6">
        <v>6.3E-2</v>
      </c>
      <c r="J14" s="6">
        <v>-9.6000000000000002E-2</v>
      </c>
      <c r="K14" s="6">
        <v>4.4290000000000003</v>
      </c>
      <c r="L14" s="5">
        <v>102204.183</v>
      </c>
      <c r="M14" s="6">
        <f t="shared" ref="M14:M19" si="1">L14/C14</f>
        <v>10.2204183</v>
      </c>
      <c r="N14" s="6">
        <v>1.9370000000000001</v>
      </c>
      <c r="O14" s="6">
        <v>-2.9039999999999999</v>
      </c>
      <c r="P14" s="6">
        <v>0.57099999999999995</v>
      </c>
    </row>
    <row r="15" spans="1:17" x14ac:dyDescent="0.35">
      <c r="A15">
        <v>13</v>
      </c>
      <c r="B15" t="s">
        <v>14</v>
      </c>
      <c r="C15">
        <v>10000</v>
      </c>
      <c r="D15" s="7">
        <v>9.9999999999999995E-8</v>
      </c>
      <c r="E15">
        <v>0.1</v>
      </c>
      <c r="F15">
        <v>0.1</v>
      </c>
      <c r="G15">
        <v>0.1</v>
      </c>
      <c r="H15">
        <v>1000</v>
      </c>
      <c r="I15" s="6">
        <v>0</v>
      </c>
      <c r="J15" s="6">
        <v>2E-3</v>
      </c>
      <c r="K15" s="6">
        <v>1.804</v>
      </c>
      <c r="L15" s="5">
        <v>17838.973000000002</v>
      </c>
      <c r="M15" s="6">
        <f t="shared" si="1"/>
        <v>1.7838973000000002</v>
      </c>
      <c r="N15" s="6">
        <v>2</v>
      </c>
      <c r="O15" s="6">
        <v>-3.0019999999999998</v>
      </c>
      <c r="P15" s="6">
        <v>3.1960000000000002</v>
      </c>
    </row>
    <row r="16" spans="1:17" x14ac:dyDescent="0.35">
      <c r="A16">
        <v>14</v>
      </c>
      <c r="B16" t="s">
        <v>14</v>
      </c>
      <c r="C16">
        <v>10000</v>
      </c>
      <c r="D16" s="7">
        <v>9.9999999999999995E-8</v>
      </c>
      <c r="E16">
        <v>0.1</v>
      </c>
      <c r="F16">
        <v>0.1</v>
      </c>
      <c r="G16">
        <v>0.1</v>
      </c>
      <c r="H16">
        <v>10000</v>
      </c>
      <c r="I16" s="6">
        <v>-1E-3</v>
      </c>
      <c r="J16" s="6">
        <v>-2E-3</v>
      </c>
      <c r="K16" s="6">
        <v>7.0000000000000001E-3</v>
      </c>
      <c r="L16" s="5">
        <v>1655.162</v>
      </c>
      <c r="M16" s="6">
        <f t="shared" si="1"/>
        <v>0.1655162</v>
      </c>
      <c r="N16" s="6">
        <v>2.0009999999999999</v>
      </c>
      <c r="O16" s="6">
        <v>-2.9980000000000002</v>
      </c>
      <c r="P16" s="6">
        <v>4.9930000000000003</v>
      </c>
    </row>
    <row r="17" spans="1:17" x14ac:dyDescent="0.35">
      <c r="A17">
        <v>15</v>
      </c>
      <c r="B17" t="s">
        <v>14</v>
      </c>
      <c r="C17">
        <v>10000</v>
      </c>
      <c r="D17" s="1">
        <v>9.9999999999999995E-7</v>
      </c>
      <c r="E17">
        <v>0.1</v>
      </c>
      <c r="F17">
        <v>0.1</v>
      </c>
      <c r="G17">
        <v>0.1</v>
      </c>
      <c r="H17">
        <v>100</v>
      </c>
      <c r="I17" s="6">
        <v>0</v>
      </c>
      <c r="J17" s="6">
        <v>2E-3</v>
      </c>
      <c r="K17" s="6">
        <v>1.796</v>
      </c>
      <c r="L17" s="5">
        <v>17985.826000000001</v>
      </c>
      <c r="M17" s="6">
        <f t="shared" si="1"/>
        <v>1.7985826</v>
      </c>
      <c r="N17" s="6">
        <v>2</v>
      </c>
      <c r="O17" s="6">
        <v>-3.0019999999999998</v>
      </c>
      <c r="P17" s="6">
        <v>3.2040000000000002</v>
      </c>
    </row>
    <row r="18" spans="1:17" x14ac:dyDescent="0.35">
      <c r="A18">
        <v>16</v>
      </c>
      <c r="B18" t="s">
        <v>14</v>
      </c>
      <c r="C18">
        <v>10000</v>
      </c>
      <c r="D18" s="1">
        <v>9.9999999999999995E-7</v>
      </c>
      <c r="E18">
        <v>0.1</v>
      </c>
      <c r="F18">
        <v>0.1</v>
      </c>
      <c r="G18">
        <v>0.1</v>
      </c>
      <c r="H18">
        <v>1000</v>
      </c>
      <c r="I18" s="6">
        <v>-1E-3</v>
      </c>
      <c r="J18" s="6">
        <v>-2E-3</v>
      </c>
      <c r="K18" s="6">
        <v>7.0000000000000001E-3</v>
      </c>
      <c r="L18" s="5">
        <v>1655.162</v>
      </c>
      <c r="M18" s="6">
        <f t="shared" si="1"/>
        <v>0.1655162</v>
      </c>
      <c r="N18" s="6">
        <v>2.0009999999999999</v>
      </c>
      <c r="O18" s="6">
        <v>-2.9980000000000002</v>
      </c>
      <c r="P18" s="6">
        <v>4.9930000000000003</v>
      </c>
    </row>
    <row r="19" spans="1:17" x14ac:dyDescent="0.35">
      <c r="A19">
        <v>17</v>
      </c>
      <c r="B19" t="s">
        <v>14</v>
      </c>
      <c r="C19">
        <v>10000</v>
      </c>
      <c r="D19" s="1">
        <v>9.9999999999999995E-7</v>
      </c>
      <c r="E19">
        <v>0.1</v>
      </c>
      <c r="F19">
        <v>0.1</v>
      </c>
      <c r="G19">
        <v>0.1</v>
      </c>
      <c r="H19">
        <v>10000</v>
      </c>
      <c r="I19" s="6">
        <v>-1E-3</v>
      </c>
      <c r="J19" s="6">
        <v>-2E-3</v>
      </c>
      <c r="K19" s="6">
        <v>7.0000000000000001E-3</v>
      </c>
      <c r="L19" s="5">
        <v>1655.162</v>
      </c>
      <c r="M19" s="6">
        <f t="shared" si="1"/>
        <v>0.1655162</v>
      </c>
      <c r="N19" s="6">
        <v>2.0009999999999999</v>
      </c>
      <c r="O19" s="6">
        <v>-2.9980000000000002</v>
      </c>
      <c r="P19" s="6">
        <v>4.9930000000000003</v>
      </c>
    </row>
    <row r="20" spans="1:17" ht="43.5" x14ac:dyDescent="0.35">
      <c r="A20">
        <v>18</v>
      </c>
      <c r="B20" t="s">
        <v>14</v>
      </c>
      <c r="C20">
        <v>10000</v>
      </c>
      <c r="D20" s="1">
        <v>1.0000000000000001E-5</v>
      </c>
      <c r="E20">
        <v>0.1</v>
      </c>
      <c r="F20">
        <v>0.1</v>
      </c>
      <c r="G20">
        <v>0.1</v>
      </c>
      <c r="H20">
        <v>100</v>
      </c>
      <c r="I20" s="1"/>
      <c r="J20" s="1"/>
      <c r="K20" s="1"/>
      <c r="L20" s="1"/>
      <c r="M20" s="1"/>
      <c r="N20" s="1"/>
      <c r="O20" s="1"/>
      <c r="P20" s="1"/>
      <c r="Q20" s="2" t="s">
        <v>18</v>
      </c>
    </row>
    <row r="21" spans="1:17" ht="43.5" x14ac:dyDescent="0.35">
      <c r="A21">
        <v>19</v>
      </c>
      <c r="B21" t="s">
        <v>14</v>
      </c>
      <c r="C21">
        <v>10000</v>
      </c>
      <c r="D21" s="1">
        <v>1.0000000000000001E-5</v>
      </c>
      <c r="E21">
        <v>0.1</v>
      </c>
      <c r="F21">
        <v>0.1</v>
      </c>
      <c r="G21">
        <v>0.1</v>
      </c>
      <c r="H21">
        <v>1000</v>
      </c>
      <c r="Q21" s="2" t="s">
        <v>18</v>
      </c>
    </row>
    <row r="22" spans="1:17" ht="43.5" x14ac:dyDescent="0.35">
      <c r="A22">
        <v>20</v>
      </c>
      <c r="B22" t="s">
        <v>14</v>
      </c>
      <c r="C22">
        <v>10000</v>
      </c>
      <c r="D22" s="1">
        <v>1.0000000000000001E-5</v>
      </c>
      <c r="E22">
        <v>0.1</v>
      </c>
      <c r="F22">
        <v>0.1</v>
      </c>
      <c r="G22">
        <v>0.1</v>
      </c>
      <c r="H22">
        <v>10000</v>
      </c>
      <c r="Q22" s="2" t="s">
        <v>18</v>
      </c>
    </row>
    <row r="23" spans="1:17" x14ac:dyDescent="0.35">
      <c r="A23">
        <v>21</v>
      </c>
      <c r="B23" t="s">
        <v>14</v>
      </c>
      <c r="C23">
        <v>10000</v>
      </c>
      <c r="D23">
        <v>1E-4</v>
      </c>
      <c r="E23">
        <v>0.1</v>
      </c>
      <c r="F23">
        <v>0.1</v>
      </c>
      <c r="G23">
        <v>0.1</v>
      </c>
      <c r="H23">
        <v>100</v>
      </c>
      <c r="I23" s="1"/>
      <c r="J23" s="1"/>
      <c r="K23" s="1"/>
      <c r="N23" s="1"/>
      <c r="O23" s="1"/>
      <c r="P23" s="1"/>
      <c r="Q23" t="s">
        <v>17</v>
      </c>
    </row>
    <row r="24" spans="1:17" x14ac:dyDescent="0.35">
      <c r="A24">
        <v>22</v>
      </c>
      <c r="B24" t="s">
        <v>14</v>
      </c>
      <c r="C24">
        <v>10000</v>
      </c>
      <c r="D24">
        <v>1E-4</v>
      </c>
      <c r="E24">
        <v>0.1</v>
      </c>
      <c r="F24">
        <v>0.1</v>
      </c>
      <c r="G24">
        <v>0.1</v>
      </c>
      <c r="H24">
        <v>1000</v>
      </c>
      <c r="Q24" t="s">
        <v>17</v>
      </c>
    </row>
    <row r="25" spans="1:17" x14ac:dyDescent="0.35">
      <c r="A25">
        <v>23</v>
      </c>
      <c r="B25" t="s">
        <v>14</v>
      </c>
      <c r="C25">
        <v>10000</v>
      </c>
      <c r="D25">
        <v>1E-4</v>
      </c>
      <c r="E25">
        <v>0.1</v>
      </c>
      <c r="F25">
        <v>0.1</v>
      </c>
      <c r="G25">
        <v>0.1</v>
      </c>
      <c r="H25">
        <v>10000</v>
      </c>
      <c r="Q25" t="s">
        <v>17</v>
      </c>
    </row>
    <row r="26" spans="1:17" x14ac:dyDescent="0.35">
      <c r="A26">
        <v>24</v>
      </c>
      <c r="B26" t="s">
        <v>15</v>
      </c>
      <c r="C26">
        <v>1000</v>
      </c>
      <c r="D26" s="1">
        <v>9.9999999999999995E-8</v>
      </c>
      <c r="E26">
        <v>0.1</v>
      </c>
      <c r="F26">
        <v>0.1</v>
      </c>
      <c r="G26">
        <v>0.1</v>
      </c>
      <c r="H26">
        <v>100</v>
      </c>
      <c r="I26" s="11">
        <v>9.2370000000000001</v>
      </c>
      <c r="J26" s="11">
        <v>4.798</v>
      </c>
      <c r="K26" s="11">
        <v>-11.974</v>
      </c>
      <c r="L26" s="9">
        <v>1928624.861</v>
      </c>
      <c r="M26" s="11">
        <f>L26/C26</f>
        <v>1928.624861</v>
      </c>
      <c r="N26">
        <v>3.7629999999999999</v>
      </c>
      <c r="O26">
        <v>2.202</v>
      </c>
      <c r="P26">
        <v>-2.5999999999999999E-2</v>
      </c>
    </row>
    <row r="27" spans="1:17" x14ac:dyDescent="0.35">
      <c r="A27">
        <v>25</v>
      </c>
      <c r="B27" t="s">
        <v>15</v>
      </c>
      <c r="C27">
        <v>1000</v>
      </c>
      <c r="D27" s="1">
        <v>9.9999999999999995E-8</v>
      </c>
      <c r="E27">
        <v>0.1</v>
      </c>
      <c r="F27">
        <v>0.1</v>
      </c>
      <c r="G27">
        <v>0.1</v>
      </c>
      <c r="H27">
        <v>1000</v>
      </c>
      <c r="I27" s="12">
        <v>0.437</v>
      </c>
      <c r="J27" s="12">
        <v>0.186</v>
      </c>
      <c r="K27" s="11">
        <v>-10.928000000000001</v>
      </c>
      <c r="L27" s="9">
        <v>64185.546999999999</v>
      </c>
      <c r="M27" s="11">
        <f t="shared" ref="M27:M34" si="2">L27/C27</f>
        <v>64.185547</v>
      </c>
      <c r="N27">
        <v>12.563000000000001</v>
      </c>
      <c r="O27">
        <v>6.8140000000000001</v>
      </c>
      <c r="P27">
        <v>-1.0720000000000001</v>
      </c>
    </row>
    <row r="28" spans="1:17" x14ac:dyDescent="0.35">
      <c r="A28">
        <v>26</v>
      </c>
      <c r="B28" t="s">
        <v>15</v>
      </c>
      <c r="C28">
        <v>1000</v>
      </c>
      <c r="D28" s="1">
        <v>9.9999999999999995E-8</v>
      </c>
      <c r="E28">
        <v>0.1</v>
      </c>
      <c r="F28">
        <v>0.1</v>
      </c>
      <c r="G28">
        <v>0.1</v>
      </c>
      <c r="H28">
        <v>10000</v>
      </c>
      <c r="I28" s="10">
        <v>-1.4E-2</v>
      </c>
      <c r="J28" s="10">
        <v>4.0000000000000001E-3</v>
      </c>
      <c r="K28" s="11">
        <v>-4.4370000000000003</v>
      </c>
      <c r="L28" s="9">
        <v>10053.323</v>
      </c>
      <c r="M28" s="12">
        <f t="shared" si="2"/>
        <v>10.053323000000001</v>
      </c>
      <c r="N28">
        <v>13.013999999999999</v>
      </c>
      <c r="O28">
        <v>6.9960000000000004</v>
      </c>
      <c r="P28">
        <v>-7.5629999999999997</v>
      </c>
    </row>
    <row r="29" spans="1:17" x14ac:dyDescent="0.35">
      <c r="A29">
        <v>27</v>
      </c>
      <c r="B29" t="s">
        <v>15</v>
      </c>
      <c r="C29">
        <v>1000</v>
      </c>
      <c r="D29" s="1">
        <v>9.9999999999999995E-7</v>
      </c>
      <c r="E29">
        <v>0.1</v>
      </c>
      <c r="F29">
        <v>0.1</v>
      </c>
      <c r="G29">
        <v>0.1</v>
      </c>
      <c r="H29">
        <v>100</v>
      </c>
      <c r="I29" s="12">
        <v>0.41399999999999998</v>
      </c>
      <c r="J29" s="12">
        <v>0.17599999999999999</v>
      </c>
      <c r="K29" s="11">
        <v>-10.928000000000001</v>
      </c>
      <c r="L29" s="9">
        <v>64112.271000000001</v>
      </c>
      <c r="M29" s="11">
        <f t="shared" si="2"/>
        <v>64.112271000000007</v>
      </c>
      <c r="N29">
        <v>12.586</v>
      </c>
      <c r="O29">
        <v>6.8239999999999998</v>
      </c>
      <c r="P29">
        <v>-1.0720000000000001</v>
      </c>
    </row>
    <row r="30" spans="1:17" x14ac:dyDescent="0.35">
      <c r="A30">
        <v>28</v>
      </c>
      <c r="B30" t="s">
        <v>15</v>
      </c>
      <c r="C30">
        <v>1000</v>
      </c>
      <c r="D30" s="1">
        <v>9.9999999999999995E-7</v>
      </c>
      <c r="E30">
        <v>0.1</v>
      </c>
      <c r="F30">
        <v>0.1</v>
      </c>
      <c r="G30">
        <v>0.1</v>
      </c>
      <c r="H30">
        <v>1000</v>
      </c>
      <c r="I30" s="10">
        <v>-1.4E-2</v>
      </c>
      <c r="J30" s="10">
        <v>4.0000000000000001E-3</v>
      </c>
      <c r="K30" s="11">
        <v>-4.4349999999999996</v>
      </c>
      <c r="L30" s="9">
        <v>10062.236000000001</v>
      </c>
      <c r="M30" s="12">
        <f t="shared" si="2"/>
        <v>10.062236</v>
      </c>
      <c r="N30">
        <v>13.013999999999999</v>
      </c>
      <c r="O30">
        <v>6.9960000000000004</v>
      </c>
      <c r="P30">
        <v>-7.5650000000000004</v>
      </c>
    </row>
    <row r="31" spans="1:17" x14ac:dyDescent="0.35">
      <c r="A31">
        <v>29</v>
      </c>
      <c r="B31" t="s">
        <v>15</v>
      </c>
      <c r="C31">
        <v>1000</v>
      </c>
      <c r="D31" s="1">
        <v>9.9999999999999995E-7</v>
      </c>
      <c r="E31">
        <v>0.1</v>
      </c>
      <c r="F31">
        <v>0.1</v>
      </c>
      <c r="G31">
        <v>0.1</v>
      </c>
      <c r="H31">
        <v>10000</v>
      </c>
      <c r="I31" s="10">
        <v>-2E-3</v>
      </c>
      <c r="J31" s="10">
        <v>-4.0000000000000001E-3</v>
      </c>
      <c r="K31" s="10">
        <v>1.2E-2</v>
      </c>
      <c r="L31" s="9">
        <v>158.22499999999999</v>
      </c>
      <c r="M31" s="10">
        <f t="shared" si="2"/>
        <v>0.158225</v>
      </c>
      <c r="N31">
        <v>13.002000000000001</v>
      </c>
      <c r="O31">
        <v>7.0039999999999996</v>
      </c>
      <c r="P31">
        <v>-12.012</v>
      </c>
    </row>
    <row r="32" spans="1:17" x14ac:dyDescent="0.35">
      <c r="A32">
        <v>30</v>
      </c>
      <c r="B32" t="s">
        <v>15</v>
      </c>
      <c r="C32">
        <v>1000</v>
      </c>
      <c r="D32" s="1">
        <v>1.0000000000000001E-5</v>
      </c>
      <c r="E32">
        <v>0.1</v>
      </c>
      <c r="F32">
        <v>0.1</v>
      </c>
      <c r="G32">
        <v>0.1</v>
      </c>
      <c r="H32">
        <v>100</v>
      </c>
      <c r="I32" s="10">
        <v>-1.4E-2</v>
      </c>
      <c r="J32" s="10">
        <v>4.0000000000000001E-3</v>
      </c>
      <c r="K32" s="11">
        <v>-4.415</v>
      </c>
      <c r="L32" s="9">
        <v>10152.106</v>
      </c>
      <c r="M32" s="12">
        <f t="shared" si="2"/>
        <v>10.152106</v>
      </c>
      <c r="N32">
        <v>13.013999999999999</v>
      </c>
      <c r="O32">
        <v>6.9960000000000004</v>
      </c>
      <c r="P32">
        <v>-7.585</v>
      </c>
    </row>
    <row r="33" spans="1:17" x14ac:dyDescent="0.35">
      <c r="A33">
        <v>31</v>
      </c>
      <c r="B33" t="s">
        <v>15</v>
      </c>
      <c r="C33">
        <v>1000</v>
      </c>
      <c r="D33" s="1">
        <v>1.0000000000000001E-5</v>
      </c>
      <c r="E33">
        <v>0.1</v>
      </c>
      <c r="F33">
        <v>0.1</v>
      </c>
      <c r="G33">
        <v>0.1</v>
      </c>
      <c r="H33">
        <v>1000</v>
      </c>
      <c r="I33" s="10">
        <v>-2E-3</v>
      </c>
      <c r="J33" s="10">
        <v>-4.0000000000000001E-3</v>
      </c>
      <c r="K33" s="10">
        <v>1.2E-2</v>
      </c>
      <c r="L33" s="9">
        <v>158.22499999999999</v>
      </c>
      <c r="M33" s="10">
        <f t="shared" si="2"/>
        <v>0.158225</v>
      </c>
      <c r="N33">
        <v>13.002000000000001</v>
      </c>
      <c r="O33">
        <v>7.0039999999999996</v>
      </c>
      <c r="P33">
        <v>-12.012</v>
      </c>
    </row>
    <row r="34" spans="1:17" x14ac:dyDescent="0.35">
      <c r="A34">
        <v>32</v>
      </c>
      <c r="B34" t="s">
        <v>15</v>
      </c>
      <c r="C34">
        <v>1000</v>
      </c>
      <c r="D34" s="1">
        <v>1.0000000000000001E-5</v>
      </c>
      <c r="E34">
        <v>0.1</v>
      </c>
      <c r="F34">
        <v>0.1</v>
      </c>
      <c r="G34">
        <v>0.1</v>
      </c>
      <c r="H34">
        <v>10000</v>
      </c>
      <c r="I34" s="10">
        <v>-2E-3</v>
      </c>
      <c r="J34" s="10">
        <v>-4.0000000000000001E-3</v>
      </c>
      <c r="K34" s="10">
        <v>1.2E-2</v>
      </c>
      <c r="L34" s="9">
        <v>158.22499999999999</v>
      </c>
      <c r="M34" s="10">
        <f t="shared" si="2"/>
        <v>0.158225</v>
      </c>
      <c r="N34">
        <v>13.002000000000001</v>
      </c>
      <c r="O34">
        <v>7.0039999999999996</v>
      </c>
      <c r="P34">
        <v>-12.012</v>
      </c>
    </row>
    <row r="35" spans="1:17" x14ac:dyDescent="0.35">
      <c r="A35">
        <v>33</v>
      </c>
      <c r="B35" t="s">
        <v>15</v>
      </c>
      <c r="C35">
        <v>1000</v>
      </c>
      <c r="D35">
        <v>1E-4</v>
      </c>
      <c r="E35">
        <v>0.1</v>
      </c>
      <c r="F35">
        <v>0.1</v>
      </c>
      <c r="G35">
        <v>0.1</v>
      </c>
      <c r="H35">
        <v>100</v>
      </c>
      <c r="I35" s="1"/>
      <c r="J35" s="1"/>
      <c r="K35" s="1"/>
      <c r="L35" s="1"/>
      <c r="M35" s="1"/>
      <c r="N35" s="1"/>
      <c r="O35" s="1"/>
      <c r="P35" s="1"/>
      <c r="Q35" t="s">
        <v>17</v>
      </c>
    </row>
    <row r="36" spans="1:17" x14ac:dyDescent="0.35">
      <c r="A36">
        <v>34</v>
      </c>
      <c r="B36" t="s">
        <v>15</v>
      </c>
      <c r="C36">
        <v>1000</v>
      </c>
      <c r="D36">
        <v>1E-4</v>
      </c>
      <c r="E36">
        <v>0.1</v>
      </c>
      <c r="F36">
        <v>0.1</v>
      </c>
      <c r="G36">
        <v>0.1</v>
      </c>
      <c r="H36">
        <v>1000</v>
      </c>
      <c r="Q36" t="s">
        <v>17</v>
      </c>
    </row>
    <row r="37" spans="1:17" x14ac:dyDescent="0.35">
      <c r="A37">
        <v>35</v>
      </c>
      <c r="B37" t="s">
        <v>15</v>
      </c>
      <c r="C37">
        <v>1000</v>
      </c>
      <c r="D37">
        <v>1E-4</v>
      </c>
      <c r="E37">
        <v>0.1</v>
      </c>
      <c r="F37">
        <v>0.1</v>
      </c>
      <c r="G37">
        <v>0.1</v>
      </c>
      <c r="H37">
        <v>10000</v>
      </c>
      <c r="Q37" t="s">
        <v>17</v>
      </c>
    </row>
    <row r="38" spans="1:17" x14ac:dyDescent="0.35">
      <c r="A38">
        <v>36</v>
      </c>
      <c r="B38" t="s">
        <v>15</v>
      </c>
      <c r="C38">
        <v>10000</v>
      </c>
      <c r="D38" s="1">
        <v>9.9999999999999995E-8</v>
      </c>
      <c r="E38">
        <v>0.1</v>
      </c>
      <c r="F38">
        <v>0.1</v>
      </c>
      <c r="G38">
        <v>0.1</v>
      </c>
      <c r="H38">
        <v>100</v>
      </c>
      <c r="I38" s="12">
        <v>0.42099999999999999</v>
      </c>
      <c r="J38" s="12">
        <v>0.215</v>
      </c>
      <c r="K38" s="11">
        <v>-10.927</v>
      </c>
      <c r="L38" s="9">
        <v>643602.375</v>
      </c>
      <c r="M38" s="11">
        <f t="shared" ref="M38:M43" si="3">L38/C38</f>
        <v>64.360237499999997</v>
      </c>
      <c r="N38">
        <v>12.579000000000001</v>
      </c>
      <c r="O38">
        <v>6.7850000000000001</v>
      </c>
      <c r="P38">
        <v>-1.073</v>
      </c>
    </row>
    <row r="39" spans="1:17" x14ac:dyDescent="0.35">
      <c r="A39">
        <v>37</v>
      </c>
      <c r="B39" t="s">
        <v>15</v>
      </c>
      <c r="C39">
        <v>10000</v>
      </c>
      <c r="D39" s="1">
        <v>9.9999999999999995E-8</v>
      </c>
      <c r="E39">
        <v>0.1</v>
      </c>
      <c r="F39">
        <v>0.1</v>
      </c>
      <c r="G39">
        <v>0.1</v>
      </c>
      <c r="H39">
        <v>1000</v>
      </c>
      <c r="I39" s="10">
        <v>-4.0000000000000001E-3</v>
      </c>
      <c r="J39" s="10">
        <v>-1.2E-2</v>
      </c>
      <c r="K39" s="11">
        <v>-4.4370000000000003</v>
      </c>
      <c r="L39" s="9">
        <v>100570.51300000001</v>
      </c>
      <c r="M39" s="12">
        <f t="shared" si="3"/>
        <v>10.057051300000001</v>
      </c>
      <c r="N39">
        <v>13.004</v>
      </c>
      <c r="O39">
        <v>7.0119999999999996</v>
      </c>
      <c r="P39">
        <v>-7.5629999999999997</v>
      </c>
    </row>
    <row r="40" spans="1:17" x14ac:dyDescent="0.35">
      <c r="A40">
        <v>38</v>
      </c>
      <c r="B40" t="s">
        <v>15</v>
      </c>
      <c r="C40">
        <v>10000</v>
      </c>
      <c r="D40" s="1">
        <v>9.9999999999999995E-8</v>
      </c>
      <c r="E40">
        <v>0.1</v>
      </c>
      <c r="F40">
        <v>0.1</v>
      </c>
      <c r="G40">
        <v>0.1</v>
      </c>
      <c r="H40">
        <v>10000</v>
      </c>
      <c r="I40" s="10">
        <v>-1E-3</v>
      </c>
      <c r="J40" s="10">
        <v>-2E-3</v>
      </c>
      <c r="K40" s="10">
        <v>6.0000000000000001E-3</v>
      </c>
      <c r="L40" s="9">
        <v>1655.163</v>
      </c>
      <c r="M40" s="10">
        <f t="shared" si="3"/>
        <v>0.16551630000000001</v>
      </c>
      <c r="N40">
        <v>13.000999999999999</v>
      </c>
      <c r="O40">
        <v>7.0019999999999998</v>
      </c>
      <c r="P40">
        <v>-12.006</v>
      </c>
    </row>
    <row r="41" spans="1:17" x14ac:dyDescent="0.35">
      <c r="A41">
        <v>39</v>
      </c>
      <c r="B41" t="s">
        <v>15</v>
      </c>
      <c r="C41">
        <v>10000</v>
      </c>
      <c r="D41" s="1">
        <v>9.9999999999999995E-7</v>
      </c>
      <c r="E41">
        <v>0.1</v>
      </c>
      <c r="F41">
        <v>0.1</v>
      </c>
      <c r="G41">
        <v>0.1</v>
      </c>
      <c r="H41">
        <v>100</v>
      </c>
      <c r="I41" s="10">
        <v>-4.0000000000000001E-3</v>
      </c>
      <c r="J41" s="10">
        <v>-1.2E-2</v>
      </c>
      <c r="K41" s="11">
        <v>-4.4169999999999998</v>
      </c>
      <c r="L41" s="9">
        <v>101468.08</v>
      </c>
      <c r="M41" s="12">
        <f t="shared" si="3"/>
        <v>10.146808</v>
      </c>
      <c r="N41">
        <v>13.004</v>
      </c>
      <c r="O41">
        <v>7.0119999999999996</v>
      </c>
      <c r="P41">
        <v>-7.5830000000000002</v>
      </c>
    </row>
    <row r="42" spans="1:17" x14ac:dyDescent="0.35">
      <c r="A42">
        <v>40</v>
      </c>
      <c r="B42" t="s">
        <v>15</v>
      </c>
      <c r="C42">
        <v>10000</v>
      </c>
      <c r="D42" s="1">
        <v>9.9999999999999995E-7</v>
      </c>
      <c r="E42">
        <v>0.1</v>
      </c>
      <c r="F42">
        <v>0.1</v>
      </c>
      <c r="G42">
        <v>0.1</v>
      </c>
      <c r="H42">
        <v>1000</v>
      </c>
      <c r="I42" s="10">
        <v>-1E-3</v>
      </c>
      <c r="J42" s="10">
        <v>-2E-3</v>
      </c>
      <c r="K42" s="10">
        <v>6.0000000000000001E-3</v>
      </c>
      <c r="L42" s="9">
        <v>1655.163</v>
      </c>
      <c r="M42" s="10">
        <f t="shared" si="3"/>
        <v>0.16551630000000001</v>
      </c>
      <c r="N42">
        <v>13.000999999999999</v>
      </c>
      <c r="O42">
        <v>7.0019999999999998</v>
      </c>
      <c r="P42">
        <v>-12.006</v>
      </c>
    </row>
    <row r="43" spans="1:17" x14ac:dyDescent="0.35">
      <c r="A43">
        <v>41</v>
      </c>
      <c r="B43" t="s">
        <v>15</v>
      </c>
      <c r="C43">
        <v>10000</v>
      </c>
      <c r="D43" s="1">
        <v>9.9999999999999995E-7</v>
      </c>
      <c r="E43">
        <v>0.1</v>
      </c>
      <c r="F43">
        <v>0.1</v>
      </c>
      <c r="G43">
        <v>0.1</v>
      </c>
      <c r="H43">
        <v>10000</v>
      </c>
      <c r="I43" s="10">
        <v>-1E-3</v>
      </c>
      <c r="J43" s="10">
        <v>-2E-3</v>
      </c>
      <c r="K43" s="10">
        <v>7.0000000000000001E-3</v>
      </c>
      <c r="L43" s="9">
        <v>1655.162</v>
      </c>
      <c r="M43" s="10">
        <f t="shared" si="3"/>
        <v>0.1655162</v>
      </c>
      <c r="N43">
        <v>13.000999999999999</v>
      </c>
      <c r="O43">
        <v>7.0019999999999998</v>
      </c>
      <c r="P43">
        <v>-12.007</v>
      </c>
    </row>
    <row r="44" spans="1:17" ht="43.5" x14ac:dyDescent="0.35">
      <c r="A44">
        <v>42</v>
      </c>
      <c r="B44" t="s">
        <v>15</v>
      </c>
      <c r="C44">
        <v>10000</v>
      </c>
      <c r="D44" s="1">
        <v>1.0000000000000001E-5</v>
      </c>
      <c r="E44">
        <v>0.1</v>
      </c>
      <c r="F44">
        <v>0.1</v>
      </c>
      <c r="G44">
        <v>0.1</v>
      </c>
      <c r="H44">
        <v>100</v>
      </c>
      <c r="I44" s="1"/>
      <c r="J44" s="1"/>
      <c r="K44" s="1"/>
      <c r="L44" s="1"/>
      <c r="M44" s="1"/>
      <c r="N44" s="1"/>
      <c r="O44" s="1"/>
      <c r="P44" s="1"/>
      <c r="Q44" s="2" t="s">
        <v>18</v>
      </c>
    </row>
    <row r="45" spans="1:17" ht="43.5" x14ac:dyDescent="0.35">
      <c r="A45">
        <v>43</v>
      </c>
      <c r="B45" t="s">
        <v>15</v>
      </c>
      <c r="C45">
        <v>10000</v>
      </c>
      <c r="D45" s="1">
        <v>1.0000000000000001E-5</v>
      </c>
      <c r="E45">
        <v>0.1</v>
      </c>
      <c r="F45">
        <v>0.1</v>
      </c>
      <c r="G45">
        <v>0.1</v>
      </c>
      <c r="H45">
        <v>1000</v>
      </c>
      <c r="Q45" s="2" t="s">
        <v>18</v>
      </c>
    </row>
    <row r="46" spans="1:17" ht="43.5" x14ac:dyDescent="0.35">
      <c r="A46">
        <v>44</v>
      </c>
      <c r="B46" t="s">
        <v>15</v>
      </c>
      <c r="C46">
        <v>10000</v>
      </c>
      <c r="D46" s="1">
        <v>1.0000000000000001E-5</v>
      </c>
      <c r="E46">
        <v>0.1</v>
      </c>
      <c r="F46">
        <v>0.1</v>
      </c>
      <c r="G46">
        <v>0.1</v>
      </c>
      <c r="H46">
        <v>10000</v>
      </c>
      <c r="Q46" s="2" t="s">
        <v>18</v>
      </c>
    </row>
    <row r="47" spans="1:17" x14ac:dyDescent="0.35">
      <c r="A47">
        <v>45</v>
      </c>
      <c r="B47" t="s">
        <v>15</v>
      </c>
      <c r="C47">
        <v>10000</v>
      </c>
      <c r="D47">
        <v>1E-4</v>
      </c>
      <c r="E47">
        <v>0.1</v>
      </c>
      <c r="F47">
        <v>0.1</v>
      </c>
      <c r="G47">
        <v>0.1</v>
      </c>
      <c r="H47">
        <v>100</v>
      </c>
      <c r="I47" s="1"/>
      <c r="J47" s="1"/>
      <c r="K47" s="1"/>
      <c r="N47" s="1"/>
      <c r="O47" s="1"/>
      <c r="P47" s="1"/>
      <c r="Q47" t="s">
        <v>17</v>
      </c>
    </row>
    <row r="48" spans="1:17" x14ac:dyDescent="0.35">
      <c r="A48">
        <v>46</v>
      </c>
      <c r="B48" t="s">
        <v>15</v>
      </c>
      <c r="C48">
        <v>10000</v>
      </c>
      <c r="D48">
        <v>1E-4</v>
      </c>
      <c r="E48">
        <v>0.1</v>
      </c>
      <c r="F48">
        <v>0.1</v>
      </c>
      <c r="G48">
        <v>0.1</v>
      </c>
      <c r="H48">
        <v>1000</v>
      </c>
      <c r="Q48" t="s">
        <v>17</v>
      </c>
    </row>
    <row r="49" spans="1:17" x14ac:dyDescent="0.35">
      <c r="A49">
        <v>47</v>
      </c>
      <c r="B49" t="s">
        <v>15</v>
      </c>
      <c r="C49">
        <v>10000</v>
      </c>
      <c r="D49">
        <v>1E-4</v>
      </c>
      <c r="E49">
        <v>0.1</v>
      </c>
      <c r="F49">
        <v>0.1</v>
      </c>
      <c r="G49">
        <v>0.1</v>
      </c>
      <c r="H49">
        <v>10000</v>
      </c>
      <c r="Q49" t="s">
        <v>17</v>
      </c>
    </row>
    <row r="50" spans="1:17" x14ac:dyDescent="0.35">
      <c r="K50" t="s">
        <v>49</v>
      </c>
      <c r="L50" s="9">
        <f>MIN(L2:L19)</f>
        <v>158.22499999999999</v>
      </c>
      <c r="M50" s="6">
        <f>MIN(M2:M19)</f>
        <v>0.158225</v>
      </c>
    </row>
    <row r="51" spans="1:17" x14ac:dyDescent="0.35">
      <c r="K51" t="s">
        <v>50</v>
      </c>
      <c r="L51" s="9">
        <f>MIN(L26:L43)</f>
        <v>158.22499999999999</v>
      </c>
      <c r="M51" s="6">
        <f>MIN(M26:M43)</f>
        <v>0.158225</v>
      </c>
    </row>
  </sheetData>
  <autoFilter ref="A1:Q51"/>
  <conditionalFormatting sqref="H2:H19">
    <cfRule type="colorScale" priority="4">
      <colorScale>
        <cfvo type="min"/>
        <cfvo type="percentile" val="50"/>
        <cfvo type="max"/>
        <color rgb="FFF8696B"/>
        <color rgb="FFFCFCFF"/>
        <color rgb="FF63BE7B"/>
      </colorScale>
    </cfRule>
  </conditionalFormatting>
  <conditionalFormatting sqref="C2:C19">
    <cfRule type="colorScale" priority="5">
      <colorScale>
        <cfvo type="min"/>
        <cfvo type="percentile" val="50"/>
        <cfvo type="max"/>
        <color rgb="FFF8696B"/>
        <color rgb="FFFFEB84"/>
        <color rgb="FF63BE7B"/>
      </colorScale>
    </cfRule>
  </conditionalFormatting>
  <conditionalFormatting sqref="M2:M19">
    <cfRule type="colorScale" priority="1">
      <colorScale>
        <cfvo type="min"/>
        <cfvo type="percentile" val="50"/>
        <cfvo type="max"/>
        <color rgb="FF63BE7B"/>
        <color rgb="FFFCFCFF"/>
        <color rgb="FFF8696B"/>
      </colorScale>
    </cfRule>
  </conditionalFormatting>
  <conditionalFormatting sqref="K2:K19">
    <cfRule type="colorScale" priority="2">
      <colorScale>
        <cfvo type="min"/>
        <cfvo type="percentile" val="50"/>
        <cfvo type="max"/>
        <color rgb="FF63BE7B"/>
        <color rgb="FFFCFCFF"/>
        <color rgb="FFF8696B"/>
      </colorScale>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C29"/>
  <sheetViews>
    <sheetView tabSelected="1" topLeftCell="A20" workbookViewId="0">
      <selection activeCell="A30" sqref="A30"/>
    </sheetView>
  </sheetViews>
  <sheetFormatPr defaultRowHeight="14.5" x14ac:dyDescent="0.35"/>
  <sheetData>
    <row r="4" spans="1:3" x14ac:dyDescent="0.35">
      <c r="A4" s="13" t="s">
        <v>23</v>
      </c>
    </row>
    <row r="5" spans="1:3" x14ac:dyDescent="0.35">
      <c r="A5" t="s">
        <v>19</v>
      </c>
    </row>
    <row r="6" spans="1:3" x14ac:dyDescent="0.35">
      <c r="A6" t="s">
        <v>20</v>
      </c>
    </row>
    <row r="7" spans="1:3" x14ac:dyDescent="0.35">
      <c r="A7" t="s">
        <v>21</v>
      </c>
    </row>
    <row r="8" spans="1:3" x14ac:dyDescent="0.35">
      <c r="A8" t="s">
        <v>22</v>
      </c>
    </row>
    <row r="9" spans="1:3" x14ac:dyDescent="0.35">
      <c r="A9" t="s">
        <v>33</v>
      </c>
    </row>
    <row r="11" spans="1:3" x14ac:dyDescent="0.35">
      <c r="A11" t="s">
        <v>34</v>
      </c>
      <c r="B11" t="s">
        <v>35</v>
      </c>
    </row>
    <row r="12" spans="1:3" x14ac:dyDescent="0.35">
      <c r="B12">
        <v>1</v>
      </c>
      <c r="C12" t="s">
        <v>36</v>
      </c>
    </row>
    <row r="13" spans="1:3" x14ac:dyDescent="0.35">
      <c r="B13">
        <v>3</v>
      </c>
      <c r="C13" t="s">
        <v>37</v>
      </c>
    </row>
    <row r="14" spans="1:3" x14ac:dyDescent="0.35">
      <c r="B14">
        <v>5</v>
      </c>
      <c r="C14" t="s">
        <v>38</v>
      </c>
    </row>
    <row r="15" spans="1:3" x14ac:dyDescent="0.35">
      <c r="B15">
        <v>6</v>
      </c>
      <c r="C15" t="s">
        <v>46</v>
      </c>
    </row>
    <row r="16" spans="1:3" x14ac:dyDescent="0.35">
      <c r="A16" s="13" t="s">
        <v>52</v>
      </c>
    </row>
    <row r="17" spans="1:2" x14ac:dyDescent="0.35">
      <c r="B17" t="s">
        <v>53</v>
      </c>
    </row>
    <row r="18" spans="1:2" x14ac:dyDescent="0.35">
      <c r="A18" s="13" t="s">
        <v>29</v>
      </c>
    </row>
    <row r="19" spans="1:2" x14ac:dyDescent="0.35">
      <c r="A19" t="s">
        <v>30</v>
      </c>
    </row>
    <row r="20" spans="1:2" x14ac:dyDescent="0.35">
      <c r="A20" t="s">
        <v>32</v>
      </c>
    </row>
    <row r="21" spans="1:2" x14ac:dyDescent="0.35">
      <c r="A21" t="s">
        <v>47</v>
      </c>
    </row>
    <row r="22" spans="1:2" x14ac:dyDescent="0.35">
      <c r="A22" t="s">
        <v>48</v>
      </c>
    </row>
    <row r="23" spans="1:2" x14ac:dyDescent="0.35">
      <c r="A23" t="s">
        <v>51</v>
      </c>
    </row>
    <row r="24" spans="1:2" x14ac:dyDescent="0.35">
      <c r="A24" t="s">
        <v>54</v>
      </c>
    </row>
    <row r="25" spans="1:2" x14ac:dyDescent="0.35">
      <c r="A25" t="s">
        <v>56</v>
      </c>
    </row>
    <row r="26" spans="1:2" x14ac:dyDescent="0.35">
      <c r="A26" t="s">
        <v>58</v>
      </c>
    </row>
    <row r="27" spans="1:2" x14ac:dyDescent="0.35">
      <c r="A27" t="s">
        <v>57</v>
      </c>
    </row>
    <row r="28" spans="1:2" x14ac:dyDescent="0.35">
      <c r="A28" s="15" t="s">
        <v>59</v>
      </c>
    </row>
    <row r="29" spans="1:2" x14ac:dyDescent="0.35">
      <c r="A29"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5" workbookViewId="0">
      <selection activeCell="H17" sqref="H17"/>
    </sheetView>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Inputs</vt:lpstr>
      <vt:lpstr>output - Copy (4)</vt:lpstr>
      <vt:lpstr>Conclusions</vt:lpstr>
      <vt:lpstr>Graphs 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Revital Krichevsky -X (rkrichev - TRITON UK BIDCO LIMITED c/o Alter Domus (UK) Limited -OBO at Cisco)</dc:creator>
  <cp:lastModifiedBy>Revital Krichevsky (rkrichev)</cp:lastModifiedBy>
  <dcterms:created xsi:type="dcterms:W3CDTF">2019-08-08T20:39:20Z</dcterms:created>
  <dcterms:modified xsi:type="dcterms:W3CDTF">2019-08-11T12:47:50Z</dcterms:modified>
</cp:coreProperties>
</file>