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980" yWindow="2060" windowWidth="25600" windowHeight="16060" tabRatio="500" activeTab="2"/>
  </bookViews>
  <sheets>
    <sheet name="Sheet1" sheetId="1" r:id="rId1"/>
    <sheet name="Sheet2" sheetId="2" r:id="rId2"/>
    <sheet name="Sheet3" sheetId="3" r:id="rId3"/>
    <sheet name="TXLatenc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4" l="1"/>
  <c r="O20" i="4"/>
  <c r="P20" i="4"/>
  <c r="Q20" i="4"/>
  <c r="R20" i="4"/>
  <c r="S20" i="4"/>
  <c r="M20" i="4"/>
  <c r="N19" i="4"/>
  <c r="O19" i="4"/>
  <c r="P19" i="4"/>
  <c r="Q19" i="4"/>
  <c r="R19" i="4"/>
  <c r="S19" i="4"/>
  <c r="M19" i="4"/>
  <c r="N18" i="4"/>
  <c r="O18" i="4"/>
  <c r="P18" i="4"/>
  <c r="Q18" i="4"/>
  <c r="R18" i="4"/>
  <c r="S18" i="4"/>
  <c r="M18" i="4"/>
  <c r="D26" i="4"/>
  <c r="T10" i="4"/>
  <c r="T12" i="4"/>
  <c r="M11" i="4"/>
  <c r="N11" i="4"/>
  <c r="O11" i="4"/>
  <c r="P11" i="4"/>
  <c r="Q11" i="4"/>
  <c r="R11" i="4"/>
  <c r="S11" i="4"/>
  <c r="M12" i="4"/>
  <c r="N12" i="4"/>
  <c r="O12" i="4"/>
  <c r="P12" i="4"/>
  <c r="Q12" i="4"/>
  <c r="R12" i="4"/>
  <c r="S12" i="4"/>
  <c r="N10" i="4"/>
  <c r="O10" i="4"/>
  <c r="P10" i="4"/>
  <c r="Q10" i="4"/>
  <c r="R10" i="4"/>
  <c r="S10" i="4"/>
  <c r="M10" i="4"/>
  <c r="N3" i="4"/>
  <c r="O3" i="4"/>
  <c r="P3" i="4"/>
  <c r="Q3" i="4"/>
  <c r="R3" i="4"/>
  <c r="S3" i="4"/>
  <c r="T3" i="4"/>
  <c r="N4" i="4"/>
  <c r="O4" i="4"/>
  <c r="P4" i="4"/>
  <c r="Q4" i="4"/>
  <c r="R4" i="4"/>
  <c r="S4" i="4"/>
  <c r="T4" i="4"/>
  <c r="U4" i="4"/>
  <c r="M4" i="4"/>
  <c r="M3" i="4"/>
  <c r="U2" i="4"/>
  <c r="R2" i="4"/>
  <c r="S2" i="4"/>
  <c r="T2" i="4"/>
  <c r="N2" i="4"/>
  <c r="O2" i="4"/>
  <c r="P2" i="4"/>
  <c r="Q2" i="4"/>
  <c r="M2" i="4"/>
  <c r="C24" i="2"/>
  <c r="D24" i="2"/>
  <c r="E24" i="2"/>
  <c r="F24" i="2"/>
  <c r="G24" i="2"/>
  <c r="H24" i="2"/>
  <c r="I24" i="2"/>
  <c r="J24" i="2"/>
  <c r="K24" i="2"/>
  <c r="L24" i="2"/>
  <c r="M24" i="2"/>
  <c r="B24" i="2"/>
  <c r="C15" i="2"/>
  <c r="D15" i="2"/>
  <c r="E15" i="2"/>
  <c r="F15" i="2"/>
  <c r="G15" i="2"/>
  <c r="H15" i="2"/>
  <c r="I15" i="2"/>
  <c r="J15" i="2"/>
  <c r="K15" i="2"/>
  <c r="L15" i="2"/>
  <c r="M15" i="2"/>
  <c r="B15" i="2"/>
  <c r="C21" i="2"/>
  <c r="D21" i="2"/>
  <c r="E21" i="2"/>
  <c r="F21" i="2"/>
  <c r="G21" i="2"/>
  <c r="H21" i="2"/>
  <c r="I21" i="2"/>
  <c r="J21" i="2"/>
  <c r="K21" i="2"/>
  <c r="L21" i="2"/>
  <c r="M21" i="2"/>
  <c r="B21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sharedStrings.xml><?xml version="1.0" encoding="utf-8"?>
<sst xmlns="http://schemas.openxmlformats.org/spreadsheetml/2006/main" count="71" uniqueCount="27">
  <si>
    <t>Read</t>
  </si>
  <si>
    <t>B-R-C</t>
  </si>
  <si>
    <t>BR</t>
  </si>
  <si>
    <t>Begin</t>
  </si>
  <si>
    <t>Commit</t>
  </si>
  <si>
    <t>B-W-C</t>
  </si>
  <si>
    <t>Write</t>
  </si>
  <si>
    <t>B-R-W-C</t>
  </si>
  <si>
    <t>BWC</t>
  </si>
  <si>
    <t>BR-BWC</t>
  </si>
  <si>
    <t>TX 1</t>
  </si>
  <si>
    <t>TX 5</t>
  </si>
  <si>
    <t>Omid 2</t>
  </si>
  <si>
    <t>Lorra</t>
  </si>
  <si>
    <t>single transaction</t>
  </si>
  <si>
    <t>beign</t>
  </si>
  <si>
    <t>hbase</t>
  </si>
  <si>
    <t>commit</t>
  </si>
  <si>
    <t>single read</t>
  </si>
  <si>
    <t>omid LL</t>
  </si>
  <si>
    <t>begin</t>
  </si>
  <si>
    <t>TX 10</t>
  </si>
  <si>
    <t>omid</t>
  </si>
  <si>
    <t>omidLL</t>
  </si>
  <si>
    <t>omidLocal</t>
  </si>
  <si>
    <t>lorra</t>
  </si>
  <si>
    <t xml:space="preserve">lorra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</si>
</sst>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3.2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164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</cellStyleXfs>
  <cellXfs count="9">
    <xf numFmtId="164" fontId="0" fillId="0" borderId="0" xfId="0"/>
    <xf numFmtId="164" fontId="1" fillId="0" borderId="0" xfId="0" applyFont="1"/>
    <xf numFmtId="164" fontId="1" fillId="2" borderId="0" xfId="0" applyFont="1" applyFill="1"/>
    <xf numFmtId="164" fontId="0" fillId="2" borderId="0" xfId="0" applyFill="1"/>
    <xf numFmtId="164" fontId="1" fillId="3" borderId="0" xfId="0" applyFont="1" applyFill="1"/>
    <xf numFmtId="164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164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91469816273"/>
          <c:y val="0.0509259259259259"/>
          <c:w val="0.74654002624671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Sheet1!$B$3:$C$3</c:f>
              <c:numCache>
                <c:formatCode>0.0</c:formatCode>
                <c:ptCount val="2"/>
                <c:pt idx="0">
                  <c:v>0.3428831454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632523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Sheet1!$B$4:$C$4</c:f>
              <c:numCache>
                <c:formatCode>0.0</c:formatCode>
                <c:ptCount val="2"/>
                <c:pt idx="0">
                  <c:v>1.458520434</c:v>
                </c:pt>
                <c:pt idx="1">
                  <c:v>1.306097363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Sheet1!$B$5:$C$5</c:f>
              <c:numCache>
                <c:formatCode>0.0</c:formatCode>
                <c:ptCount val="2"/>
                <c:pt idx="0">
                  <c:v>0.005278454431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36078280"/>
        <c:axId val="-2036183848"/>
      </c:barChart>
      <c:catAx>
        <c:axId val="-203607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183848"/>
        <c:crosses val="autoZero"/>
        <c:auto val="1"/>
        <c:lblAlgn val="ctr"/>
        <c:lblOffset val="100"/>
        <c:noMultiLvlLbl val="0"/>
      </c:catAx>
      <c:valAx>
        <c:axId val="-2036183848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60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TXLatency!$L$3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TXLatency!$M$2:$U$2</c:f>
              <c:numCache>
                <c:formatCode>0.0</c:formatCode>
                <c:ptCount val="9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115.373</c:v>
                </c:pt>
                <c:pt idx="4">
                  <c:v>165.487</c:v>
                </c:pt>
                <c:pt idx="5">
                  <c:v>269.891</c:v>
                </c:pt>
                <c:pt idx="6">
                  <c:v>288.537</c:v>
                </c:pt>
                <c:pt idx="7">
                  <c:v>301.258</c:v>
                </c:pt>
                <c:pt idx="8">
                  <c:v>360.337</c:v>
                </c:pt>
              </c:numCache>
            </c:numRef>
          </c:cat>
          <c:val>
            <c:numRef>
              <c:f>TXLatency!$M$3:$U$3</c:f>
              <c:numCache>
                <c:formatCode>0.0</c:formatCode>
                <c:ptCount val="9"/>
                <c:pt idx="0">
                  <c:v>18.75496056</c:v>
                </c:pt>
                <c:pt idx="1">
                  <c:v>20.35794558</c:v>
                </c:pt>
                <c:pt idx="2">
                  <c:v>22.12859037</c:v>
                </c:pt>
                <c:pt idx="3">
                  <c:v>23.0</c:v>
                </c:pt>
                <c:pt idx="4">
                  <c:v>32.65668377</c:v>
                </c:pt>
                <c:pt idx="5">
                  <c:v>45.78419551</c:v>
                </c:pt>
                <c:pt idx="6">
                  <c:v>60.0</c:v>
                </c:pt>
                <c:pt idx="7">
                  <c:v>73.09440964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TXLatency!$L$4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TXLatency!$M$2:$U$2</c:f>
              <c:numCache>
                <c:formatCode>0.0</c:formatCode>
                <c:ptCount val="9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115.373</c:v>
                </c:pt>
                <c:pt idx="4">
                  <c:v>165.487</c:v>
                </c:pt>
                <c:pt idx="5">
                  <c:v>269.891</c:v>
                </c:pt>
                <c:pt idx="6">
                  <c:v>288.537</c:v>
                </c:pt>
                <c:pt idx="7">
                  <c:v>301.258</c:v>
                </c:pt>
                <c:pt idx="8">
                  <c:v>360.337</c:v>
                </c:pt>
              </c:numCache>
            </c:numRef>
          </c:cat>
          <c:val>
            <c:numRef>
              <c:f>TXLatency!$M$4:$U$4</c:f>
              <c:numCache>
                <c:formatCode>0.0</c:formatCode>
                <c:ptCount val="9"/>
                <c:pt idx="0">
                  <c:v>5.8</c:v>
                </c:pt>
                <c:pt idx="1">
                  <c:v>5.9</c:v>
                </c:pt>
                <c:pt idx="2">
                  <c:v>5.9</c:v>
                </c:pt>
                <c:pt idx="3">
                  <c:v>5.908033275</c:v>
                </c:pt>
                <c:pt idx="4">
                  <c:v>4.9</c:v>
                </c:pt>
                <c:pt idx="5">
                  <c:v>4.9</c:v>
                </c:pt>
                <c:pt idx="6">
                  <c:v>4.987738946999999</c:v>
                </c:pt>
                <c:pt idx="7">
                  <c:v>6.0</c:v>
                </c:pt>
                <c:pt idx="8">
                  <c:v>8.95559215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81336"/>
        <c:axId val="-2035483064"/>
      </c:lineChart>
      <c:catAx>
        <c:axId val="-213798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5483064"/>
        <c:crosses val="autoZero"/>
        <c:auto val="1"/>
        <c:lblAlgn val="ctr"/>
        <c:lblOffset val="100"/>
        <c:noMultiLvlLbl val="0"/>
      </c:catAx>
      <c:valAx>
        <c:axId val="-2035483064"/>
        <c:scaling>
          <c:orientation val="minMax"/>
          <c:max val="1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13798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</a:t>
            </a:r>
            <a:r>
              <a:rPr lang="en-US" baseline="0"/>
              <a:t> 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TXLatency!$L$11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TXLatency!$M$10:$T$10</c:f>
              <c:numCache>
                <c:formatCode>0.0</c:formatCode>
                <c:ptCount val="8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  <c:pt idx="7">
                  <c:v>360.337</c:v>
                </c:pt>
              </c:numCache>
            </c:numRef>
          </c:cat>
          <c:val>
            <c:numRef>
              <c:f>TXLatency!$M$11:$T$11</c:f>
              <c:numCache>
                <c:formatCode>0.0</c:formatCode>
                <c:ptCount val="8"/>
                <c:pt idx="0">
                  <c:v>32.008</c:v>
                </c:pt>
                <c:pt idx="1">
                  <c:v>33.26613333</c:v>
                </c:pt>
                <c:pt idx="2">
                  <c:v>37.40316867</c:v>
                </c:pt>
                <c:pt idx="3">
                  <c:v>47.17763485</c:v>
                </c:pt>
                <c:pt idx="4">
                  <c:v>63.0</c:v>
                </c:pt>
                <c:pt idx="5">
                  <c:v>67.3873265</c:v>
                </c:pt>
                <c:pt idx="6">
                  <c:v>100.8789393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TXLatency!$L$12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TXLatency!$M$10:$T$10</c:f>
              <c:numCache>
                <c:formatCode>0.0</c:formatCode>
                <c:ptCount val="8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  <c:pt idx="7">
                  <c:v>360.337</c:v>
                </c:pt>
              </c:numCache>
            </c:numRef>
          </c:cat>
          <c:val>
            <c:numRef>
              <c:f>TXLatency!$M$12:$T$12</c:f>
              <c:numCache>
                <c:formatCode>0.0</c:formatCode>
                <c:ptCount val="8"/>
                <c:pt idx="0">
                  <c:v>18.41479408</c:v>
                </c:pt>
                <c:pt idx="1">
                  <c:v>18.41479408</c:v>
                </c:pt>
                <c:pt idx="2">
                  <c:v>18.41479408</c:v>
                </c:pt>
                <c:pt idx="3">
                  <c:v>18.41479408</c:v>
                </c:pt>
                <c:pt idx="4">
                  <c:v>18.41479408</c:v>
                </c:pt>
                <c:pt idx="5">
                  <c:v>20.0</c:v>
                </c:pt>
                <c:pt idx="6">
                  <c:v>23.0</c:v>
                </c:pt>
                <c:pt idx="7">
                  <c:v>23.02344454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880376"/>
        <c:axId val="-2035753000"/>
      </c:lineChart>
      <c:catAx>
        <c:axId val="-203588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5753000"/>
        <c:crosses val="autoZero"/>
        <c:auto val="1"/>
        <c:lblAlgn val="ctr"/>
        <c:lblOffset val="100"/>
        <c:noMultiLvlLbl val="0"/>
      </c:catAx>
      <c:valAx>
        <c:axId val="-203575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588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</a:t>
            </a:r>
            <a:r>
              <a:rPr lang="en-US" baseline="0"/>
              <a:t> Size 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TXLatency!$L$19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TXLatency!$M$18:$S$18</c:f>
              <c:numCache>
                <c:formatCode>0.0</c:formatCode>
                <c:ptCount val="7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</c:numCache>
            </c:numRef>
          </c:cat>
          <c:val>
            <c:numRef>
              <c:f>TXLatency!$M$19:$S$19</c:f>
              <c:numCache>
                <c:formatCode>0.0</c:formatCode>
                <c:ptCount val="7"/>
                <c:pt idx="0">
                  <c:v>41.087</c:v>
                </c:pt>
                <c:pt idx="1">
                  <c:v>44.39037838</c:v>
                </c:pt>
                <c:pt idx="2">
                  <c:v>46.75394286</c:v>
                </c:pt>
                <c:pt idx="3">
                  <c:v>57.09780995000001</c:v>
                </c:pt>
                <c:pt idx="4">
                  <c:v>70.0</c:v>
                </c:pt>
                <c:pt idx="5">
                  <c:v>76.16235616</c:v>
                </c:pt>
                <c:pt idx="6">
                  <c:v>109.7466319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TXLatency!$L$20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TXLatency!$M$18:$S$18</c:f>
              <c:numCache>
                <c:formatCode>0.0</c:formatCode>
                <c:ptCount val="7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</c:numCache>
            </c:numRef>
          </c:cat>
          <c:val>
            <c:numRef>
              <c:f>TXLatency!$M$20:$S$20</c:f>
              <c:numCache>
                <c:formatCode>0.0</c:formatCode>
                <c:ptCount val="7"/>
                <c:pt idx="0">
                  <c:v>37.55323243</c:v>
                </c:pt>
                <c:pt idx="1">
                  <c:v>37.55323243</c:v>
                </c:pt>
                <c:pt idx="2">
                  <c:v>37.55323243</c:v>
                </c:pt>
                <c:pt idx="3">
                  <c:v>37.55323243</c:v>
                </c:pt>
                <c:pt idx="4">
                  <c:v>37.55323243</c:v>
                </c:pt>
                <c:pt idx="5">
                  <c:v>38.0</c:v>
                </c:pt>
                <c:pt idx="6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48344"/>
        <c:axId val="-2035492712"/>
      </c:lineChart>
      <c:catAx>
        <c:axId val="-20360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5492712"/>
        <c:crosses val="autoZero"/>
        <c:auto val="1"/>
        <c:lblAlgn val="ctr"/>
        <c:lblOffset val="100"/>
        <c:noMultiLvlLbl val="0"/>
      </c:catAx>
      <c:valAx>
        <c:axId val="-203549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604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Sheet1!$B$9:$C$9</c:f>
              <c:numCache>
                <c:formatCode>0.0</c:formatCode>
                <c:ptCount val="2"/>
                <c:pt idx="0">
                  <c:v>0.4472012821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Sheet1!$B$10:$C$10</c:f>
              <c:numCache>
                <c:formatCode>0.0</c:formatCode>
                <c:ptCount val="2"/>
                <c:pt idx="0">
                  <c:v>2.64741213</c:v>
                </c:pt>
                <c:pt idx="1">
                  <c:v>2.7697459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Sheet1!$B$11:$C$11</c:f>
              <c:numCache>
                <c:formatCode>0.0</c:formatCode>
                <c:ptCount val="2"/>
                <c:pt idx="0">
                  <c:v>2.446877811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1496"/>
        <c:axId val="-2036140632"/>
      </c:barChart>
      <c:catAx>
        <c:axId val="-20361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140632"/>
        <c:crosses val="autoZero"/>
        <c:auto val="1"/>
        <c:lblAlgn val="ctr"/>
        <c:lblOffset val="100"/>
        <c:noMultiLvlLbl val="0"/>
      </c:catAx>
      <c:valAx>
        <c:axId val="-2036140632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613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67147856518"/>
          <c:y val="0.0277777777777778"/>
          <c:w val="0.67623556430446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Sheet1!$B$15:$C$15</c:f>
              <c:numCache>
                <c:formatCode>0.0</c:formatCode>
                <c:ptCount val="2"/>
                <c:pt idx="0">
                  <c:v>0.4520979381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Sheet1!$B$16:$C$16</c:f>
              <c:numCache>
                <c:formatCode>0.0</c:formatCode>
                <c:ptCount val="2"/>
                <c:pt idx="0">
                  <c:v>1.758736035</c:v>
                </c:pt>
                <c:pt idx="1">
                  <c:v>1.30472544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Sheet1!$B$17:$C$17</c:f>
              <c:numCache>
                <c:formatCode>0.0</c:formatCode>
                <c:ptCount val="2"/>
                <c:pt idx="0">
                  <c:v>2.109140614</c:v>
                </c:pt>
                <c:pt idx="1">
                  <c:v>2.039645464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Sheet1!$B$18:$C$18</c:f>
              <c:numCache>
                <c:formatCode>0.0</c:formatCode>
                <c:ptCount val="2"/>
                <c:pt idx="0">
                  <c:v>2.418978542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400856"/>
        <c:axId val="-2035397736"/>
      </c:barChart>
      <c:catAx>
        <c:axId val="-203540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397736"/>
        <c:crosses val="autoZero"/>
        <c:auto val="1"/>
        <c:lblAlgn val="ctr"/>
        <c:lblOffset val="100"/>
        <c:noMultiLvlLbl val="0"/>
      </c:catAx>
      <c:valAx>
        <c:axId val="-203539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3540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Sheet2!$B$13:$K$13</c:f>
              <c:numCache>
                <c:formatCode>0.0</c:formatCode>
                <c:ptCount val="10"/>
                <c:pt idx="0">
                  <c:v>21.29704582</c:v>
                </c:pt>
                <c:pt idx="1">
                  <c:v>22.27301571</c:v>
                </c:pt>
                <c:pt idx="2">
                  <c:v>25.0</c:v>
                </c:pt>
                <c:pt idx="3">
                  <c:v>30.31496028</c:v>
                </c:pt>
                <c:pt idx="4">
                  <c:v>31.0</c:v>
                </c:pt>
                <c:pt idx="5">
                  <c:v>31.0</c:v>
                </c:pt>
                <c:pt idx="6">
                  <c:v>31.58850074</c:v>
                </c:pt>
                <c:pt idx="7">
                  <c:v>40.0</c:v>
                </c:pt>
                <c:pt idx="8">
                  <c:v>45.77452517</c:v>
                </c:pt>
                <c:pt idx="9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Sheet2!$B$14:$K$14</c:f>
              <c:numCache>
                <c:formatCode>0.0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6.169038514</c:v>
                </c:pt>
                <c:pt idx="3">
                  <c:v>6.0</c:v>
                </c:pt>
                <c:pt idx="4">
                  <c:v>6.498997017</c:v>
                </c:pt>
                <c:pt idx="5">
                  <c:v>7.369880984</c:v>
                </c:pt>
                <c:pt idx="6">
                  <c:v>7.5</c:v>
                </c:pt>
                <c:pt idx="7">
                  <c:v>11.04141603</c:v>
                </c:pt>
                <c:pt idx="8">
                  <c:v>12.0</c:v>
                </c:pt>
                <c:pt idx="9">
                  <c:v>22.20637574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19000"/>
        <c:axId val="-2055869256"/>
      </c:lineChart>
      <c:catAx>
        <c:axId val="-205581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5869256"/>
        <c:crosses val="autoZero"/>
        <c:auto val="1"/>
        <c:lblAlgn val="ctr"/>
        <c:lblOffset val="100"/>
        <c:tickMarkSkip val="1"/>
        <c:noMultiLvlLbl val="0"/>
      </c:catAx>
      <c:valAx>
        <c:axId val="-205586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5581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Sheet2!$B$22:$K$22</c:f>
              <c:numCache>
                <c:formatCode>0.0</c:formatCode>
                <c:ptCount val="10"/>
                <c:pt idx="0">
                  <c:v>39.0852973</c:v>
                </c:pt>
                <c:pt idx="1">
                  <c:v>42.4394</c:v>
                </c:pt>
                <c:pt idx="2">
                  <c:v>47.0</c:v>
                </c:pt>
                <c:pt idx="3">
                  <c:v>51.40291556</c:v>
                </c:pt>
                <c:pt idx="4">
                  <c:v>51.0</c:v>
                </c:pt>
                <c:pt idx="5">
                  <c:v>60.0</c:v>
                </c:pt>
                <c:pt idx="6">
                  <c:v>61.37294845</c:v>
                </c:pt>
                <c:pt idx="7">
                  <c:v>100.0</c:v>
                </c:pt>
                <c:pt idx="8">
                  <c:v>106.3239219</c:v>
                </c:pt>
                <c:pt idx="9">
                  <c:v>160.0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Sheet2!$B$23:$K$23</c:f>
              <c:numCache>
                <c:formatCode>0.0</c:formatCode>
                <c:ptCount val="10"/>
                <c:pt idx="0">
                  <c:v>25.0</c:v>
                </c:pt>
                <c:pt idx="1">
                  <c:v>25.0</c:v>
                </c:pt>
                <c:pt idx="2">
                  <c:v>25.19313333</c:v>
                </c:pt>
                <c:pt idx="3">
                  <c:v>25.0</c:v>
                </c:pt>
                <c:pt idx="4">
                  <c:v>25.98431502</c:v>
                </c:pt>
                <c:pt idx="5">
                  <c:v>30.85524107</c:v>
                </c:pt>
                <c:pt idx="6">
                  <c:v>31.0</c:v>
                </c:pt>
                <c:pt idx="7">
                  <c:v>47.67003232</c:v>
                </c:pt>
                <c:pt idx="8">
                  <c:v>50.0</c:v>
                </c:pt>
                <c:pt idx="9">
                  <c:v>99.23869173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83640"/>
        <c:axId val="-2055560040"/>
      </c:lineChart>
      <c:catAx>
        <c:axId val="-205598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5560040"/>
        <c:crosses val="autoZero"/>
        <c:auto val="1"/>
        <c:lblAlgn val="ctr"/>
        <c:lblOffset val="100"/>
        <c:noMultiLvlLbl val="0"/>
      </c:catAx>
      <c:valAx>
        <c:axId val="-205556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205598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Single Write</a:t>
            </a:r>
          </a:p>
        </c:rich>
      </c:tx>
      <c:layout>
        <c:manualLayout>
          <c:xMode val="edge"/>
          <c:yMode val="edge"/>
          <c:x val="0.33128258967629"/>
          <c:y val="0.0324074074074074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beign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</c:v>
                </c:pt>
                <c:pt idx="1">
                  <c:v>omid LL</c:v>
                </c:pt>
              </c:strCache>
            </c:strRef>
          </c:cat>
          <c:val>
            <c:numRef>
              <c:f>Sheet3!$B$3:$C$3</c:f>
              <c:numCache>
                <c:formatCode>0.0</c:formatCode>
                <c:ptCount val="2"/>
                <c:pt idx="0">
                  <c:v>0.0</c:v>
                </c:pt>
                <c:pt idx="1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</c:v>
                </c:pt>
                <c:pt idx="1">
                  <c:v>omid LL</c:v>
                </c:pt>
              </c:strCache>
            </c:strRef>
          </c:cat>
          <c:val>
            <c:numRef>
              <c:f>Sheet3!$B$4:$C$4</c:f>
              <c:numCache>
                <c:formatCode>0.0</c:formatCode>
                <c:ptCount val="2"/>
                <c:pt idx="0">
                  <c:v>5.31</c:v>
                </c:pt>
                <c:pt idx="1">
                  <c:v>2.95</c:v>
                </c:pt>
              </c:numCache>
            </c:numRef>
          </c:val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</c:v>
                </c:pt>
                <c:pt idx="1">
                  <c:v>omid LL</c:v>
                </c:pt>
              </c:strCache>
            </c:strRef>
          </c:cat>
          <c:val>
            <c:numRef>
              <c:f>Sheet3!$B$5:$C$5</c:f>
              <c:numCache>
                <c:formatCode>0.0</c:formatCode>
                <c:ptCount val="2"/>
                <c:pt idx="0">
                  <c:v>0.0</c:v>
                </c:pt>
                <c:pt idx="1">
                  <c:v>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727000"/>
        <c:axId val="-2055731848"/>
      </c:barChart>
      <c:catAx>
        <c:axId val="-20557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731848"/>
        <c:crosses val="autoZero"/>
        <c:auto val="1"/>
        <c:lblAlgn val="ctr"/>
        <c:lblOffset val="100"/>
        <c:noMultiLvlLbl val="0"/>
      </c:catAx>
      <c:valAx>
        <c:axId val="-205573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572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Single 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beign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Sheet3!$B$11:$C$11</c:f>
              <c:numCache>
                <c:formatCode>0.0</c:formatCode>
                <c:ptCount val="2"/>
                <c:pt idx="0">
                  <c:v>0.0</c:v>
                </c:pt>
                <c:pt idx="1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Sheet3!$B$12:$C$12</c:f>
              <c:numCache>
                <c:formatCode>0.0</c:formatCode>
                <c:ptCount val="2"/>
                <c:pt idx="0">
                  <c:v>2.2</c:v>
                </c:pt>
                <c:pt idx="1">
                  <c:v>2.33</c:v>
                </c:pt>
              </c:numCache>
            </c:numRef>
          </c:val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Sheet3!$B$13:$C$13</c:f>
              <c:numCache>
                <c:formatCode>0.0</c:formatCode>
                <c:ptCount val="2"/>
                <c:pt idx="0">
                  <c:v>0.0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556104"/>
        <c:axId val="-2055553384"/>
      </c:barChart>
      <c:catAx>
        <c:axId val="-2055556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5553384"/>
        <c:crosses val="autoZero"/>
        <c:auto val="1"/>
        <c:lblAlgn val="ctr"/>
        <c:lblOffset val="100"/>
        <c:noMultiLvlLbl val="0"/>
      </c:catAx>
      <c:valAx>
        <c:axId val="-205555338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[msec]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40575296417414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555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TX Size</a:t>
            </a:r>
            <a:r>
              <a:rPr lang="en-US" sz="2000" b="0" baseline="0"/>
              <a:t> 5</a:t>
            </a:r>
            <a:endParaRPr lang="en-US" sz="2000" b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Sheet3!$A$20</c:f>
              <c:strCache>
                <c:ptCount val="1"/>
                <c:pt idx="0">
                  <c:v>begin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Sheet3!$B$20:$C$20</c:f>
              <c:numCache>
                <c:formatCode>0.0</c:formatCode>
                <c:ptCount val="2"/>
                <c:pt idx="0">
                  <c:v>0.28</c:v>
                </c:pt>
                <c:pt idx="1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Sheet3!$A$21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Sheet3!$B$21:$C$21</c:f>
              <c:numCache>
                <c:formatCode>0.0</c:formatCode>
                <c:ptCount val="2"/>
                <c:pt idx="0">
                  <c:v>20.08</c:v>
                </c:pt>
                <c:pt idx="1">
                  <c:v>12.33</c:v>
                </c:pt>
              </c:numCache>
            </c:numRef>
          </c:val>
        </c:ser>
        <c:ser>
          <c:idx val="2"/>
          <c:order val="2"/>
          <c:tx>
            <c:strRef>
              <c:f>Sheet3!$A$22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Sheet3!$B$22:$C$22</c:f>
              <c:numCache>
                <c:formatCode>0.0</c:formatCode>
                <c:ptCount val="2"/>
                <c:pt idx="0">
                  <c:v>5.72</c:v>
                </c:pt>
                <c:pt idx="1">
                  <c:v>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500264"/>
        <c:axId val="-2055497256"/>
      </c:barChart>
      <c:catAx>
        <c:axId val="-2055500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5497256"/>
        <c:crosses val="autoZero"/>
        <c:auto val="1"/>
        <c:lblAlgn val="ctr"/>
        <c:lblOffset val="100"/>
        <c:noMultiLvlLbl val="0"/>
      </c:catAx>
      <c:valAx>
        <c:axId val="-2055497256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550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TX Size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begin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Sheet3!$B$27:$C$27</c:f>
              <c:numCache>
                <c:formatCode>0.0</c:formatCode>
                <c:ptCount val="2"/>
                <c:pt idx="0">
                  <c:v>0.0</c:v>
                </c:pt>
                <c:pt idx="1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Sheet3!$B$28:$C$28</c:f>
              <c:numCache>
                <c:formatCode>0.0</c:formatCode>
                <c:ptCount val="2"/>
                <c:pt idx="0">
                  <c:v>40.15</c:v>
                </c:pt>
                <c:pt idx="1">
                  <c:v>24.67</c:v>
                </c:pt>
              </c:numCache>
            </c:numRef>
          </c:val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</c:v>
                </c:pt>
                <c:pt idx="1">
                  <c:v>omid LL</c:v>
                </c:pt>
              </c:strCache>
            </c:strRef>
          </c:cat>
          <c:val>
            <c:numRef>
              <c:f>Sheet3!$B$29:$C$29</c:f>
              <c:numCache>
                <c:formatCode>0.0</c:formatCode>
                <c:ptCount val="2"/>
                <c:pt idx="0">
                  <c:v>4.02</c:v>
                </c:pt>
                <c:pt idx="1">
                  <c:v>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459448"/>
        <c:axId val="-2055456472"/>
      </c:barChart>
      <c:catAx>
        <c:axId val="-205545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456472"/>
        <c:crosses val="autoZero"/>
        <c:auto val="1"/>
        <c:lblAlgn val="ctr"/>
        <c:lblOffset val="100"/>
        <c:noMultiLvlLbl val="0"/>
      </c:catAx>
      <c:valAx>
        <c:axId val="-205545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545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5</xdr:row>
      <xdr:rowOff>114300</xdr:rowOff>
    </xdr:from>
    <xdr:to>
      <xdr:col>21</xdr:col>
      <xdr:colOff>241300</xdr:colOff>
      <xdr:row>19</xdr:row>
      <xdr:rowOff>73152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673100</xdr:colOff>
      <xdr:row>6</xdr:row>
      <xdr:rowOff>101600</xdr:rowOff>
    </xdr:from>
    <xdr:to>
      <xdr:col>9</xdr:col>
      <xdr:colOff>292100</xdr:colOff>
      <xdr:row>20</xdr:row>
      <xdr:rowOff>56896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6</xdr:row>
      <xdr:rowOff>114300</xdr:rowOff>
    </xdr:from>
    <xdr:to>
      <xdr:col>14</xdr:col>
      <xdr:colOff>762000</xdr:colOff>
      <xdr:row>20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0</xdr:row>
      <xdr:rowOff>0</xdr:rowOff>
    </xdr:from>
    <xdr:to>
      <xdr:col>20</xdr:col>
      <xdr:colOff>622300</xdr:colOff>
      <xdr:row>13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736600</xdr:colOff>
      <xdr:row>0</xdr:row>
      <xdr:rowOff>82550</xdr:rowOff>
    </xdr:from>
    <xdr:to>
      <xdr:col>26</xdr:col>
      <xdr:colOff>355600</xdr:colOff>
      <xdr:row>14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14</xdr:row>
      <xdr:rowOff>76200</xdr:rowOff>
    </xdr:from>
    <xdr:to>
      <xdr:col>12</xdr:col>
      <xdr:colOff>723900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184150</xdr:rowOff>
    </xdr:from>
    <xdr:to>
      <xdr:col>12</xdr:col>
      <xdr:colOff>749300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0</xdr:row>
      <xdr:rowOff>184150</xdr:rowOff>
    </xdr:from>
    <xdr:to>
      <xdr:col>18</xdr:col>
      <xdr:colOff>393700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14</xdr:row>
      <xdr:rowOff>133350</xdr:rowOff>
    </xdr:from>
    <xdr:to>
      <xdr:col>18</xdr:col>
      <xdr:colOff>469900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25</xdr:row>
      <xdr:rowOff>177800</xdr:rowOff>
    </xdr:from>
    <xdr:to>
      <xdr:col>11</xdr:col>
      <xdr:colOff>292100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26</xdr:row>
      <xdr:rowOff>0</xdr:rowOff>
    </xdr:from>
    <xdr:to>
      <xdr:col>5</xdr:col>
      <xdr:colOff>596900</xdr:colOff>
      <xdr:row>37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26</xdr:row>
      <xdr:rowOff>12700</xdr:rowOff>
    </xdr:from>
    <xdr:to>
      <xdr:col>17</xdr:col>
      <xdr:colOff>63500</xdr:colOff>
      <xdr:row>37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S24" sqref="S24"/>
    </sheetView>
  </sheetViews>
  <sheetFormatPr baseColWidth="10" defaultRowHeight="15" x14ac:dyDescent="0"/>
  <sheetData>
    <row r="1" spans="1:3" ht="16">
      <c r="A1" s="1" t="s">
        <v>0</v>
      </c>
      <c r="B1" s="1"/>
      <c r="C1" s="1"/>
    </row>
    <row r="2" spans="1:3" ht="16">
      <c r="A2" s="1"/>
      <c r="B2" s="1" t="s">
        <v>1</v>
      </c>
      <c r="C2" s="1" t="s">
        <v>2</v>
      </c>
    </row>
    <row r="3" spans="1:3" ht="16">
      <c r="A3" s="1" t="s">
        <v>3</v>
      </c>
      <c r="B3" s="1">
        <v>0.34288314539999998</v>
      </c>
      <c r="C3" s="1">
        <v>0</v>
      </c>
    </row>
    <row r="4" spans="1:3" ht="16">
      <c r="A4" s="1" t="s">
        <v>0</v>
      </c>
      <c r="B4" s="1">
        <v>1.458520434</v>
      </c>
      <c r="C4" s="1">
        <v>1.3060973629999999</v>
      </c>
    </row>
    <row r="5" spans="1:3" ht="16">
      <c r="A5" s="1" t="s">
        <v>4</v>
      </c>
      <c r="B5" s="1">
        <v>5.2784544309999997E-3</v>
      </c>
      <c r="C5" s="1">
        <v>0</v>
      </c>
    </row>
    <row r="8" spans="1:3" ht="16">
      <c r="A8" s="1"/>
      <c r="B8" s="1" t="s">
        <v>5</v>
      </c>
      <c r="C8" s="1" t="s">
        <v>8</v>
      </c>
    </row>
    <row r="9" spans="1:3" ht="16">
      <c r="A9" s="1" t="s">
        <v>3</v>
      </c>
      <c r="B9" s="1">
        <v>0.44720128209999999</v>
      </c>
      <c r="C9" s="1">
        <v>0</v>
      </c>
    </row>
    <row r="10" spans="1:3" ht="16">
      <c r="A10" s="1" t="s">
        <v>6</v>
      </c>
      <c r="B10" s="1">
        <v>2.6474121300000002</v>
      </c>
      <c r="C10" s="1">
        <v>2.7697459000000002</v>
      </c>
    </row>
    <row r="11" spans="1:3" ht="16">
      <c r="A11" s="1" t="s">
        <v>4</v>
      </c>
      <c r="B11" s="1">
        <v>2.4468778109999998</v>
      </c>
      <c r="C11" s="1">
        <v>0</v>
      </c>
    </row>
    <row r="14" spans="1:3" ht="16">
      <c r="A14" s="1"/>
      <c r="B14" s="1" t="s">
        <v>7</v>
      </c>
      <c r="C14" s="1" t="s">
        <v>9</v>
      </c>
    </row>
    <row r="15" spans="1:3" ht="16">
      <c r="A15" s="1" t="s">
        <v>3</v>
      </c>
      <c r="B15" s="1">
        <v>0.45209793809999999</v>
      </c>
      <c r="C15" s="1">
        <v>0</v>
      </c>
    </row>
    <row r="16" spans="1:3" ht="16">
      <c r="A16" s="1" t="s">
        <v>0</v>
      </c>
      <c r="B16" s="1">
        <v>1.7587360350000001</v>
      </c>
      <c r="C16" s="1">
        <v>1.3047254399999999</v>
      </c>
    </row>
    <row r="17" spans="1:3" ht="16">
      <c r="A17" s="1" t="s">
        <v>6</v>
      </c>
      <c r="B17" s="1">
        <v>2.1091406140000002</v>
      </c>
      <c r="C17" s="1">
        <v>2.0396454639999999</v>
      </c>
    </row>
    <row r="18" spans="1:3" ht="16">
      <c r="A18" s="1" t="s">
        <v>4</v>
      </c>
      <c r="B18" s="1">
        <v>2.4189785420000001</v>
      </c>
      <c r="C18" s="1">
        <v>0</v>
      </c>
    </row>
  </sheetData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5" sqref="D25"/>
    </sheetView>
  </sheetViews>
  <sheetFormatPr baseColWidth="10" defaultRowHeight="15" x14ac:dyDescent="0"/>
  <sheetData>
    <row r="1" spans="1:13" ht="16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>
      <c r="A2" s="1"/>
      <c r="B2" s="1">
        <v>36990</v>
      </c>
      <c r="C2" s="1">
        <v>66632</v>
      </c>
      <c r="D2" s="1">
        <v>82845</v>
      </c>
      <c r="E2" s="1">
        <v>93561</v>
      </c>
      <c r="F2" s="1">
        <v>124817</v>
      </c>
      <c r="G2" s="1">
        <v>173468</v>
      </c>
      <c r="H2" s="1">
        <v>175019</v>
      </c>
      <c r="I2" s="1">
        <v>206692</v>
      </c>
      <c r="J2" s="1">
        <v>210639</v>
      </c>
      <c r="K2" s="1">
        <v>241925</v>
      </c>
      <c r="L2" s="1">
        <v>257986</v>
      </c>
      <c r="M2" s="1">
        <v>277999</v>
      </c>
    </row>
    <row r="3" spans="1:13" ht="16">
      <c r="A3" s="1" t="s">
        <v>12</v>
      </c>
      <c r="B3" s="1">
        <v>21.297045820000001</v>
      </c>
      <c r="C3" s="1">
        <v>22.273015709999999</v>
      </c>
      <c r="D3" s="1">
        <v>25</v>
      </c>
      <c r="E3" s="1">
        <v>30.314960280000001</v>
      </c>
      <c r="F3" s="1">
        <v>31</v>
      </c>
      <c r="G3" s="1">
        <v>31</v>
      </c>
      <c r="H3" s="1">
        <v>31.588500740000001</v>
      </c>
      <c r="I3" s="1">
        <v>40</v>
      </c>
      <c r="J3" s="1">
        <v>45.774525169999997</v>
      </c>
      <c r="K3" s="1">
        <v>55</v>
      </c>
      <c r="L3" s="1">
        <v>65</v>
      </c>
      <c r="M3" s="1">
        <v>70.642442590000002</v>
      </c>
    </row>
    <row r="4" spans="1:13" ht="16">
      <c r="A4" s="1" t="s">
        <v>13</v>
      </c>
      <c r="B4" s="1">
        <v>6</v>
      </c>
      <c r="C4" s="1">
        <v>6</v>
      </c>
      <c r="D4" s="1">
        <v>6.1690385140000004</v>
      </c>
      <c r="E4" s="1">
        <v>6</v>
      </c>
      <c r="F4" s="1">
        <v>6.4989970169999998</v>
      </c>
      <c r="G4" s="1">
        <v>7.3698809839999999</v>
      </c>
      <c r="H4" s="1">
        <v>7.5</v>
      </c>
      <c r="I4" s="1">
        <v>11.041416030000001</v>
      </c>
      <c r="J4" s="1">
        <v>12</v>
      </c>
      <c r="K4" s="1">
        <v>22.206375739999999</v>
      </c>
      <c r="L4" s="1">
        <v>44.834804910000003</v>
      </c>
      <c r="M4" s="1"/>
    </row>
    <row r="5" spans="1:13" ht="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">
      <c r="A6" s="1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">
      <c r="A7" s="1"/>
      <c r="B7" s="1">
        <v>36990</v>
      </c>
      <c r="C7" s="1">
        <v>66632</v>
      </c>
      <c r="D7" s="1">
        <v>82845</v>
      </c>
      <c r="E7" s="1">
        <v>93561</v>
      </c>
      <c r="F7" s="1">
        <v>124817</v>
      </c>
      <c r="G7" s="1">
        <v>173468</v>
      </c>
      <c r="H7" s="1">
        <v>175019</v>
      </c>
      <c r="I7" s="1">
        <v>206692</v>
      </c>
      <c r="J7" s="1">
        <v>210639</v>
      </c>
      <c r="K7" s="1">
        <v>241925</v>
      </c>
      <c r="L7" s="1">
        <v>257986</v>
      </c>
      <c r="M7" s="1">
        <v>277999</v>
      </c>
    </row>
    <row r="8" spans="1:13" ht="16">
      <c r="A8" s="1" t="s">
        <v>12</v>
      </c>
      <c r="B8" s="1">
        <v>39.085297300000001</v>
      </c>
      <c r="C8" s="1">
        <v>42.439399999999999</v>
      </c>
      <c r="D8" s="1">
        <v>47</v>
      </c>
      <c r="E8" s="1">
        <v>51.402915559999997</v>
      </c>
      <c r="F8" s="1">
        <v>51</v>
      </c>
      <c r="G8" s="1">
        <v>60</v>
      </c>
      <c r="H8" s="1">
        <v>61.372948450000003</v>
      </c>
      <c r="I8" s="1">
        <v>100</v>
      </c>
      <c r="J8" s="1">
        <v>106.3239219</v>
      </c>
      <c r="K8" s="1">
        <v>160</v>
      </c>
      <c r="L8" s="1">
        <v>170</v>
      </c>
      <c r="M8" s="1">
        <v>187.4820105</v>
      </c>
    </row>
    <row r="9" spans="1:13" ht="16">
      <c r="A9" s="1" t="s">
        <v>13</v>
      </c>
      <c r="B9" s="1">
        <v>25</v>
      </c>
      <c r="C9" s="1">
        <v>25</v>
      </c>
      <c r="D9" s="1">
        <v>25.193133329999998</v>
      </c>
      <c r="E9" s="1">
        <v>25</v>
      </c>
      <c r="F9" s="1">
        <v>25.98431502</v>
      </c>
      <c r="G9" s="1">
        <v>30.855241070000002</v>
      </c>
      <c r="H9" s="1">
        <v>31</v>
      </c>
      <c r="I9" s="1">
        <v>47.670032319999997</v>
      </c>
      <c r="J9" s="1">
        <v>50</v>
      </c>
      <c r="K9" s="1">
        <v>99.238691729999999</v>
      </c>
      <c r="L9" s="1">
        <v>201.636619</v>
      </c>
      <c r="M9" s="1"/>
    </row>
    <row r="11" spans="1:13" ht="16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6">
        <f>B2/1000</f>
        <v>36.99</v>
      </c>
      <c r="C12" s="6">
        <f t="shared" ref="C12:M12" si="0">C2/1000</f>
        <v>66.632000000000005</v>
      </c>
      <c r="D12" s="6">
        <f t="shared" si="0"/>
        <v>82.844999999999999</v>
      </c>
      <c r="E12" s="6">
        <f t="shared" si="0"/>
        <v>93.561000000000007</v>
      </c>
      <c r="F12" s="6">
        <f t="shared" si="0"/>
        <v>124.81699999999999</v>
      </c>
      <c r="G12" s="6">
        <f t="shared" si="0"/>
        <v>173.46799999999999</v>
      </c>
      <c r="H12" s="6">
        <f t="shared" si="0"/>
        <v>175.01900000000001</v>
      </c>
      <c r="I12" s="6">
        <f t="shared" si="0"/>
        <v>206.69200000000001</v>
      </c>
      <c r="J12" s="6">
        <f t="shared" si="0"/>
        <v>210.63900000000001</v>
      </c>
      <c r="K12" s="6">
        <f t="shared" si="0"/>
        <v>241.92500000000001</v>
      </c>
      <c r="L12" s="6">
        <f t="shared" si="0"/>
        <v>257.98599999999999</v>
      </c>
      <c r="M12" s="6">
        <f t="shared" si="0"/>
        <v>277.99900000000002</v>
      </c>
    </row>
    <row r="13" spans="1:13" ht="16">
      <c r="A13" s="2" t="s">
        <v>12</v>
      </c>
      <c r="B13" s="2">
        <v>21.297045820000001</v>
      </c>
      <c r="C13" s="2">
        <v>22.273015709999999</v>
      </c>
      <c r="D13" s="2">
        <v>25</v>
      </c>
      <c r="E13" s="2">
        <v>30.314960280000001</v>
      </c>
      <c r="F13" s="2">
        <v>31</v>
      </c>
      <c r="G13" s="2">
        <v>31</v>
      </c>
      <c r="H13" s="2">
        <v>31.588500740000001</v>
      </c>
      <c r="I13" s="2">
        <v>40</v>
      </c>
      <c r="J13" s="2">
        <v>45.774525169999997</v>
      </c>
      <c r="K13" s="2">
        <v>55</v>
      </c>
      <c r="L13" s="2">
        <v>65</v>
      </c>
      <c r="M13" s="2">
        <v>70.642442590000002</v>
      </c>
    </row>
    <row r="14" spans="1:13" ht="16">
      <c r="A14" s="2" t="s">
        <v>13</v>
      </c>
      <c r="B14" s="2">
        <v>6</v>
      </c>
      <c r="C14" s="2">
        <v>6</v>
      </c>
      <c r="D14" s="2">
        <v>6.1690385140000004</v>
      </c>
      <c r="E14" s="2">
        <v>6</v>
      </c>
      <c r="F14" s="2">
        <v>6.4989970169999998</v>
      </c>
      <c r="G14" s="2">
        <v>7.3698809839999999</v>
      </c>
      <c r="H14" s="2">
        <v>7.5</v>
      </c>
      <c r="I14" s="2">
        <v>11.041416030000001</v>
      </c>
      <c r="J14" s="2">
        <v>12</v>
      </c>
      <c r="K14" s="2">
        <v>22.206375739999999</v>
      </c>
      <c r="L14" s="2">
        <v>44.834804910000003</v>
      </c>
      <c r="M14" s="2"/>
    </row>
    <row r="15" spans="1:13">
      <c r="B15">
        <f>B13/B14</f>
        <v>3.5495076366666667</v>
      </c>
      <c r="C15">
        <f t="shared" ref="C15:M15" si="1">C13/C14</f>
        <v>3.7121692849999999</v>
      </c>
      <c r="D15">
        <f t="shared" si="1"/>
        <v>4.0524953675139264</v>
      </c>
      <c r="E15">
        <f t="shared" si="1"/>
        <v>5.0524933800000005</v>
      </c>
      <c r="F15">
        <f t="shared" si="1"/>
        <v>4.7699667993246599</v>
      </c>
      <c r="G15">
        <f t="shared" si="1"/>
        <v>4.2063094461499384</v>
      </c>
      <c r="H15">
        <f t="shared" si="1"/>
        <v>4.211800098666667</v>
      </c>
      <c r="I15">
        <f t="shared" si="1"/>
        <v>3.6227237422553671</v>
      </c>
      <c r="J15">
        <f t="shared" si="1"/>
        <v>3.8145437641666664</v>
      </c>
      <c r="K15">
        <f t="shared" si="1"/>
        <v>2.47676616139253</v>
      </c>
      <c r="L15">
        <f t="shared" si="1"/>
        <v>1.4497665403134681</v>
      </c>
      <c r="M15" t="e">
        <f t="shared" si="1"/>
        <v>#DIV/0!</v>
      </c>
    </row>
    <row r="20" spans="1:13" ht="16">
      <c r="A20" s="4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7">
        <f>B7/1000</f>
        <v>36.99</v>
      </c>
      <c r="C21" s="7">
        <f t="shared" ref="C21:M21" si="2">C7/1000</f>
        <v>66.632000000000005</v>
      </c>
      <c r="D21" s="7">
        <f t="shared" si="2"/>
        <v>82.844999999999999</v>
      </c>
      <c r="E21" s="7">
        <f t="shared" si="2"/>
        <v>93.561000000000007</v>
      </c>
      <c r="F21" s="7">
        <f t="shared" si="2"/>
        <v>124.81699999999999</v>
      </c>
      <c r="G21" s="7">
        <f t="shared" si="2"/>
        <v>173.46799999999999</v>
      </c>
      <c r="H21" s="7">
        <f t="shared" si="2"/>
        <v>175.01900000000001</v>
      </c>
      <c r="I21" s="7">
        <f t="shared" si="2"/>
        <v>206.69200000000001</v>
      </c>
      <c r="J21" s="7">
        <f t="shared" si="2"/>
        <v>210.63900000000001</v>
      </c>
      <c r="K21" s="7">
        <f t="shared" si="2"/>
        <v>241.92500000000001</v>
      </c>
      <c r="L21" s="7">
        <f t="shared" si="2"/>
        <v>257.98599999999999</v>
      </c>
      <c r="M21" s="7">
        <f t="shared" si="2"/>
        <v>277.99900000000002</v>
      </c>
    </row>
    <row r="22" spans="1:13" ht="16">
      <c r="A22" s="4" t="s">
        <v>12</v>
      </c>
      <c r="B22" s="4">
        <v>39.085297300000001</v>
      </c>
      <c r="C22" s="4">
        <v>42.439399999999999</v>
      </c>
      <c r="D22" s="4">
        <v>47</v>
      </c>
      <c r="E22" s="4">
        <v>51.402915559999997</v>
      </c>
      <c r="F22" s="4">
        <v>51</v>
      </c>
      <c r="G22" s="4">
        <v>60</v>
      </c>
      <c r="H22" s="4">
        <v>61.372948450000003</v>
      </c>
      <c r="I22" s="4">
        <v>100</v>
      </c>
      <c r="J22" s="4">
        <v>106.3239219</v>
      </c>
      <c r="K22" s="4">
        <v>160</v>
      </c>
      <c r="L22" s="4">
        <v>170</v>
      </c>
      <c r="M22" s="4">
        <v>187.4820105</v>
      </c>
    </row>
    <row r="23" spans="1:13" ht="16">
      <c r="A23" s="4" t="s">
        <v>13</v>
      </c>
      <c r="B23" s="4">
        <v>25</v>
      </c>
      <c r="C23" s="4">
        <v>25</v>
      </c>
      <c r="D23" s="4">
        <v>25.193133329999998</v>
      </c>
      <c r="E23" s="4">
        <v>25</v>
      </c>
      <c r="F23" s="4">
        <v>25.98431502</v>
      </c>
      <c r="G23" s="4">
        <v>30.855241070000002</v>
      </c>
      <c r="H23" s="4">
        <v>31</v>
      </c>
      <c r="I23" s="4">
        <v>47.670032319999997</v>
      </c>
      <c r="J23" s="4">
        <v>50</v>
      </c>
      <c r="K23" s="4">
        <v>99.238691729999999</v>
      </c>
      <c r="L23" s="4">
        <v>201.636619</v>
      </c>
      <c r="M23" s="4"/>
    </row>
    <row r="24" spans="1:13">
      <c r="B24">
        <f>B22/B23</f>
        <v>1.563411892</v>
      </c>
      <c r="C24">
        <f t="shared" ref="C24:M24" si="3">C22/C23</f>
        <v>1.697576</v>
      </c>
      <c r="D24">
        <f t="shared" si="3"/>
        <v>1.8655877133009244</v>
      </c>
      <c r="E24">
        <f t="shared" si="3"/>
        <v>2.0561166223999998</v>
      </c>
      <c r="F24">
        <f t="shared" si="3"/>
        <v>1.9627225101275732</v>
      </c>
      <c r="G24">
        <f t="shared" si="3"/>
        <v>1.944564291812872</v>
      </c>
      <c r="H24">
        <f t="shared" si="3"/>
        <v>1.9797725306451615</v>
      </c>
      <c r="I24">
        <f t="shared" si="3"/>
        <v>2.0977539794544029</v>
      </c>
      <c r="J24">
        <f t="shared" si="3"/>
        <v>2.1264784379999999</v>
      </c>
      <c r="K24">
        <f t="shared" si="3"/>
        <v>1.6122743781761462</v>
      </c>
      <c r="L24">
        <f t="shared" si="3"/>
        <v>0.84310082584751134</v>
      </c>
      <c r="M24" t="e">
        <f t="shared" si="3"/>
        <v>#DIV/0!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M38" sqref="M38"/>
    </sheetView>
  </sheetViews>
  <sheetFormatPr baseColWidth="10" defaultRowHeight="15" x14ac:dyDescent="0"/>
  <cols>
    <col min="2" max="2" width="23.6640625" bestFit="1" customWidth="1"/>
  </cols>
  <sheetData>
    <row r="1" spans="1:3" ht="16">
      <c r="A1" s="1" t="s">
        <v>14</v>
      </c>
      <c r="B1" s="1"/>
      <c r="C1" s="1"/>
    </row>
    <row r="2" spans="1:3" ht="16">
      <c r="A2" s="1"/>
      <c r="B2" s="1" t="s">
        <v>26</v>
      </c>
      <c r="C2" s="1" t="s">
        <v>19</v>
      </c>
    </row>
    <row r="3" spans="1:3" ht="16">
      <c r="A3" s="1" t="s">
        <v>15</v>
      </c>
      <c r="B3" s="1">
        <v>0</v>
      </c>
      <c r="C3" s="1">
        <v>0.26</v>
      </c>
    </row>
    <row r="4" spans="1:3" ht="16">
      <c r="A4" s="1" t="s">
        <v>16</v>
      </c>
      <c r="B4" s="1">
        <v>5.31</v>
      </c>
      <c r="C4" s="1">
        <v>2.95</v>
      </c>
    </row>
    <row r="5" spans="1:3" ht="16">
      <c r="A5" s="1" t="s">
        <v>17</v>
      </c>
      <c r="B5" s="1">
        <v>0</v>
      </c>
      <c r="C5" s="1">
        <v>5.15</v>
      </c>
    </row>
    <row r="6" spans="1:3" ht="16">
      <c r="A6" s="1"/>
      <c r="B6" s="1"/>
      <c r="C6" s="1"/>
    </row>
    <row r="7" spans="1:3" ht="16">
      <c r="A7" s="1"/>
      <c r="B7" s="1"/>
      <c r="C7" s="1"/>
    </row>
    <row r="8" spans="1:3" ht="16">
      <c r="A8" s="1"/>
      <c r="B8" s="1"/>
      <c r="C8" s="1"/>
    </row>
    <row r="9" spans="1:3" ht="16">
      <c r="A9" s="1" t="s">
        <v>18</v>
      </c>
      <c r="B9" s="1"/>
      <c r="C9" s="1"/>
    </row>
    <row r="10" spans="1:3" ht="16">
      <c r="A10" s="1"/>
      <c r="B10" s="1" t="s">
        <v>25</v>
      </c>
      <c r="C10" s="1" t="s">
        <v>19</v>
      </c>
    </row>
    <row r="11" spans="1:3" ht="16">
      <c r="A11" s="1" t="s">
        <v>15</v>
      </c>
      <c r="B11" s="1">
        <v>0</v>
      </c>
      <c r="C11" s="1">
        <v>0.26</v>
      </c>
    </row>
    <row r="12" spans="1:3" ht="16">
      <c r="A12" s="1" t="s">
        <v>16</v>
      </c>
      <c r="B12" s="1">
        <v>2.2000000000000002</v>
      </c>
      <c r="C12" s="1">
        <v>2.33</v>
      </c>
    </row>
    <row r="13" spans="1:3" ht="16">
      <c r="A13" s="1" t="s">
        <v>17</v>
      </c>
      <c r="B13" s="1">
        <v>0</v>
      </c>
      <c r="C13" s="1">
        <v>0.25</v>
      </c>
    </row>
    <row r="14" spans="1:3" ht="16">
      <c r="A14" s="1"/>
      <c r="B14" s="1"/>
      <c r="C14" s="1"/>
    </row>
    <row r="15" spans="1:3" ht="16">
      <c r="A15" s="1"/>
      <c r="B15" s="1"/>
      <c r="C15" s="1"/>
    </row>
    <row r="16" spans="1:3" ht="16">
      <c r="A16" s="1"/>
      <c r="B16" s="1"/>
      <c r="C16" s="1"/>
    </row>
    <row r="17" spans="1:3" ht="16">
      <c r="A17" s="1"/>
      <c r="B17" s="1"/>
      <c r="C17" s="1"/>
    </row>
    <row r="18" spans="1:3" ht="16">
      <c r="A18" s="1" t="s">
        <v>11</v>
      </c>
      <c r="B18" s="1"/>
      <c r="C18" s="1"/>
    </row>
    <row r="19" spans="1:3" ht="16">
      <c r="A19" s="1"/>
      <c r="B19" s="1" t="s">
        <v>25</v>
      </c>
      <c r="C19" s="1" t="s">
        <v>19</v>
      </c>
    </row>
    <row r="20" spans="1:3" ht="16">
      <c r="A20" s="1" t="s">
        <v>20</v>
      </c>
      <c r="B20" s="1">
        <v>0.28000000000000003</v>
      </c>
      <c r="C20" s="1">
        <v>0.28999999999999998</v>
      </c>
    </row>
    <row r="21" spans="1:3" ht="16">
      <c r="A21" s="1" t="s">
        <v>16</v>
      </c>
      <c r="B21" s="1">
        <v>20.079999999999998</v>
      </c>
      <c r="C21" s="1">
        <v>12.33</v>
      </c>
    </row>
    <row r="22" spans="1:3" ht="16">
      <c r="A22" s="1" t="s">
        <v>17</v>
      </c>
      <c r="B22" s="1">
        <v>5.72</v>
      </c>
      <c r="C22" s="1">
        <v>5.2</v>
      </c>
    </row>
    <row r="23" spans="1:3" ht="16">
      <c r="A23" s="1"/>
      <c r="B23" s="1"/>
      <c r="C23" s="1"/>
    </row>
    <row r="24" spans="1:3" ht="16">
      <c r="A24" s="1"/>
      <c r="B24" s="1"/>
      <c r="C24" s="1"/>
    </row>
    <row r="25" spans="1:3" ht="16">
      <c r="A25" s="1" t="s">
        <v>21</v>
      </c>
      <c r="B25" s="1"/>
      <c r="C25" s="1"/>
    </row>
    <row r="26" spans="1:3" ht="16">
      <c r="A26" s="1"/>
      <c r="B26" s="1" t="s">
        <v>25</v>
      </c>
      <c r="C26" s="1" t="s">
        <v>19</v>
      </c>
    </row>
    <row r="27" spans="1:3" ht="17">
      <c r="A27" s="1" t="s">
        <v>20</v>
      </c>
      <c r="B27" s="8">
        <v>0</v>
      </c>
      <c r="C27" s="8">
        <v>0.28999999999999998</v>
      </c>
    </row>
    <row r="28" spans="1:3" ht="17">
      <c r="A28" s="1" t="s">
        <v>16</v>
      </c>
      <c r="B28" s="8">
        <v>40.15</v>
      </c>
      <c r="C28" s="8">
        <v>24.67</v>
      </c>
    </row>
    <row r="29" spans="1:3" ht="16">
      <c r="A29" s="1" t="s">
        <v>17</v>
      </c>
      <c r="B29" s="1">
        <v>4.0199999999999996</v>
      </c>
      <c r="C29" s="1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7" workbookViewId="0">
      <selection activeCell="O41" sqref="O41"/>
    </sheetView>
  </sheetViews>
  <sheetFormatPr baseColWidth="10" defaultRowHeight="15" x14ac:dyDescent="0"/>
  <sheetData>
    <row r="1" spans="1:21" ht="16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1" ht="16">
      <c r="A2" s="1"/>
      <c r="B2" s="1">
        <v>35886</v>
      </c>
      <c r="C2" s="1">
        <v>52809</v>
      </c>
      <c r="D2" s="1">
        <v>63909</v>
      </c>
      <c r="E2" s="1">
        <v>108821</v>
      </c>
      <c r="F2" s="1">
        <v>115373</v>
      </c>
      <c r="G2" s="1">
        <v>165487</v>
      </c>
      <c r="H2" s="1">
        <v>269891</v>
      </c>
      <c r="I2" s="1">
        <v>288537</v>
      </c>
      <c r="J2" s="1">
        <v>301258</v>
      </c>
      <c r="K2" s="1">
        <v>360337</v>
      </c>
      <c r="M2">
        <f>B2/1000</f>
        <v>35.886000000000003</v>
      </c>
      <c r="N2">
        <f t="shared" ref="N2:U2" si="0">D2/1000</f>
        <v>63.908999999999999</v>
      </c>
      <c r="O2">
        <f t="shared" si="0"/>
        <v>108.821</v>
      </c>
      <c r="P2">
        <f t="shared" si="0"/>
        <v>115.373</v>
      </c>
      <c r="Q2">
        <f t="shared" si="0"/>
        <v>165.48699999999999</v>
      </c>
      <c r="R2">
        <f t="shared" si="0"/>
        <v>269.89100000000002</v>
      </c>
      <c r="S2">
        <f t="shared" si="0"/>
        <v>288.53699999999998</v>
      </c>
      <c r="T2">
        <f t="shared" si="0"/>
        <v>301.25799999999998</v>
      </c>
      <c r="U2">
        <f t="shared" si="0"/>
        <v>360.33699999999999</v>
      </c>
    </row>
    <row r="3" spans="1:21" ht="16">
      <c r="A3" s="1" t="s">
        <v>22</v>
      </c>
      <c r="B3" s="1">
        <v>18754.96056</v>
      </c>
      <c r="C3" s="1">
        <v>20000</v>
      </c>
      <c r="D3" s="1">
        <v>20357.94558</v>
      </c>
      <c r="E3" s="1">
        <v>22128.590370000002</v>
      </c>
      <c r="F3" s="1">
        <v>23000</v>
      </c>
      <c r="G3" s="1">
        <v>32656.68377</v>
      </c>
      <c r="H3" s="1">
        <v>45784.195509999998</v>
      </c>
      <c r="I3" s="1">
        <v>60000</v>
      </c>
      <c r="J3" s="1">
        <v>73094.409639999998</v>
      </c>
      <c r="K3" s="1"/>
      <c r="L3" t="s">
        <v>22</v>
      </c>
      <c r="M3">
        <f>B3/1000</f>
        <v>18.754960560000001</v>
      </c>
      <c r="N3">
        <f t="shared" ref="N3:T4" si="1">D3/1000</f>
        <v>20.357945579999999</v>
      </c>
      <c r="O3">
        <f t="shared" si="1"/>
        <v>22.128590370000001</v>
      </c>
      <c r="P3">
        <f t="shared" si="1"/>
        <v>23</v>
      </c>
      <c r="Q3">
        <f t="shared" si="1"/>
        <v>32.656683770000001</v>
      </c>
      <c r="R3">
        <f t="shared" si="1"/>
        <v>45.784195509999996</v>
      </c>
      <c r="S3">
        <f t="shared" si="1"/>
        <v>60</v>
      </c>
      <c r="T3">
        <f t="shared" si="1"/>
        <v>73.094409639999995</v>
      </c>
    </row>
    <row r="4" spans="1:21" ht="16">
      <c r="A4" s="1" t="s">
        <v>23</v>
      </c>
      <c r="B4" s="1">
        <v>5800</v>
      </c>
      <c r="C4" s="1">
        <v>5834.124339</v>
      </c>
      <c r="D4" s="1">
        <v>5900</v>
      </c>
      <c r="E4" s="1">
        <v>5900</v>
      </c>
      <c r="F4" s="1">
        <v>5908.0332749999998</v>
      </c>
      <c r="G4" s="1">
        <v>4900</v>
      </c>
      <c r="H4" s="1">
        <v>4900</v>
      </c>
      <c r="I4" s="1">
        <v>4987.7389469999998</v>
      </c>
      <c r="J4" s="1">
        <v>6000</v>
      </c>
      <c r="K4" s="1">
        <v>8955.5921500000004</v>
      </c>
      <c r="L4" t="s">
        <v>19</v>
      </c>
      <c r="M4">
        <f>B4/1000</f>
        <v>5.8</v>
      </c>
      <c r="N4">
        <f t="shared" si="1"/>
        <v>5.9</v>
      </c>
      <c r="O4">
        <f t="shared" si="1"/>
        <v>5.9</v>
      </c>
      <c r="P4">
        <f t="shared" si="1"/>
        <v>5.9080332750000002</v>
      </c>
      <c r="Q4">
        <f t="shared" si="1"/>
        <v>4.9000000000000004</v>
      </c>
      <c r="R4">
        <f t="shared" si="1"/>
        <v>4.9000000000000004</v>
      </c>
      <c r="S4">
        <f t="shared" si="1"/>
        <v>4.9877389469999995</v>
      </c>
      <c r="T4">
        <f t="shared" si="1"/>
        <v>6</v>
      </c>
      <c r="U4">
        <f>K4/1000</f>
        <v>8.9555921500000011</v>
      </c>
    </row>
    <row r="5" spans="1:21" ht="16">
      <c r="A5" s="1" t="s">
        <v>24</v>
      </c>
      <c r="B5" s="1">
        <v>6800</v>
      </c>
      <c r="C5" s="1">
        <v>6842.2129759999998</v>
      </c>
      <c r="D5" s="1"/>
      <c r="E5" s="1"/>
      <c r="F5" s="1">
        <v>6489.8604500000001</v>
      </c>
      <c r="G5" s="1"/>
      <c r="H5" s="1"/>
      <c r="I5" s="1">
        <v>5547.134892</v>
      </c>
      <c r="J5" s="1"/>
      <c r="K5" s="1">
        <v>8864.7199330000003</v>
      </c>
    </row>
    <row r="9" spans="1:21" ht="16">
      <c r="A9" s="1" t="s">
        <v>11</v>
      </c>
      <c r="B9" s="1"/>
      <c r="C9" s="1"/>
      <c r="D9" s="1"/>
      <c r="E9" s="1"/>
      <c r="F9" s="1"/>
      <c r="G9" s="1"/>
      <c r="H9" s="1"/>
      <c r="I9" s="1"/>
    </row>
    <row r="10" spans="1:21" ht="16">
      <c r="A10" s="1"/>
      <c r="B10" s="1">
        <v>35886</v>
      </c>
      <c r="C10" s="1">
        <v>63909</v>
      </c>
      <c r="D10" s="1">
        <v>108821</v>
      </c>
      <c r="E10" s="1">
        <v>165487</v>
      </c>
      <c r="F10" s="1">
        <v>256925</v>
      </c>
      <c r="G10" s="1">
        <v>269891</v>
      </c>
      <c r="H10" s="1">
        <v>301258</v>
      </c>
      <c r="I10" s="1">
        <v>360337</v>
      </c>
      <c r="M10">
        <f>B10/1000</f>
        <v>35.886000000000003</v>
      </c>
      <c r="N10">
        <f t="shared" ref="N10:T10" si="2">C10/1000</f>
        <v>63.908999999999999</v>
      </c>
      <c r="O10">
        <f t="shared" si="2"/>
        <v>108.821</v>
      </c>
      <c r="P10">
        <f t="shared" si="2"/>
        <v>165.48699999999999</v>
      </c>
      <c r="Q10">
        <f t="shared" si="2"/>
        <v>256.92500000000001</v>
      </c>
      <c r="R10">
        <f t="shared" si="2"/>
        <v>269.89100000000002</v>
      </c>
      <c r="S10">
        <f t="shared" si="2"/>
        <v>301.25799999999998</v>
      </c>
      <c r="T10">
        <f t="shared" si="2"/>
        <v>360.33699999999999</v>
      </c>
    </row>
    <row r="11" spans="1:21" ht="16">
      <c r="A11" s="1" t="s">
        <v>22</v>
      </c>
      <c r="B11" s="1">
        <v>32008</v>
      </c>
      <c r="C11" s="1">
        <v>33266.133329999997</v>
      </c>
      <c r="D11" s="1">
        <v>37403.168669999999</v>
      </c>
      <c r="E11" s="1">
        <v>47177.634850000002</v>
      </c>
      <c r="F11" s="1">
        <v>63000</v>
      </c>
      <c r="G11" s="1">
        <v>67387.326499999996</v>
      </c>
      <c r="H11" s="1">
        <v>100878.9393</v>
      </c>
      <c r="I11" s="1"/>
      <c r="L11" t="s">
        <v>22</v>
      </c>
      <c r="M11">
        <f t="shared" ref="M11:M12" si="3">B11/1000</f>
        <v>32.008000000000003</v>
      </c>
      <c r="N11">
        <f t="shared" ref="N11:N12" si="4">C11/1000</f>
        <v>33.266133329999995</v>
      </c>
      <c r="O11">
        <f t="shared" ref="O11:O12" si="5">D11/1000</f>
        <v>37.403168669999999</v>
      </c>
      <c r="P11">
        <f t="shared" ref="P11:P12" si="6">E11/1000</f>
        <v>47.177634850000004</v>
      </c>
      <c r="Q11">
        <f t="shared" ref="Q11:Q12" si="7">F11/1000</f>
        <v>63</v>
      </c>
      <c r="R11">
        <f t="shared" ref="R11:R12" si="8">G11/1000</f>
        <v>67.3873265</v>
      </c>
      <c r="S11">
        <f t="shared" ref="S11:T12" si="9">H11/1000</f>
        <v>100.8789393</v>
      </c>
    </row>
    <row r="12" spans="1:21" ht="16">
      <c r="A12" s="1" t="s">
        <v>23</v>
      </c>
      <c r="B12" s="1">
        <v>18414.79408</v>
      </c>
      <c r="C12" s="1">
        <v>18414.79408</v>
      </c>
      <c r="D12" s="1">
        <v>18414.79408</v>
      </c>
      <c r="E12" s="1">
        <v>18414.79408</v>
      </c>
      <c r="F12" s="1">
        <v>18414.79408</v>
      </c>
      <c r="G12" s="1">
        <v>20000</v>
      </c>
      <c r="H12" s="1">
        <v>23000</v>
      </c>
      <c r="I12" s="1">
        <v>23023.44454</v>
      </c>
      <c r="L12" t="s">
        <v>19</v>
      </c>
      <c r="M12">
        <f t="shared" si="3"/>
        <v>18.41479408</v>
      </c>
      <c r="N12">
        <f t="shared" si="4"/>
        <v>18.41479408</v>
      </c>
      <c r="O12">
        <f t="shared" si="5"/>
        <v>18.41479408</v>
      </c>
      <c r="P12">
        <f t="shared" si="6"/>
        <v>18.41479408</v>
      </c>
      <c r="Q12">
        <f t="shared" si="7"/>
        <v>18.41479408</v>
      </c>
      <c r="R12">
        <f t="shared" si="8"/>
        <v>20</v>
      </c>
      <c r="S12">
        <f t="shared" si="9"/>
        <v>23</v>
      </c>
      <c r="T12">
        <f t="shared" si="9"/>
        <v>23.02344454</v>
      </c>
    </row>
    <row r="13" spans="1:21" ht="16">
      <c r="A13" s="1" t="s">
        <v>24</v>
      </c>
      <c r="B13" s="1">
        <v>19528.699280000001</v>
      </c>
      <c r="C13" s="1">
        <v>19528.699280000001</v>
      </c>
      <c r="D13" s="1">
        <v>19528.699280000001</v>
      </c>
      <c r="E13" s="1">
        <v>19528.699280000001</v>
      </c>
      <c r="F13" s="1">
        <v>19528.699280000001</v>
      </c>
      <c r="G13" s="1">
        <v>21000</v>
      </c>
      <c r="H13" s="1">
        <v>25000</v>
      </c>
      <c r="I13" s="1">
        <v>25099.169600000001</v>
      </c>
    </row>
    <row r="18" spans="1:19" ht="16">
      <c r="A18" s="1" t="s">
        <v>21</v>
      </c>
      <c r="B18" s="1"/>
      <c r="C18" s="1"/>
      <c r="D18" s="1"/>
      <c r="E18" s="1"/>
      <c r="F18" s="1"/>
      <c r="G18" s="1"/>
      <c r="H18" s="1"/>
      <c r="I18" s="1"/>
      <c r="M18">
        <f t="shared" ref="M18:S18" si="10">B19/1000</f>
        <v>35.886000000000003</v>
      </c>
      <c r="N18">
        <f t="shared" si="10"/>
        <v>63.908999999999999</v>
      </c>
      <c r="O18">
        <f t="shared" si="10"/>
        <v>108.821</v>
      </c>
      <c r="P18">
        <f t="shared" si="10"/>
        <v>165.48699999999999</v>
      </c>
      <c r="Q18">
        <f t="shared" si="10"/>
        <v>256.92500000000001</v>
      </c>
      <c r="R18">
        <f t="shared" si="10"/>
        <v>269.89100000000002</v>
      </c>
      <c r="S18">
        <f t="shared" si="10"/>
        <v>301.25799999999998</v>
      </c>
    </row>
    <row r="19" spans="1:19" ht="16">
      <c r="A19" s="1"/>
      <c r="B19" s="1">
        <v>35886</v>
      </c>
      <c r="C19" s="1">
        <v>63909</v>
      </c>
      <c r="D19" s="1">
        <v>108821</v>
      </c>
      <c r="E19" s="1">
        <v>165487</v>
      </c>
      <c r="F19" s="1">
        <v>256925</v>
      </c>
      <c r="G19" s="1">
        <v>269891</v>
      </c>
      <c r="H19" s="1">
        <v>301258</v>
      </c>
      <c r="I19" s="1">
        <v>360337</v>
      </c>
      <c r="L19" t="s">
        <v>22</v>
      </c>
      <c r="M19">
        <f>B20/1000</f>
        <v>41.087000000000003</v>
      </c>
      <c r="N19">
        <f t="shared" ref="N19:S20" si="11">C20/1000</f>
        <v>44.390378380000001</v>
      </c>
      <c r="O19">
        <f t="shared" si="11"/>
        <v>46.753942860000002</v>
      </c>
      <c r="P19">
        <f t="shared" si="11"/>
        <v>57.097809950000006</v>
      </c>
      <c r="Q19">
        <f t="shared" si="11"/>
        <v>70</v>
      </c>
      <c r="R19">
        <f t="shared" si="11"/>
        <v>76.162356160000002</v>
      </c>
      <c r="S19">
        <f t="shared" si="11"/>
        <v>109.7466319</v>
      </c>
    </row>
    <row r="20" spans="1:19" ht="16">
      <c r="A20" s="1" t="s">
        <v>22</v>
      </c>
      <c r="B20" s="1">
        <v>41087</v>
      </c>
      <c r="C20" s="1">
        <v>44390.378380000002</v>
      </c>
      <c r="D20" s="1">
        <v>46753.942860000003</v>
      </c>
      <c r="E20" s="1">
        <v>57097.809950000003</v>
      </c>
      <c r="F20" s="1">
        <v>70000</v>
      </c>
      <c r="G20" s="1">
        <v>76162.356159999996</v>
      </c>
      <c r="H20" s="1">
        <v>109746.63189999999</v>
      </c>
      <c r="I20" s="1"/>
      <c r="L20" t="s">
        <v>19</v>
      </c>
      <c r="M20">
        <f>B21/1000</f>
        <v>37.553232429999994</v>
      </c>
      <c r="N20">
        <f t="shared" si="11"/>
        <v>37.553232429999994</v>
      </c>
      <c r="O20">
        <f t="shared" si="11"/>
        <v>37.553232429999994</v>
      </c>
      <c r="P20">
        <f t="shared" si="11"/>
        <v>37.553232429999994</v>
      </c>
      <c r="Q20">
        <f t="shared" si="11"/>
        <v>37.553232429999994</v>
      </c>
      <c r="R20">
        <f t="shared" si="11"/>
        <v>38</v>
      </c>
      <c r="S20">
        <f t="shared" si="11"/>
        <v>39</v>
      </c>
    </row>
    <row r="21" spans="1:19" ht="16">
      <c r="A21" s="1" t="s">
        <v>23</v>
      </c>
      <c r="B21" s="1">
        <v>37553.232429999996</v>
      </c>
      <c r="C21" s="1">
        <v>37553.232429999996</v>
      </c>
      <c r="D21" s="1">
        <v>37553.232429999996</v>
      </c>
      <c r="E21" s="1">
        <v>37553.232429999996</v>
      </c>
      <c r="F21" s="1">
        <v>37553.232429999996</v>
      </c>
      <c r="G21" s="1">
        <v>38000</v>
      </c>
      <c r="H21" s="1">
        <v>39000</v>
      </c>
      <c r="I21" s="1">
        <v>40434.007490000004</v>
      </c>
    </row>
    <row r="22" spans="1:19" ht="16">
      <c r="A22" s="1" t="s">
        <v>24</v>
      </c>
      <c r="B22" s="1">
        <v>39902.372239999997</v>
      </c>
      <c r="C22" s="1">
        <v>39902.372239999997</v>
      </c>
      <c r="D22" s="1">
        <v>39902.372239999997</v>
      </c>
      <c r="E22" s="1">
        <v>39902.372239999997</v>
      </c>
      <c r="F22" s="1">
        <v>39902.372239999997</v>
      </c>
      <c r="G22" s="1">
        <v>40000</v>
      </c>
      <c r="H22" s="1">
        <v>41000</v>
      </c>
      <c r="I22" s="1">
        <v>40971.968379999998</v>
      </c>
    </row>
    <row r="26" spans="1:19">
      <c r="D26">
        <f>D20/D21</f>
        <v>1.2450044865551939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TXLatency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Gottesman</dc:creator>
  <cp:lastModifiedBy>Yonatan Gottesman</cp:lastModifiedBy>
  <dcterms:created xsi:type="dcterms:W3CDTF">2016-12-05T11:59:17Z</dcterms:created>
  <dcterms:modified xsi:type="dcterms:W3CDTF">2016-12-28T15:30:10Z</dcterms:modified>
</cp:coreProperties>
</file>