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-36680" yWindow="680" windowWidth="38400" windowHeight="169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2" l="1"/>
  <c r="D24" i="2"/>
  <c r="E24" i="2"/>
  <c r="F24" i="2"/>
  <c r="G24" i="2"/>
  <c r="H24" i="2"/>
  <c r="I24" i="2"/>
  <c r="J24" i="2"/>
  <c r="K24" i="2"/>
  <c r="L24" i="2"/>
  <c r="M24" i="2"/>
  <c r="B24" i="2"/>
  <c r="C15" i="2"/>
  <c r="D15" i="2"/>
  <c r="E15" i="2"/>
  <c r="F15" i="2"/>
  <c r="G15" i="2"/>
  <c r="H15" i="2"/>
  <c r="I15" i="2"/>
  <c r="J15" i="2"/>
  <c r="K15" i="2"/>
  <c r="L15" i="2"/>
  <c r="M15" i="2"/>
  <c r="B15" i="2"/>
  <c r="C21" i="2"/>
  <c r="D21" i="2"/>
  <c r="E21" i="2"/>
  <c r="F21" i="2"/>
  <c r="G21" i="2"/>
  <c r="H21" i="2"/>
  <c r="I21" i="2"/>
  <c r="J21" i="2"/>
  <c r="K21" i="2"/>
  <c r="L21" i="2"/>
  <c r="M21" i="2"/>
  <c r="B21" i="2"/>
  <c r="C12" i="2"/>
  <c r="D12" i="2"/>
  <c r="E12" i="2"/>
  <c r="F12" i="2"/>
  <c r="G12" i="2"/>
  <c r="H12" i="2"/>
  <c r="I12" i="2"/>
  <c r="J12" i="2"/>
  <c r="K12" i="2"/>
  <c r="L12" i="2"/>
  <c r="M12" i="2"/>
  <c r="B12" i="2"/>
</calcChain>
</file>

<file path=xl/sharedStrings.xml><?xml version="1.0" encoding="utf-8"?>
<sst xmlns="http://schemas.openxmlformats.org/spreadsheetml/2006/main" count="29" uniqueCount="14">
  <si>
    <t>Read</t>
  </si>
  <si>
    <t>B-R-C</t>
  </si>
  <si>
    <t>BR</t>
  </si>
  <si>
    <t>Begin</t>
  </si>
  <si>
    <t>Commit</t>
  </si>
  <si>
    <t>B-W-C</t>
  </si>
  <si>
    <t>Write</t>
  </si>
  <si>
    <t>B-R-W-C</t>
  </si>
  <si>
    <t>BWC</t>
  </si>
  <si>
    <t>BR-BWC</t>
  </si>
  <si>
    <t>TX 1</t>
  </si>
  <si>
    <t>TX 5</t>
  </si>
  <si>
    <t>Omid 2</t>
  </si>
  <si>
    <t>Lorra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</si>
</sst>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" fontId="0" fillId="2" borderId="0" xfId="0" applyNumberFormat="1" applyFill="1"/>
    <xf numFmtId="1" fontId="0" fillId="3" borderId="0" xfId="0" applyNumberForma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491469816273"/>
          <c:y val="0.0509259259259259"/>
          <c:w val="0.746540026246719"/>
          <c:h val="0.822469378827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Begin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dLbls>
            <c:delete val="1"/>
          </c:dLbls>
          <c:cat>
            <c:strRef>
              <c:f>Sheet1!$B$2:$C$2</c:f>
              <c:strCache>
                <c:ptCount val="2"/>
                <c:pt idx="0">
                  <c:v>B-R-C</c:v>
                </c:pt>
                <c:pt idx="1">
                  <c:v>BR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0.3428831454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rgbClr val="632523"/>
            </a:solidFill>
          </c:spPr>
          <c:invertIfNegative val="0"/>
          <c:dLbls>
            <c:delete val="1"/>
          </c:dLbls>
          <c:cat>
            <c:strRef>
              <c:f>Sheet1!$B$2:$C$2</c:f>
              <c:strCache>
                <c:ptCount val="2"/>
                <c:pt idx="0">
                  <c:v>B-R-C</c:v>
                </c:pt>
                <c:pt idx="1">
                  <c:v>BR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1.458520434</c:v>
                </c:pt>
                <c:pt idx="1">
                  <c:v>1.306097363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Commit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dLbls>
            <c:delete val="1"/>
          </c:dLbls>
          <c:cat>
            <c:strRef>
              <c:f>Sheet1!$B$2:$C$2</c:f>
              <c:strCache>
                <c:ptCount val="2"/>
                <c:pt idx="0">
                  <c:v>B-R-C</c:v>
                </c:pt>
                <c:pt idx="1">
                  <c:v>BR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0.005278454431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32884136"/>
        <c:axId val="-2133590664"/>
      </c:barChart>
      <c:catAx>
        <c:axId val="-213288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590664"/>
        <c:crosses val="autoZero"/>
        <c:auto val="1"/>
        <c:lblAlgn val="ctr"/>
        <c:lblOffset val="100"/>
        <c:noMultiLvlLbl val="0"/>
      </c:catAx>
      <c:valAx>
        <c:axId val="-2133590664"/>
        <c:scaling>
          <c:orientation val="minMax"/>
          <c:max val="8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88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Begin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Sheet1!$B$8:$C$8</c:f>
              <c:strCache>
                <c:ptCount val="2"/>
                <c:pt idx="0">
                  <c:v>B-W-C</c:v>
                </c:pt>
                <c:pt idx="1">
                  <c:v>BWC</c:v>
                </c:pt>
              </c:strCache>
            </c:strRef>
          </c:cat>
          <c:val>
            <c:numRef>
              <c:f>Sheet1!$B$9:$C$9</c:f>
              <c:numCache>
                <c:formatCode>General</c:formatCode>
                <c:ptCount val="2"/>
                <c:pt idx="0">
                  <c:v>0.4472012821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Sheet1!$B$8:$C$8</c:f>
              <c:strCache>
                <c:ptCount val="2"/>
                <c:pt idx="0">
                  <c:v>B-W-C</c:v>
                </c:pt>
                <c:pt idx="1">
                  <c:v>BWC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2.64741213</c:v>
                </c:pt>
                <c:pt idx="1">
                  <c:v>2.7697459</c:v>
                </c:pt>
              </c:numCache>
            </c:numRef>
          </c:val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Commit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Sheet1!$B$8:$C$8</c:f>
              <c:strCache>
                <c:ptCount val="2"/>
                <c:pt idx="0">
                  <c:v>B-W-C</c:v>
                </c:pt>
                <c:pt idx="1">
                  <c:v>BWC</c:v>
                </c:pt>
              </c:strCache>
            </c:strRef>
          </c:cat>
          <c:val>
            <c:numRef>
              <c:f>Sheet1!$B$11:$C$11</c:f>
              <c:numCache>
                <c:formatCode>General</c:formatCode>
                <c:ptCount val="2"/>
                <c:pt idx="0">
                  <c:v>2.446877811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0235304"/>
        <c:axId val="-2133653160"/>
      </c:barChart>
      <c:catAx>
        <c:axId val="-211023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653160"/>
        <c:crosses val="autoZero"/>
        <c:auto val="1"/>
        <c:lblAlgn val="ctr"/>
        <c:lblOffset val="100"/>
        <c:noMultiLvlLbl val="0"/>
      </c:catAx>
      <c:valAx>
        <c:axId val="-2133653160"/>
        <c:scaling>
          <c:orientation val="minMax"/>
          <c:max val="8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235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067147856518"/>
          <c:y val="0.0277777777777778"/>
          <c:w val="0.676235564304462"/>
          <c:h val="0.822469378827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Begin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Sheet1!$B$14:$C$14</c:f>
              <c:strCache>
                <c:ptCount val="2"/>
                <c:pt idx="0">
                  <c:v>B-R-W-C</c:v>
                </c:pt>
                <c:pt idx="1">
                  <c:v>BR-BWC</c:v>
                </c:pt>
              </c:strCache>
            </c:strRef>
          </c:cat>
          <c:val>
            <c:numRef>
              <c:f>Sheet1!$B$15:$C$15</c:f>
              <c:numCache>
                <c:formatCode>General</c:formatCode>
                <c:ptCount val="2"/>
                <c:pt idx="0">
                  <c:v>0.4520979381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Sheet1!$B$14:$C$14</c:f>
              <c:strCache>
                <c:ptCount val="2"/>
                <c:pt idx="0">
                  <c:v>B-R-W-C</c:v>
                </c:pt>
                <c:pt idx="1">
                  <c:v>BR-BWC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1.758736035</c:v>
                </c:pt>
                <c:pt idx="1">
                  <c:v>1.30472544</c:v>
                </c:pt>
              </c:numCache>
            </c:numRef>
          </c:val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Sheet1!$B$14:$C$14</c:f>
              <c:strCache>
                <c:ptCount val="2"/>
                <c:pt idx="0">
                  <c:v>B-R-W-C</c:v>
                </c:pt>
                <c:pt idx="1">
                  <c:v>BR-BWC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2.109140614</c:v>
                </c:pt>
                <c:pt idx="1">
                  <c:v>2.039645464</c:v>
                </c:pt>
              </c:numCache>
            </c:numRef>
          </c:val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Commit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Sheet1!$B$14:$C$14</c:f>
              <c:strCache>
                <c:ptCount val="2"/>
                <c:pt idx="0">
                  <c:v>B-R-W-C</c:v>
                </c:pt>
                <c:pt idx="1">
                  <c:v>BR-BWC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2.418978542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0165944"/>
        <c:axId val="-2110183752"/>
      </c:barChart>
      <c:catAx>
        <c:axId val="-211016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183752"/>
        <c:crosses val="autoZero"/>
        <c:auto val="1"/>
        <c:lblAlgn val="ctr"/>
        <c:lblOffset val="100"/>
        <c:noMultiLvlLbl val="0"/>
      </c:catAx>
      <c:valAx>
        <c:axId val="-2110183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165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Omid 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Sheet2!$B$12:$K$12</c:f>
              <c:numCache>
                <c:formatCode>0</c:formatCode>
                <c:ptCount val="10"/>
                <c:pt idx="0">
                  <c:v>36.99</c:v>
                </c:pt>
                <c:pt idx="1">
                  <c:v>66.632</c:v>
                </c:pt>
                <c:pt idx="2">
                  <c:v>82.845</c:v>
                </c:pt>
                <c:pt idx="3">
                  <c:v>93.561</c:v>
                </c:pt>
                <c:pt idx="4">
                  <c:v>124.817</c:v>
                </c:pt>
                <c:pt idx="5">
                  <c:v>173.468</c:v>
                </c:pt>
                <c:pt idx="6">
                  <c:v>175.019</c:v>
                </c:pt>
                <c:pt idx="7">
                  <c:v>206.692</c:v>
                </c:pt>
                <c:pt idx="8">
                  <c:v>210.639</c:v>
                </c:pt>
                <c:pt idx="9">
                  <c:v>241.925</c:v>
                </c:pt>
              </c:numCache>
            </c:numRef>
          </c:cat>
          <c:val>
            <c:numRef>
              <c:f>Sheet2!$B$13:$K$13</c:f>
              <c:numCache>
                <c:formatCode>General</c:formatCode>
                <c:ptCount val="10"/>
                <c:pt idx="0">
                  <c:v>21.29704582</c:v>
                </c:pt>
                <c:pt idx="1">
                  <c:v>22.27301571</c:v>
                </c:pt>
                <c:pt idx="2">
                  <c:v>25.0</c:v>
                </c:pt>
                <c:pt idx="3">
                  <c:v>30.31496028</c:v>
                </c:pt>
                <c:pt idx="4">
                  <c:v>31.0</c:v>
                </c:pt>
                <c:pt idx="5">
                  <c:v>31.0</c:v>
                </c:pt>
                <c:pt idx="6">
                  <c:v>31.58850074</c:v>
                </c:pt>
                <c:pt idx="7">
                  <c:v>40.0</c:v>
                </c:pt>
                <c:pt idx="8">
                  <c:v>45.77452517</c:v>
                </c:pt>
                <c:pt idx="9">
                  <c:v>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Lorra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Sheet2!$B$12:$K$12</c:f>
              <c:numCache>
                <c:formatCode>0</c:formatCode>
                <c:ptCount val="10"/>
                <c:pt idx="0">
                  <c:v>36.99</c:v>
                </c:pt>
                <c:pt idx="1">
                  <c:v>66.632</c:v>
                </c:pt>
                <c:pt idx="2">
                  <c:v>82.845</c:v>
                </c:pt>
                <c:pt idx="3">
                  <c:v>93.561</c:v>
                </c:pt>
                <c:pt idx="4">
                  <c:v>124.817</c:v>
                </c:pt>
                <c:pt idx="5">
                  <c:v>173.468</c:v>
                </c:pt>
                <c:pt idx="6">
                  <c:v>175.019</c:v>
                </c:pt>
                <c:pt idx="7">
                  <c:v>206.692</c:v>
                </c:pt>
                <c:pt idx="8">
                  <c:v>210.639</c:v>
                </c:pt>
                <c:pt idx="9">
                  <c:v>241.925</c:v>
                </c:pt>
              </c:numCache>
            </c:numRef>
          </c:cat>
          <c:val>
            <c:numRef>
              <c:f>Sheet2!$B$14:$K$14</c:f>
              <c:numCache>
                <c:formatCode>General</c:formatCode>
                <c:ptCount val="10"/>
                <c:pt idx="0">
                  <c:v>6.0</c:v>
                </c:pt>
                <c:pt idx="1">
                  <c:v>6.0</c:v>
                </c:pt>
                <c:pt idx="2">
                  <c:v>6.169038514</c:v>
                </c:pt>
                <c:pt idx="3">
                  <c:v>6.0</c:v>
                </c:pt>
                <c:pt idx="4">
                  <c:v>6.498997017</c:v>
                </c:pt>
                <c:pt idx="5">
                  <c:v>7.369880984</c:v>
                </c:pt>
                <c:pt idx="6">
                  <c:v>7.5</c:v>
                </c:pt>
                <c:pt idx="7">
                  <c:v>11.04141603</c:v>
                </c:pt>
                <c:pt idx="8">
                  <c:v>12.0</c:v>
                </c:pt>
                <c:pt idx="9">
                  <c:v>22.20637574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59192"/>
        <c:axId val="-2085034488"/>
      </c:lineChart>
      <c:catAx>
        <c:axId val="-208745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KTPS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085034488"/>
        <c:crosses val="autoZero"/>
        <c:auto val="1"/>
        <c:lblAlgn val="ctr"/>
        <c:lblOffset val="100"/>
        <c:tickMarkSkip val="1"/>
        <c:noMultiLvlLbl val="0"/>
      </c:catAx>
      <c:valAx>
        <c:axId val="-2085034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459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Sheet2!$A$22</c:f>
              <c:strCache>
                <c:ptCount val="1"/>
                <c:pt idx="0">
                  <c:v>Omid 2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Sheet2!$B$21:$K$21</c:f>
              <c:numCache>
                <c:formatCode>0</c:formatCode>
                <c:ptCount val="10"/>
                <c:pt idx="0">
                  <c:v>36.99</c:v>
                </c:pt>
                <c:pt idx="1">
                  <c:v>66.632</c:v>
                </c:pt>
                <c:pt idx="2">
                  <c:v>82.845</c:v>
                </c:pt>
                <c:pt idx="3">
                  <c:v>93.561</c:v>
                </c:pt>
                <c:pt idx="4">
                  <c:v>124.817</c:v>
                </c:pt>
                <c:pt idx="5">
                  <c:v>173.468</c:v>
                </c:pt>
                <c:pt idx="6">
                  <c:v>175.019</c:v>
                </c:pt>
                <c:pt idx="7">
                  <c:v>206.692</c:v>
                </c:pt>
                <c:pt idx="8">
                  <c:v>210.639</c:v>
                </c:pt>
                <c:pt idx="9">
                  <c:v>241.925</c:v>
                </c:pt>
              </c:numCache>
            </c:numRef>
          </c:cat>
          <c:val>
            <c:numRef>
              <c:f>Sheet2!$B$22:$K$22</c:f>
              <c:numCache>
                <c:formatCode>General</c:formatCode>
                <c:ptCount val="10"/>
                <c:pt idx="0">
                  <c:v>39.0852973</c:v>
                </c:pt>
                <c:pt idx="1">
                  <c:v>42.4394</c:v>
                </c:pt>
                <c:pt idx="2">
                  <c:v>47.0</c:v>
                </c:pt>
                <c:pt idx="3">
                  <c:v>51.40291556</c:v>
                </c:pt>
                <c:pt idx="4">
                  <c:v>51.0</c:v>
                </c:pt>
                <c:pt idx="5">
                  <c:v>60.0</c:v>
                </c:pt>
                <c:pt idx="6">
                  <c:v>61.37294845</c:v>
                </c:pt>
                <c:pt idx="7">
                  <c:v>100.0</c:v>
                </c:pt>
                <c:pt idx="8">
                  <c:v>106.3239219</c:v>
                </c:pt>
                <c:pt idx="9">
                  <c:v>160.0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Sheet2!$A$23</c:f>
              <c:strCache>
                <c:ptCount val="1"/>
                <c:pt idx="0">
                  <c:v>Lorra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Sheet2!$B$21:$K$21</c:f>
              <c:numCache>
                <c:formatCode>0</c:formatCode>
                <c:ptCount val="10"/>
                <c:pt idx="0">
                  <c:v>36.99</c:v>
                </c:pt>
                <c:pt idx="1">
                  <c:v>66.632</c:v>
                </c:pt>
                <c:pt idx="2">
                  <c:v>82.845</c:v>
                </c:pt>
                <c:pt idx="3">
                  <c:v>93.561</c:v>
                </c:pt>
                <c:pt idx="4">
                  <c:v>124.817</c:v>
                </c:pt>
                <c:pt idx="5">
                  <c:v>173.468</c:v>
                </c:pt>
                <c:pt idx="6">
                  <c:v>175.019</c:v>
                </c:pt>
                <c:pt idx="7">
                  <c:v>206.692</c:v>
                </c:pt>
                <c:pt idx="8">
                  <c:v>210.639</c:v>
                </c:pt>
                <c:pt idx="9">
                  <c:v>241.925</c:v>
                </c:pt>
              </c:numCache>
            </c:numRef>
          </c:cat>
          <c:val>
            <c:numRef>
              <c:f>Sheet2!$B$23:$K$23</c:f>
              <c:numCache>
                <c:formatCode>General</c:formatCode>
                <c:ptCount val="10"/>
                <c:pt idx="0">
                  <c:v>25.0</c:v>
                </c:pt>
                <c:pt idx="1">
                  <c:v>25.0</c:v>
                </c:pt>
                <c:pt idx="2">
                  <c:v>25.19313333</c:v>
                </c:pt>
                <c:pt idx="3">
                  <c:v>25.0</c:v>
                </c:pt>
                <c:pt idx="4">
                  <c:v>25.98431502</c:v>
                </c:pt>
                <c:pt idx="5">
                  <c:v>30.85524107</c:v>
                </c:pt>
                <c:pt idx="6">
                  <c:v>31.0</c:v>
                </c:pt>
                <c:pt idx="7">
                  <c:v>47.67003232</c:v>
                </c:pt>
                <c:pt idx="8">
                  <c:v>50.0</c:v>
                </c:pt>
                <c:pt idx="9">
                  <c:v>99.23869173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044488"/>
        <c:axId val="-2108760584"/>
      </c:lineChart>
      <c:catAx>
        <c:axId val="-211304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KTPS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108760584"/>
        <c:crosses val="autoZero"/>
        <c:auto val="1"/>
        <c:lblAlgn val="ctr"/>
        <c:lblOffset val="100"/>
        <c:noMultiLvlLbl val="0"/>
      </c:catAx>
      <c:valAx>
        <c:axId val="-2108760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04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622300</xdr:colOff>
      <xdr:row>5</xdr:row>
      <xdr:rowOff>114300</xdr:rowOff>
    </xdr:from>
    <xdr:to>
      <xdr:col>21</xdr:col>
      <xdr:colOff>241300</xdr:colOff>
      <xdr:row>19</xdr:row>
      <xdr:rowOff>73152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673100</xdr:colOff>
      <xdr:row>6</xdr:row>
      <xdr:rowOff>101600</xdr:rowOff>
    </xdr:from>
    <xdr:to>
      <xdr:col>9</xdr:col>
      <xdr:colOff>292100</xdr:colOff>
      <xdr:row>20</xdr:row>
      <xdr:rowOff>56896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317500</xdr:colOff>
      <xdr:row>6</xdr:row>
      <xdr:rowOff>114300</xdr:rowOff>
    </xdr:from>
    <xdr:to>
      <xdr:col>14</xdr:col>
      <xdr:colOff>762000</xdr:colOff>
      <xdr:row>20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177800</xdr:colOff>
      <xdr:row>0</xdr:row>
      <xdr:rowOff>0</xdr:rowOff>
    </xdr:from>
    <xdr:to>
      <xdr:col>20</xdr:col>
      <xdr:colOff>622300</xdr:colOff>
      <xdr:row>13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736600</xdr:colOff>
      <xdr:row>0</xdr:row>
      <xdr:rowOff>82550</xdr:rowOff>
    </xdr:from>
    <xdr:to>
      <xdr:col>26</xdr:col>
      <xdr:colOff>355600</xdr:colOff>
      <xdr:row>14</xdr:row>
      <xdr:rowOff>6350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S24" sqref="S24"/>
    </sheetView>
  </sheetViews>
  <sheetFormatPr baseColWidth="10" defaultRowHeight="15" x14ac:dyDescent="0"/>
  <sheetData>
    <row r="1" spans="1:3" ht="16">
      <c r="A1" s="1" t="s">
        <v>0</v>
      </c>
      <c r="B1" s="1"/>
      <c r="C1" s="1"/>
    </row>
    <row r="2" spans="1:3" ht="16">
      <c r="A2" s="1"/>
      <c r="B2" s="1" t="s">
        <v>1</v>
      </c>
      <c r="C2" s="1" t="s">
        <v>2</v>
      </c>
    </row>
    <row r="3" spans="1:3" ht="16">
      <c r="A3" s="1" t="s">
        <v>3</v>
      </c>
      <c r="B3" s="1">
        <v>0.34288314539999998</v>
      </c>
      <c r="C3" s="1">
        <v>0</v>
      </c>
    </row>
    <row r="4" spans="1:3" ht="16">
      <c r="A4" s="1" t="s">
        <v>0</v>
      </c>
      <c r="B4" s="1">
        <v>1.458520434</v>
      </c>
      <c r="C4" s="1">
        <v>1.3060973629999999</v>
      </c>
    </row>
    <row r="5" spans="1:3" ht="16">
      <c r="A5" s="1" t="s">
        <v>4</v>
      </c>
      <c r="B5" s="1">
        <v>5.2784544309999997E-3</v>
      </c>
      <c r="C5" s="1">
        <v>0</v>
      </c>
    </row>
    <row r="8" spans="1:3" ht="16">
      <c r="A8" s="1"/>
      <c r="B8" s="1" t="s">
        <v>5</v>
      </c>
      <c r="C8" s="1" t="s">
        <v>8</v>
      </c>
    </row>
    <row r="9" spans="1:3" ht="16">
      <c r="A9" s="1" t="s">
        <v>3</v>
      </c>
      <c r="B9" s="1">
        <v>0.44720128209999999</v>
      </c>
      <c r="C9" s="1">
        <v>0</v>
      </c>
    </row>
    <row r="10" spans="1:3" ht="16">
      <c r="A10" s="1" t="s">
        <v>6</v>
      </c>
      <c r="B10" s="1">
        <v>2.6474121300000002</v>
      </c>
      <c r="C10" s="1">
        <v>2.7697459000000002</v>
      </c>
    </row>
    <row r="11" spans="1:3" ht="16">
      <c r="A11" s="1" t="s">
        <v>4</v>
      </c>
      <c r="B11" s="1">
        <v>2.4468778109999998</v>
      </c>
      <c r="C11" s="1">
        <v>0</v>
      </c>
    </row>
    <row r="14" spans="1:3" ht="16">
      <c r="A14" s="1"/>
      <c r="B14" s="1" t="s">
        <v>7</v>
      </c>
      <c r="C14" s="1" t="s">
        <v>9</v>
      </c>
    </row>
    <row r="15" spans="1:3" ht="16">
      <c r="A15" s="1" t="s">
        <v>3</v>
      </c>
      <c r="B15" s="1">
        <v>0.45209793809999999</v>
      </c>
      <c r="C15" s="1">
        <v>0</v>
      </c>
    </row>
    <row r="16" spans="1:3" ht="16">
      <c r="A16" s="1" t="s">
        <v>0</v>
      </c>
      <c r="B16" s="1">
        <v>1.7587360350000001</v>
      </c>
      <c r="C16" s="1">
        <v>1.3047254399999999</v>
      </c>
    </row>
    <row r="17" spans="1:3" ht="16">
      <c r="A17" s="1" t="s">
        <v>6</v>
      </c>
      <c r="B17" s="1">
        <v>2.1091406140000002</v>
      </c>
      <c r="C17" s="1">
        <v>2.0396454639999999</v>
      </c>
    </row>
    <row r="18" spans="1:3" ht="16">
      <c r="A18" s="1" t="s">
        <v>4</v>
      </c>
      <c r="B18" s="1">
        <v>2.4189785420000001</v>
      </c>
      <c r="C18" s="1">
        <v>0</v>
      </c>
    </row>
  </sheetData>
  <phoneticPr fontId="4" type="noConversion"/>
  <pageMargins left="0" right="0" top="0" bottom="0" header="0" footer="0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D25" sqref="D25"/>
    </sheetView>
  </sheetViews>
  <sheetFormatPr baseColWidth="10" defaultRowHeight="15" x14ac:dyDescent="0"/>
  <sheetData>
    <row r="1" spans="1:13" ht="16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6">
      <c r="A2" s="1"/>
      <c r="B2" s="1">
        <v>36990</v>
      </c>
      <c r="C2" s="1">
        <v>66632</v>
      </c>
      <c r="D2" s="1">
        <v>82845</v>
      </c>
      <c r="E2" s="1">
        <v>93561</v>
      </c>
      <c r="F2" s="1">
        <v>124817</v>
      </c>
      <c r="G2" s="1">
        <v>173468</v>
      </c>
      <c r="H2" s="1">
        <v>175019</v>
      </c>
      <c r="I2" s="1">
        <v>206692</v>
      </c>
      <c r="J2" s="1">
        <v>210639</v>
      </c>
      <c r="K2" s="1">
        <v>241925</v>
      </c>
      <c r="L2" s="1">
        <v>257986</v>
      </c>
      <c r="M2" s="1">
        <v>277999</v>
      </c>
    </row>
    <row r="3" spans="1:13" ht="16">
      <c r="A3" s="1" t="s">
        <v>12</v>
      </c>
      <c r="B3" s="1">
        <v>21.297045820000001</v>
      </c>
      <c r="C3" s="1">
        <v>22.273015709999999</v>
      </c>
      <c r="D3" s="1">
        <v>25</v>
      </c>
      <c r="E3" s="1">
        <v>30.314960280000001</v>
      </c>
      <c r="F3" s="1">
        <v>31</v>
      </c>
      <c r="G3" s="1">
        <v>31</v>
      </c>
      <c r="H3" s="1">
        <v>31.588500740000001</v>
      </c>
      <c r="I3" s="1">
        <v>40</v>
      </c>
      <c r="J3" s="1">
        <v>45.774525169999997</v>
      </c>
      <c r="K3" s="1">
        <v>55</v>
      </c>
      <c r="L3" s="1">
        <v>65</v>
      </c>
      <c r="M3" s="1">
        <v>70.642442590000002</v>
      </c>
    </row>
    <row r="4" spans="1:13" ht="16">
      <c r="A4" s="1" t="s">
        <v>13</v>
      </c>
      <c r="B4" s="1">
        <v>6</v>
      </c>
      <c r="C4" s="1">
        <v>6</v>
      </c>
      <c r="D4" s="1">
        <v>6.1690385140000004</v>
      </c>
      <c r="E4" s="1">
        <v>6</v>
      </c>
      <c r="F4" s="1">
        <v>6.4989970169999998</v>
      </c>
      <c r="G4" s="1">
        <v>7.3698809839999999</v>
      </c>
      <c r="H4" s="1">
        <v>7.5</v>
      </c>
      <c r="I4" s="1">
        <v>11.041416030000001</v>
      </c>
      <c r="J4" s="1">
        <v>12</v>
      </c>
      <c r="K4" s="1">
        <v>22.206375739999999</v>
      </c>
      <c r="L4" s="1">
        <v>44.834804910000003</v>
      </c>
      <c r="M4" s="1"/>
    </row>
    <row r="5" spans="1:13" ht="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6">
      <c r="A6" s="1" t="s">
        <v>11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6">
      <c r="A7" s="1"/>
      <c r="B7" s="1">
        <v>36990</v>
      </c>
      <c r="C7" s="1">
        <v>66632</v>
      </c>
      <c r="D7" s="1">
        <v>82845</v>
      </c>
      <c r="E7" s="1">
        <v>93561</v>
      </c>
      <c r="F7" s="1">
        <v>124817</v>
      </c>
      <c r="G7" s="1">
        <v>173468</v>
      </c>
      <c r="H7" s="1">
        <v>175019</v>
      </c>
      <c r="I7" s="1">
        <v>206692</v>
      </c>
      <c r="J7" s="1">
        <v>210639</v>
      </c>
      <c r="K7" s="1">
        <v>241925</v>
      </c>
      <c r="L7" s="1">
        <v>257986</v>
      </c>
      <c r="M7" s="1">
        <v>277999</v>
      </c>
    </row>
    <row r="8" spans="1:13" ht="16">
      <c r="A8" s="1" t="s">
        <v>12</v>
      </c>
      <c r="B8" s="1">
        <v>39.085297300000001</v>
      </c>
      <c r="C8" s="1">
        <v>42.439399999999999</v>
      </c>
      <c r="D8" s="1">
        <v>47</v>
      </c>
      <c r="E8" s="1">
        <v>51.402915559999997</v>
      </c>
      <c r="F8" s="1">
        <v>51</v>
      </c>
      <c r="G8" s="1">
        <v>60</v>
      </c>
      <c r="H8" s="1">
        <v>61.372948450000003</v>
      </c>
      <c r="I8" s="1">
        <v>100</v>
      </c>
      <c r="J8" s="1">
        <v>106.3239219</v>
      </c>
      <c r="K8" s="1">
        <v>160</v>
      </c>
      <c r="L8" s="1">
        <v>170</v>
      </c>
      <c r="M8" s="1">
        <v>187.4820105</v>
      </c>
    </row>
    <row r="9" spans="1:13" ht="16">
      <c r="A9" s="1" t="s">
        <v>13</v>
      </c>
      <c r="B9" s="1">
        <v>25</v>
      </c>
      <c r="C9" s="1">
        <v>25</v>
      </c>
      <c r="D9" s="1">
        <v>25.193133329999998</v>
      </c>
      <c r="E9" s="1">
        <v>25</v>
      </c>
      <c r="F9" s="1">
        <v>25.98431502</v>
      </c>
      <c r="G9" s="1">
        <v>30.855241070000002</v>
      </c>
      <c r="H9" s="1">
        <v>31</v>
      </c>
      <c r="I9" s="1">
        <v>47.670032319999997</v>
      </c>
      <c r="J9" s="1">
        <v>50</v>
      </c>
      <c r="K9" s="1">
        <v>99.238691729999999</v>
      </c>
      <c r="L9" s="1">
        <v>201.636619</v>
      </c>
      <c r="M9" s="1"/>
    </row>
    <row r="11" spans="1:13" ht="16">
      <c r="A11" s="2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A12" s="3"/>
      <c r="B12" s="6">
        <f>B2/1000</f>
        <v>36.99</v>
      </c>
      <c r="C12" s="6">
        <f t="shared" ref="C12:M12" si="0">C2/1000</f>
        <v>66.632000000000005</v>
      </c>
      <c r="D12" s="6">
        <f t="shared" si="0"/>
        <v>82.844999999999999</v>
      </c>
      <c r="E12" s="6">
        <f t="shared" si="0"/>
        <v>93.561000000000007</v>
      </c>
      <c r="F12" s="6">
        <f t="shared" si="0"/>
        <v>124.81699999999999</v>
      </c>
      <c r="G12" s="6">
        <f t="shared" si="0"/>
        <v>173.46799999999999</v>
      </c>
      <c r="H12" s="6">
        <f t="shared" si="0"/>
        <v>175.01900000000001</v>
      </c>
      <c r="I12" s="6">
        <f t="shared" si="0"/>
        <v>206.69200000000001</v>
      </c>
      <c r="J12" s="6">
        <f t="shared" si="0"/>
        <v>210.63900000000001</v>
      </c>
      <c r="K12" s="6">
        <f t="shared" si="0"/>
        <v>241.92500000000001</v>
      </c>
      <c r="L12" s="6">
        <f t="shared" si="0"/>
        <v>257.98599999999999</v>
      </c>
      <c r="M12" s="6">
        <f t="shared" si="0"/>
        <v>277.99900000000002</v>
      </c>
    </row>
    <row r="13" spans="1:13" ht="16">
      <c r="A13" s="2" t="s">
        <v>12</v>
      </c>
      <c r="B13" s="2">
        <v>21.297045820000001</v>
      </c>
      <c r="C13" s="2">
        <v>22.273015709999999</v>
      </c>
      <c r="D13" s="2">
        <v>25</v>
      </c>
      <c r="E13" s="2">
        <v>30.314960280000001</v>
      </c>
      <c r="F13" s="2">
        <v>31</v>
      </c>
      <c r="G13" s="2">
        <v>31</v>
      </c>
      <c r="H13" s="2">
        <v>31.588500740000001</v>
      </c>
      <c r="I13" s="2">
        <v>40</v>
      </c>
      <c r="J13" s="2">
        <v>45.774525169999997</v>
      </c>
      <c r="K13" s="2">
        <v>55</v>
      </c>
      <c r="L13" s="2">
        <v>65</v>
      </c>
      <c r="M13" s="2">
        <v>70.642442590000002</v>
      </c>
    </row>
    <row r="14" spans="1:13" ht="16">
      <c r="A14" s="2" t="s">
        <v>13</v>
      </c>
      <c r="B14" s="2">
        <v>6</v>
      </c>
      <c r="C14" s="2">
        <v>6</v>
      </c>
      <c r="D14" s="2">
        <v>6.1690385140000004</v>
      </c>
      <c r="E14" s="2">
        <v>6</v>
      </c>
      <c r="F14" s="2">
        <v>6.4989970169999998</v>
      </c>
      <c r="G14" s="2">
        <v>7.3698809839999999</v>
      </c>
      <c r="H14" s="2">
        <v>7.5</v>
      </c>
      <c r="I14" s="2">
        <v>11.041416030000001</v>
      </c>
      <c r="J14" s="2">
        <v>12</v>
      </c>
      <c r="K14" s="2">
        <v>22.206375739999999</v>
      </c>
      <c r="L14" s="2">
        <v>44.834804910000003</v>
      </c>
      <c r="M14" s="2"/>
    </row>
    <row r="15" spans="1:13">
      <c r="B15">
        <f>B13/B14</f>
        <v>3.5495076366666667</v>
      </c>
      <c r="C15">
        <f t="shared" ref="C15:M15" si="1">C13/C14</f>
        <v>3.7121692849999999</v>
      </c>
      <c r="D15">
        <f t="shared" si="1"/>
        <v>4.0524953675139264</v>
      </c>
      <c r="E15">
        <f t="shared" si="1"/>
        <v>5.0524933800000005</v>
      </c>
      <c r="F15">
        <f t="shared" si="1"/>
        <v>4.7699667993246599</v>
      </c>
      <c r="G15">
        <f t="shared" si="1"/>
        <v>4.2063094461499384</v>
      </c>
      <c r="H15">
        <f t="shared" si="1"/>
        <v>4.211800098666667</v>
      </c>
      <c r="I15">
        <f t="shared" si="1"/>
        <v>3.6227237422553671</v>
      </c>
      <c r="J15">
        <f t="shared" si="1"/>
        <v>3.8145437641666664</v>
      </c>
      <c r="K15">
        <f t="shared" si="1"/>
        <v>2.47676616139253</v>
      </c>
      <c r="L15">
        <f t="shared" si="1"/>
        <v>1.4497665403134681</v>
      </c>
      <c r="M15" t="e">
        <f t="shared" si="1"/>
        <v>#DIV/0!</v>
      </c>
    </row>
    <row r="20" spans="1:13" ht="16">
      <c r="A20" s="4" t="s">
        <v>11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/>
      <c r="B21" s="7">
        <f>B7/1000</f>
        <v>36.99</v>
      </c>
      <c r="C21" s="7">
        <f t="shared" ref="C21:M21" si="2">C7/1000</f>
        <v>66.632000000000005</v>
      </c>
      <c r="D21" s="7">
        <f t="shared" si="2"/>
        <v>82.844999999999999</v>
      </c>
      <c r="E21" s="7">
        <f t="shared" si="2"/>
        <v>93.561000000000007</v>
      </c>
      <c r="F21" s="7">
        <f t="shared" si="2"/>
        <v>124.81699999999999</v>
      </c>
      <c r="G21" s="7">
        <f t="shared" si="2"/>
        <v>173.46799999999999</v>
      </c>
      <c r="H21" s="7">
        <f t="shared" si="2"/>
        <v>175.01900000000001</v>
      </c>
      <c r="I21" s="7">
        <f t="shared" si="2"/>
        <v>206.69200000000001</v>
      </c>
      <c r="J21" s="7">
        <f t="shared" si="2"/>
        <v>210.63900000000001</v>
      </c>
      <c r="K21" s="7">
        <f t="shared" si="2"/>
        <v>241.92500000000001</v>
      </c>
      <c r="L21" s="7">
        <f t="shared" si="2"/>
        <v>257.98599999999999</v>
      </c>
      <c r="M21" s="7">
        <f t="shared" si="2"/>
        <v>277.99900000000002</v>
      </c>
    </row>
    <row r="22" spans="1:13" ht="16">
      <c r="A22" s="4" t="s">
        <v>12</v>
      </c>
      <c r="B22" s="4">
        <v>39.085297300000001</v>
      </c>
      <c r="C22" s="4">
        <v>42.439399999999999</v>
      </c>
      <c r="D22" s="4">
        <v>47</v>
      </c>
      <c r="E22" s="4">
        <v>51.402915559999997</v>
      </c>
      <c r="F22" s="4">
        <v>51</v>
      </c>
      <c r="G22" s="4">
        <v>60</v>
      </c>
      <c r="H22" s="4">
        <v>61.372948450000003</v>
      </c>
      <c r="I22" s="4">
        <v>100</v>
      </c>
      <c r="J22" s="4">
        <v>106.3239219</v>
      </c>
      <c r="K22" s="4">
        <v>160</v>
      </c>
      <c r="L22" s="4">
        <v>170</v>
      </c>
      <c r="M22" s="4">
        <v>187.4820105</v>
      </c>
    </row>
    <row r="23" spans="1:13" ht="16">
      <c r="A23" s="4" t="s">
        <v>13</v>
      </c>
      <c r="B23" s="4">
        <v>25</v>
      </c>
      <c r="C23" s="4">
        <v>25</v>
      </c>
      <c r="D23" s="4">
        <v>25.193133329999998</v>
      </c>
      <c r="E23" s="4">
        <v>25</v>
      </c>
      <c r="F23" s="4">
        <v>25.98431502</v>
      </c>
      <c r="G23" s="4">
        <v>30.855241070000002</v>
      </c>
      <c r="H23" s="4">
        <v>31</v>
      </c>
      <c r="I23" s="4">
        <v>47.670032319999997</v>
      </c>
      <c r="J23" s="4">
        <v>50</v>
      </c>
      <c r="K23" s="4">
        <v>99.238691729999999</v>
      </c>
      <c r="L23" s="4">
        <v>201.636619</v>
      </c>
      <c r="M23" s="4"/>
    </row>
    <row r="24" spans="1:13">
      <c r="B24">
        <f>B22/B23</f>
        <v>1.563411892</v>
      </c>
      <c r="C24">
        <f t="shared" ref="C24:M24" si="3">C22/C23</f>
        <v>1.697576</v>
      </c>
      <c r="D24">
        <f t="shared" si="3"/>
        <v>1.8655877133009244</v>
      </c>
      <c r="E24">
        <f t="shared" si="3"/>
        <v>2.0561166223999998</v>
      </c>
      <c r="F24">
        <f t="shared" si="3"/>
        <v>1.9627225101275732</v>
      </c>
      <c r="G24">
        <f t="shared" si="3"/>
        <v>1.944564291812872</v>
      </c>
      <c r="H24">
        <f t="shared" si="3"/>
        <v>1.9797725306451615</v>
      </c>
      <c r="I24">
        <f t="shared" si="3"/>
        <v>2.0977539794544029</v>
      </c>
      <c r="J24">
        <f t="shared" si="3"/>
        <v>2.1264784379999999</v>
      </c>
      <c r="K24">
        <f t="shared" si="3"/>
        <v>1.6122743781761462</v>
      </c>
      <c r="L24">
        <f t="shared" si="3"/>
        <v>0.84310082584751134</v>
      </c>
      <c r="M24" t="e">
        <f t="shared" si="3"/>
        <v>#DIV/0!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Gottesman</dc:creator>
  <cp:lastModifiedBy>Yonatan Gottesman</cp:lastModifiedBy>
  <dcterms:created xsi:type="dcterms:W3CDTF">2016-12-05T11:59:17Z</dcterms:created>
  <dcterms:modified xsi:type="dcterms:W3CDTF">2016-12-07T10:27:27Z</dcterms:modified>
</cp:coreProperties>
</file>