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ik\grouped_sampling\evaluation\"/>
    </mc:Choice>
  </mc:AlternateContent>
  <xr:revisionPtr revIDLastSave="0" documentId="13_ncr:1_{E7A1881C-8A49-4060-B3CC-7B81B1D7F2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oup_size_to_du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20" i="1"/>
  <c r="D20" i="1" s="1"/>
  <c r="C19" i="1"/>
  <c r="D19" i="1" s="1"/>
  <c r="C2" i="1"/>
  <c r="C25" i="1"/>
  <c r="D25" i="1"/>
  <c r="B25" i="1"/>
  <c r="B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D2" i="1"/>
</calcChain>
</file>

<file path=xl/sharedStrings.xml><?xml version="1.0" encoding="utf-8"?>
<sst xmlns="http://schemas.openxmlformats.org/spreadsheetml/2006/main" count="19" uniqueCount="14">
  <si>
    <t>duration in hours</t>
  </si>
  <si>
    <t>duration minutes</t>
  </si>
  <si>
    <t>duration seconds</t>
  </si>
  <si>
    <t>BERT_f1</t>
  </si>
  <si>
    <t>BERT_precision</t>
  </si>
  <si>
    <t>BERT_recall</t>
  </si>
  <si>
    <t>שיפור באחוזים</t>
  </si>
  <si>
    <t>גודל הקבוצה</t>
  </si>
  <si>
    <t>זמן ריצה בשעות</t>
  </si>
  <si>
    <t>זמן ריצה בדקות</t>
  </si>
  <si>
    <t>זמן ריצה בשניות</t>
  </si>
  <si>
    <t>דגימה בקבוצות</t>
  </si>
  <si>
    <t>האלגוריתם האוטו-ריגרסיבי</t>
  </si>
  <si>
    <t>האלגוריתם                         האוטו-ריגרסיבי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</si>
</sst>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" fontId="0" fillId="0" borderId="0" xfId="0" applyNumberFormat="1"/>
  </cellXfs>
  <cellStyles count="43">
    <cellStyle name="20% - הדגשה1" xfId="20" builtinId="30" customBuiltin="1"/>
    <cellStyle name="20% - הדגשה2" xfId="24" builtinId="34" customBuiltin="1"/>
    <cellStyle name="20% - הדגשה3" xfId="28" builtinId="38" customBuiltin="1"/>
    <cellStyle name="20% - הדגשה4" xfId="32" builtinId="42" customBuiltin="1"/>
    <cellStyle name="20% - הדגשה5" xfId="36" builtinId="46" customBuiltin="1"/>
    <cellStyle name="20% - הדגשה6" xfId="40" builtinId="50" customBuiltin="1"/>
    <cellStyle name="40% - הדגשה1" xfId="21" builtinId="31" customBuiltin="1"/>
    <cellStyle name="40% - הדגשה2" xfId="25" builtinId="35" customBuiltin="1"/>
    <cellStyle name="40% - הדגשה3" xfId="29" builtinId="39" customBuiltin="1"/>
    <cellStyle name="40% - הדגשה4" xfId="33" builtinId="43" customBuiltin="1"/>
    <cellStyle name="40% - הדגשה5" xfId="37" builtinId="47" customBuiltin="1"/>
    <cellStyle name="40% - הדגשה6" xfId="41" builtinId="51" customBuiltin="1"/>
    <cellStyle name="60% - הדגשה1" xfId="22" builtinId="32" customBuiltin="1"/>
    <cellStyle name="60% - הדגשה2" xfId="26" builtinId="36" customBuiltin="1"/>
    <cellStyle name="60% - הדגשה3" xfId="30" builtinId="40" customBuiltin="1"/>
    <cellStyle name="60% - הדגשה4" xfId="34" builtinId="44" customBuiltin="1"/>
    <cellStyle name="60% - הדגשה5" xfId="38" builtinId="48" customBuiltin="1"/>
    <cellStyle name="60% - הדגשה6" xfId="42" builtinId="52" customBuiltin="1"/>
    <cellStyle name="Normal" xfId="0" builtinId="0"/>
    <cellStyle name="Percent" xfId="1" builtinId="5"/>
    <cellStyle name="הדגשה1" xfId="19" builtinId="29" customBuiltin="1"/>
    <cellStyle name="הדגשה2" xfId="23" builtinId="33" customBuiltin="1"/>
    <cellStyle name="הדגשה3" xfId="27" builtinId="37" customBuiltin="1"/>
    <cellStyle name="הדגשה4" xfId="31" builtinId="41" customBuiltin="1"/>
    <cellStyle name="הדגשה5" xfId="35" builtinId="45" customBuiltin="1"/>
    <cellStyle name="הדגשה6" xfId="39" builtinId="49" customBuiltin="1"/>
    <cellStyle name="הערה" xfId="16" builtinId="10" customBuiltin="1"/>
    <cellStyle name="חישוב" xfId="12" builtinId="22" customBuiltin="1"/>
    <cellStyle name="טוב" xfId="7" builtinId="26" customBuiltin="1"/>
    <cellStyle name="טקסט אזהרה" xfId="15" builtinId="11" customBuiltin="1"/>
    <cellStyle name="טקסט הסברי" xfId="17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9" builtinId="28" customBuiltin="1"/>
    <cellStyle name="סה&quot;כ" xfId="18" builtinId="25" customBuiltin="1"/>
    <cellStyle name="פלט" xfId="11" builtinId="21" customBuiltin="1"/>
    <cellStyle name="קלט" xfId="10" builtinId="20" customBuiltin="1"/>
    <cellStyle name="רע" xfId="8" builtinId="27" customBuiltin="1"/>
    <cellStyle name="תא מסומן" xfId="14" builtinId="23" customBuiltin="1"/>
    <cellStyle name="תא מקושר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group_size_to_duration!$B$1</c:f>
              <c:strCache>
                <c:ptCount val="1"/>
                <c:pt idx="0">
                  <c:v>duration in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group_size_to_duration!$A$2:$A$13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group_size_to_duration!$B$2:$B$13</c:f>
              <c:numCache>
                <c:formatCode>General</c:formatCode>
                <c:ptCount val="12"/>
                <c:pt idx="0">
                  <c:v>33.049233746859699</c:v>
                </c:pt>
                <c:pt idx="1">
                  <c:v>16.572723883324102</c:v>
                </c:pt>
                <c:pt idx="2">
                  <c:v>8.2890957745578504</c:v>
                </c:pt>
                <c:pt idx="3">
                  <c:v>4.1605710370010698</c:v>
                </c:pt>
                <c:pt idx="4">
                  <c:v>2.2045734286970502</c:v>
                </c:pt>
                <c:pt idx="5">
                  <c:v>1.14152616282304</c:v>
                </c:pt>
                <c:pt idx="6">
                  <c:v>0.61140883326530404</c:v>
                </c:pt>
                <c:pt idx="7">
                  <c:v>0.33169811911053099</c:v>
                </c:pt>
                <c:pt idx="8">
                  <c:v>0.13171707954671599</c:v>
                </c:pt>
                <c:pt idx="9">
                  <c:v>5.6608661346965301E-2</c:v>
                </c:pt>
                <c:pt idx="10">
                  <c:v>2.8759620388348801E-2</c:v>
                </c:pt>
                <c:pt idx="11">
                  <c:v>2.7952455547120801E-2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0-43B7-9A79-3804FAA0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82671"/>
        <c:axId val="1352991823"/>
      </c:scatterChart>
      <c:valAx>
        <c:axId val="135298267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גודל הקבוצה בקנה מידה לוגריתמי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91823"/>
        <c:crosses val="autoZero"/>
        <c:crossBetween val="midCat"/>
      </c:valAx>
      <c:valAx>
        <c:axId val="1352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2800"/>
                  <a:t>זמן הריצה בשעות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298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 b="1" i="0" baseline="0">
                <a:effectLst/>
              </a:rPr>
              <a:t>מדדי</a:t>
            </a:r>
            <a:r>
              <a:rPr lang="en-US" sz="2800" b="1" i="0" baseline="0">
                <a:effectLst/>
              </a:rPr>
              <a:t>BERT </a:t>
            </a:r>
            <a:r>
              <a:rPr lang="he-IL" sz="2800" b="1" i="0" baseline="0">
                <a:effectLst/>
              </a:rPr>
              <a:t> כפונקציה של גודל הקבוצה</a:t>
            </a:r>
            <a:endParaRPr lang="he-IL" sz="2800">
              <a:effectLst/>
            </a:endParaRPr>
          </a:p>
          <a:p>
            <a:pPr>
              <a:defRPr sz="2800"/>
            </a:pPr>
            <a:r>
              <a:rPr lang="he-IL" sz="2800" b="1" i="0" baseline="0">
                <a:effectLst/>
              </a:rPr>
              <a:t>מדדים גבוהים = הצלחה גדולה יותר</a:t>
            </a:r>
            <a:endParaRPr lang="he-IL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group_size_to_duration!$A$23</c:f>
              <c:strCache>
                <c:ptCount val="1"/>
                <c:pt idx="0">
                  <c:v>האלגוריתם האוטו-ריגרסיבי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group_size_to_duration!$B$23:$D$23</c:f>
              <c:numCache>
                <c:formatCode>General</c:formatCode>
                <c:ptCount val="3"/>
                <c:pt idx="0">
                  <c:v>0.65300000000000002</c:v>
                </c:pt>
                <c:pt idx="1">
                  <c:v>0.59899999999999998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0FF-A18F-CBDD1A0C570E}"/>
            </c:ext>
          </c:extLst>
        </c:ser>
        <c:ser>
          <c:idx val="1"/>
          <c:order val="1"/>
          <c:tx>
            <c:strRef>
              <c:f>group_size_to_duration!$A$24</c:f>
              <c:strCache>
                <c:ptCount val="1"/>
                <c:pt idx="0">
                  <c:v>דגימה בקבוצות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group_size_to_duration!$B$22:$D$22</c:f>
              <c:strCache>
                <c:ptCount val="3"/>
                <c:pt idx="0">
                  <c:v>BERT_f1</c:v>
                </c:pt>
                <c:pt idx="1">
                  <c:v>BERT_precision</c:v>
                </c:pt>
                <c:pt idx="2">
                  <c:v>BERT_recall</c:v>
                </c:pt>
              </c:strCache>
            </c:strRef>
          </c:cat>
          <c:val>
            <c:numRef>
              <c:f>group_size_to_duration!$B$24:$D$24</c:f>
              <c:numCache>
                <c:formatCode>General</c:formatCode>
                <c:ptCount val="3"/>
                <c:pt idx="0">
                  <c:v>0.747</c:v>
                </c:pt>
                <c:pt idx="1">
                  <c:v>0.74099999999999999</c:v>
                </c:pt>
                <c:pt idx="2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0FF-A18F-CBDD1A0C57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37567"/>
        <c:axId val="1357439231"/>
      </c:barChart>
      <c:catAx>
        <c:axId val="13574375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9231"/>
        <c:crosses val="autoZero"/>
        <c:auto val="1"/>
        <c:lblAlgn val="ctr"/>
        <c:lblOffset val="100"/>
        <c:noMultiLvlLbl val="0"/>
      </c:catAx>
      <c:valAx>
        <c:axId val="135743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800" b="0"/>
              <a:t>זמן ריצה בשעות כפונקציה של גודל הקבוצה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group_size_to_duration!$B$18</c:f>
              <c:strCache>
                <c:ptCount val="1"/>
                <c:pt idx="0">
                  <c:v>זמן ריצה בשעות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9513FE-F97F-4AB5-A4B0-5D3AF74415D4}" type="VALUE">
                      <a:rPr lang="en-US"/>
                      <a:pPr/>
                      <a:t>[ערך]</a:t>
                    </a:fld>
                    <a:endParaRPr lang="he-IL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F76-4A3D-AFCE-BA23199B7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group_size_to_duration!$A$19:$A$20</c:f>
              <c:strCache>
                <c:ptCount val="2"/>
                <c:pt idx="0">
                  <c:v>האלגוריתם                         האוטו-ריגרסיבי</c:v>
                </c:pt>
                <c:pt idx="1">
                  <c:v>דגימה בקבוצות</c:v>
                </c:pt>
              </c:strCache>
            </c:strRef>
          </c:cat>
          <c:val>
            <c:numRef>
              <c:f>group_size_to_duration!$B$19:$B$20</c:f>
              <c:numCache>
                <c:formatCode>0.000</c:formatCode>
                <c:ptCount val="2"/>
                <c:pt idx="0" formatCode="0">
                  <c:v>33</c:v>
                </c:pt>
                <c:pt idx="1">
                  <c:v>2.7952455547120801E-2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C8B-A02D-DD2CDCC36D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7413439"/>
        <c:axId val="1357414271"/>
      </c:barChart>
      <c:catAx>
        <c:axId val="13574134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4271"/>
        <c:crosses val="autoZero"/>
        <c:auto val="1"/>
        <c:lblAlgn val="ctr"/>
        <c:lblOffset val="100"/>
        <c:noMultiLvlLbl val="0"/>
      </c:catAx>
      <c:valAx>
        <c:axId val="13574142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7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88900</xdr:rowOff>
    </xdr:from>
    <xdr:to>
      <xdr:col>19</xdr:col>
      <xdr:colOff>609600</xdr:colOff>
      <xdr:row>19</xdr:row>
      <xdr:rowOff>171449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FF1B027-F74F-4351-885C-5684DFDF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</xdr:colOff>
      <xdr:row>20</xdr:row>
      <xdr:rowOff>9524</xdr:rowOff>
    </xdr:from>
    <xdr:to>
      <xdr:col>31</xdr:col>
      <xdr:colOff>114300</xdr:colOff>
      <xdr:row>62</xdr:row>
      <xdr:rowOff>152400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FCBBFEC-89D6-46F6-AA04-397E545D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662214</xdr:colOff>
      <xdr:row>19</xdr:row>
      <xdr:rowOff>161924</xdr:rowOff>
    </xdr:from>
    <xdr:to>
      <xdr:col>13</xdr:col>
      <xdr:colOff>82551</xdr:colOff>
      <xdr:row>41</xdr:row>
      <xdr:rowOff>136071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6B769CA2-0D53-4E4D-ABCD-D2CAA9C3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rightToLeft="1" tabSelected="1" topLeftCell="A6" zoomScale="60" zoomScaleNormal="60" workbookViewId="0">
      <selection activeCell="B25" sqref="B25"/>
    </sheetView>
  </sheetViews>
  <sheetFormatPr defaultRowHeight="14" x14ac:dyDescent="0.3"/>
  <cols>
    <col min="1" max="1" width="32.33203125" customWidth="1"/>
    <col min="2" max="2" width="14.58203125" customWidth="1"/>
    <col min="3" max="3" width="15.1640625" customWidth="1"/>
    <col min="4" max="4" width="14.33203125" customWidth="1"/>
    <col min="5" max="5" width="14.9140625" customWidth="1"/>
    <col min="6" max="6" width="14.1640625" customWidth="1"/>
    <col min="7" max="7" width="13.3320312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>
        <v>1</v>
      </c>
      <c r="B2">
        <v>33.049233746859699</v>
      </c>
      <c r="C2">
        <f>60*B2</f>
        <v>1982.9540248115818</v>
      </c>
      <c r="D2">
        <f>C2*60</f>
        <v>118977.24148869491</v>
      </c>
      <c r="E2">
        <v>0.65300000000000002</v>
      </c>
      <c r="F2">
        <v>0.59899999999999998</v>
      </c>
      <c r="G2">
        <v>0.72</v>
      </c>
      <c r="H2" s="1"/>
    </row>
    <row r="3" spans="1:8" x14ac:dyDescent="0.3">
      <c r="A3">
        <v>2</v>
      </c>
      <c r="B3">
        <v>16.572723883324102</v>
      </c>
      <c r="C3">
        <f t="shared" ref="C3:D13" si="0">60*B3</f>
        <v>994.3634329994461</v>
      </c>
      <c r="D3">
        <f>60*C3</f>
        <v>59661.805979966768</v>
      </c>
      <c r="E3">
        <v>0.65200000000000002</v>
      </c>
      <c r="F3">
        <v>0.59799999999999998</v>
      </c>
      <c r="G3">
        <v>0.71899999999999997</v>
      </c>
    </row>
    <row r="4" spans="1:8" x14ac:dyDescent="0.3">
      <c r="A4">
        <v>4</v>
      </c>
      <c r="B4">
        <v>8.2890957745578504</v>
      </c>
      <c r="C4">
        <f t="shared" si="0"/>
        <v>497.34574647347102</v>
      </c>
      <c r="D4">
        <f t="shared" si="0"/>
        <v>29840.744788408261</v>
      </c>
      <c r="E4">
        <v>0.65400000000000003</v>
      </c>
      <c r="F4">
        <v>0.60199999999999998</v>
      </c>
      <c r="G4">
        <v>0.71799999999999997</v>
      </c>
    </row>
    <row r="5" spans="1:8" x14ac:dyDescent="0.3">
      <c r="A5">
        <v>8</v>
      </c>
      <c r="B5">
        <v>4.1605710370010698</v>
      </c>
      <c r="C5">
        <f t="shared" si="0"/>
        <v>249.63426222006419</v>
      </c>
      <c r="D5">
        <f t="shared" si="0"/>
        <v>14978.055733203852</v>
      </c>
      <c r="E5">
        <v>0.65600000000000003</v>
      </c>
      <c r="F5">
        <v>0.60299999999999998</v>
      </c>
      <c r="G5">
        <v>0.72</v>
      </c>
    </row>
    <row r="6" spans="1:8" x14ac:dyDescent="0.3">
      <c r="A6">
        <v>16</v>
      </c>
      <c r="B6">
        <v>2.2045734286970502</v>
      </c>
      <c r="C6">
        <f t="shared" si="0"/>
        <v>132.274405721823</v>
      </c>
      <c r="D6">
        <f t="shared" si="0"/>
        <v>7936.4643433093797</v>
      </c>
      <c r="E6">
        <v>0.67</v>
      </c>
      <c r="F6">
        <v>0.626</v>
      </c>
      <c r="G6">
        <v>0.72399999999999998</v>
      </c>
    </row>
    <row r="7" spans="1:8" x14ac:dyDescent="0.3">
      <c r="A7">
        <v>32</v>
      </c>
      <c r="B7">
        <v>1.14152616282304</v>
      </c>
      <c r="C7">
        <f t="shared" si="0"/>
        <v>68.491569769382394</v>
      </c>
      <c r="D7">
        <f t="shared" si="0"/>
        <v>4109.4941861629441</v>
      </c>
      <c r="E7">
        <v>0.68899999999999995</v>
      </c>
      <c r="F7">
        <v>0.65400000000000003</v>
      </c>
      <c r="G7">
        <v>0.73199999999999998</v>
      </c>
    </row>
    <row r="8" spans="1:8" x14ac:dyDescent="0.3">
      <c r="A8">
        <v>64</v>
      </c>
      <c r="B8">
        <v>0.61140883326530404</v>
      </c>
      <c r="C8">
        <f t="shared" si="0"/>
        <v>36.68452999591824</v>
      </c>
      <c r="D8">
        <f t="shared" si="0"/>
        <v>2201.0717997550946</v>
      </c>
      <c r="E8">
        <v>0.70799999999999996</v>
      </c>
      <c r="F8">
        <v>0.68200000000000005</v>
      </c>
      <c r="G8">
        <v>0.74</v>
      </c>
    </row>
    <row r="9" spans="1:8" x14ac:dyDescent="0.3">
      <c r="A9">
        <v>128</v>
      </c>
      <c r="B9">
        <v>0.33169811911053099</v>
      </c>
      <c r="C9">
        <f t="shared" si="0"/>
        <v>19.901887146631861</v>
      </c>
      <c r="D9">
        <f t="shared" si="0"/>
        <v>1194.1132287979117</v>
      </c>
      <c r="E9">
        <v>0.72499999999999998</v>
      </c>
      <c r="F9">
        <v>0.70699999999999996</v>
      </c>
      <c r="G9">
        <v>0.747</v>
      </c>
    </row>
    <row r="10" spans="1:8" x14ac:dyDescent="0.3">
      <c r="A10">
        <v>256</v>
      </c>
      <c r="B10">
        <v>0.13171707954671599</v>
      </c>
      <c r="C10">
        <f t="shared" si="0"/>
        <v>7.9030247728029597</v>
      </c>
      <c r="D10">
        <f t="shared" si="0"/>
        <v>474.18148636817756</v>
      </c>
      <c r="E10">
        <v>0.74099999999999999</v>
      </c>
      <c r="F10">
        <v>0.73099999999999998</v>
      </c>
      <c r="G10">
        <v>0.754</v>
      </c>
    </row>
    <row r="11" spans="1:8" x14ac:dyDescent="0.3">
      <c r="A11">
        <v>512</v>
      </c>
      <c r="B11">
        <v>5.6608661346965301E-2</v>
      </c>
      <c r="C11">
        <f t="shared" si="0"/>
        <v>3.3965196808179181</v>
      </c>
      <c r="D11">
        <f t="shared" si="0"/>
        <v>203.79118084907509</v>
      </c>
      <c r="E11">
        <v>0.746</v>
      </c>
      <c r="F11">
        <v>0.73899999999999999</v>
      </c>
      <c r="G11">
        <v>0.755</v>
      </c>
    </row>
    <row r="12" spans="1:8" x14ac:dyDescent="0.3">
      <c r="A12">
        <v>1024</v>
      </c>
      <c r="B12">
        <v>2.8759620388348801E-2</v>
      </c>
      <c r="C12">
        <f t="shared" si="0"/>
        <v>1.7255772233009281</v>
      </c>
      <c r="D12">
        <f t="shared" si="0"/>
        <v>103.53463339805569</v>
      </c>
      <c r="E12">
        <v>0.747</v>
      </c>
      <c r="F12">
        <v>0.74099999999999999</v>
      </c>
      <c r="G12">
        <v>0.75600000000000001</v>
      </c>
    </row>
    <row r="13" spans="1:8" x14ac:dyDescent="0.3">
      <c r="A13">
        <v>2048</v>
      </c>
      <c r="B13">
        <v>2.7952455547120801E-2</v>
      </c>
      <c r="C13">
        <f t="shared" si="0"/>
        <v>1.6771473328272481</v>
      </c>
      <c r="D13">
        <f t="shared" si="0"/>
        <v>100.6288399696349</v>
      </c>
      <c r="E13">
        <v>0.747</v>
      </c>
      <c r="F13">
        <v>0.74099999999999999</v>
      </c>
      <c r="G13">
        <v>0.75600000000000001</v>
      </c>
    </row>
    <row r="14" spans="1:8" x14ac:dyDescent="0.3">
      <c r="B14">
        <f>B2/B13</f>
        <v>1182.3374047101877</v>
      </c>
    </row>
    <row r="18" spans="1:4" x14ac:dyDescent="0.3">
      <c r="B18" t="s">
        <v>8</v>
      </c>
      <c r="C18" t="s">
        <v>9</v>
      </c>
      <c r="D18" t="s">
        <v>10</v>
      </c>
    </row>
    <row r="19" spans="1:4" x14ac:dyDescent="0.3">
      <c r="A19" t="s">
        <v>13</v>
      </c>
      <c r="B19" s="3">
        <v>33</v>
      </c>
      <c r="C19">
        <f>60*B19</f>
        <v>1980</v>
      </c>
      <c r="D19">
        <f>C19*60</f>
        <v>118800</v>
      </c>
    </row>
    <row r="20" spans="1:4" x14ac:dyDescent="0.3">
      <c r="A20" t="s">
        <v>11</v>
      </c>
      <c r="B20" s="2">
        <v>2.7952455547120801E-2</v>
      </c>
      <c r="C20">
        <f t="shared" ref="C20:D20" si="1">60*B20</f>
        <v>1.6771473328272481</v>
      </c>
      <c r="D20">
        <f t="shared" si="1"/>
        <v>100.6288399696349</v>
      </c>
    </row>
    <row r="21" spans="1:4" x14ac:dyDescent="0.3">
      <c r="A21" t="s">
        <v>6</v>
      </c>
      <c r="B21" s="1">
        <f>B19/B20-1</f>
        <v>1179.5760658261422</v>
      </c>
      <c r="C21" s="1"/>
    </row>
    <row r="22" spans="1:4" x14ac:dyDescent="0.3">
      <c r="B22" t="s">
        <v>3</v>
      </c>
      <c r="C22" t="s">
        <v>4</v>
      </c>
      <c r="D22" t="s">
        <v>5</v>
      </c>
    </row>
    <row r="23" spans="1:4" x14ac:dyDescent="0.3">
      <c r="A23" t="s">
        <v>12</v>
      </c>
      <c r="B23">
        <v>0.65300000000000002</v>
      </c>
      <c r="C23">
        <v>0.59899999999999998</v>
      </c>
      <c r="D23">
        <v>0.72</v>
      </c>
    </row>
    <row r="24" spans="1:4" x14ac:dyDescent="0.3">
      <c r="A24" t="s">
        <v>11</v>
      </c>
      <c r="B24">
        <v>0.747</v>
      </c>
      <c r="C24">
        <v>0.74099999999999999</v>
      </c>
      <c r="D24">
        <v>0.75600000000000001</v>
      </c>
    </row>
    <row r="25" spans="1:4" x14ac:dyDescent="0.3">
      <c r="A25" t="s">
        <v>6</v>
      </c>
      <c r="B25" s="1">
        <f>(B24/B23)-1</f>
        <v>0.14395099540581935</v>
      </c>
      <c r="C25" s="1">
        <f t="shared" ref="C25:D25" si="2">(C24/C23)-1</f>
        <v>0.23706176961602665</v>
      </c>
      <c r="D25" s="1">
        <f t="shared" si="2"/>
        <v>5.0000000000000044E-2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group_size_to_duration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יוני קרמר</cp:lastModifiedBy>
  <dcterms:created xsi:type="dcterms:W3CDTF">2023-01-17T19:13:14Z</dcterms:created>
  <dcterms:modified xsi:type="dcterms:W3CDTF">2023-01-24T20:25:13Z</dcterms:modified>
</cp:coreProperties>
</file>