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roject\LIGNex1\BlueShark2\SPB\mymedia\c_prg\src\"/>
    </mc:Choice>
  </mc:AlternateContent>
  <xr:revisionPtr revIDLastSave="0" documentId="13_ncr:1_{A02BB546-B704-41CC-ACD5-67FF8B99EC89}" xr6:coauthVersionLast="47" xr6:coauthVersionMax="47" xr10:uidLastSave="{00000000-0000-0000-0000-000000000000}"/>
  <bookViews>
    <workbookView xWindow="36900" yWindow="1215" windowWidth="34290" windowHeight="16440" xr2:uid="{00000000-000D-0000-FFFF-FFFF00000000}"/>
  </bookViews>
  <sheets>
    <sheet name="data_in" sheetId="8" r:id="rId1"/>
    <sheet name="in_old" sheetId="3" r:id="rId2"/>
    <sheet name="sel" sheetId="5" r:id="rId3"/>
    <sheet name="delay" sheetId="6" r:id="rId4"/>
    <sheet name="weight" sheetId="7" r:id="rId5"/>
    <sheet name="Sheet2" sheetId="2" r:id="rId6"/>
    <sheet name="Sheet3" sheetId="4" r:id="rId7"/>
    <sheet name="Sheet1" sheetId="1" r:id="rId8"/>
  </sheets>
  <definedNames>
    <definedName name="ExternalData_1" localSheetId="3" hidden="1">delay!$A$1:$AL$8</definedName>
    <definedName name="ExternalData_1" localSheetId="1" hidden="1">in_old!$A$1:$AN$23</definedName>
    <definedName name="ExternalData_1" localSheetId="2" hidden="1">sel!$A$1:$AL$6</definedName>
    <definedName name="ExternalData_1" localSheetId="4" hidden="1">weight!$B$1:$AM$8</definedName>
    <definedName name="ExternalData_2" localSheetId="0" hidden="1">data_in!$B$1:$AM$77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9" i="8" l="1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B89" i="8"/>
  <c r="B90" i="8" s="1"/>
  <c r="C90" i="8" s="1"/>
  <c r="L28" i="3"/>
  <c r="E29" i="3"/>
  <c r="F29" i="3"/>
  <c r="G29" i="3"/>
  <c r="H29" i="3"/>
  <c r="I29" i="3" s="1"/>
  <c r="J29" i="3" s="1"/>
  <c r="K29" i="3" s="1"/>
  <c r="D29" i="3"/>
  <c r="C29" i="3"/>
  <c r="AM28" i="3"/>
  <c r="C28" i="3"/>
  <c r="D28" i="3"/>
  <c r="E28" i="3"/>
  <c r="F28" i="3"/>
  <c r="G28" i="3"/>
  <c r="H28" i="3"/>
  <c r="I28" i="3"/>
  <c r="J28" i="3"/>
  <c r="K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B28" i="3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B13" i="7"/>
  <c r="B14" i="7"/>
  <c r="B15" i="7"/>
  <c r="B16" i="7"/>
  <c r="B17" i="7"/>
  <c r="B18" i="7"/>
  <c r="B12" i="7"/>
  <c r="E1" i="1"/>
  <c r="D9" i="1"/>
  <c r="E9" i="1"/>
  <c r="F9" i="1"/>
  <c r="G9" i="1"/>
  <c r="G14" i="1" s="1"/>
  <c r="G15" i="1" s="1"/>
  <c r="H9" i="1"/>
  <c r="I9" i="1"/>
  <c r="I14" i="1" s="1"/>
  <c r="I15" i="1" s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E14" i="1" s="1"/>
  <c r="E15" i="1" s="1"/>
  <c r="F12" i="1"/>
  <c r="G12" i="1"/>
  <c r="H12" i="1"/>
  <c r="H14" i="1" s="1"/>
  <c r="H15" i="1" s="1"/>
  <c r="I12" i="1"/>
  <c r="D13" i="1"/>
  <c r="E13" i="1"/>
  <c r="F13" i="1"/>
  <c r="G13" i="1"/>
  <c r="H13" i="1"/>
  <c r="I13" i="1"/>
  <c r="D14" i="1"/>
  <c r="D15" i="1" s="1"/>
  <c r="F14" i="1"/>
  <c r="F15" i="1" s="1"/>
  <c r="C14" i="1"/>
  <c r="C11" i="1"/>
  <c r="C13" i="1" s="1"/>
  <c r="C10" i="1"/>
  <c r="C9" i="1"/>
  <c r="D90" i="8" l="1"/>
  <c r="E90" i="8" s="1"/>
  <c r="F90" i="8" s="1"/>
  <c r="G90" i="8" s="1"/>
  <c r="H90" i="8" s="1"/>
  <c r="I90" i="8" s="1"/>
  <c r="J90" i="8" s="1"/>
  <c r="K90" i="8" s="1"/>
  <c r="L90" i="8" s="1"/>
  <c r="M90" i="8" s="1"/>
  <c r="N90" i="8" s="1"/>
  <c r="O90" i="8" s="1"/>
  <c r="P90" i="8" s="1"/>
  <c r="Q90" i="8" s="1"/>
  <c r="R90" i="8" s="1"/>
  <c r="S90" i="8" s="1"/>
  <c r="T90" i="8" s="1"/>
  <c r="U90" i="8" s="1"/>
  <c r="V90" i="8" s="1"/>
  <c r="W90" i="8" s="1"/>
  <c r="X90" i="8" s="1"/>
  <c r="Y90" i="8" s="1"/>
  <c r="Z90" i="8" s="1"/>
  <c r="AA90" i="8" s="1"/>
  <c r="AB90" i="8" s="1"/>
  <c r="AC90" i="8" s="1"/>
  <c r="AD90" i="8" s="1"/>
  <c r="AE90" i="8" s="1"/>
  <c r="AF90" i="8" s="1"/>
  <c r="AG90" i="8" s="1"/>
  <c r="AH90" i="8" s="1"/>
  <c r="AI90" i="8" s="1"/>
  <c r="AJ90" i="8" s="1"/>
  <c r="AK90" i="8" s="1"/>
  <c r="AL90" i="8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AG29" i="3" s="1"/>
  <c r="AH29" i="3" s="1"/>
  <c r="AI29" i="3" s="1"/>
  <c r="AJ29" i="3" s="1"/>
  <c r="AK29" i="3" s="1"/>
  <c r="AL29" i="3" s="1"/>
  <c r="C12" i="1"/>
  <c r="C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574107-9F09-4692-AFA1-020A19AF9541}" keepAlive="1" name="쿼리 - delay" description="통합 문서의 'delay' 쿼리에 대한 연결입니다." type="5" refreshedVersion="8" background="1" saveData="1">
    <dbPr connection="Provider=Microsoft.Mashup.OleDb.1;Data Source=$Workbook$;Location=delay;Extended Properties=&quot;&quot;" command="SELECT * FROM [delay]"/>
  </connection>
  <connection id="2" xr16:uid="{9364FDD0-0719-4DF5-960F-16C73222101F}" keepAlive="1" name="쿼리 - in" description="통합 문서의 'in' 쿼리에 대한 연결입니다." type="5" refreshedVersion="8" background="1" saveData="1">
    <dbPr connection="Provider=Microsoft.Mashup.OleDb.1;Data Source=$Workbook$;Location=in;Extended Properties=&quot;&quot;" command="SELECT * FROM [in]"/>
  </connection>
  <connection id="3" xr16:uid="{EF0A917B-C83D-4D33-9689-0654388CA294}" keepAlive="1" name="쿼리 - in (2)" description="통합 문서의 'in (2)' 쿼리에 대한 연결입니다." type="5" refreshedVersion="8" background="1" saveData="1">
    <dbPr connection="Provider=Microsoft.Mashup.OleDb.1;Data Source=$Workbook$;Location=&quot;in (2)&quot;;Extended Properties=&quot;&quot;" command="SELECT * FROM [in (2)]"/>
  </connection>
  <connection id="4" xr16:uid="{C8B7D38B-7B9E-4D6A-9954-698DF488DCAE}" keepAlive="1" name="쿼리 - sel" description="통합 문서의 'sel' 쿼리에 대한 연결입니다." type="5" refreshedVersion="8" background="1" saveData="1">
    <dbPr connection="Provider=Microsoft.Mashup.OleDb.1;Data Source=$Workbook$;Location=sel;Extended Properties=&quot;&quot;" command="SELECT * FROM [sel]"/>
  </connection>
  <connection id="5" xr16:uid="{BD7A02E7-84FD-4195-87F2-A93C2C641726}" keepAlive="1" name="쿼리 - weight" description="통합 문서의 'weight' 쿼리에 대한 연결입니다." type="5" refreshedVersion="8" background="1" saveData="1">
    <dbPr connection="Provider=Microsoft.Mashup.OleDb.1;Data Source=$Workbook$;Location=weight;Extended Properties=&quot;&quot;" command="SELECT * FROM [weight]"/>
  </connection>
</connections>
</file>

<file path=xl/sharedStrings.xml><?xml version="1.0" encoding="utf-8"?>
<sst xmlns="http://schemas.openxmlformats.org/spreadsheetml/2006/main" count="388" uniqueCount="92">
  <si>
    <t>Azim</t>
    <phoneticPr fontId="1" type="noConversion"/>
  </si>
  <si>
    <t>Elev</t>
    <phoneticPr fontId="1" type="noConversion"/>
  </si>
  <si>
    <t>dtH</t>
    <phoneticPr fontId="1" type="noConversion"/>
  </si>
  <si>
    <t>dx</t>
    <phoneticPr fontId="1" type="noConversion"/>
  </si>
  <si>
    <t>dy</t>
    <phoneticPr fontId="1" type="noConversion"/>
  </si>
  <si>
    <t>0.02344 * cos(MATH_PI/180.0 * Azim)</t>
    <phoneticPr fontId="1" type="noConversion"/>
  </si>
  <si>
    <t>dtV</t>
    <phoneticPr fontId="1" type="noConversion"/>
  </si>
  <si>
    <t>0.02578 * sin(MATH_PI/180.0 * Azim)</t>
    <phoneticPr fontId="1" type="noConversion"/>
  </si>
  <si>
    <t>vKaSub := (2.0 * MATH_PI * Freq)</t>
    <phoneticPr fontId="1" type="noConversion"/>
  </si>
  <si>
    <t>vKa := (vKaSub / 1500.0) * cos(MATH_PI/180.0 * Elev);</t>
    <phoneticPr fontId="1" type="noConversion"/>
  </si>
  <si>
    <t>vAngularFreq := (vKaSub / 200000.0) * vIndexTime;</t>
    <phoneticPr fontId="1" type="noConversion"/>
  </si>
  <si>
    <t>vIndexTime</t>
    <phoneticPr fontId="1" type="noConversion"/>
  </si>
  <si>
    <t>Freq</t>
    <phoneticPr fontId="1" type="noConversion"/>
  </si>
  <si>
    <t>sin(vKa * (0.0 - 3.0 * dtH - 1.5 * dtV) - vAngularFreq)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</si>
  <si>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</si>
  <si>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</si>
  <si>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</si>
  <si>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</si>
  <si>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</si>
  <si>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</si>
  <si>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</si>
  <si>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</si>
  <si>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</si>
  <si>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</si>
  <si>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</si>
  <si>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</si>
  <si>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</si>
  <si>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</si>
  <si>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</si>
  <si>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</si>
  <si>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</si>
  <si>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</si>
  <si>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</si>
  <si>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</si>
  <si>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</si>
  <si>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</si>
  <si>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</si>
  <si>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</si>
  <si>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</si>
  <si>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</si>
  <si>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</si>
  <si>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</si>
  <si>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</si>
  <si>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</si>
  <si>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</si>
  <si>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</si>
  <si>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</si>
  <si>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</si>
  <si>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</si>
  <si>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</si>
  <si>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</si>
  <si>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</si>
  <si>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</si>
  <si>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</si>
  <si>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/*  N : [    0] */ {</t>
  </si>
  <si>
    <t xml:space="preserve">  }</t>
  </si>
  <si>
    <t/>
  </si>
  <si>
    <t>/*  N : [    1] */ {</t>
  </si>
  <si>
    <t>/*  N : [    2] */ {</t>
  </si>
  <si>
    <t>/*  N : [    3] */ {</t>
  </si>
  <si>
    <t>/*  N : [    4] */ {</t>
  </si>
  <si>
    <t>/*  N : [    5] */ {</t>
  </si>
  <si>
    <t>/*  N : [    6] */ {</t>
  </si>
  <si>
    <t>/*  N : [    7] */ {</t>
  </si>
  <si>
    <t>/*  N : [    8] */ {</t>
  </si>
  <si>
    <t>/*  N : [    9] */ {</t>
  </si>
  <si>
    <t>/*  N : [   10] */ {</t>
  </si>
  <si>
    <t>/*  N : [   11] */ {</t>
  </si>
  <si>
    <t>/*  N : [   12] */ {</t>
  </si>
  <si>
    <t>/*  N : [   13] */ {</t>
  </si>
  <si>
    <t>/*  N : [   14] */ {</t>
  </si>
  <si>
    <t>/*  N : [   15] */ {</t>
  </si>
  <si>
    <t>/*  N : [   16] */ {</t>
  </si>
  <si>
    <t>/*  N : [   17] */ {</t>
  </si>
  <si>
    <t>/*  N : [   18] */ {</t>
  </si>
  <si>
    <t>/*  N : [   19] */ {</t>
  </si>
  <si>
    <t>/*  N : [   20] */ {</t>
  </si>
  <si>
    <t>/*  N : [   21] */ {</t>
  </si>
  <si>
    <t>C0</t>
  </si>
  <si>
    <t>C0</t>
    <phoneticPr fontId="1" type="noConversion"/>
  </si>
  <si>
    <t>L1</t>
  </si>
  <si>
    <t>L1</t>
    <phoneticPr fontId="1" type="noConversion"/>
  </si>
  <si>
    <t>L2</t>
  </si>
  <si>
    <t>L2</t>
    <phoneticPr fontId="1" type="noConversion"/>
  </si>
  <si>
    <t>L3</t>
  </si>
  <si>
    <t>L3</t>
    <phoneticPr fontId="1" type="noConversion"/>
  </si>
  <si>
    <t>R1</t>
  </si>
  <si>
    <t>R1</t>
    <phoneticPr fontId="1" type="noConversion"/>
  </si>
  <si>
    <t>R2</t>
  </si>
  <si>
    <t>R2</t>
    <phoneticPr fontId="1" type="noConversion"/>
  </si>
  <si>
    <t>R3</t>
  </si>
  <si>
    <t>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</si>
</sst>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NumberFormat="1"/>
    <xf numFmtId="176" fontId="0" fillId="0" borderId="0" xfId="0" applyNumberFormat="1"/>
    <xf numFmtId="0" fontId="0" fillId="2" borderId="0" xfId="0" applyNumberFormat="1" applyFill="1"/>
    <xf numFmtId="0" fontId="0" fillId="2" borderId="0" xfId="0" applyFill="1"/>
    <xf numFmtId="176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E120971-41A2-4F56-B486-B0BD0D32AC21}" autoFormatId="16" applyNumberFormats="0" applyBorderFormats="0" applyFontFormats="0" applyPatternFormats="0" applyAlignmentFormats="0" applyWidthHeightFormats="0">
  <queryTableRefresh nextId="39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D69694-E676-45A9-96A5-79835D50794B}" autoFormatId="16" applyNumberFormats="0" applyBorderFormats="0" applyFontFormats="0" applyPatternFormats="0" applyAlignmentFormats="0" applyWidthHeightFormats="0">
  <queryTableRefresh nextId="41">
    <queryTableFields count="4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4177ADE-D7E8-41A6-A88E-26A0CBC947B4}" autoFormatId="16" applyNumberFormats="0" applyBorderFormats="0" applyFontFormats="0" applyPatternFormats="0" applyAlignmentFormats="0" applyWidthHeightFormats="0">
  <queryTableRefresh nextId="39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016859-22F1-493A-BE92-310332199794}" autoFormatId="16" applyNumberFormats="0" applyBorderFormats="0" applyFontFormats="0" applyPatternFormats="0" applyAlignmentFormats="0" applyWidthHeightFormats="0">
  <queryTableRefresh nextId="39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347AC7E-C370-4BB0-B578-227E0656448D}" autoFormatId="16" applyNumberFormats="0" applyBorderFormats="0" applyFontFormats="0" applyPatternFormats="0" applyAlignmentFormats="0" applyWidthHeightFormats="0">
  <queryTableRefresh nextId="39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1F3724-EAF7-437A-9605-983FC1FA4AE4}" name="in__2" displayName="in__2" ref="B1:AM77" tableType="queryTable" totalsRowShown="0">
  <autoFilter ref="B1:AM77" xr:uid="{D71F3724-EAF7-437A-9605-983FC1FA4AE4}"/>
  <tableColumns count="38">
    <tableColumn id="1" xr3:uid="{DF6B5E07-EFA0-4673-807E-FEACABCCA63F}" uniqueName="1" name="Column1" queryTableFieldId="1"/>
    <tableColumn id="2" xr3:uid="{22FE6BF6-1DB5-4356-9709-00742A2DA18D}" uniqueName="2" name="Column2" queryTableFieldId="2"/>
    <tableColumn id="3" xr3:uid="{55239411-6F1E-46EF-8EDE-9B69B34615EC}" uniqueName="3" name="Column3" queryTableFieldId="3"/>
    <tableColumn id="4" xr3:uid="{729D9596-FA83-465E-A8D7-A46089FB455C}" uniqueName="4" name="Column4" queryTableFieldId="4"/>
    <tableColumn id="5" xr3:uid="{92199F44-6957-4217-AD5E-B345FD4FABF7}" uniqueName="5" name="Column5" queryTableFieldId="5"/>
    <tableColumn id="6" xr3:uid="{8384D12D-E192-42AC-96DA-4E8B0591A7CC}" uniqueName="6" name="Column6" queryTableFieldId="6"/>
    <tableColumn id="7" xr3:uid="{F7663769-5AE9-46B6-83D9-A6DE20E40BCD}" uniqueName="7" name="Column7" queryTableFieldId="7"/>
    <tableColumn id="8" xr3:uid="{F0D4D2CE-3848-44CD-8340-A809053A0761}" uniqueName="8" name="Column8" queryTableFieldId="8"/>
    <tableColumn id="9" xr3:uid="{7C40F4DD-3AE0-459D-B23A-61B785DAF3FB}" uniqueName="9" name="Column9" queryTableFieldId="9"/>
    <tableColumn id="10" xr3:uid="{A1BD78D9-78D1-442B-8732-666248AF6A05}" uniqueName="10" name="Column10" queryTableFieldId="10"/>
    <tableColumn id="11" xr3:uid="{2AF57379-7CFB-4D17-BD5A-F22DCBBD6F00}" uniqueName="11" name="Column11" queryTableFieldId="11"/>
    <tableColumn id="12" xr3:uid="{8F9B6F27-6308-4C98-BF1A-31EB2074378E}" uniqueName="12" name="Column12" queryTableFieldId="12"/>
    <tableColumn id="13" xr3:uid="{D2C29B59-B7BC-4F98-8B38-5E13E1A839DA}" uniqueName="13" name="Column13" queryTableFieldId="13"/>
    <tableColumn id="14" xr3:uid="{6D022FA6-FE54-4E31-9802-7D85CCE2798D}" uniqueName="14" name="Column14" queryTableFieldId="14"/>
    <tableColumn id="15" xr3:uid="{CF276B0C-E899-46DF-898C-7EAC6E5CEAF7}" uniqueName="15" name="Column15" queryTableFieldId="15"/>
    <tableColumn id="16" xr3:uid="{CA376DA5-C6F2-4BCE-8D45-A0D8B7547EEC}" uniqueName="16" name="Column16" queryTableFieldId="16"/>
    <tableColumn id="17" xr3:uid="{6016BB4E-7A9E-4B39-BA41-DB66975A8F76}" uniqueName="17" name="Column17" queryTableFieldId="17"/>
    <tableColumn id="18" xr3:uid="{7FA5C7C8-3E70-42BD-B15E-D5C566BE7F19}" uniqueName="18" name="Column18" queryTableFieldId="18"/>
    <tableColumn id="19" xr3:uid="{14D61050-47D9-41BB-A85B-25E1A90413FF}" uniqueName="19" name="Column19" queryTableFieldId="19"/>
    <tableColumn id="20" xr3:uid="{9665A80D-9805-4391-B9BD-2D4D0CB8C9AF}" uniqueName="20" name="Column20" queryTableFieldId="20"/>
    <tableColumn id="21" xr3:uid="{668172AB-1C78-46F9-A6A3-E7658DCB038A}" uniqueName="21" name="Column21" queryTableFieldId="21"/>
    <tableColumn id="22" xr3:uid="{420AAEA7-BD7B-4411-BD44-E4A3381327A3}" uniqueName="22" name="Column22" queryTableFieldId="22"/>
    <tableColumn id="23" xr3:uid="{ED5DB9FF-36E1-49FF-9C95-C44E79CF8446}" uniqueName="23" name="Column23" queryTableFieldId="23"/>
    <tableColumn id="24" xr3:uid="{85EDA168-7350-43F0-9945-043B3F04F0B4}" uniqueName="24" name="Column24" queryTableFieldId="24"/>
    <tableColumn id="25" xr3:uid="{FB76E3AC-AE6A-4695-9311-508F7DB8260B}" uniqueName="25" name="Column25" queryTableFieldId="25"/>
    <tableColumn id="26" xr3:uid="{940CB930-D1EA-4266-8F69-38064D031306}" uniqueName="26" name="Column26" queryTableFieldId="26"/>
    <tableColumn id="27" xr3:uid="{ACF4434A-A73F-473A-BEDD-33DC94716D73}" uniqueName="27" name="Column27" queryTableFieldId="27"/>
    <tableColumn id="28" xr3:uid="{AC29FDF8-420C-42D8-8BF1-12C6FC3D8C7F}" uniqueName="28" name="Column28" queryTableFieldId="28"/>
    <tableColumn id="29" xr3:uid="{770A86B1-056A-41FB-B071-D1028DAC3D72}" uniqueName="29" name="Column29" queryTableFieldId="29"/>
    <tableColumn id="30" xr3:uid="{2F7D7E87-24C2-4D4C-A12F-E286D1D631E8}" uniqueName="30" name="Column30" queryTableFieldId="30"/>
    <tableColumn id="31" xr3:uid="{18AC379C-981B-43E5-A88A-CA7C5F0C50BE}" uniqueName="31" name="Column31" queryTableFieldId="31"/>
    <tableColumn id="32" xr3:uid="{FEFEC355-9D89-44D2-9B39-BCB173449750}" uniqueName="32" name="Column32" queryTableFieldId="32"/>
    <tableColumn id="33" xr3:uid="{98968B74-DF3C-48D1-A66D-3B73FF33B5C4}" uniqueName="33" name="Column33" queryTableFieldId="33"/>
    <tableColumn id="34" xr3:uid="{37DEA5B3-BFCB-46C9-A1DA-C1C451E0BDA0}" uniqueName="34" name="Column34" queryTableFieldId="34"/>
    <tableColumn id="35" xr3:uid="{AAFF47BB-10E1-41F5-A42E-14F05C8C82DA}" uniqueName="35" name="Column35" queryTableFieldId="35"/>
    <tableColumn id="36" xr3:uid="{B10B28CB-F7E7-4100-80EC-2161CCDD246F}" uniqueName="36" name="Column36" queryTableFieldId="36"/>
    <tableColumn id="37" xr3:uid="{31F94C69-1769-4C55-9546-828ABC219935}" uniqueName="37" name="Column37" queryTableFieldId="37"/>
    <tableColumn id="38" xr3:uid="{0CCA0247-A590-418D-90DF-78222210ED9A}" uniqueName="38" name="Column38" queryTableFieldId="3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CE61E-5648-486D-B036-72DD26721FF1}" name="in" displayName="in" ref="A1:AN23" tableType="queryTable" totalsRowShown="0">
  <autoFilter ref="A1:AN23" xr:uid="{2C5CE61E-5648-486D-B036-72DD26721FF1}"/>
  <tableColumns count="40">
    <tableColumn id="1" xr3:uid="{7B045BFF-CCF0-4702-A2FE-BB1A465D85D3}" uniqueName="1" name="Column1" queryTableFieldId="1" dataDxfId="6"/>
    <tableColumn id="2" xr3:uid="{32774C95-CBDD-4668-A071-8DAB3AC737FD}" uniqueName="2" name="Column2" queryTableFieldId="2"/>
    <tableColumn id="3" xr3:uid="{CCBFA864-2BD4-4D19-A0F6-4AC6D1AA0F0E}" uniqueName="3" name="Column3" queryTableFieldId="3"/>
    <tableColumn id="4" xr3:uid="{7DB0E08B-5D6E-4BDC-966D-28AA9A170A90}" uniqueName="4" name="Column4" queryTableFieldId="4"/>
    <tableColumn id="5" xr3:uid="{6A96097E-5FF5-4189-B7B7-0F30816E1ECB}" uniqueName="5" name="Column5" queryTableFieldId="5"/>
    <tableColumn id="6" xr3:uid="{C1406B3A-0694-4489-928C-E7CD3DFB27D8}" uniqueName="6" name="Column6" queryTableFieldId="6"/>
    <tableColumn id="7" xr3:uid="{FE298797-8FF4-4940-AD0E-E0C21B2F0822}" uniqueName="7" name="Column7" queryTableFieldId="7"/>
    <tableColumn id="8" xr3:uid="{6DA504E0-8D47-4A14-A9BC-E57A4A2E6E95}" uniqueName="8" name="Column8" queryTableFieldId="8"/>
    <tableColumn id="9" xr3:uid="{1CC01F91-4BCA-4EB4-80FC-77577BCED8BA}" uniqueName="9" name="Column9" queryTableFieldId="9"/>
    <tableColumn id="10" xr3:uid="{FB06BC7F-7BA9-41A5-B112-2A466D89345C}" uniqueName="10" name="Column10" queryTableFieldId="10"/>
    <tableColumn id="11" xr3:uid="{566D4069-C181-411A-8E72-C0A444777D0D}" uniqueName="11" name="Column11" queryTableFieldId="11"/>
    <tableColumn id="12" xr3:uid="{581636C4-EA91-4F36-B08B-D0426F4119A3}" uniqueName="12" name="Column12" queryTableFieldId="12"/>
    <tableColumn id="13" xr3:uid="{543A0453-0312-46BF-9479-D5B349D6713A}" uniqueName="13" name="Column13" queryTableFieldId="13"/>
    <tableColumn id="14" xr3:uid="{42D1E05E-A7A6-48B8-AF48-BC3AAC0DEC2B}" uniqueName="14" name="Column14" queryTableFieldId="14"/>
    <tableColumn id="15" xr3:uid="{3C7B61C7-BC46-4BD4-9746-6B752D63806A}" uniqueName="15" name="Column15" queryTableFieldId="15"/>
    <tableColumn id="16" xr3:uid="{F54E7A0C-9A94-46B6-A04D-D049108AE1B5}" uniqueName="16" name="Column16" queryTableFieldId="16"/>
    <tableColumn id="17" xr3:uid="{C270DAFD-E6B0-4C84-ACA2-79DDA4AC1267}" uniqueName="17" name="Column17" queryTableFieldId="17"/>
    <tableColumn id="18" xr3:uid="{ABDFE7F9-A267-4978-A5B1-B2B427C900CE}" uniqueName="18" name="Column18" queryTableFieldId="18"/>
    <tableColumn id="19" xr3:uid="{338365F7-82B5-4637-A17D-ECE2F77A3F7C}" uniqueName="19" name="Column19" queryTableFieldId="19"/>
    <tableColumn id="20" xr3:uid="{9E8A0681-746F-4078-88BE-BD02F4E3DAAA}" uniqueName="20" name="Column20" queryTableFieldId="20"/>
    <tableColumn id="21" xr3:uid="{B4028321-20A4-4830-85CD-6553C4CE31C5}" uniqueName="21" name="Column21" queryTableFieldId="21"/>
    <tableColumn id="22" xr3:uid="{648A4834-E9C5-4667-90DE-7CC52B41F9A6}" uniqueName="22" name="Column22" queryTableFieldId="22"/>
    <tableColumn id="23" xr3:uid="{93D7D235-99AD-412E-949C-D081EC6FF8B0}" uniqueName="23" name="Column23" queryTableFieldId="23"/>
    <tableColumn id="24" xr3:uid="{64CC5126-40F7-42DA-92C1-5DCB6F47EF35}" uniqueName="24" name="Column24" queryTableFieldId="24"/>
    <tableColumn id="25" xr3:uid="{8750FFB9-560F-46DF-8411-A416EF181154}" uniqueName="25" name="Column25" queryTableFieldId="25"/>
    <tableColumn id="26" xr3:uid="{5476412F-C178-44F6-8896-415536C8B44C}" uniqueName="26" name="Column26" queryTableFieldId="26"/>
    <tableColumn id="27" xr3:uid="{66EDD060-3212-49BC-B9EB-BF33E16F701B}" uniqueName="27" name="Column27" queryTableFieldId="27"/>
    <tableColumn id="28" xr3:uid="{D98C6632-9C15-410D-AB73-8449E4692866}" uniqueName="28" name="Column28" queryTableFieldId="28"/>
    <tableColumn id="29" xr3:uid="{8B0D6439-D35F-4AF1-98CB-5CAF0A5F7835}" uniqueName="29" name="Column29" queryTableFieldId="29"/>
    <tableColumn id="30" xr3:uid="{9272F833-B19D-4CD4-9C28-4988B9A5A4BE}" uniqueName="30" name="Column30" queryTableFieldId="30"/>
    <tableColumn id="31" xr3:uid="{A7AB0B45-AC45-45D9-82D3-1ECA763F9FDB}" uniqueName="31" name="Column31" queryTableFieldId="31"/>
    <tableColumn id="32" xr3:uid="{4231E747-CCDE-4EF7-8EA1-D29829977C5F}" uniqueName="32" name="Column32" queryTableFieldId="32"/>
    <tableColumn id="33" xr3:uid="{A64B2DCA-6888-4D07-AE6E-2F58C664A20E}" uniqueName="33" name="Column33" queryTableFieldId="33"/>
    <tableColumn id="34" xr3:uid="{0153ECDF-5501-4756-B96C-012736D562C3}" uniqueName="34" name="Column34" queryTableFieldId="34"/>
    <tableColumn id="35" xr3:uid="{0AFEA976-1A96-4914-B009-9412D19B6E2E}" uniqueName="35" name="Column35" queryTableFieldId="35"/>
    <tableColumn id="36" xr3:uid="{BC05008A-FC12-4C96-AC2B-5B5BE2B4776A}" uniqueName="36" name="Column36" queryTableFieldId="36"/>
    <tableColumn id="37" xr3:uid="{02A17E25-9C96-4DF2-8CF3-9647503C138C}" uniqueName="37" name="Column37" queryTableFieldId="37"/>
    <tableColumn id="38" xr3:uid="{33591E41-2667-48C2-8DBF-E043D2C6797F}" uniqueName="38" name="Column38" queryTableFieldId="38"/>
    <tableColumn id="39" xr3:uid="{B60D2883-9F62-4834-BD56-16052DD8099A}" uniqueName="39" name="Column39" queryTableFieldId="39" dataDxfId="5"/>
    <tableColumn id="40" xr3:uid="{02584403-9A8A-43C7-80C3-42AA439DCEBC}" uniqueName="40" name="Column40" queryTableFieldId="40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0C9179-6670-425D-BB1B-4640A444DCF6}" name="sel" displayName="sel" ref="A1:AL6" tableType="queryTable" totalsRowShown="0">
  <autoFilter ref="A1:AL6" xr:uid="{F20C9179-6670-425D-BB1B-4640A444DCF6}"/>
  <tableColumns count="38">
    <tableColumn id="1" xr3:uid="{D8A26C8C-EAF8-4090-AFC6-3D462A08E4A7}" uniqueName="1" name="Column1" queryTableFieldId="1"/>
    <tableColumn id="2" xr3:uid="{5ABAFD1D-01D7-4239-9382-C03795AB614A}" uniqueName="2" name="Column2" queryTableFieldId="2"/>
    <tableColumn id="3" xr3:uid="{83E7A5C9-C3B1-40A2-87C0-4CFDB4328DBC}" uniqueName="3" name="Column3" queryTableFieldId="3"/>
    <tableColumn id="4" xr3:uid="{8FA2E354-9011-480C-B309-0F8FB7AD8035}" uniqueName="4" name="Column4" queryTableFieldId="4"/>
    <tableColumn id="5" xr3:uid="{C48EB75E-7CE9-4FA1-8444-2B6764465923}" uniqueName="5" name="Column5" queryTableFieldId="5"/>
    <tableColumn id="6" xr3:uid="{6E71A93D-E36B-45C2-AAF2-7FA205FFFE08}" uniqueName="6" name="Column6" queryTableFieldId="6"/>
    <tableColumn id="7" xr3:uid="{11BFBC4E-04BA-4460-966A-3D6343F448FD}" uniqueName="7" name="Column7" queryTableFieldId="7"/>
    <tableColumn id="8" xr3:uid="{063034ED-B3DC-413B-9EE2-0389BAA8F08C}" uniqueName="8" name="Column8" queryTableFieldId="8"/>
    <tableColumn id="9" xr3:uid="{3E419009-9172-46D3-BF44-76A21DB992A1}" uniqueName="9" name="Column9" queryTableFieldId="9"/>
    <tableColumn id="10" xr3:uid="{C1BC096A-5463-4303-8CB3-18D4FD2B8375}" uniqueName="10" name="Column10" queryTableFieldId="10"/>
    <tableColumn id="11" xr3:uid="{C9BD0EA0-99CD-4AA7-80A3-8E8FC89D0E9F}" uniqueName="11" name="Column11" queryTableFieldId="11"/>
    <tableColumn id="12" xr3:uid="{9AD75259-FDF9-4847-B5A0-A6F52B88AFAE}" uniqueName="12" name="Column12" queryTableFieldId="12"/>
    <tableColumn id="13" xr3:uid="{52EC8DE8-A1CF-4E8D-8173-3BB44C7F704D}" uniqueName="13" name="Column13" queryTableFieldId="13"/>
    <tableColumn id="14" xr3:uid="{543AB165-3C87-4C43-9B62-E0E6F7A738CD}" uniqueName="14" name="Column14" queryTableFieldId="14"/>
    <tableColumn id="15" xr3:uid="{73967EDF-8A60-44E6-9B47-CC8BDD659899}" uniqueName="15" name="Column15" queryTableFieldId="15"/>
    <tableColumn id="16" xr3:uid="{7E4C7E0F-5CCF-4CCC-95AD-9C46A4A072F9}" uniqueName="16" name="Column16" queryTableFieldId="16"/>
    <tableColumn id="17" xr3:uid="{88F0B59F-8FF4-4FDF-BDB1-99AF925FBED9}" uniqueName="17" name="Column17" queryTableFieldId="17"/>
    <tableColumn id="18" xr3:uid="{343EF2BC-FBBD-460A-B5C2-4A79AEA23BAA}" uniqueName="18" name="Column18" queryTableFieldId="18"/>
    <tableColumn id="19" xr3:uid="{8A029191-3FDB-415C-A496-8E6FF0AA04AD}" uniqueName="19" name="Column19" queryTableFieldId="19"/>
    <tableColumn id="20" xr3:uid="{AF4AC7A5-3344-4ABD-BADD-BDE1630AA312}" uniqueName="20" name="Column20" queryTableFieldId="20"/>
    <tableColumn id="21" xr3:uid="{EB7D3547-E881-43E7-8529-C2B5A9D8A987}" uniqueName="21" name="Column21" queryTableFieldId="21"/>
    <tableColumn id="22" xr3:uid="{9D99C826-514B-481E-963B-603E48C25B27}" uniqueName="22" name="Column22" queryTableFieldId="22"/>
    <tableColumn id="23" xr3:uid="{10B7F61B-7FC9-4AEB-981F-1FED5CD3231A}" uniqueName="23" name="Column23" queryTableFieldId="23"/>
    <tableColumn id="24" xr3:uid="{02CCC33D-D8BC-4B1B-A1C5-97BF87CA7AF6}" uniqueName="24" name="Column24" queryTableFieldId="24"/>
    <tableColumn id="25" xr3:uid="{ED11C8A1-3308-48F6-9FB5-279194EB7C09}" uniqueName="25" name="Column25" queryTableFieldId="25"/>
    <tableColumn id="26" xr3:uid="{6E71FC2C-439C-48A7-B5CA-AD507BAE47AE}" uniqueName="26" name="Column26" queryTableFieldId="26"/>
    <tableColumn id="27" xr3:uid="{61591A60-43B7-40B8-A4DD-546965F9F642}" uniqueName="27" name="Column27" queryTableFieldId="27"/>
    <tableColumn id="28" xr3:uid="{C4CDC26F-7DAC-4271-823B-5662C17DF428}" uniqueName="28" name="Column28" queryTableFieldId="28"/>
    <tableColumn id="29" xr3:uid="{988A454B-69AB-4E2E-940F-4CCDD629B27E}" uniqueName="29" name="Column29" queryTableFieldId="29"/>
    <tableColumn id="30" xr3:uid="{A33A2BA1-FAFA-40ED-B50C-85608C5FB408}" uniqueName="30" name="Column30" queryTableFieldId="30"/>
    <tableColumn id="31" xr3:uid="{BA818C62-C496-4908-84FC-C123E8CC79B4}" uniqueName="31" name="Column31" queryTableFieldId="31"/>
    <tableColumn id="32" xr3:uid="{275EAFFC-8719-44AA-A2BF-353B390F5748}" uniqueName="32" name="Column32" queryTableFieldId="32"/>
    <tableColumn id="33" xr3:uid="{B007376A-0CA0-4A83-AFE3-0279BCBB1EFC}" uniqueName="33" name="Column33" queryTableFieldId="33"/>
    <tableColumn id="34" xr3:uid="{4CE9F178-6A5A-49B4-A9BE-A9BE635139F6}" uniqueName="34" name="Column34" queryTableFieldId="34"/>
    <tableColumn id="35" xr3:uid="{EB037511-D8C5-4648-AB71-E3DD29CE85BD}" uniqueName="35" name="Column35" queryTableFieldId="35"/>
    <tableColumn id="36" xr3:uid="{72EE0C97-A734-4DDE-9437-8F02BB3EBAEB}" uniqueName="36" name="Column36" queryTableFieldId="36"/>
    <tableColumn id="37" xr3:uid="{1FFF60AF-3C5B-4FA0-AB60-D4A5E1E7AE63}" uniqueName="37" name="Column37" queryTableFieldId="37"/>
    <tableColumn id="38" xr3:uid="{A382D386-F799-44B7-A6F7-977F14465E67}" uniqueName="38" name="Column38" queryTableFieldId="38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A46A0-E9C5-4842-B3C9-98B89041C09D}" name="delay" displayName="delay" ref="A1:AL8" tableType="queryTable" totalsRowShown="0">
  <autoFilter ref="A1:AL8" xr:uid="{1DEA46A0-E9C5-4842-B3C9-98B89041C09D}"/>
  <tableColumns count="38">
    <tableColumn id="1" xr3:uid="{77EC34FF-991E-4B2A-A58A-3EC1631037CE}" uniqueName="1" name="Column1" queryTableFieldId="1"/>
    <tableColumn id="2" xr3:uid="{930E7E7D-6DA5-4875-AA86-EF5E1DFF0F8D}" uniqueName="2" name="Column2" queryTableFieldId="2"/>
    <tableColumn id="3" xr3:uid="{C8BDA232-EA67-46A2-893F-B37045894222}" uniqueName="3" name="Column3" queryTableFieldId="3"/>
    <tableColumn id="4" xr3:uid="{7A1C2350-0A0E-46F9-AFE6-6064185F199F}" uniqueName="4" name="Column4" queryTableFieldId="4"/>
    <tableColumn id="5" xr3:uid="{D8043807-43B2-4E56-91DF-2082C6A77564}" uniqueName="5" name="Column5" queryTableFieldId="5"/>
    <tableColumn id="6" xr3:uid="{36BF793B-D2C8-4D80-ADD7-AB7D5B2D0EB9}" uniqueName="6" name="Column6" queryTableFieldId="6"/>
    <tableColumn id="7" xr3:uid="{0148541A-0CB9-44FE-B666-A7379693D8DE}" uniqueName="7" name="Column7" queryTableFieldId="7"/>
    <tableColumn id="8" xr3:uid="{95EE4928-DDDE-4F6C-89A4-05537A215D6B}" uniqueName="8" name="Column8" queryTableFieldId="8"/>
    <tableColumn id="9" xr3:uid="{48BFE30E-C69C-4397-8B8A-01C3B5A6A738}" uniqueName="9" name="Column9" queryTableFieldId="9"/>
    <tableColumn id="10" xr3:uid="{CF53FF7B-728A-4060-B73A-EC3017C9E9C9}" uniqueName="10" name="Column10" queryTableFieldId="10"/>
    <tableColumn id="11" xr3:uid="{302A189A-6055-4766-A769-EF9AF98E0C67}" uniqueName="11" name="Column11" queryTableFieldId="11"/>
    <tableColumn id="12" xr3:uid="{09179ECC-3AFA-490C-8FC7-7FA9382EE5AE}" uniqueName="12" name="Column12" queryTableFieldId="12"/>
    <tableColumn id="13" xr3:uid="{3108A429-B577-4492-85C6-7ACAD7B0B1F9}" uniqueName="13" name="Column13" queryTableFieldId="13"/>
    <tableColumn id="14" xr3:uid="{956A0C7D-174B-4246-9401-2B7D29B51447}" uniqueName="14" name="Column14" queryTableFieldId="14"/>
    <tableColumn id="15" xr3:uid="{093825EA-6168-410F-B791-93920BE7189F}" uniqueName="15" name="Column15" queryTableFieldId="15"/>
    <tableColumn id="16" xr3:uid="{A34F4B03-A2C2-4057-B852-313C009D5E4B}" uniqueName="16" name="Column16" queryTableFieldId="16"/>
    <tableColumn id="17" xr3:uid="{9FE092A8-3C4E-4D85-92B0-2658DEA2AD0E}" uniqueName="17" name="Column17" queryTableFieldId="17"/>
    <tableColumn id="18" xr3:uid="{FE8B22D9-436E-4A0B-990E-EF7B68063A65}" uniqueName="18" name="Column18" queryTableFieldId="18"/>
    <tableColumn id="19" xr3:uid="{8F2E1136-4046-4226-BACE-58ACA3805CD6}" uniqueName="19" name="Column19" queryTableFieldId="19"/>
    <tableColumn id="20" xr3:uid="{2E09BB25-5C30-40B7-9103-4158E45CA9EB}" uniqueName="20" name="Column20" queryTableFieldId="20"/>
    <tableColumn id="21" xr3:uid="{7EB55B39-2DFD-43CB-AFF7-F376B0D93304}" uniqueName="21" name="Column21" queryTableFieldId="21"/>
    <tableColumn id="22" xr3:uid="{29069FC2-FBAF-4BB6-98E0-9A18EA73FB1C}" uniqueName="22" name="Column22" queryTableFieldId="22"/>
    <tableColumn id="23" xr3:uid="{29707CB1-E2E6-48DB-9CAA-81AEDCF97B1A}" uniqueName="23" name="Column23" queryTableFieldId="23"/>
    <tableColumn id="24" xr3:uid="{FBE7CBB3-245D-4CD3-AD52-297C964C6346}" uniqueName="24" name="Column24" queryTableFieldId="24"/>
    <tableColumn id="25" xr3:uid="{6D7F5B1E-52D2-462A-A777-6D0E5440986D}" uniqueName="25" name="Column25" queryTableFieldId="25"/>
    <tableColumn id="26" xr3:uid="{EE015995-18C3-4748-9866-FEC7D99DDA8C}" uniqueName="26" name="Column26" queryTableFieldId="26"/>
    <tableColumn id="27" xr3:uid="{E482D2E4-F43F-4BC1-9399-D0F110098831}" uniqueName="27" name="Column27" queryTableFieldId="27"/>
    <tableColumn id="28" xr3:uid="{FB08C408-AAE7-46E2-B64D-6CFDEF119A1F}" uniqueName="28" name="Column28" queryTableFieldId="28"/>
    <tableColumn id="29" xr3:uid="{BFEC51F5-5546-4BCD-924F-05911FCF83F9}" uniqueName="29" name="Column29" queryTableFieldId="29"/>
    <tableColumn id="30" xr3:uid="{2132B8D3-CA46-430D-A62A-49356FF1197A}" uniqueName="30" name="Column30" queryTableFieldId="30"/>
    <tableColumn id="31" xr3:uid="{82492227-2B72-435F-91B4-FE6651D641FA}" uniqueName="31" name="Column31" queryTableFieldId="31"/>
    <tableColumn id="32" xr3:uid="{1EB538F8-DD1E-4354-A41E-D0E3205FCBA5}" uniqueName="32" name="Column32" queryTableFieldId="32"/>
    <tableColumn id="33" xr3:uid="{766FADB5-6317-43B8-921E-86046A67B9F2}" uniqueName="33" name="Column33" queryTableFieldId="33"/>
    <tableColumn id="34" xr3:uid="{001F42A8-6BED-4A43-B85F-955DB7BF28C6}" uniqueName="34" name="Column34" queryTableFieldId="34"/>
    <tableColumn id="35" xr3:uid="{26A0CEE2-356E-4C6C-8277-065566D9B605}" uniqueName="35" name="Column35" queryTableFieldId="35"/>
    <tableColumn id="36" xr3:uid="{B488637A-AF6E-4CA8-B0B4-BCC6AE290BD7}" uniqueName="36" name="Column36" queryTableFieldId="36"/>
    <tableColumn id="37" xr3:uid="{7293118C-EA46-4027-9022-53C188C847AA}" uniqueName="37" name="Column37" queryTableFieldId="37"/>
    <tableColumn id="38" xr3:uid="{82C030AB-3B03-4C3A-9162-5EC99C4E1CD4}" uniqueName="38" name="Column38" queryTableFieldId="38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0374E-EDF8-4314-8B9E-6D6DD571EC24}" name="weight" displayName="weight" ref="B1:AM8" tableType="queryTable" totalsRowShown="0">
  <autoFilter ref="B1:AM8" xr:uid="{7880374E-EDF8-4314-8B9E-6D6DD571EC24}"/>
  <tableColumns count="38">
    <tableColumn id="1" xr3:uid="{9FC4F5D6-105A-4727-A877-D1EFF876D30A}" uniqueName="1" name="Column1" queryTableFieldId="1"/>
    <tableColumn id="2" xr3:uid="{6B6C695B-A76A-4747-91EF-AB5E15F13B3E}" uniqueName="2" name="Column2" queryTableFieldId="2"/>
    <tableColumn id="3" xr3:uid="{861DD70B-B48D-4338-B6BF-F6D823FAC11C}" uniqueName="3" name="Column3" queryTableFieldId="3"/>
    <tableColumn id="4" xr3:uid="{30351216-E621-4D76-8E16-EC8652E87BA2}" uniqueName="4" name="Column4" queryTableFieldId="4"/>
    <tableColumn id="5" xr3:uid="{B923C081-D392-495B-B69B-1E61A2586E3F}" uniqueName="5" name="Column5" queryTableFieldId="5"/>
    <tableColumn id="6" xr3:uid="{69D99F00-E015-44C1-8251-74A92BC9CA05}" uniqueName="6" name="Column6" queryTableFieldId="6"/>
    <tableColumn id="7" xr3:uid="{A67F8DA5-95C2-4691-B294-1AF9EBBC7ABC}" uniqueName="7" name="Column7" queryTableFieldId="7"/>
    <tableColumn id="8" xr3:uid="{1ACE459C-B2C6-4179-ACB4-18E952D7666E}" uniqueName="8" name="Column8" queryTableFieldId="8"/>
    <tableColumn id="9" xr3:uid="{0ABADDD0-FD2F-4EE6-A5E5-EF7C37F863B5}" uniqueName="9" name="Column9" queryTableFieldId="9"/>
    <tableColumn id="10" xr3:uid="{613C059A-5D12-4143-9044-F2A41284E1EF}" uniqueName="10" name="Column10" queryTableFieldId="10"/>
    <tableColumn id="11" xr3:uid="{7B980DCD-7943-430D-99C9-1E86E8CCB653}" uniqueName="11" name="Column11" queryTableFieldId="11"/>
    <tableColumn id="12" xr3:uid="{61065834-C061-4539-A5D9-9584EEFC7814}" uniqueName="12" name="Column12" queryTableFieldId="12"/>
    <tableColumn id="13" xr3:uid="{D54F574D-62C3-4901-B686-867F54AFFD19}" uniqueName="13" name="Column13" queryTableFieldId="13"/>
    <tableColumn id="14" xr3:uid="{BE613269-3053-438B-A2EC-5F07EB14D370}" uniqueName="14" name="Column14" queryTableFieldId="14"/>
    <tableColumn id="15" xr3:uid="{F446DE6E-FC2A-4433-BF69-1D3175617063}" uniqueName="15" name="Column15" queryTableFieldId="15"/>
    <tableColumn id="16" xr3:uid="{278658B3-E5A1-47D2-9992-583D1616C846}" uniqueName="16" name="Column16" queryTableFieldId="16"/>
    <tableColumn id="17" xr3:uid="{406507AC-4FF1-48C3-8F88-09BD9F325306}" uniqueName="17" name="Column17" queryTableFieldId="17"/>
    <tableColumn id="18" xr3:uid="{28E6FA12-65BA-4754-9F82-8352518D6AC4}" uniqueName="18" name="Column18" queryTableFieldId="18"/>
    <tableColumn id="19" xr3:uid="{54062D91-407B-4C3B-A0F4-3913DA1E3F31}" uniqueName="19" name="Column19" queryTableFieldId="19"/>
    <tableColumn id="20" xr3:uid="{C112C2D1-E637-4CCD-96B7-64EE826A90A5}" uniqueName="20" name="Column20" queryTableFieldId="20"/>
    <tableColumn id="21" xr3:uid="{38C9AF62-EB7F-438E-B721-8D08A709548C}" uniqueName="21" name="Column21" queryTableFieldId="21"/>
    <tableColumn id="22" xr3:uid="{09066D03-DF3F-4FE2-A430-D40DEA30D4CF}" uniqueName="22" name="Column22" queryTableFieldId="22"/>
    <tableColumn id="23" xr3:uid="{55896916-692C-4FB4-868B-00DE9DE6D6F4}" uniqueName="23" name="Column23" queryTableFieldId="23"/>
    <tableColumn id="24" xr3:uid="{12107138-915C-4466-95EE-28ED3B1B0BB7}" uniqueName="24" name="Column24" queryTableFieldId="24"/>
    <tableColumn id="25" xr3:uid="{07E11E03-B85A-4462-AA63-2E5ED30033E0}" uniqueName="25" name="Column25" queryTableFieldId="25"/>
    <tableColumn id="26" xr3:uid="{605DCC1A-35D8-40A4-BD2F-272B7B12EE71}" uniqueName="26" name="Column26" queryTableFieldId="26"/>
    <tableColumn id="27" xr3:uid="{3BE3A32E-6030-4E12-8570-E2006FB10A30}" uniqueName="27" name="Column27" queryTableFieldId="27"/>
    <tableColumn id="28" xr3:uid="{1691138B-F239-430E-847F-00D3481D78FB}" uniqueName="28" name="Column28" queryTableFieldId="28"/>
    <tableColumn id="29" xr3:uid="{6F62A875-91D9-428C-9B93-7E0ABEFF94CE}" uniqueName="29" name="Column29" queryTableFieldId="29"/>
    <tableColumn id="30" xr3:uid="{7F867503-117B-4099-9D7E-7647470B410A}" uniqueName="30" name="Column30" queryTableFieldId="30"/>
    <tableColumn id="31" xr3:uid="{29DBAA04-7CB5-4A28-BE0E-C789556C2195}" uniqueName="31" name="Column31" queryTableFieldId="31"/>
    <tableColumn id="32" xr3:uid="{7B33A245-62A2-47F5-AD1A-859A23C1B7A1}" uniqueName="32" name="Column32" queryTableFieldId="32"/>
    <tableColumn id="33" xr3:uid="{E211FFB2-8151-4B7F-AA54-9A6B9F9E1AE4}" uniqueName="33" name="Column33" queryTableFieldId="33"/>
    <tableColumn id="34" xr3:uid="{432A45F6-D9CA-4FCF-83AF-FBE6D03F4F82}" uniqueName="34" name="Column34" queryTableFieldId="34"/>
    <tableColumn id="35" xr3:uid="{5E434F74-69FE-4C66-8F1E-E701582B233E}" uniqueName="35" name="Column35" queryTableFieldId="35"/>
    <tableColumn id="36" xr3:uid="{32DFDED4-0E9F-4EA1-BDAA-E6F1E8F68B7F}" uniqueName="36" name="Column36" queryTableFieldId="36"/>
    <tableColumn id="37" xr3:uid="{16A718DB-4B90-4C23-A10C-E4336E04AA8B}" uniqueName="37" name="Column37" queryTableFieldId="37"/>
    <tableColumn id="38" xr3:uid="{40792309-90C5-45EA-BDF3-ED30200A9BE3}" uniqueName="38" name="Column38" queryTableFieldId="3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71467-C7EC-42C7-8B28-EB58011A59F4}">
  <dimension ref="A1:AM90"/>
  <sheetViews>
    <sheetView tabSelected="1" topLeftCell="W10" zoomScaleNormal="100" workbookViewId="0">
      <pane ySplit="5280" topLeftCell="A71" activePane="bottomLeft"/>
      <selection activeCell="A11" sqref="A11:XFD11"/>
      <selection pane="bottomLeft" activeCell="AD92" sqref="AD92"/>
    </sheetView>
  </sheetViews>
  <sheetFormatPr defaultRowHeight="16.5" x14ac:dyDescent="0.3"/>
  <cols>
    <col min="1" max="1" width="3.75" bestFit="1" customWidth="1"/>
    <col min="2" max="6" width="14.25" bestFit="1" customWidth="1"/>
    <col min="7" max="38" width="15.375" bestFit="1" customWidth="1"/>
    <col min="39" max="39" width="12.875" bestFit="1" customWidth="1"/>
  </cols>
  <sheetData>
    <row r="1" spans="2:39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</row>
    <row r="2" spans="2:39" x14ac:dyDescent="0.3">
      <c r="B2">
        <v>-5777032</v>
      </c>
      <c r="C2">
        <v>-4596979</v>
      </c>
      <c r="D2">
        <v>-3268900</v>
      </c>
      <c r="E2">
        <v>-1835561</v>
      </c>
      <c r="F2">
        <v>-5314568</v>
      </c>
      <c r="G2">
        <v>-4069045</v>
      </c>
      <c r="H2">
        <v>-2692496</v>
      </c>
      <c r="I2">
        <v>-1229247</v>
      </c>
      <c r="J2">
        <v>273585</v>
      </c>
      <c r="K2">
        <v>-4823380</v>
      </c>
      <c r="L2">
        <v>-3519119</v>
      </c>
      <c r="M2">
        <v>-2101539</v>
      </c>
      <c r="N2">
        <v>-616289</v>
      </c>
      <c r="O2">
        <v>888806</v>
      </c>
      <c r="P2">
        <v>2365282</v>
      </c>
      <c r="Q2">
        <v>-4306124</v>
      </c>
      <c r="R2">
        <v>-2950173</v>
      </c>
      <c r="S2">
        <v>-1499224</v>
      </c>
      <c r="T2">
        <v>0</v>
      </c>
      <c r="U2">
        <v>1499224</v>
      </c>
      <c r="V2">
        <v>2950173</v>
      </c>
      <c r="W2">
        <v>4306124</v>
      </c>
      <c r="X2">
        <v>-2365282</v>
      </c>
      <c r="Y2">
        <v>-888806</v>
      </c>
      <c r="Z2">
        <v>616289</v>
      </c>
      <c r="AA2">
        <v>2101539</v>
      </c>
      <c r="AB2">
        <v>3519119</v>
      </c>
      <c r="AC2">
        <v>4823380</v>
      </c>
      <c r="AD2">
        <v>-273585</v>
      </c>
      <c r="AE2">
        <v>1229247</v>
      </c>
      <c r="AF2">
        <v>2692496</v>
      </c>
      <c r="AG2">
        <v>4069045</v>
      </c>
      <c r="AH2">
        <v>5314568</v>
      </c>
      <c r="AI2">
        <v>1835561</v>
      </c>
      <c r="AJ2">
        <v>3268900</v>
      </c>
      <c r="AK2">
        <v>4596979</v>
      </c>
      <c r="AL2">
        <v>5777032</v>
      </c>
      <c r="AM2" s="2" t="s">
        <v>56</v>
      </c>
    </row>
    <row r="3" spans="2:39" x14ac:dyDescent="0.3">
      <c r="B3">
        <v>-8382836</v>
      </c>
      <c r="C3">
        <v>-8303471</v>
      </c>
      <c r="D3">
        <v>-7956729</v>
      </c>
      <c r="E3">
        <v>-7353776</v>
      </c>
      <c r="F3">
        <v>-8383039</v>
      </c>
      <c r="G3">
        <v>-8193452</v>
      </c>
      <c r="H3">
        <v>-7740031</v>
      </c>
      <c r="I3">
        <v>-7037377</v>
      </c>
      <c r="J3">
        <v>-6108115</v>
      </c>
      <c r="K3">
        <v>-8337933</v>
      </c>
      <c r="L3">
        <v>-8039149</v>
      </c>
      <c r="M3">
        <v>-7481500</v>
      </c>
      <c r="N3">
        <v>-6682942</v>
      </c>
      <c r="O3">
        <v>-5669189</v>
      </c>
      <c r="P3">
        <v>-4472885</v>
      </c>
      <c r="Q3">
        <v>-8247762</v>
      </c>
      <c r="R3">
        <v>-7841396</v>
      </c>
      <c r="S3">
        <v>-7182532</v>
      </c>
      <c r="T3">
        <v>-6292387</v>
      </c>
      <c r="U3">
        <v>-5199623</v>
      </c>
      <c r="V3">
        <v>-3939428</v>
      </c>
      <c r="W3">
        <v>-2552381</v>
      </c>
      <c r="X3">
        <v>-7601263</v>
      </c>
      <c r="Y3">
        <v>-6844746</v>
      </c>
      <c r="Z3">
        <v>-5867824</v>
      </c>
      <c r="AA3">
        <v>-4701954</v>
      </c>
      <c r="AB3">
        <v>-3384679</v>
      </c>
      <c r="AC3">
        <v>-1958415</v>
      </c>
      <c r="AD3">
        <v>-6469965</v>
      </c>
      <c r="AE3">
        <v>-5411546</v>
      </c>
      <c r="AF3">
        <v>-4178872</v>
      </c>
      <c r="AG3">
        <v>-2811637</v>
      </c>
      <c r="AH3">
        <v>-1353865</v>
      </c>
      <c r="AI3">
        <v>-4926020</v>
      </c>
      <c r="AJ3">
        <v>-3633205</v>
      </c>
      <c r="AK3">
        <v>-2223398</v>
      </c>
      <c r="AL3">
        <v>-741997</v>
      </c>
      <c r="AM3" s="2" t="s">
        <v>56</v>
      </c>
    </row>
    <row r="4" spans="2:39" x14ac:dyDescent="0.3">
      <c r="B4">
        <v>-5310306</v>
      </c>
      <c r="C4">
        <v>-6385389</v>
      </c>
      <c r="D4">
        <v>-7254859</v>
      </c>
      <c r="E4">
        <v>-7890718</v>
      </c>
      <c r="F4">
        <v>-5773038</v>
      </c>
      <c r="G4">
        <v>-6767809</v>
      </c>
      <c r="H4">
        <v>-7544653</v>
      </c>
      <c r="I4">
        <v>-8078555</v>
      </c>
      <c r="J4">
        <v>-8352322</v>
      </c>
      <c r="K4">
        <v>-6204567</v>
      </c>
      <c r="L4">
        <v>-7113650</v>
      </c>
      <c r="M4">
        <v>-7793670</v>
      </c>
      <c r="N4">
        <v>-8222728</v>
      </c>
      <c r="O4">
        <v>-8387010</v>
      </c>
      <c r="P4">
        <v>-8281226</v>
      </c>
      <c r="Q4">
        <v>-6602563</v>
      </c>
      <c r="R4">
        <v>-7421044</v>
      </c>
      <c r="S4">
        <v>-8000564</v>
      </c>
      <c r="T4">
        <v>-8322460</v>
      </c>
      <c r="U4">
        <v>-8376369</v>
      </c>
      <c r="V4">
        <v>-8160553</v>
      </c>
      <c r="W4">
        <v>-7681963</v>
      </c>
      <c r="X4">
        <v>-7688329</v>
      </c>
      <c r="Y4">
        <v>-8164216</v>
      </c>
      <c r="Z4">
        <v>-8377211</v>
      </c>
      <c r="AA4">
        <v>-8320455</v>
      </c>
      <c r="AB4">
        <v>-7995775</v>
      </c>
      <c r="AC4">
        <v>-7413627</v>
      </c>
      <c r="AD4">
        <v>-8283744</v>
      </c>
      <c r="AE4">
        <v>-8386686</v>
      </c>
      <c r="AF4">
        <v>-8219571</v>
      </c>
      <c r="AG4">
        <v>-7787782</v>
      </c>
      <c r="AH4">
        <v>-7105222</v>
      </c>
      <c r="AI4">
        <v>-8350832</v>
      </c>
      <c r="AJ4">
        <v>-8074263</v>
      </c>
      <c r="AK4">
        <v>-7537698</v>
      </c>
      <c r="AL4">
        <v>-6758414</v>
      </c>
      <c r="AM4" s="2" t="s">
        <v>56</v>
      </c>
    </row>
    <row r="5" spans="2:39" x14ac:dyDescent="0.3">
      <c r="B5">
        <v>1359299</v>
      </c>
      <c r="C5">
        <v>-141996</v>
      </c>
      <c r="D5">
        <v>-1638720</v>
      </c>
      <c r="E5">
        <v>-3082675</v>
      </c>
      <c r="F5">
        <v>747482</v>
      </c>
      <c r="G5">
        <v>-757813</v>
      </c>
      <c r="H5">
        <v>-2238706</v>
      </c>
      <c r="I5">
        <v>-3647512</v>
      </c>
      <c r="J5">
        <v>-4938865</v>
      </c>
      <c r="K5">
        <v>131625</v>
      </c>
      <c r="L5">
        <v>-1369534</v>
      </c>
      <c r="M5">
        <v>-2826593</v>
      </c>
      <c r="N5">
        <v>-4192634</v>
      </c>
      <c r="O5">
        <v>-5423670</v>
      </c>
      <c r="P5">
        <v>-6480060</v>
      </c>
      <c r="Q5">
        <v>-484944</v>
      </c>
      <c r="R5">
        <v>-1973853</v>
      </c>
      <c r="S5">
        <v>-3399203</v>
      </c>
      <c r="T5">
        <v>-4715097</v>
      </c>
      <c r="U5">
        <v>-5879161</v>
      </c>
      <c r="V5">
        <v>-6853914</v>
      </c>
      <c r="W5">
        <v>-7607966</v>
      </c>
      <c r="X5">
        <v>-2567504</v>
      </c>
      <c r="Y5">
        <v>-3953441</v>
      </c>
      <c r="Z5">
        <v>-5212075</v>
      </c>
      <c r="AA5">
        <v>-6302877</v>
      </c>
      <c r="AB5">
        <v>-7190723</v>
      </c>
      <c r="AC5">
        <v>-7847024</v>
      </c>
      <c r="AD5">
        <v>-4486312</v>
      </c>
      <c r="AE5">
        <v>-5680884</v>
      </c>
      <c r="AF5">
        <v>-6692528</v>
      </c>
      <c r="AG5">
        <v>-7488669</v>
      </c>
      <c r="AH5">
        <v>-8043670</v>
      </c>
      <c r="AI5">
        <v>-6118988</v>
      </c>
      <c r="AJ5">
        <v>-7046007</v>
      </c>
      <c r="AK5">
        <v>-7746140</v>
      </c>
      <c r="AL5">
        <v>-8196842</v>
      </c>
      <c r="AM5" s="2" t="s">
        <v>56</v>
      </c>
    </row>
    <row r="6" spans="2:39" x14ac:dyDescent="0.3">
      <c r="B6">
        <v>7108148</v>
      </c>
      <c r="C6">
        <v>6197582</v>
      </c>
      <c r="D6">
        <v>5087450</v>
      </c>
      <c r="E6">
        <v>3813499</v>
      </c>
      <c r="F6">
        <v>6761675</v>
      </c>
      <c r="G6">
        <v>5765507</v>
      </c>
      <c r="H6">
        <v>4583687</v>
      </c>
      <c r="I6">
        <v>3254269</v>
      </c>
      <c r="J6">
        <v>1820062</v>
      </c>
      <c r="K6">
        <v>6378657</v>
      </c>
      <c r="L6">
        <v>5302272</v>
      </c>
      <c r="M6">
        <v>4055151</v>
      </c>
      <c r="N6">
        <v>2677451</v>
      </c>
      <c r="O6">
        <v>1213536</v>
      </c>
      <c r="P6">
        <v>-289456</v>
      </c>
      <c r="Q6">
        <v>5961165</v>
      </c>
      <c r="R6">
        <v>4810379</v>
      </c>
      <c r="S6">
        <v>3504697</v>
      </c>
      <c r="T6">
        <v>2086162</v>
      </c>
      <c r="U6">
        <v>600451</v>
      </c>
      <c r="V6">
        <v>-904595</v>
      </c>
      <c r="W6">
        <v>-2380513</v>
      </c>
      <c r="X6">
        <v>4292488</v>
      </c>
      <c r="Y6">
        <v>2935302</v>
      </c>
      <c r="Z6">
        <v>1483597</v>
      </c>
      <c r="AA6">
        <v>-15880</v>
      </c>
      <c r="AB6">
        <v>-1514846</v>
      </c>
      <c r="AC6">
        <v>-2965033</v>
      </c>
      <c r="AD6">
        <v>2350042</v>
      </c>
      <c r="AE6">
        <v>873014</v>
      </c>
      <c r="AF6">
        <v>-632125</v>
      </c>
      <c r="AG6">
        <v>-2116909</v>
      </c>
      <c r="AH6">
        <v>-3533527</v>
      </c>
      <c r="AI6">
        <v>257713</v>
      </c>
      <c r="AJ6">
        <v>-1244953</v>
      </c>
      <c r="AK6">
        <v>-2707531</v>
      </c>
      <c r="AL6">
        <v>-4082924</v>
      </c>
      <c r="AM6" s="2" t="s">
        <v>56</v>
      </c>
    </row>
    <row r="7" spans="2:39" x14ac:dyDescent="0.3">
      <c r="B7">
        <v>8042105</v>
      </c>
      <c r="C7">
        <v>8339065</v>
      </c>
      <c r="D7">
        <v>8367501</v>
      </c>
      <c r="E7">
        <v>8126500</v>
      </c>
      <c r="F7">
        <v>8195670</v>
      </c>
      <c r="G7">
        <v>8383410</v>
      </c>
      <c r="H7">
        <v>8301199</v>
      </c>
      <c r="I7">
        <v>7951685</v>
      </c>
      <c r="J7">
        <v>7346123</v>
      </c>
      <c r="K7">
        <v>8304939</v>
      </c>
      <c r="L7">
        <v>8382445</v>
      </c>
      <c r="M7">
        <v>8190032</v>
      </c>
      <c r="N7">
        <v>7733894</v>
      </c>
      <c r="O7">
        <v>7028721</v>
      </c>
      <c r="P7">
        <v>6097219</v>
      </c>
      <c r="Q7">
        <v>8369322</v>
      </c>
      <c r="R7">
        <v>8336175</v>
      </c>
      <c r="S7">
        <v>8034599</v>
      </c>
      <c r="T7">
        <v>7474304</v>
      </c>
      <c r="U7">
        <v>6673332</v>
      </c>
      <c r="V7">
        <v>5657474</v>
      </c>
      <c r="W7">
        <v>4459443</v>
      </c>
      <c r="X7">
        <v>8244850</v>
      </c>
      <c r="Y7">
        <v>7835741</v>
      </c>
      <c r="Z7">
        <v>7174316</v>
      </c>
      <c r="AA7">
        <v>6281874</v>
      </c>
      <c r="AB7">
        <v>5187152</v>
      </c>
      <c r="AC7">
        <v>3925401</v>
      </c>
      <c r="AD7">
        <v>7594532</v>
      </c>
      <c r="AE7">
        <v>6835553</v>
      </c>
      <c r="AF7">
        <v>5856465</v>
      </c>
      <c r="AG7">
        <v>4688795</v>
      </c>
      <c r="AH7">
        <v>3370143</v>
      </c>
      <c r="AI7">
        <v>6459845</v>
      </c>
      <c r="AJ7">
        <v>5399402</v>
      </c>
      <c r="AK7">
        <v>4165096</v>
      </c>
      <c r="AL7">
        <v>2796670</v>
      </c>
      <c r="AM7" s="2" t="s">
        <v>56</v>
      </c>
    </row>
    <row r="8" spans="2:39" x14ac:dyDescent="0.3">
      <c r="B8">
        <v>3528532</v>
      </c>
      <c r="C8">
        <v>4831863</v>
      </c>
      <c r="D8">
        <v>5979606</v>
      </c>
      <c r="E8">
        <v>6934802</v>
      </c>
      <c r="F8">
        <v>4078112</v>
      </c>
      <c r="G8">
        <v>5322590</v>
      </c>
      <c r="H8">
        <v>6395676</v>
      </c>
      <c r="I8">
        <v>7262819</v>
      </c>
      <c r="J8">
        <v>7896094</v>
      </c>
      <c r="K8">
        <v>4605652</v>
      </c>
      <c r="L8">
        <v>5784549</v>
      </c>
      <c r="M8">
        <v>6777179</v>
      </c>
      <c r="N8">
        <v>7551581</v>
      </c>
      <c r="O8">
        <v>8082818</v>
      </c>
      <c r="P8">
        <v>8353783</v>
      </c>
      <c r="Q8">
        <v>5108299</v>
      </c>
      <c r="R8">
        <v>6215243</v>
      </c>
      <c r="S8">
        <v>7122054</v>
      </c>
      <c r="T8">
        <v>7799530</v>
      </c>
      <c r="U8">
        <v>8225856</v>
      </c>
      <c r="V8">
        <v>8387305</v>
      </c>
      <c r="W8">
        <v>8278678</v>
      </c>
      <c r="X8">
        <v>6612346</v>
      </c>
      <c r="Y8">
        <v>7428435</v>
      </c>
      <c r="Z8">
        <v>8005323</v>
      </c>
      <c r="AA8">
        <v>8324436</v>
      </c>
      <c r="AB8">
        <v>8375496</v>
      </c>
      <c r="AC8">
        <v>8156861</v>
      </c>
      <c r="AD8">
        <v>7694667</v>
      </c>
      <c r="AE8">
        <v>8167850</v>
      </c>
      <c r="AF8">
        <v>8378024</v>
      </c>
      <c r="AG8">
        <v>8318420</v>
      </c>
      <c r="AH8">
        <v>7990958</v>
      </c>
      <c r="AI8">
        <v>8286232</v>
      </c>
      <c r="AJ8">
        <v>8386331</v>
      </c>
      <c r="AK8">
        <v>8216385</v>
      </c>
      <c r="AL8">
        <v>7781866</v>
      </c>
      <c r="AM8" s="2" t="s">
        <v>56</v>
      </c>
    </row>
    <row r="9" spans="2:39" x14ac:dyDescent="0.3">
      <c r="B9">
        <v>-3375185</v>
      </c>
      <c r="C9">
        <v>-1948328</v>
      </c>
      <c r="D9">
        <v>-458732</v>
      </c>
      <c r="E9">
        <v>1045634</v>
      </c>
      <c r="F9">
        <v>-2801862</v>
      </c>
      <c r="G9">
        <v>-1343627</v>
      </c>
      <c r="H9">
        <v>157874</v>
      </c>
      <c r="I9">
        <v>1654291</v>
      </c>
      <c r="J9">
        <v>3097438</v>
      </c>
      <c r="K9">
        <v>-2213395</v>
      </c>
      <c r="L9">
        <v>-731664</v>
      </c>
      <c r="M9">
        <v>773627</v>
      </c>
      <c r="N9">
        <v>2254006</v>
      </c>
      <c r="O9">
        <v>3661805</v>
      </c>
      <c r="P9">
        <v>4951692</v>
      </c>
      <c r="Q9">
        <v>-1612965</v>
      </c>
      <c r="R9">
        <v>-115747</v>
      </c>
      <c r="S9">
        <v>1385198</v>
      </c>
      <c r="T9">
        <v>2841539</v>
      </c>
      <c r="U9">
        <v>4206381</v>
      </c>
      <c r="V9">
        <v>5435775</v>
      </c>
      <c r="W9">
        <v>6490133</v>
      </c>
      <c r="X9">
        <v>500796</v>
      </c>
      <c r="Y9">
        <v>1989283</v>
      </c>
      <c r="Z9">
        <v>3413715</v>
      </c>
      <c r="AA9">
        <v>4728222</v>
      </c>
      <c r="AB9">
        <v>5890478</v>
      </c>
      <c r="AC9">
        <v>6863057</v>
      </c>
      <c r="AD9">
        <v>2582617</v>
      </c>
      <c r="AE9">
        <v>3967440</v>
      </c>
      <c r="AF9">
        <v>5224508</v>
      </c>
      <c r="AG9">
        <v>6313345</v>
      </c>
      <c r="AH9">
        <v>7198888</v>
      </c>
      <c r="AI9">
        <v>4499722</v>
      </c>
      <c r="AJ9">
        <v>5692558</v>
      </c>
      <c r="AK9">
        <v>6702090</v>
      </c>
      <c r="AL9">
        <v>7495811</v>
      </c>
      <c r="AM9" s="2" t="s">
        <v>56</v>
      </c>
    </row>
    <row r="10" spans="2:39" s="7" customFormat="1" x14ac:dyDescent="0.3">
      <c r="B10" s="7">
        <v>-7992632</v>
      </c>
      <c r="C10" s="7">
        <v>-7408768</v>
      </c>
      <c r="D10" s="7">
        <v>-6586337</v>
      </c>
      <c r="E10" s="7">
        <v>-5551822</v>
      </c>
      <c r="F10" s="7">
        <v>-7783921</v>
      </c>
      <c r="G10" s="7">
        <v>-7099702</v>
      </c>
      <c r="H10" s="7">
        <v>-6186869</v>
      </c>
      <c r="I10" s="7">
        <v>-5074814</v>
      </c>
      <c r="J10" s="7">
        <v>-3799348</v>
      </c>
      <c r="K10" s="7">
        <v>-7533140</v>
      </c>
      <c r="L10" s="7">
        <v>-6752265</v>
      </c>
      <c r="M10" s="7">
        <v>-5753962</v>
      </c>
      <c r="N10" s="7">
        <v>-4570379</v>
      </c>
      <c r="O10" s="7">
        <v>-3239627</v>
      </c>
      <c r="P10" s="7">
        <v>-1804557</v>
      </c>
      <c r="Q10" s="7">
        <v>-7241644</v>
      </c>
      <c r="R10" s="7">
        <v>-6368333</v>
      </c>
      <c r="S10" s="7">
        <v>-5289957</v>
      </c>
      <c r="T10" s="7">
        <v>-4041242</v>
      </c>
      <c r="U10" s="7">
        <v>-2662397</v>
      </c>
      <c r="V10" s="7">
        <v>-1197821</v>
      </c>
      <c r="W10" s="7">
        <v>305326</v>
      </c>
      <c r="X10" s="7">
        <v>-5949981</v>
      </c>
      <c r="Y10" s="7">
        <v>-4797361</v>
      </c>
      <c r="Z10" s="7">
        <v>-3490263</v>
      </c>
      <c r="AA10" s="7">
        <v>-2070777</v>
      </c>
      <c r="AB10" s="7">
        <v>-584610</v>
      </c>
      <c r="AC10" s="7">
        <v>920381</v>
      </c>
      <c r="AD10" s="7">
        <v>-4278837</v>
      </c>
      <c r="AE10" s="7">
        <v>-2920420</v>
      </c>
      <c r="AF10" s="7">
        <v>-1467965</v>
      </c>
      <c r="AG10" s="7">
        <v>31760</v>
      </c>
      <c r="AH10" s="7">
        <v>1530462</v>
      </c>
      <c r="AI10" s="7">
        <v>-2334793</v>
      </c>
      <c r="AJ10" s="7">
        <v>-857219</v>
      </c>
      <c r="AK10" s="7">
        <v>647958</v>
      </c>
      <c r="AL10" s="7">
        <v>2132271</v>
      </c>
      <c r="AM10" s="8" t="s">
        <v>56</v>
      </c>
    </row>
    <row r="11" spans="2:39" s="5" customFormat="1" x14ac:dyDescent="0.3">
      <c r="B11" s="5">
        <v>-7196060</v>
      </c>
      <c r="C11" s="5">
        <v>-7850684</v>
      </c>
      <c r="D11" s="5">
        <v>-8252513</v>
      </c>
      <c r="E11" s="5">
        <v>-8388605</v>
      </c>
      <c r="F11" s="5">
        <v>-7493337</v>
      </c>
      <c r="G11" s="5">
        <v>-8046608</v>
      </c>
      <c r="H11" s="5">
        <v>-8340773</v>
      </c>
      <c r="I11" s="5">
        <v>-8366361</v>
      </c>
      <c r="J11" s="5">
        <v>-8122546</v>
      </c>
      <c r="K11" s="5">
        <v>-7750115</v>
      </c>
      <c r="L11" s="5">
        <v>-8199041</v>
      </c>
      <c r="M11" s="5">
        <v>-8383954</v>
      </c>
      <c r="N11" s="5">
        <v>-8298898</v>
      </c>
      <c r="O11" s="5">
        <v>-7946613</v>
      </c>
      <c r="P11" s="5">
        <v>-7338442</v>
      </c>
      <c r="Q11" s="5">
        <v>-7965005</v>
      </c>
      <c r="R11" s="5">
        <v>-8307161</v>
      </c>
      <c r="S11" s="5">
        <v>-8381821</v>
      </c>
      <c r="T11" s="5">
        <v>-8186582</v>
      </c>
      <c r="U11" s="5">
        <v>-7727730</v>
      </c>
      <c r="V11" s="5">
        <v>-7020041</v>
      </c>
      <c r="W11" s="5">
        <v>-6086302</v>
      </c>
      <c r="X11" s="5">
        <v>-8370383</v>
      </c>
      <c r="Y11" s="5">
        <v>-8334387</v>
      </c>
      <c r="Z11" s="5">
        <v>-8030020</v>
      </c>
      <c r="AA11" s="5">
        <v>-7467081</v>
      </c>
      <c r="AB11" s="5">
        <v>-6663698</v>
      </c>
      <c r="AC11" s="5">
        <v>-5645739</v>
      </c>
      <c r="AD11" s="5">
        <v>-8241908</v>
      </c>
      <c r="AE11" s="5">
        <v>-7830057</v>
      </c>
      <c r="AF11" s="5">
        <v>-7166074</v>
      </c>
      <c r="AG11" s="5">
        <v>-6271339</v>
      </c>
      <c r="AH11" s="5">
        <v>-5174663</v>
      </c>
      <c r="AI11" s="5">
        <v>-7587775</v>
      </c>
      <c r="AJ11" s="5">
        <v>-6826336</v>
      </c>
      <c r="AK11" s="5">
        <v>-5845085</v>
      </c>
      <c r="AL11" s="5">
        <v>-4675619</v>
      </c>
      <c r="AM11" s="4" t="s">
        <v>56</v>
      </c>
    </row>
    <row r="12" spans="2:39" x14ac:dyDescent="0.3">
      <c r="B12">
        <v>-1525047</v>
      </c>
      <c r="C12">
        <v>-2974734</v>
      </c>
      <c r="D12">
        <v>-4328632</v>
      </c>
      <c r="E12">
        <v>-5543147</v>
      </c>
      <c r="F12">
        <v>-2126944</v>
      </c>
      <c r="G12">
        <v>-3542932</v>
      </c>
      <c r="H12">
        <v>-4844836</v>
      </c>
      <c r="I12">
        <v>-5990733</v>
      </c>
      <c r="J12">
        <v>-6943725</v>
      </c>
      <c r="K12">
        <v>-2717346</v>
      </c>
      <c r="L12">
        <v>-4091982</v>
      </c>
      <c r="M12">
        <v>-5334854</v>
      </c>
      <c r="N12">
        <v>-6405940</v>
      </c>
      <c r="O12">
        <v>-7270752</v>
      </c>
      <c r="P12">
        <v>-7901441</v>
      </c>
      <c r="Q12">
        <v>-3293061</v>
      </c>
      <c r="R12">
        <v>-4618916</v>
      </c>
      <c r="S12">
        <v>-5796039</v>
      </c>
      <c r="T12">
        <v>-6786526</v>
      </c>
      <c r="U12">
        <v>-7558482</v>
      </c>
      <c r="V12">
        <v>-8087052</v>
      </c>
      <c r="W12">
        <v>-8355213</v>
      </c>
      <c r="X12">
        <v>-5120886</v>
      </c>
      <c r="Y12">
        <v>-6225897</v>
      </c>
      <c r="Z12">
        <v>-7130431</v>
      </c>
      <c r="AA12">
        <v>-7805361</v>
      </c>
      <c r="AB12">
        <v>-8228954</v>
      </c>
      <c r="AC12">
        <v>-8387570</v>
      </c>
      <c r="AD12">
        <v>-6622106</v>
      </c>
      <c r="AE12">
        <v>-7435799</v>
      </c>
      <c r="AF12">
        <v>-8010054</v>
      </c>
      <c r="AG12">
        <v>-8326381</v>
      </c>
      <c r="AH12">
        <v>-8374594</v>
      </c>
      <c r="AI12">
        <v>-7700978</v>
      </c>
      <c r="AJ12">
        <v>-8171455</v>
      </c>
      <c r="AK12">
        <v>-8378806</v>
      </c>
      <c r="AL12">
        <v>-8316355</v>
      </c>
      <c r="AM12" s="2" t="s">
        <v>56</v>
      </c>
    </row>
    <row r="13" spans="2:39" x14ac:dyDescent="0.3">
      <c r="B13">
        <v>5178996</v>
      </c>
      <c r="C13">
        <v>3916231</v>
      </c>
      <c r="D13">
        <v>2527361</v>
      </c>
      <c r="E13">
        <v>1057108</v>
      </c>
      <c r="F13">
        <v>4680190</v>
      </c>
      <c r="G13">
        <v>3360641</v>
      </c>
      <c r="H13">
        <v>1932878</v>
      </c>
      <c r="I13">
        <v>442875</v>
      </c>
      <c r="J13">
        <v>-1061388</v>
      </c>
      <c r="K13">
        <v>4156088</v>
      </c>
      <c r="L13">
        <v>2786889</v>
      </c>
      <c r="M13">
        <v>1327949</v>
      </c>
      <c r="N13">
        <v>-173751</v>
      </c>
      <c r="O13">
        <v>-1669856</v>
      </c>
      <c r="P13">
        <v>-3112191</v>
      </c>
      <c r="Q13">
        <v>3609524</v>
      </c>
      <c r="R13">
        <v>2198073</v>
      </c>
      <c r="S13">
        <v>715843</v>
      </c>
      <c r="T13">
        <v>-789438</v>
      </c>
      <c r="U13">
        <v>-2269298</v>
      </c>
      <c r="V13">
        <v>-3676086</v>
      </c>
      <c r="W13">
        <v>-4964501</v>
      </c>
      <c r="X13">
        <v>1597378</v>
      </c>
      <c r="Y13">
        <v>99868</v>
      </c>
      <c r="Z13">
        <v>-1400858</v>
      </c>
      <c r="AA13">
        <v>-2856475</v>
      </c>
      <c r="AB13">
        <v>-4220113</v>
      </c>
      <c r="AC13">
        <v>-5447860</v>
      </c>
      <c r="AD13">
        <v>-516647</v>
      </c>
      <c r="AE13">
        <v>-2004707</v>
      </c>
      <c r="AF13">
        <v>-3428214</v>
      </c>
      <c r="AG13">
        <v>-4741331</v>
      </c>
      <c r="AH13">
        <v>-5901774</v>
      </c>
      <c r="AI13">
        <v>-2597721</v>
      </c>
      <c r="AJ13">
        <v>-3981424</v>
      </c>
      <c r="AK13">
        <v>-5236923</v>
      </c>
      <c r="AL13">
        <v>-6323790</v>
      </c>
      <c r="AM13" s="2" t="s">
        <v>56</v>
      </c>
    </row>
    <row r="14" spans="2:39" x14ac:dyDescent="0.3">
      <c r="B14">
        <v>8374910</v>
      </c>
      <c r="C14">
        <v>8154434</v>
      </c>
      <c r="D14">
        <v>7671380</v>
      </c>
      <c r="E14">
        <v>6941302</v>
      </c>
      <c r="F14">
        <v>8317075</v>
      </c>
      <c r="G14">
        <v>7987797</v>
      </c>
      <c r="H14">
        <v>7401307</v>
      </c>
      <c r="I14">
        <v>6576490</v>
      </c>
      <c r="J14">
        <v>5539907</v>
      </c>
      <c r="K14">
        <v>8214287</v>
      </c>
      <c r="L14">
        <v>7777987</v>
      </c>
      <c r="M14">
        <v>7091231</v>
      </c>
      <c r="N14">
        <v>6176134</v>
      </c>
      <c r="O14">
        <v>5062161</v>
      </c>
      <c r="P14">
        <v>3785184</v>
      </c>
      <c r="Q14">
        <v>8067104</v>
      </c>
      <c r="R14">
        <v>7526140</v>
      </c>
      <c r="S14">
        <v>6742830</v>
      </c>
      <c r="T14">
        <v>5742397</v>
      </c>
      <c r="U14">
        <v>4557055</v>
      </c>
      <c r="V14">
        <v>3224973</v>
      </c>
      <c r="W14">
        <v>1789046</v>
      </c>
      <c r="X14">
        <v>7233616</v>
      </c>
      <c r="Y14">
        <v>6357985</v>
      </c>
      <c r="Z14">
        <v>5277623</v>
      </c>
      <c r="AA14">
        <v>4027319</v>
      </c>
      <c r="AB14">
        <v>2647333</v>
      </c>
      <c r="AC14">
        <v>1182101</v>
      </c>
      <c r="AD14">
        <v>5938777</v>
      </c>
      <c r="AE14">
        <v>4784326</v>
      </c>
      <c r="AF14">
        <v>3475817</v>
      </c>
      <c r="AG14">
        <v>2055385</v>
      </c>
      <c r="AH14">
        <v>568768</v>
      </c>
      <c r="AI14">
        <v>4265170</v>
      </c>
      <c r="AJ14">
        <v>2905529</v>
      </c>
      <c r="AK14">
        <v>1452327</v>
      </c>
      <c r="AL14">
        <v>-47640</v>
      </c>
      <c r="AM14" s="2" t="s">
        <v>56</v>
      </c>
    </row>
    <row r="15" spans="2:39" x14ac:dyDescent="0.3">
      <c r="B15">
        <v>5897859</v>
      </c>
      <c r="C15">
        <v>6869017</v>
      </c>
      <c r="D15">
        <v>7618988</v>
      </c>
      <c r="E15">
        <v>8123624</v>
      </c>
      <c r="F15">
        <v>6320170</v>
      </c>
      <c r="G15">
        <v>7204208</v>
      </c>
      <c r="H15">
        <v>7856265</v>
      </c>
      <c r="I15">
        <v>8255347</v>
      </c>
      <c r="J15">
        <v>8388601</v>
      </c>
      <c r="K15">
        <v>6708323</v>
      </c>
      <c r="L15">
        <v>7500462</v>
      </c>
      <c r="M15">
        <v>8051082</v>
      </c>
      <c r="N15">
        <v>8342452</v>
      </c>
      <c r="O15">
        <v>8365190</v>
      </c>
      <c r="P15">
        <v>8118564</v>
      </c>
      <c r="Q15">
        <v>7060219</v>
      </c>
      <c r="R15">
        <v>7756178</v>
      </c>
      <c r="S15">
        <v>8202384</v>
      </c>
      <c r="T15">
        <v>8384468</v>
      </c>
      <c r="U15">
        <v>8296567</v>
      </c>
      <c r="V15">
        <v>7941512</v>
      </c>
      <c r="W15">
        <v>7330736</v>
      </c>
      <c r="X15">
        <v>7969974</v>
      </c>
      <c r="Y15">
        <v>8309354</v>
      </c>
      <c r="Z15">
        <v>8381168</v>
      </c>
      <c r="AA15">
        <v>8183103</v>
      </c>
      <c r="AB15">
        <v>7721538</v>
      </c>
      <c r="AC15">
        <v>7011335</v>
      </c>
      <c r="AD15">
        <v>8371414</v>
      </c>
      <c r="AE15">
        <v>8332570</v>
      </c>
      <c r="AF15">
        <v>8025412</v>
      </c>
      <c r="AG15">
        <v>7459831</v>
      </c>
      <c r="AH15">
        <v>6654040</v>
      </c>
      <c r="AI15">
        <v>8238936</v>
      </c>
      <c r="AJ15">
        <v>7824345</v>
      </c>
      <c r="AK15">
        <v>7157806</v>
      </c>
      <c r="AL15">
        <v>6260781</v>
      </c>
      <c r="AM15" s="2" t="s">
        <v>56</v>
      </c>
    </row>
    <row r="16" spans="2:39" x14ac:dyDescent="0.3">
      <c r="B16">
        <v>-574262</v>
      </c>
      <c r="C16">
        <v>930691</v>
      </c>
      <c r="D16">
        <v>2405675</v>
      </c>
      <c r="E16">
        <v>3803195</v>
      </c>
      <c r="F16">
        <v>42133</v>
      </c>
      <c r="G16">
        <v>1540660</v>
      </c>
      <c r="H16">
        <v>2989576</v>
      </c>
      <c r="I16">
        <v>4342227</v>
      </c>
      <c r="J16">
        <v>5555056</v>
      </c>
      <c r="K16">
        <v>658300</v>
      </c>
      <c r="L16">
        <v>2142302</v>
      </c>
      <c r="M16">
        <v>3557320</v>
      </c>
      <c r="N16">
        <v>4857791</v>
      </c>
      <c r="O16">
        <v>6001838</v>
      </c>
      <c r="P16">
        <v>6952622</v>
      </c>
      <c r="Q16">
        <v>1270909</v>
      </c>
      <c r="R16">
        <v>2732365</v>
      </c>
      <c r="S16">
        <v>4105837</v>
      </c>
      <c r="T16">
        <v>5347099</v>
      </c>
      <c r="U16">
        <v>6416182</v>
      </c>
      <c r="V16">
        <v>7278659</v>
      </c>
      <c r="W16">
        <v>7906759</v>
      </c>
      <c r="X16">
        <v>3307661</v>
      </c>
      <c r="Y16">
        <v>4632164</v>
      </c>
      <c r="Z16">
        <v>5807508</v>
      </c>
      <c r="AA16">
        <v>6795847</v>
      </c>
      <c r="AB16">
        <v>7565357</v>
      </c>
      <c r="AC16">
        <v>8091257</v>
      </c>
      <c r="AD16">
        <v>5133454</v>
      </c>
      <c r="AE16">
        <v>6236529</v>
      </c>
      <c r="AF16">
        <v>7138783</v>
      </c>
      <c r="AG16">
        <v>7811165</v>
      </c>
      <c r="AH16">
        <v>8232023</v>
      </c>
      <c r="AI16">
        <v>6631842</v>
      </c>
      <c r="AJ16">
        <v>7443136</v>
      </c>
      <c r="AK16">
        <v>8014756</v>
      </c>
      <c r="AL16">
        <v>8328297</v>
      </c>
      <c r="AM16" s="2" t="s">
        <v>56</v>
      </c>
    </row>
    <row r="17" spans="2:39" x14ac:dyDescent="0.3">
      <c r="B17">
        <v>-6657392</v>
      </c>
      <c r="C17">
        <v>-5638063</v>
      </c>
      <c r="D17">
        <v>-4437185</v>
      </c>
      <c r="E17">
        <v>-3093428</v>
      </c>
      <c r="F17">
        <v>-6264445</v>
      </c>
      <c r="G17">
        <v>-5166495</v>
      </c>
      <c r="H17">
        <v>-3902181</v>
      </c>
      <c r="I17">
        <v>-2512214</v>
      </c>
      <c r="J17">
        <v>-1041353</v>
      </c>
      <c r="K17">
        <v>-5837640</v>
      </c>
      <c r="L17">
        <v>-4667003</v>
      </c>
      <c r="M17">
        <v>-3346086</v>
      </c>
      <c r="N17">
        <v>-1917422</v>
      </c>
      <c r="O17">
        <v>-427017</v>
      </c>
      <c r="P17">
        <v>1077139</v>
      </c>
      <c r="Q17">
        <v>-5379284</v>
      </c>
      <c r="R17">
        <v>-4142287</v>
      </c>
      <c r="S17">
        <v>-2771906</v>
      </c>
      <c r="T17">
        <v>-1312267</v>
      </c>
      <c r="U17">
        <v>189627</v>
      </c>
      <c r="V17">
        <v>1685415</v>
      </c>
      <c r="W17">
        <v>3126932</v>
      </c>
      <c r="X17">
        <v>-3595183</v>
      </c>
      <c r="Y17">
        <v>-2182744</v>
      </c>
      <c r="Z17">
        <v>-700020</v>
      </c>
      <c r="AA17">
        <v>805246</v>
      </c>
      <c r="AB17">
        <v>2284582</v>
      </c>
      <c r="AC17">
        <v>3690353</v>
      </c>
      <c r="AD17">
        <v>-1581786</v>
      </c>
      <c r="AE17">
        <v>-83989</v>
      </c>
      <c r="AF17">
        <v>1416512</v>
      </c>
      <c r="AG17">
        <v>2871401</v>
      </c>
      <c r="AH17">
        <v>4233829</v>
      </c>
      <c r="AI17">
        <v>532496</v>
      </c>
      <c r="AJ17">
        <v>2020123</v>
      </c>
      <c r="AK17">
        <v>3442701</v>
      </c>
      <c r="AL17">
        <v>4754422</v>
      </c>
      <c r="AM17" s="2" t="s">
        <v>56</v>
      </c>
    </row>
    <row r="18" spans="2:39" x14ac:dyDescent="0.3">
      <c r="B18">
        <v>-8230962</v>
      </c>
      <c r="C18">
        <v>-8387727</v>
      </c>
      <c r="D18">
        <v>-8274402</v>
      </c>
      <c r="E18">
        <v>-7894636</v>
      </c>
      <c r="F18">
        <v>-8327636</v>
      </c>
      <c r="G18">
        <v>-8373988</v>
      </c>
      <c r="H18">
        <v>-8150693</v>
      </c>
      <c r="I18">
        <v>-7664941</v>
      </c>
      <c r="J18">
        <v>-6932373</v>
      </c>
      <c r="K18">
        <v>-8379301</v>
      </c>
      <c r="L18">
        <v>-8314990</v>
      </c>
      <c r="M18">
        <v>-7982932</v>
      </c>
      <c r="N18">
        <v>-7393819</v>
      </c>
      <c r="O18">
        <v>-6566620</v>
      </c>
      <c r="P18">
        <v>-5527973</v>
      </c>
      <c r="Q18">
        <v>-8385678</v>
      </c>
      <c r="R18">
        <v>-8211052</v>
      </c>
      <c r="S18">
        <v>-7772026</v>
      </c>
      <c r="T18">
        <v>-7082735</v>
      </c>
      <c r="U18">
        <v>-6165377</v>
      </c>
      <c r="V18">
        <v>-5049489</v>
      </c>
      <c r="W18">
        <v>-3771005</v>
      </c>
      <c r="X18">
        <v>-8062735</v>
      </c>
      <c r="Y18">
        <v>-7519113</v>
      </c>
      <c r="Z18">
        <v>-6733371</v>
      </c>
      <c r="AA18">
        <v>-5730810</v>
      </c>
      <c r="AB18">
        <v>-4543714</v>
      </c>
      <c r="AC18">
        <v>-3210308</v>
      </c>
      <c r="AD18">
        <v>-7225561</v>
      </c>
      <c r="AE18">
        <v>-6347614</v>
      </c>
      <c r="AF18">
        <v>-5265271</v>
      </c>
      <c r="AG18">
        <v>-4013382</v>
      </c>
      <c r="AH18">
        <v>-2632260</v>
      </c>
      <c r="AI18">
        <v>-5927551</v>
      </c>
      <c r="AJ18">
        <v>-4771273</v>
      </c>
      <c r="AK18">
        <v>-3461358</v>
      </c>
      <c r="AL18">
        <v>-2039985</v>
      </c>
      <c r="AM18" s="2" t="s">
        <v>56</v>
      </c>
    </row>
    <row r="19" spans="2:39" x14ac:dyDescent="0.3">
      <c r="B19">
        <v>-4229074</v>
      </c>
      <c r="C19">
        <v>-5455743</v>
      </c>
      <c r="D19">
        <v>-6506734</v>
      </c>
      <c r="E19">
        <v>-7348205</v>
      </c>
      <c r="F19">
        <v>-4749884</v>
      </c>
      <c r="G19">
        <v>-5909141</v>
      </c>
      <c r="H19">
        <v>-6878120</v>
      </c>
      <c r="I19">
        <v>-7625619</v>
      </c>
      <c r="J19">
        <v>-8127569</v>
      </c>
      <c r="K19">
        <v>-5245022</v>
      </c>
      <c r="L19">
        <v>-6330601</v>
      </c>
      <c r="M19">
        <v>-7212330</v>
      </c>
      <c r="N19">
        <v>-7861818</v>
      </c>
      <c r="O19">
        <v>-8258151</v>
      </c>
      <c r="P19">
        <v>-8388567</v>
      </c>
      <c r="Q19">
        <v>-5711812</v>
      </c>
      <c r="R19">
        <v>-6717845</v>
      </c>
      <c r="S19">
        <v>-7507560</v>
      </c>
      <c r="T19">
        <v>-8055526</v>
      </c>
      <c r="U19">
        <v>-8344100</v>
      </c>
      <c r="V19">
        <v>-8363989</v>
      </c>
      <c r="W19">
        <v>-8114553</v>
      </c>
      <c r="X19">
        <v>-7068782</v>
      </c>
      <c r="Y19">
        <v>-7762213</v>
      </c>
      <c r="Z19">
        <v>-8205696</v>
      </c>
      <c r="AA19">
        <v>-8384952</v>
      </c>
      <c r="AB19">
        <v>-8294206</v>
      </c>
      <c r="AC19">
        <v>-7936383</v>
      </c>
      <c r="AD19">
        <v>-7974913</v>
      </c>
      <c r="AE19">
        <v>-8311517</v>
      </c>
      <c r="AF19">
        <v>-8380484</v>
      </c>
      <c r="AG19">
        <v>-8179595</v>
      </c>
      <c r="AH19">
        <v>-7715319</v>
      </c>
      <c r="AI19">
        <v>-8372415</v>
      </c>
      <c r="AJ19">
        <v>-8330722</v>
      </c>
      <c r="AK19">
        <v>-8020776</v>
      </c>
      <c r="AL19">
        <v>-7452555</v>
      </c>
      <c r="AM19" s="2" t="s">
        <v>56</v>
      </c>
    </row>
    <row r="20" spans="2:39" x14ac:dyDescent="0.3">
      <c r="B20">
        <v>2637488</v>
      </c>
      <c r="C20">
        <v>1171831</v>
      </c>
      <c r="D20">
        <v>-331560</v>
      </c>
      <c r="E20">
        <v>-1824274</v>
      </c>
      <c r="F20">
        <v>2045326</v>
      </c>
      <c r="G20">
        <v>558418</v>
      </c>
      <c r="H20">
        <v>-946471</v>
      </c>
      <c r="I20">
        <v>-2420883</v>
      </c>
      <c r="J20">
        <v>-3817342</v>
      </c>
      <c r="K20">
        <v>1442110</v>
      </c>
      <c r="L20">
        <v>-58012</v>
      </c>
      <c r="M20">
        <v>-1556267</v>
      </c>
      <c r="N20">
        <v>-3004408</v>
      </c>
      <c r="O20">
        <v>-4355806</v>
      </c>
      <c r="P20">
        <v>-5566945</v>
      </c>
      <c r="Q20">
        <v>831099</v>
      </c>
      <c r="R20">
        <v>-674130</v>
      </c>
      <c r="S20">
        <v>-2157651</v>
      </c>
      <c r="T20">
        <v>-3571695</v>
      </c>
      <c r="U20">
        <v>-4870728</v>
      </c>
      <c r="V20">
        <v>-6012921</v>
      </c>
      <c r="W20">
        <v>-6961495</v>
      </c>
      <c r="X20">
        <v>-1286603</v>
      </c>
      <c r="Y20">
        <v>-2747374</v>
      </c>
      <c r="Z20">
        <v>-4119678</v>
      </c>
      <c r="AA20">
        <v>-5359325</v>
      </c>
      <c r="AB20">
        <v>-6426400</v>
      </c>
      <c r="AC20">
        <v>-7286540</v>
      </c>
      <c r="AD20">
        <v>-3322248</v>
      </c>
      <c r="AE20">
        <v>-4645395</v>
      </c>
      <c r="AF20">
        <v>-5818957</v>
      </c>
      <c r="AG20">
        <v>-6805145</v>
      </c>
      <c r="AH20">
        <v>-7572204</v>
      </c>
      <c r="AI20">
        <v>-5146004</v>
      </c>
      <c r="AJ20">
        <v>-6247138</v>
      </c>
      <c r="AK20">
        <v>-7147110</v>
      </c>
      <c r="AL20">
        <v>-7816941</v>
      </c>
      <c r="AM20" s="2" t="s">
        <v>56</v>
      </c>
    </row>
    <row r="21" spans="2:39" x14ac:dyDescent="0.3">
      <c r="B21">
        <v>7717479</v>
      </c>
      <c r="C21">
        <v>7005635</v>
      </c>
      <c r="D21">
        <v>6068206</v>
      </c>
      <c r="E21">
        <v>4935376</v>
      </c>
      <c r="F21">
        <v>7455081</v>
      </c>
      <c r="G21">
        <v>6647718</v>
      </c>
      <c r="H21">
        <v>5626295</v>
      </c>
      <c r="I21">
        <v>4423701</v>
      </c>
      <c r="J21">
        <v>3078662</v>
      </c>
      <c r="K21">
        <v>7152391</v>
      </c>
      <c r="L21">
        <v>6253872</v>
      </c>
      <c r="M21">
        <v>5153975</v>
      </c>
      <c r="N21">
        <v>3888116</v>
      </c>
      <c r="O21">
        <v>2497058</v>
      </c>
      <c r="P21">
        <v>1025594</v>
      </c>
      <c r="Q21">
        <v>6811044</v>
      </c>
      <c r="R21">
        <v>5826226</v>
      </c>
      <c r="S21">
        <v>4653799</v>
      </c>
      <c r="T21">
        <v>3331518</v>
      </c>
      <c r="U21">
        <v>1901959</v>
      </c>
      <c r="V21">
        <v>411157</v>
      </c>
      <c r="W21">
        <v>-1092885</v>
      </c>
      <c r="X21">
        <v>5367090</v>
      </c>
      <c r="Y21">
        <v>4128471</v>
      </c>
      <c r="Z21">
        <v>2756913</v>
      </c>
      <c r="AA21">
        <v>1296580</v>
      </c>
      <c r="AB21">
        <v>-205502</v>
      </c>
      <c r="AC21">
        <v>-1700968</v>
      </c>
      <c r="AD21">
        <v>3580829</v>
      </c>
      <c r="AE21">
        <v>2167407</v>
      </c>
      <c r="AF21">
        <v>684194</v>
      </c>
      <c r="AG21">
        <v>-821051</v>
      </c>
      <c r="AH21">
        <v>-2299857</v>
      </c>
      <c r="AI21">
        <v>1566188</v>
      </c>
      <c r="AJ21">
        <v>68110</v>
      </c>
      <c r="AK21">
        <v>-1432162</v>
      </c>
      <c r="AL21">
        <v>-2886317</v>
      </c>
      <c r="AM21" s="2" t="s">
        <v>56</v>
      </c>
    </row>
    <row r="22" spans="2:39" x14ac:dyDescent="0.3">
      <c r="B22">
        <v>7569832</v>
      </c>
      <c r="C22">
        <v>8093988</v>
      </c>
      <c r="D22">
        <v>8357512</v>
      </c>
      <c r="E22">
        <v>8351920</v>
      </c>
      <c r="F22">
        <v>7814941</v>
      </c>
      <c r="G22">
        <v>8234011</v>
      </c>
      <c r="H22">
        <v>8387942</v>
      </c>
      <c r="I22">
        <v>8271775</v>
      </c>
      <c r="J22">
        <v>7889253</v>
      </c>
      <c r="K22">
        <v>8017812</v>
      </c>
      <c r="L22">
        <v>8329532</v>
      </c>
      <c r="M22">
        <v>8373036</v>
      </c>
      <c r="N22">
        <v>8146923</v>
      </c>
      <c r="O22">
        <v>7658475</v>
      </c>
      <c r="P22">
        <v>6923419</v>
      </c>
      <c r="Q22">
        <v>8177349</v>
      </c>
      <c r="R22">
        <v>8380034</v>
      </c>
      <c r="S22">
        <v>8312876</v>
      </c>
      <c r="T22">
        <v>7978039</v>
      </c>
      <c r="U22">
        <v>7386305</v>
      </c>
      <c r="V22">
        <v>6556727</v>
      </c>
      <c r="W22">
        <v>5516019</v>
      </c>
      <c r="X22">
        <v>8385243</v>
      </c>
      <c r="Y22">
        <v>8207788</v>
      </c>
      <c r="Z22">
        <v>7766036</v>
      </c>
      <c r="AA22">
        <v>7074214</v>
      </c>
      <c r="AB22">
        <v>6154597</v>
      </c>
      <c r="AC22">
        <v>5036799</v>
      </c>
      <c r="AD22">
        <v>8058338</v>
      </c>
      <c r="AE22">
        <v>7512059</v>
      </c>
      <c r="AF22">
        <v>6723888</v>
      </c>
      <c r="AG22">
        <v>5719204</v>
      </c>
      <c r="AH22">
        <v>4530357</v>
      </c>
      <c r="AI22">
        <v>7217481</v>
      </c>
      <c r="AJ22">
        <v>6337221</v>
      </c>
      <c r="AK22">
        <v>5252899</v>
      </c>
      <c r="AL22">
        <v>3999430</v>
      </c>
      <c r="AM22" s="2" t="s">
        <v>56</v>
      </c>
    </row>
    <row r="23" spans="2:39" x14ac:dyDescent="0.3">
      <c r="B23">
        <v>2294561</v>
      </c>
      <c r="C23">
        <v>3699666</v>
      </c>
      <c r="D23">
        <v>4985639</v>
      </c>
      <c r="E23">
        <v>6111072</v>
      </c>
      <c r="F23">
        <v>2881145</v>
      </c>
      <c r="G23">
        <v>4242781</v>
      </c>
      <c r="H23">
        <v>5467796</v>
      </c>
      <c r="I23">
        <v>6516745</v>
      </c>
      <c r="J23">
        <v>7355852</v>
      </c>
      <c r="K23">
        <v>3452158</v>
      </c>
      <c r="L23">
        <v>4762965</v>
      </c>
      <c r="M23">
        <v>5920401</v>
      </c>
      <c r="N23">
        <v>6887198</v>
      </c>
      <c r="O23">
        <v>7632222</v>
      </c>
      <c r="P23">
        <v>8131485</v>
      </c>
      <c r="Q23">
        <v>4004512</v>
      </c>
      <c r="R23">
        <v>5257406</v>
      </c>
      <c r="S23">
        <v>6341008</v>
      </c>
      <c r="T23">
        <v>7220427</v>
      </c>
      <c r="U23">
        <v>7867343</v>
      </c>
      <c r="V23">
        <v>8260926</v>
      </c>
      <c r="W23">
        <v>8388503</v>
      </c>
      <c r="X23">
        <v>5723432</v>
      </c>
      <c r="Y23">
        <v>6727344</v>
      </c>
      <c r="Z23">
        <v>7514631</v>
      </c>
      <c r="AA23">
        <v>8059942</v>
      </c>
      <c r="AB23">
        <v>8345719</v>
      </c>
      <c r="AC23">
        <v>8362759</v>
      </c>
      <c r="AD23">
        <v>7077319</v>
      </c>
      <c r="AE23">
        <v>7768220</v>
      </c>
      <c r="AF23">
        <v>8208980</v>
      </c>
      <c r="AG23">
        <v>8385405</v>
      </c>
      <c r="AH23">
        <v>8291816</v>
      </c>
      <c r="AI23">
        <v>7979824</v>
      </c>
      <c r="AJ23">
        <v>8313650</v>
      </c>
      <c r="AK23">
        <v>8379771</v>
      </c>
      <c r="AL23">
        <v>8176058</v>
      </c>
      <c r="AM23" s="2" t="s">
        <v>56</v>
      </c>
    </row>
    <row r="24" spans="2:39" x14ac:dyDescent="0.3">
      <c r="B24">
        <v>-4534991</v>
      </c>
      <c r="C24">
        <v>-3200722</v>
      </c>
      <c r="D24">
        <v>-1763388</v>
      </c>
      <c r="E24">
        <v>-269272</v>
      </c>
      <c r="F24">
        <v>-4004270</v>
      </c>
      <c r="G24">
        <v>-2622409</v>
      </c>
      <c r="H24">
        <v>-1156105</v>
      </c>
      <c r="I24">
        <v>347427</v>
      </c>
      <c r="J24">
        <v>1839771</v>
      </c>
      <c r="K24">
        <v>-3451907</v>
      </c>
      <c r="L24">
        <v>-2029922</v>
      </c>
      <c r="M24">
        <v>-542573</v>
      </c>
      <c r="N24">
        <v>962248</v>
      </c>
      <c r="O24">
        <v>2436083</v>
      </c>
      <c r="P24">
        <v>3831476</v>
      </c>
      <c r="Q24">
        <v>-2880887</v>
      </c>
      <c r="R24">
        <v>-1426464</v>
      </c>
      <c r="S24">
        <v>73892</v>
      </c>
      <c r="T24">
        <v>1571868</v>
      </c>
      <c r="U24">
        <v>3019230</v>
      </c>
      <c r="V24">
        <v>4369370</v>
      </c>
      <c r="W24">
        <v>5578814</v>
      </c>
      <c r="X24">
        <v>-815296</v>
      </c>
      <c r="Y24">
        <v>689957</v>
      </c>
      <c r="Z24">
        <v>2172993</v>
      </c>
      <c r="AA24">
        <v>3586057</v>
      </c>
      <c r="AB24">
        <v>4883649</v>
      </c>
      <c r="AC24">
        <v>6023983</v>
      </c>
      <c r="AD24">
        <v>1302293</v>
      </c>
      <c r="AE24">
        <v>2762373</v>
      </c>
      <c r="AF24">
        <v>4133503</v>
      </c>
      <c r="AG24">
        <v>5371532</v>
      </c>
      <c r="AH24">
        <v>6436595</v>
      </c>
      <c r="AI24">
        <v>3336824</v>
      </c>
      <c r="AJ24">
        <v>4658609</v>
      </c>
      <c r="AK24">
        <v>5830384</v>
      </c>
      <c r="AL24">
        <v>6814418</v>
      </c>
      <c r="AM24" s="2" t="s">
        <v>56</v>
      </c>
    </row>
    <row r="25" spans="2:39" x14ac:dyDescent="0.3">
      <c r="B25">
        <v>-8292648</v>
      </c>
      <c r="C25">
        <v>-7933017</v>
      </c>
      <c r="D25">
        <v>-7317938</v>
      </c>
      <c r="E25">
        <v>-6467217</v>
      </c>
      <c r="F25">
        <v>-8177288</v>
      </c>
      <c r="G25">
        <v>-7711241</v>
      </c>
      <c r="H25">
        <v>-6996888</v>
      </c>
      <c r="I25">
        <v>-6057230</v>
      </c>
      <c r="J25">
        <v>-4922527</v>
      </c>
      <c r="K25">
        <v>-8017731</v>
      </c>
      <c r="L25">
        <v>-7447788</v>
      </c>
      <c r="M25">
        <v>-6638021</v>
      </c>
      <c r="N25">
        <v>-5614506</v>
      </c>
      <c r="O25">
        <v>-4410201</v>
      </c>
      <c r="P25">
        <v>-3063884</v>
      </c>
      <c r="Q25">
        <v>-7814841</v>
      </c>
      <c r="R25">
        <v>-7144081</v>
      </c>
      <c r="S25">
        <v>-6243277</v>
      </c>
      <c r="T25">
        <v>-5141436</v>
      </c>
      <c r="U25">
        <v>-3874038</v>
      </c>
      <c r="V25">
        <v>-2481894</v>
      </c>
      <c r="W25">
        <v>-1009831</v>
      </c>
      <c r="X25">
        <v>-6801762</v>
      </c>
      <c r="Y25">
        <v>-5814790</v>
      </c>
      <c r="Z25">
        <v>-4640579</v>
      </c>
      <c r="AA25">
        <v>-3316938</v>
      </c>
      <c r="AB25">
        <v>-1886489</v>
      </c>
      <c r="AC25">
        <v>-395295</v>
      </c>
      <c r="AD25">
        <v>-5354876</v>
      </c>
      <c r="AE25">
        <v>-4114640</v>
      </c>
      <c r="AF25">
        <v>-2741910</v>
      </c>
      <c r="AG25">
        <v>-1280889</v>
      </c>
      <c r="AH25">
        <v>221377</v>
      </c>
      <c r="AI25">
        <v>-3566462</v>
      </c>
      <c r="AJ25">
        <v>-2152063</v>
      </c>
      <c r="AK25">
        <v>-668366</v>
      </c>
      <c r="AL25">
        <v>836853</v>
      </c>
      <c r="AM25" s="2" t="s">
        <v>56</v>
      </c>
    </row>
    <row r="26" spans="2:39" x14ac:dyDescent="0.3">
      <c r="B26">
        <v>-6433062</v>
      </c>
      <c r="C26">
        <v>-7291674</v>
      </c>
      <c r="D26">
        <v>-7915490</v>
      </c>
      <c r="E26">
        <v>-8284423</v>
      </c>
      <c r="F26">
        <v>-6811205</v>
      </c>
      <c r="G26">
        <v>-7576661</v>
      </c>
      <c r="H26">
        <v>-8098145</v>
      </c>
      <c r="I26">
        <v>-8358864</v>
      </c>
      <c r="J26">
        <v>-8350422</v>
      </c>
      <c r="K26">
        <v>-7152535</v>
      </c>
      <c r="L26">
        <v>-7820699</v>
      </c>
      <c r="M26">
        <v>-8237031</v>
      </c>
      <c r="N26">
        <v>-8388127</v>
      </c>
      <c r="O26">
        <v>-8269119</v>
      </c>
      <c r="P26">
        <v>-7883842</v>
      </c>
      <c r="Q26">
        <v>-7455208</v>
      </c>
      <c r="R26">
        <v>-8022467</v>
      </c>
      <c r="S26">
        <v>-8331399</v>
      </c>
      <c r="T26">
        <v>-8372054</v>
      </c>
      <c r="U26">
        <v>-8143124</v>
      </c>
      <c r="V26">
        <v>-7651981</v>
      </c>
      <c r="W26">
        <v>-6914440</v>
      </c>
      <c r="X26">
        <v>-8180876</v>
      </c>
      <c r="Y26">
        <v>-8380737</v>
      </c>
      <c r="Z26">
        <v>-8310732</v>
      </c>
      <c r="AA26">
        <v>-7973118</v>
      </c>
      <c r="AB26">
        <v>-7378764</v>
      </c>
      <c r="AC26">
        <v>-6546810</v>
      </c>
      <c r="AD26">
        <v>-8384779</v>
      </c>
      <c r="AE26">
        <v>-8204493</v>
      </c>
      <c r="AF26">
        <v>-7760019</v>
      </c>
      <c r="AG26">
        <v>-7065667</v>
      </c>
      <c r="AH26">
        <v>-6143796</v>
      </c>
      <c r="AI26">
        <v>-8053911</v>
      </c>
      <c r="AJ26">
        <v>-7504978</v>
      </c>
      <c r="AK26">
        <v>-6714381</v>
      </c>
      <c r="AL26">
        <v>-5707576</v>
      </c>
      <c r="AM26" s="2" t="s">
        <v>56</v>
      </c>
    </row>
    <row r="27" spans="2:39" x14ac:dyDescent="0.3">
      <c r="B27">
        <v>-215872</v>
      </c>
      <c r="C27">
        <v>-1711124</v>
      </c>
      <c r="D27">
        <v>-3151277</v>
      </c>
      <c r="E27">
        <v>-4489957</v>
      </c>
      <c r="F27">
        <v>-831373</v>
      </c>
      <c r="G27">
        <v>-2309831</v>
      </c>
      <c r="H27">
        <v>-3713911</v>
      </c>
      <c r="I27">
        <v>-4998401</v>
      </c>
      <c r="J27">
        <v>-6121939</v>
      </c>
      <c r="K27">
        <v>-1442381</v>
      </c>
      <c r="L27">
        <v>-2896054</v>
      </c>
      <c r="M27">
        <v>-4256472</v>
      </c>
      <c r="N27">
        <v>-5479829</v>
      </c>
      <c r="O27">
        <v>-6526733</v>
      </c>
      <c r="P27">
        <v>-7363472</v>
      </c>
      <c r="Q27">
        <v>-2045593</v>
      </c>
      <c r="R27">
        <v>-3466624</v>
      </c>
      <c r="S27">
        <v>-4776028</v>
      </c>
      <c r="T27">
        <v>-5931641</v>
      </c>
      <c r="U27">
        <v>-6896251</v>
      </c>
      <c r="V27">
        <v>-7638798</v>
      </c>
      <c r="W27">
        <v>-8135372</v>
      </c>
      <c r="X27">
        <v>-4018459</v>
      </c>
      <c r="Y27">
        <v>-5269771</v>
      </c>
      <c r="Z27">
        <v>-6351393</v>
      </c>
      <c r="AA27">
        <v>-7228497</v>
      </c>
      <c r="AB27">
        <v>-7872839</v>
      </c>
      <c r="AC27">
        <v>-8263671</v>
      </c>
      <c r="AD27">
        <v>-5735032</v>
      </c>
      <c r="AE27">
        <v>-6736818</v>
      </c>
      <c r="AF27">
        <v>-7521675</v>
      </c>
      <c r="AG27">
        <v>-8064329</v>
      </c>
      <c r="AH27">
        <v>-8347308</v>
      </c>
      <c r="AI27">
        <v>-7085832</v>
      </c>
      <c r="AJ27">
        <v>-7774200</v>
      </c>
      <c r="AK27">
        <v>-8212234</v>
      </c>
      <c r="AL27">
        <v>-8385829</v>
      </c>
      <c r="AM27" s="2" t="s">
        <v>56</v>
      </c>
    </row>
    <row r="28" spans="2:39" x14ac:dyDescent="0.3">
      <c r="B28">
        <v>6147544</v>
      </c>
      <c r="C28">
        <v>5028501</v>
      </c>
      <c r="D28">
        <v>3747536</v>
      </c>
      <c r="E28">
        <v>2345899</v>
      </c>
      <c r="F28">
        <v>5711611</v>
      </c>
      <c r="G28">
        <v>4521624</v>
      </c>
      <c r="H28">
        <v>3186038</v>
      </c>
      <c r="I28">
        <v>1747860</v>
      </c>
      <c r="J28">
        <v>253400</v>
      </c>
      <c r="K28">
        <v>5244807</v>
      </c>
      <c r="L28">
        <v>3990309</v>
      </c>
      <c r="M28">
        <v>2607320</v>
      </c>
      <c r="N28">
        <v>1140374</v>
      </c>
      <c r="O28">
        <v>-363292</v>
      </c>
      <c r="P28">
        <v>-1855261</v>
      </c>
      <c r="Q28">
        <v>4749657</v>
      </c>
      <c r="R28">
        <v>3437427</v>
      </c>
      <c r="S28">
        <v>2014510</v>
      </c>
      <c r="T28">
        <v>526725</v>
      </c>
      <c r="U28">
        <v>-978021</v>
      </c>
      <c r="V28">
        <v>-2451275</v>
      </c>
      <c r="W28">
        <v>-3845596</v>
      </c>
      <c r="X28">
        <v>2865967</v>
      </c>
      <c r="Y28">
        <v>1410813</v>
      </c>
      <c r="Z28">
        <v>-89771</v>
      </c>
      <c r="AA28">
        <v>-1587464</v>
      </c>
      <c r="AB28">
        <v>-3034040</v>
      </c>
      <c r="AC28">
        <v>-4382918</v>
      </c>
      <c r="AD28">
        <v>799490</v>
      </c>
      <c r="AE28">
        <v>-705782</v>
      </c>
      <c r="AF28">
        <v>-2188327</v>
      </c>
      <c r="AG28">
        <v>-3600407</v>
      </c>
      <c r="AH28">
        <v>-4896551</v>
      </c>
      <c r="AI28">
        <v>-1317978</v>
      </c>
      <c r="AJ28">
        <v>-2777363</v>
      </c>
      <c r="AK28">
        <v>-4147314</v>
      </c>
      <c r="AL28">
        <v>-5383720</v>
      </c>
      <c r="AM28" s="2" t="s">
        <v>56</v>
      </c>
    </row>
    <row r="29" spans="2:39" x14ac:dyDescent="0.3">
      <c r="B29">
        <v>8346760</v>
      </c>
      <c r="C29">
        <v>8361938</v>
      </c>
      <c r="D29">
        <v>8107857</v>
      </c>
      <c r="E29">
        <v>7592699</v>
      </c>
      <c r="F29">
        <v>8385685</v>
      </c>
      <c r="G29">
        <v>8290238</v>
      </c>
      <c r="H29">
        <v>7927841</v>
      </c>
      <c r="I29">
        <v>7310162</v>
      </c>
      <c r="J29">
        <v>6457092</v>
      </c>
      <c r="K29">
        <v>8379288</v>
      </c>
      <c r="L29">
        <v>8173731</v>
      </c>
      <c r="M29">
        <v>7704976</v>
      </c>
      <c r="N29">
        <v>6988115</v>
      </c>
      <c r="O29">
        <v>6046234</v>
      </c>
      <c r="P29">
        <v>4909660</v>
      </c>
      <c r="Q29">
        <v>8327603</v>
      </c>
      <c r="R29">
        <v>8013048</v>
      </c>
      <c r="S29">
        <v>7440467</v>
      </c>
      <c r="T29">
        <v>6628300</v>
      </c>
      <c r="U29">
        <v>5602697</v>
      </c>
      <c r="V29">
        <v>4396684</v>
      </c>
      <c r="W29">
        <v>3049096</v>
      </c>
      <c r="X29">
        <v>7809055</v>
      </c>
      <c r="Y29">
        <v>7135745</v>
      </c>
      <c r="Z29">
        <v>6232660</v>
      </c>
      <c r="AA29">
        <v>5128880</v>
      </c>
      <c r="AB29">
        <v>3859946</v>
      </c>
      <c r="AC29">
        <v>2466720</v>
      </c>
      <c r="AD29">
        <v>6792456</v>
      </c>
      <c r="AE29">
        <v>5803334</v>
      </c>
      <c r="AF29">
        <v>4627342</v>
      </c>
      <c r="AG29">
        <v>3302346</v>
      </c>
      <c r="AH29">
        <v>1871013</v>
      </c>
      <c r="AI29">
        <v>5342643</v>
      </c>
      <c r="AJ29">
        <v>4100794</v>
      </c>
      <c r="AK29">
        <v>2726897</v>
      </c>
      <c r="AL29">
        <v>1265193</v>
      </c>
      <c r="AM29" s="2" t="s">
        <v>56</v>
      </c>
    </row>
    <row r="30" spans="2:39" x14ac:dyDescent="0.3">
      <c r="B30">
        <v>4892079</v>
      </c>
      <c r="C30">
        <v>6031198</v>
      </c>
      <c r="D30">
        <v>6976108</v>
      </c>
      <c r="E30">
        <v>7696385</v>
      </c>
      <c r="F30">
        <v>5379496</v>
      </c>
      <c r="G30">
        <v>6443242</v>
      </c>
      <c r="H30">
        <v>7299512</v>
      </c>
      <c r="I30">
        <v>7920734</v>
      </c>
      <c r="J30">
        <v>8286903</v>
      </c>
      <c r="K30">
        <v>5837838</v>
      </c>
      <c r="L30">
        <v>6820462</v>
      </c>
      <c r="M30">
        <v>7583464</v>
      </c>
      <c r="N30">
        <v>8102273</v>
      </c>
      <c r="O30">
        <v>8360185</v>
      </c>
      <c r="P30">
        <v>8348893</v>
      </c>
      <c r="Q30">
        <v>6264628</v>
      </c>
      <c r="R30">
        <v>7160819</v>
      </c>
      <c r="S30">
        <v>7826428</v>
      </c>
      <c r="T30">
        <v>8240022</v>
      </c>
      <c r="U30">
        <v>8388282</v>
      </c>
      <c r="V30">
        <v>8266434</v>
      </c>
      <c r="W30">
        <v>7878402</v>
      </c>
      <c r="X30">
        <v>7462474</v>
      </c>
      <c r="Y30">
        <v>8027093</v>
      </c>
      <c r="Z30">
        <v>8333235</v>
      </c>
      <c r="AA30">
        <v>8371042</v>
      </c>
      <c r="AB30">
        <v>8139296</v>
      </c>
      <c r="AC30">
        <v>7645461</v>
      </c>
      <c r="AD30">
        <v>8184374</v>
      </c>
      <c r="AE30">
        <v>8381409</v>
      </c>
      <c r="AF30">
        <v>8308559</v>
      </c>
      <c r="AG30">
        <v>7968168</v>
      </c>
      <c r="AH30">
        <v>7371197</v>
      </c>
      <c r="AI30">
        <v>8384284</v>
      </c>
      <c r="AJ30">
        <v>8201170</v>
      </c>
      <c r="AK30">
        <v>7753973</v>
      </c>
      <c r="AL30">
        <v>7057094</v>
      </c>
      <c r="AM30" s="2" t="s">
        <v>56</v>
      </c>
    </row>
    <row r="31" spans="2:39" x14ac:dyDescent="0.3">
      <c r="B31">
        <v>-1876381</v>
      </c>
      <c r="C31">
        <v>-384933</v>
      </c>
      <c r="D31">
        <v>1118909</v>
      </c>
      <c r="E31">
        <v>2586722</v>
      </c>
      <c r="F31">
        <v>-1270637</v>
      </c>
      <c r="G31">
        <v>231746</v>
      </c>
      <c r="H31">
        <v>1726667</v>
      </c>
      <c r="I31">
        <v>3165988</v>
      </c>
      <c r="J31">
        <v>4503363</v>
      </c>
      <c r="K31">
        <v>-658025</v>
      </c>
      <c r="L31">
        <v>847174</v>
      </c>
      <c r="M31">
        <v>2325093</v>
      </c>
      <c r="N31">
        <v>3728143</v>
      </c>
      <c r="O31">
        <v>5011145</v>
      </c>
      <c r="P31">
        <v>6132785</v>
      </c>
      <c r="Q31">
        <v>-41857</v>
      </c>
      <c r="R31">
        <v>1458022</v>
      </c>
      <c r="S31">
        <v>2910952</v>
      </c>
      <c r="T31">
        <v>4270148</v>
      </c>
      <c r="U31">
        <v>5491843</v>
      </c>
      <c r="V31">
        <v>6536697</v>
      </c>
      <c r="W31">
        <v>7371066</v>
      </c>
      <c r="X31">
        <v>2060990</v>
      </c>
      <c r="Y31">
        <v>3481079</v>
      </c>
      <c r="Z31">
        <v>4789074</v>
      </c>
      <c r="AA31">
        <v>5942859</v>
      </c>
      <c r="AB31">
        <v>6905280</v>
      </c>
      <c r="AC31">
        <v>7645347</v>
      </c>
      <c r="AD31">
        <v>4032391</v>
      </c>
      <c r="AE31">
        <v>5282117</v>
      </c>
      <c r="AF31">
        <v>6361755</v>
      </c>
      <c r="AG31">
        <v>7236542</v>
      </c>
      <c r="AH31">
        <v>7878308</v>
      </c>
      <c r="AI31">
        <v>5746611</v>
      </c>
      <c r="AJ31">
        <v>6746268</v>
      </c>
      <c r="AK31">
        <v>7528692</v>
      </c>
      <c r="AL31">
        <v>8068687</v>
      </c>
      <c r="AM31" s="2" t="s">
        <v>56</v>
      </c>
    </row>
    <row r="32" spans="2:39" x14ac:dyDescent="0.3">
      <c r="B32">
        <v>-7373824</v>
      </c>
      <c r="C32">
        <v>-6540320</v>
      </c>
      <c r="D32">
        <v>-5496213</v>
      </c>
      <c r="E32">
        <v>-4275125</v>
      </c>
      <c r="F32">
        <v>-7060070</v>
      </c>
      <c r="G32">
        <v>-6136729</v>
      </c>
      <c r="H32">
        <v>-5015781</v>
      </c>
      <c r="I32">
        <v>-3733322</v>
      </c>
      <c r="J32">
        <v>-2330648</v>
      </c>
      <c r="K32">
        <v>-6708158</v>
      </c>
      <c r="L32">
        <v>-5699970</v>
      </c>
      <c r="M32">
        <v>-4508240</v>
      </c>
      <c r="N32">
        <v>-3171342</v>
      </c>
      <c r="O32">
        <v>-1732325</v>
      </c>
      <c r="P32">
        <v>-237527</v>
      </c>
      <c r="Q32">
        <v>-6319989</v>
      </c>
      <c r="R32">
        <v>-5232405</v>
      </c>
      <c r="S32">
        <v>-3976334</v>
      </c>
      <c r="T32">
        <v>-2592222</v>
      </c>
      <c r="U32">
        <v>-1124640</v>
      </c>
      <c r="V32">
        <v>379157</v>
      </c>
      <c r="W32">
        <v>1870744</v>
      </c>
      <c r="X32">
        <v>-4736559</v>
      </c>
      <c r="Y32">
        <v>-3422936</v>
      </c>
      <c r="Z32">
        <v>-1999092</v>
      </c>
      <c r="AA32">
        <v>-510875</v>
      </c>
      <c r="AB32">
        <v>993791</v>
      </c>
      <c r="AC32">
        <v>2466457</v>
      </c>
      <c r="AD32">
        <v>-2851038</v>
      </c>
      <c r="AE32">
        <v>-1395156</v>
      </c>
      <c r="AF32">
        <v>105650</v>
      </c>
      <c r="AG32">
        <v>1603054</v>
      </c>
      <c r="AH32">
        <v>3048839</v>
      </c>
      <c r="AI32">
        <v>-783681</v>
      </c>
      <c r="AJ32">
        <v>721604</v>
      </c>
      <c r="AK32">
        <v>2203653</v>
      </c>
      <c r="AL32">
        <v>3614743</v>
      </c>
      <c r="AM32" s="2" t="s">
        <v>56</v>
      </c>
    </row>
    <row r="33" spans="2:39" x14ac:dyDescent="0.3">
      <c r="B33">
        <v>-7876414</v>
      </c>
      <c r="C33">
        <v>-8265449</v>
      </c>
      <c r="D33">
        <v>-8388330</v>
      </c>
      <c r="E33">
        <v>-8241103</v>
      </c>
      <c r="F33">
        <v>-8067179</v>
      </c>
      <c r="G33">
        <v>-8348329</v>
      </c>
      <c r="H33">
        <v>-8360658</v>
      </c>
      <c r="I33">
        <v>-8103769</v>
      </c>
      <c r="J33">
        <v>-7585934</v>
      </c>
      <c r="K33">
        <v>-8214343</v>
      </c>
      <c r="L33">
        <v>-8386089</v>
      </c>
      <c r="M33">
        <v>-8287799</v>
      </c>
      <c r="N33">
        <v>-7922636</v>
      </c>
      <c r="O33">
        <v>-7302360</v>
      </c>
      <c r="P33">
        <v>-6446943</v>
      </c>
      <c r="Q33">
        <v>-8317111</v>
      </c>
      <c r="R33">
        <v>-8378525</v>
      </c>
      <c r="S33">
        <v>-8170146</v>
      </c>
      <c r="T33">
        <v>-7698683</v>
      </c>
      <c r="U33">
        <v>-6979318</v>
      </c>
      <c r="V33">
        <v>-6035215</v>
      </c>
      <c r="W33">
        <v>-4896775</v>
      </c>
      <c r="X33">
        <v>-8325676</v>
      </c>
      <c r="Y33">
        <v>-8008335</v>
      </c>
      <c r="Z33">
        <v>-7433120</v>
      </c>
      <c r="AA33">
        <v>-6618555</v>
      </c>
      <c r="AB33">
        <v>-5590868</v>
      </c>
      <c r="AC33">
        <v>-4383153</v>
      </c>
      <c r="AD33">
        <v>-7803241</v>
      </c>
      <c r="AE33">
        <v>-7127384</v>
      </c>
      <c r="AF33">
        <v>-6222020</v>
      </c>
      <c r="AG33">
        <v>-5116304</v>
      </c>
      <c r="AH33">
        <v>-3845840</v>
      </c>
      <c r="AI33">
        <v>-6783125</v>
      </c>
      <c r="AJ33">
        <v>-5791857</v>
      </c>
      <c r="AK33">
        <v>-4614088</v>
      </c>
      <c r="AL33">
        <v>-3287742</v>
      </c>
      <c r="AM33" s="2" t="s">
        <v>56</v>
      </c>
    </row>
    <row r="34" spans="2:39" x14ac:dyDescent="0.3">
      <c r="B34">
        <v>-3043708</v>
      </c>
      <c r="C34">
        <v>-4391759</v>
      </c>
      <c r="D34">
        <v>-5598392</v>
      </c>
      <c r="E34">
        <v>-6624754</v>
      </c>
      <c r="F34">
        <v>-3609773</v>
      </c>
      <c r="G34">
        <v>-4904970</v>
      </c>
      <c r="H34">
        <v>-6042224</v>
      </c>
      <c r="I34">
        <v>-6984915</v>
      </c>
      <c r="J34">
        <v>-7702688</v>
      </c>
      <c r="K34">
        <v>-4156328</v>
      </c>
      <c r="L34">
        <v>-5391671</v>
      </c>
      <c r="M34">
        <v>-6453399</v>
      </c>
      <c r="N34">
        <v>-7307324</v>
      </c>
      <c r="O34">
        <v>-7925949</v>
      </c>
      <c r="P34">
        <v>-8289353</v>
      </c>
      <c r="Q34">
        <v>-4680418</v>
      </c>
      <c r="R34">
        <v>-5849231</v>
      </c>
      <c r="S34">
        <v>-6829695</v>
      </c>
      <c r="T34">
        <v>-7590239</v>
      </c>
      <c r="U34">
        <v>-8106372</v>
      </c>
      <c r="V34">
        <v>-8361476</v>
      </c>
      <c r="W34">
        <v>-8347335</v>
      </c>
      <c r="X34">
        <v>-6275178</v>
      </c>
      <c r="Y34">
        <v>-7169078</v>
      </c>
      <c r="Z34">
        <v>-7832130</v>
      </c>
      <c r="AA34">
        <v>-8242983</v>
      </c>
      <c r="AB34">
        <v>-8388406</v>
      </c>
      <c r="AC34">
        <v>-8263719</v>
      </c>
      <c r="AD34">
        <v>-7469714</v>
      </c>
      <c r="AE34">
        <v>-8031690</v>
      </c>
      <c r="AF34">
        <v>-8335042</v>
      </c>
      <c r="AG34">
        <v>-8370000</v>
      </c>
      <c r="AH34">
        <v>-8135439</v>
      </c>
      <c r="AI34">
        <v>-8187842</v>
      </c>
      <c r="AJ34">
        <v>-8382052</v>
      </c>
      <c r="AK34">
        <v>-8306355</v>
      </c>
      <c r="AL34">
        <v>-7963189</v>
      </c>
      <c r="AM34" s="2" t="s">
        <v>56</v>
      </c>
    </row>
    <row r="35" spans="2:39" x14ac:dyDescent="0.3">
      <c r="B35">
        <v>3850734</v>
      </c>
      <c r="C35">
        <v>2456804</v>
      </c>
      <c r="D35">
        <v>983764</v>
      </c>
      <c r="E35">
        <v>-520954</v>
      </c>
      <c r="F35">
        <v>3292808</v>
      </c>
      <c r="G35">
        <v>1860900</v>
      </c>
      <c r="H35">
        <v>369069</v>
      </c>
      <c r="I35">
        <v>-1134645</v>
      </c>
      <c r="J35">
        <v>-2601824</v>
      </c>
      <c r="K35">
        <v>2717086</v>
      </c>
      <c r="L35">
        <v>1254938</v>
      </c>
      <c r="M35">
        <v>-247620</v>
      </c>
      <c r="N35">
        <v>-1742204</v>
      </c>
      <c r="O35">
        <v>-3180688</v>
      </c>
      <c r="P35">
        <v>-4516752</v>
      </c>
      <c r="Q35">
        <v>2126678</v>
      </c>
      <c r="R35">
        <v>642193</v>
      </c>
      <c r="S35">
        <v>-862971</v>
      </c>
      <c r="T35">
        <v>-2340347</v>
      </c>
      <c r="U35">
        <v>-3742362</v>
      </c>
      <c r="V35">
        <v>-5023871</v>
      </c>
      <c r="W35">
        <v>-6143609</v>
      </c>
      <c r="X35">
        <v>25977</v>
      </c>
      <c r="Y35">
        <v>-1473658</v>
      </c>
      <c r="Z35">
        <v>-2925840</v>
      </c>
      <c r="AA35">
        <v>-4283809</v>
      </c>
      <c r="AB35">
        <v>-5503837</v>
      </c>
      <c r="AC35">
        <v>-6546638</v>
      </c>
      <c r="AD35">
        <v>-2076380</v>
      </c>
      <c r="AE35">
        <v>-3495521</v>
      </c>
      <c r="AF35">
        <v>-4802104</v>
      </c>
      <c r="AG35">
        <v>-5954056</v>
      </c>
      <c r="AH35">
        <v>-6914284</v>
      </c>
      <c r="AI35">
        <v>-4046308</v>
      </c>
      <c r="AJ35">
        <v>-5294444</v>
      </c>
      <c r="AK35">
        <v>-6372095</v>
      </c>
      <c r="AL35">
        <v>-7244561</v>
      </c>
      <c r="AM35" s="2" t="s">
        <v>56</v>
      </c>
    </row>
    <row r="36" spans="2:39" x14ac:dyDescent="0.3">
      <c r="B36">
        <v>8136780</v>
      </c>
      <c r="C36">
        <v>7641186</v>
      </c>
      <c r="D36">
        <v>6899542</v>
      </c>
      <c r="E36">
        <v>5935728</v>
      </c>
      <c r="F36">
        <v>7964919</v>
      </c>
      <c r="G36">
        <v>7366240</v>
      </c>
      <c r="H36">
        <v>6530364</v>
      </c>
      <c r="I36">
        <v>5484206</v>
      </c>
      <c r="J36">
        <v>4261454</v>
      </c>
      <c r="K36">
        <v>7750010</v>
      </c>
      <c r="L36">
        <v>7051481</v>
      </c>
      <c r="M36">
        <v>6125891</v>
      </c>
      <c r="N36">
        <v>5003043</v>
      </c>
      <c r="O36">
        <v>3719095</v>
      </c>
      <c r="P36">
        <v>2315390</v>
      </c>
      <c r="Q36">
        <v>7493213</v>
      </c>
      <c r="R36">
        <v>6698611</v>
      </c>
      <c r="S36">
        <v>5688309</v>
      </c>
      <c r="T36">
        <v>4494840</v>
      </c>
      <c r="U36">
        <v>3156635</v>
      </c>
      <c r="V36">
        <v>1716785</v>
      </c>
      <c r="W36">
        <v>221653</v>
      </c>
      <c r="X36">
        <v>6309536</v>
      </c>
      <c r="Y36">
        <v>5219983</v>
      </c>
      <c r="Z36">
        <v>3962344</v>
      </c>
      <c r="AA36">
        <v>2577115</v>
      </c>
      <c r="AB36">
        <v>1108901</v>
      </c>
      <c r="AC36">
        <v>-395020</v>
      </c>
      <c r="AD36">
        <v>4723445</v>
      </c>
      <c r="AE36">
        <v>3408432</v>
      </c>
      <c r="AF36">
        <v>1983666</v>
      </c>
      <c r="AG36">
        <v>495024</v>
      </c>
      <c r="AH36">
        <v>-1009558</v>
      </c>
      <c r="AI36">
        <v>2836098</v>
      </c>
      <c r="AJ36">
        <v>1379495</v>
      </c>
      <c r="AK36">
        <v>-121528</v>
      </c>
      <c r="AL36">
        <v>-1618639</v>
      </c>
      <c r="AM36" s="2" t="s">
        <v>56</v>
      </c>
    </row>
    <row r="37" spans="2:39" x14ac:dyDescent="0.3">
      <c r="B37">
        <v>6911165</v>
      </c>
      <c r="C37">
        <v>7649610</v>
      </c>
      <c r="D37">
        <v>8141734</v>
      </c>
      <c r="E37">
        <v>8371689</v>
      </c>
      <c r="F37">
        <v>7241783</v>
      </c>
      <c r="G37">
        <v>7881864</v>
      </c>
      <c r="H37">
        <v>8268145</v>
      </c>
      <c r="I37">
        <v>8388187</v>
      </c>
      <c r="J37">
        <v>8238124</v>
      </c>
      <c r="K37">
        <v>7533261</v>
      </c>
      <c r="L37">
        <v>8071519</v>
      </c>
      <c r="M37">
        <v>8349869</v>
      </c>
      <c r="N37">
        <v>8359348</v>
      </c>
      <c r="O37">
        <v>8099652</v>
      </c>
      <c r="P37">
        <v>7579141</v>
      </c>
      <c r="Q37">
        <v>7784024</v>
      </c>
      <c r="R37">
        <v>8217549</v>
      </c>
      <c r="S37">
        <v>8386463</v>
      </c>
      <c r="T37">
        <v>8285329</v>
      </c>
      <c r="U37">
        <v>7917403</v>
      </c>
      <c r="V37">
        <v>7294531</v>
      </c>
      <c r="W37">
        <v>6436771</v>
      </c>
      <c r="X37">
        <v>8319165</v>
      </c>
      <c r="Y37">
        <v>8377731</v>
      </c>
      <c r="Z37">
        <v>8166530</v>
      </c>
      <c r="AA37">
        <v>7692362</v>
      </c>
      <c r="AB37">
        <v>6970496</v>
      </c>
      <c r="AC37">
        <v>6024175</v>
      </c>
      <c r="AD37">
        <v>8323720</v>
      </c>
      <c r="AE37">
        <v>8003593</v>
      </c>
      <c r="AF37">
        <v>7425747</v>
      </c>
      <c r="AG37">
        <v>6608787</v>
      </c>
      <c r="AH37">
        <v>5579020</v>
      </c>
      <c r="AI37">
        <v>7797399</v>
      </c>
      <c r="AJ37">
        <v>7118997</v>
      </c>
      <c r="AK37">
        <v>6211358</v>
      </c>
      <c r="AL37">
        <v>5103711</v>
      </c>
      <c r="AM37" s="2" t="s">
        <v>56</v>
      </c>
    </row>
    <row r="38" spans="2:39" x14ac:dyDescent="0.3">
      <c r="B38">
        <v>1004090</v>
      </c>
      <c r="C38">
        <v>2476370</v>
      </c>
      <c r="D38">
        <v>3868908</v>
      </c>
      <c r="E38">
        <v>5136866</v>
      </c>
      <c r="F38">
        <v>1613235</v>
      </c>
      <c r="G38">
        <v>3058500</v>
      </c>
      <c r="H38">
        <v>4405281</v>
      </c>
      <c r="I38">
        <v>5610208</v>
      </c>
      <c r="J38">
        <v>6634484</v>
      </c>
      <c r="K38">
        <v>2213660</v>
      </c>
      <c r="L38">
        <v>3624101</v>
      </c>
      <c r="M38">
        <v>4917843</v>
      </c>
      <c r="N38">
        <v>6053229</v>
      </c>
      <c r="O38">
        <v>6993696</v>
      </c>
      <c r="P38">
        <v>7708963</v>
      </c>
      <c r="Q38">
        <v>2802121</v>
      </c>
      <c r="R38">
        <v>4170114</v>
      </c>
      <c r="S38">
        <v>5403827</v>
      </c>
      <c r="T38">
        <v>6463533</v>
      </c>
      <c r="U38">
        <v>7315109</v>
      </c>
      <c r="V38">
        <v>7931135</v>
      </c>
      <c r="W38">
        <v>8291774</v>
      </c>
      <c r="X38">
        <v>4693588</v>
      </c>
      <c r="Y38">
        <v>5860603</v>
      </c>
      <c r="Z38">
        <v>6838903</v>
      </c>
      <c r="AA38">
        <v>7596986</v>
      </c>
      <c r="AB38">
        <v>8110442</v>
      </c>
      <c r="AC38">
        <v>8362737</v>
      </c>
      <c r="AD38">
        <v>6285705</v>
      </c>
      <c r="AE38">
        <v>7177311</v>
      </c>
      <c r="AF38">
        <v>7837803</v>
      </c>
      <c r="AG38">
        <v>8245914</v>
      </c>
      <c r="AH38">
        <v>8388501</v>
      </c>
      <c r="AI38">
        <v>7476927</v>
      </c>
      <c r="AJ38">
        <v>8036259</v>
      </c>
      <c r="AK38">
        <v>8336818</v>
      </c>
      <c r="AL38">
        <v>8368928</v>
      </c>
      <c r="AM38" s="2" t="s">
        <v>56</v>
      </c>
    </row>
    <row r="39" spans="2:39" x14ac:dyDescent="0.3">
      <c r="B39">
        <v>-5583131</v>
      </c>
      <c r="C39">
        <v>-4374305</v>
      </c>
      <c r="D39">
        <v>-3024624</v>
      </c>
      <c r="E39">
        <v>-1577548</v>
      </c>
      <c r="F39">
        <v>-5108080</v>
      </c>
      <c r="G39">
        <v>-3836619</v>
      </c>
      <c r="H39">
        <v>-2441616</v>
      </c>
      <c r="I39">
        <v>-967992</v>
      </c>
      <c r="J39">
        <v>536802</v>
      </c>
      <c r="K39">
        <v>-4605422</v>
      </c>
      <c r="L39">
        <v>-3278197</v>
      </c>
      <c r="M39">
        <v>-1845412</v>
      </c>
      <c r="N39">
        <v>-353204</v>
      </c>
      <c r="O39">
        <v>1150377</v>
      </c>
      <c r="P39">
        <v>2616916</v>
      </c>
      <c r="Q39">
        <v>-4077872</v>
      </c>
      <c r="R39">
        <v>-2702057</v>
      </c>
      <c r="S39">
        <v>-1239234</v>
      </c>
      <c r="T39">
        <v>263493</v>
      </c>
      <c r="U39">
        <v>1757735</v>
      </c>
      <c r="V39">
        <v>3195377</v>
      </c>
      <c r="W39">
        <v>4530126</v>
      </c>
      <c r="X39">
        <v>-2111313</v>
      </c>
      <c r="Y39">
        <v>-626359</v>
      </c>
      <c r="Z39">
        <v>878765</v>
      </c>
      <c r="AA39">
        <v>2355592</v>
      </c>
      <c r="AB39">
        <v>3756567</v>
      </c>
      <c r="AC39">
        <v>5036579</v>
      </c>
      <c r="AD39">
        <v>-10098</v>
      </c>
      <c r="AE39">
        <v>1489288</v>
      </c>
      <c r="AF39">
        <v>2940718</v>
      </c>
      <c r="AG39">
        <v>4297455</v>
      </c>
      <c r="AH39">
        <v>5515811</v>
      </c>
      <c r="AI39">
        <v>2091762</v>
      </c>
      <c r="AJ39">
        <v>3509950</v>
      </c>
      <c r="AK39">
        <v>4815116</v>
      </c>
      <c r="AL39">
        <v>5965232</v>
      </c>
      <c r="AM39" s="2" t="s">
        <v>56</v>
      </c>
    </row>
    <row r="40" spans="2:39" x14ac:dyDescent="0.3">
      <c r="B40">
        <v>-8388472</v>
      </c>
      <c r="C40">
        <v>-8261929</v>
      </c>
      <c r="D40">
        <v>-7869348</v>
      </c>
      <c r="E40">
        <v>-7223368</v>
      </c>
      <c r="F40">
        <v>-8369303</v>
      </c>
      <c r="G40">
        <v>-8132904</v>
      </c>
      <c r="H40">
        <v>-7634620</v>
      </c>
      <c r="I40">
        <v>-6890497</v>
      </c>
      <c r="J40">
        <v>-5924497</v>
      </c>
      <c r="K40">
        <v>-8304900</v>
      </c>
      <c r="L40">
        <v>-7959922</v>
      </c>
      <c r="M40">
        <v>-7358629</v>
      </c>
      <c r="N40">
        <v>-6520385</v>
      </c>
      <c r="O40">
        <v>-5472180</v>
      </c>
      <c r="P40">
        <v>-4247768</v>
      </c>
      <c r="Q40">
        <v>-8195611</v>
      </c>
      <c r="R40">
        <v>-7743918</v>
      </c>
      <c r="S40">
        <v>-7042867</v>
      </c>
      <c r="T40">
        <v>-6115031</v>
      </c>
      <c r="U40">
        <v>-4990288</v>
      </c>
      <c r="V40">
        <v>-3704854</v>
      </c>
      <c r="W40">
        <v>-2300122</v>
      </c>
      <c r="X40">
        <v>-7486061</v>
      </c>
      <c r="Y40">
        <v>-6689040</v>
      </c>
      <c r="Z40">
        <v>-5676628</v>
      </c>
      <c r="AA40">
        <v>-4481424</v>
      </c>
      <c r="AB40">
        <v>-3141917</v>
      </c>
      <c r="AC40">
        <v>-1701238</v>
      </c>
      <c r="AD40">
        <v>-6299060</v>
      </c>
      <c r="AE40">
        <v>-5207543</v>
      </c>
      <c r="AF40">
        <v>-3948340</v>
      </c>
      <c r="AG40">
        <v>-2561998</v>
      </c>
      <c r="AH40">
        <v>-1093158</v>
      </c>
      <c r="AI40">
        <v>-4710313</v>
      </c>
      <c r="AJ40">
        <v>-3393916</v>
      </c>
      <c r="AK40">
        <v>-1968232</v>
      </c>
      <c r="AL40">
        <v>-479171</v>
      </c>
      <c r="AM40" s="2" t="s">
        <v>56</v>
      </c>
    </row>
    <row r="41" spans="2:39" x14ac:dyDescent="0.3">
      <c r="B41">
        <v>-5511661</v>
      </c>
      <c r="C41">
        <v>-6553119</v>
      </c>
      <c r="D41">
        <v>-7383562</v>
      </c>
      <c r="E41">
        <v>-7976251</v>
      </c>
      <c r="F41">
        <v>-5961358</v>
      </c>
      <c r="G41">
        <v>-6920152</v>
      </c>
      <c r="H41">
        <v>-7656114</v>
      </c>
      <c r="I41">
        <v>-8145543</v>
      </c>
      <c r="J41">
        <v>-8372682</v>
      </c>
      <c r="K41">
        <v>-6378836</v>
      </c>
      <c r="L41">
        <v>-7249785</v>
      </c>
      <c r="M41">
        <v>-7887286</v>
      </c>
      <c r="N41">
        <v>-8270812</v>
      </c>
      <c r="O41">
        <v>-8388013</v>
      </c>
      <c r="P41">
        <v>-8235115</v>
      </c>
      <c r="Q41">
        <v>-6761838</v>
      </c>
      <c r="R41">
        <v>-7540233</v>
      </c>
      <c r="S41">
        <v>-8075829</v>
      </c>
      <c r="T41">
        <v>-8351378</v>
      </c>
      <c r="U41">
        <v>-8358008</v>
      </c>
      <c r="V41">
        <v>-8095505</v>
      </c>
      <c r="W41">
        <v>-7572322</v>
      </c>
      <c r="X41">
        <v>-7789929</v>
      </c>
      <c r="Y41">
        <v>-8220724</v>
      </c>
      <c r="Z41">
        <v>-8386807</v>
      </c>
      <c r="AA41">
        <v>-8282830</v>
      </c>
      <c r="AB41">
        <v>-7912141</v>
      </c>
      <c r="AC41">
        <v>-7286677</v>
      </c>
      <c r="AD41">
        <v>-8321189</v>
      </c>
      <c r="AE41">
        <v>-8376908</v>
      </c>
      <c r="AF41">
        <v>-8162886</v>
      </c>
      <c r="AG41">
        <v>-7686014</v>
      </c>
      <c r="AH41">
        <v>-6961648</v>
      </c>
      <c r="AI41">
        <v>-8321734</v>
      </c>
      <c r="AJ41">
        <v>-7998823</v>
      </c>
      <c r="AK41">
        <v>-7418346</v>
      </c>
      <c r="AL41">
        <v>-6598994</v>
      </c>
      <c r="AM41" s="2" t="s">
        <v>56</v>
      </c>
    </row>
    <row r="42" spans="2:39" x14ac:dyDescent="0.3">
      <c r="B42">
        <v>1098618</v>
      </c>
      <c r="C42">
        <v>-405381</v>
      </c>
      <c r="D42">
        <v>-1896327</v>
      </c>
      <c r="E42">
        <v>-3326210</v>
      </c>
      <c r="F42">
        <v>484669</v>
      </c>
      <c r="G42">
        <v>-1019854</v>
      </c>
      <c r="H42">
        <v>-2491537</v>
      </c>
      <c r="I42">
        <v>-3882992</v>
      </c>
      <c r="J42">
        <v>-5149411</v>
      </c>
      <c r="K42">
        <v>-131900</v>
      </c>
      <c r="L42">
        <v>-1628815</v>
      </c>
      <c r="M42">
        <v>-3073282</v>
      </c>
      <c r="N42">
        <v>-4418787</v>
      </c>
      <c r="O42">
        <v>-5622004</v>
      </c>
      <c r="P42">
        <v>-6644190</v>
      </c>
      <c r="Q42">
        <v>-747756</v>
      </c>
      <c r="R42">
        <v>-2228973</v>
      </c>
      <c r="S42">
        <v>-3638416</v>
      </c>
      <c r="T42">
        <v>-4930699</v>
      </c>
      <c r="U42">
        <v>-6064212</v>
      </c>
      <c r="V42">
        <v>-7002453</v>
      </c>
      <c r="W42">
        <v>-7715211</v>
      </c>
      <c r="X42">
        <v>-2817084</v>
      </c>
      <c r="Y42">
        <v>-4183885</v>
      </c>
      <c r="Z42">
        <v>-5415963</v>
      </c>
      <c r="AA42">
        <v>-6473643</v>
      </c>
      <c r="AB42">
        <v>-7322869</v>
      </c>
      <c r="AC42">
        <v>-7936294</v>
      </c>
      <c r="AD42">
        <v>-4706742</v>
      </c>
      <c r="AE42">
        <v>-5871954</v>
      </c>
      <c r="AF42">
        <v>-6848087</v>
      </c>
      <c r="AG42">
        <v>-7603707</v>
      </c>
      <c r="AH42">
        <v>-8114483</v>
      </c>
      <c r="AI42">
        <v>-6296209</v>
      </c>
      <c r="AJ42">
        <v>-7185518</v>
      </c>
      <c r="AK42">
        <v>-7843449</v>
      </c>
      <c r="AL42">
        <v>-8248816</v>
      </c>
      <c r="AM42" s="2" t="s">
        <v>56</v>
      </c>
    </row>
    <row r="43" spans="2:39" x14ac:dyDescent="0.3">
      <c r="B43">
        <v>6964719</v>
      </c>
      <c r="C43">
        <v>6016952</v>
      </c>
      <c r="D43">
        <v>4875435</v>
      </c>
      <c r="E43">
        <v>3576926</v>
      </c>
      <c r="F43">
        <v>6602393</v>
      </c>
      <c r="G43">
        <v>5571269</v>
      </c>
      <c r="H43">
        <v>4360747</v>
      </c>
      <c r="I43">
        <v>3009806</v>
      </c>
      <c r="J43">
        <v>1561948</v>
      </c>
      <c r="K43">
        <v>6204382</v>
      </c>
      <c r="L43">
        <v>5095475</v>
      </c>
      <c r="M43">
        <v>3822490</v>
      </c>
      <c r="N43">
        <v>2426419</v>
      </c>
      <c r="O43">
        <v>952216</v>
      </c>
      <c r="P43">
        <v>-552649</v>
      </c>
      <c r="Q43">
        <v>5772838</v>
      </c>
      <c r="R43">
        <v>4592141</v>
      </c>
      <c r="S43">
        <v>3263574</v>
      </c>
      <c r="T43">
        <v>1829918</v>
      </c>
      <c r="U43">
        <v>337338</v>
      </c>
      <c r="V43">
        <v>-1166105</v>
      </c>
      <c r="W43">
        <v>-2631999</v>
      </c>
      <c r="X43">
        <v>4063987</v>
      </c>
      <c r="Y43">
        <v>2687018</v>
      </c>
      <c r="Z43">
        <v>1223526</v>
      </c>
      <c r="AA43">
        <v>-279364</v>
      </c>
      <c r="AB43">
        <v>-1773259</v>
      </c>
      <c r="AC43">
        <v>-3210054</v>
      </c>
      <c r="AD43">
        <v>2095941</v>
      </c>
      <c r="AE43">
        <v>610522</v>
      </c>
      <c r="AF43">
        <v>-894556</v>
      </c>
      <c r="AG43">
        <v>-2370829</v>
      </c>
      <c r="AH43">
        <v>-3770759</v>
      </c>
      <c r="AI43">
        <v>-5782</v>
      </c>
      <c r="AJ43">
        <v>-1504913</v>
      </c>
      <c r="AK43">
        <v>-2955585</v>
      </c>
      <c r="AL43">
        <v>-4311085</v>
      </c>
      <c r="AM43" s="2" t="s">
        <v>56</v>
      </c>
    </row>
    <row r="44" spans="2:39" x14ac:dyDescent="0.3">
      <c r="B44">
        <v>8113085</v>
      </c>
      <c r="C44">
        <v>8363545</v>
      </c>
      <c r="D44">
        <v>8344693</v>
      </c>
      <c r="E44">
        <v>8057138</v>
      </c>
      <c r="F44">
        <v>8247813</v>
      </c>
      <c r="G44">
        <v>8388547</v>
      </c>
      <c r="H44">
        <v>8259165</v>
      </c>
      <c r="I44">
        <v>7863833</v>
      </c>
      <c r="J44">
        <v>7215281</v>
      </c>
      <c r="K44">
        <v>8337963</v>
      </c>
      <c r="L44">
        <v>8368211</v>
      </c>
      <c r="M44">
        <v>8128998</v>
      </c>
      <c r="N44">
        <v>7628027</v>
      </c>
      <c r="O44">
        <v>6881428</v>
      </c>
      <c r="P44">
        <v>5913244</v>
      </c>
      <c r="Q44">
        <v>8383049</v>
      </c>
      <c r="R44">
        <v>8302647</v>
      </c>
      <c r="S44">
        <v>7954896</v>
      </c>
      <c r="T44">
        <v>7350992</v>
      </c>
      <c r="U44">
        <v>6510382</v>
      </c>
      <c r="V44">
        <v>5460134</v>
      </c>
      <c r="W44">
        <v>4234067</v>
      </c>
      <c r="X44">
        <v>8192210</v>
      </c>
      <c r="Y44">
        <v>7737800</v>
      </c>
      <c r="Z44">
        <v>7034228</v>
      </c>
      <c r="AA44">
        <v>6104150</v>
      </c>
      <c r="AB44">
        <v>4977515</v>
      </c>
      <c r="AC44">
        <v>3690600</v>
      </c>
      <c r="AD44">
        <v>7478882</v>
      </c>
      <c r="AE44">
        <v>6679445</v>
      </c>
      <c r="AF44">
        <v>5664926</v>
      </c>
      <c r="AG44">
        <v>4467992</v>
      </c>
      <c r="AH44">
        <v>3127187</v>
      </c>
      <c r="AI44">
        <v>6288561</v>
      </c>
      <c r="AJ44">
        <v>5195084</v>
      </c>
      <c r="AK44">
        <v>3934322</v>
      </c>
      <c r="AL44">
        <v>2546872</v>
      </c>
      <c r="AM44" s="2" t="s">
        <v>56</v>
      </c>
    </row>
    <row r="45" spans="2:39" x14ac:dyDescent="0.3">
      <c r="B45">
        <v>3765839</v>
      </c>
      <c r="C45">
        <v>5044870</v>
      </c>
      <c r="D45">
        <v>6161454</v>
      </c>
      <c r="E45">
        <v>7079635</v>
      </c>
      <c r="F45">
        <v>4306360</v>
      </c>
      <c r="G45">
        <v>5523622</v>
      </c>
      <c r="H45">
        <v>6563021</v>
      </c>
      <c r="I45">
        <v>7391086</v>
      </c>
      <c r="J45">
        <v>7981154</v>
      </c>
      <c r="K45">
        <v>4823606</v>
      </c>
      <c r="L45">
        <v>5972520</v>
      </c>
      <c r="M45">
        <v>6929116</v>
      </c>
      <c r="N45">
        <v>7662590</v>
      </c>
      <c r="O45">
        <v>8149324</v>
      </c>
      <c r="P45">
        <v>8373645</v>
      </c>
      <c r="Q45">
        <v>5314781</v>
      </c>
      <c r="R45">
        <v>6389138</v>
      </c>
      <c r="S45">
        <v>7257760</v>
      </c>
      <c r="T45">
        <v>7892679</v>
      </c>
      <c r="U45">
        <v>8273449</v>
      </c>
      <c r="V45">
        <v>8387808</v>
      </c>
      <c r="W45">
        <v>8232076</v>
      </c>
      <c r="X45">
        <v>6771224</v>
      </c>
      <c r="Y45">
        <v>7547179</v>
      </c>
      <c r="Z45">
        <v>8080110</v>
      </c>
      <c r="AA45">
        <v>8352858</v>
      </c>
      <c r="AB45">
        <v>8356638</v>
      </c>
      <c r="AC45">
        <v>8091329</v>
      </c>
      <c r="AD45">
        <v>7795807</v>
      </c>
      <c r="AE45">
        <v>8223871</v>
      </c>
      <c r="AF45">
        <v>8387121</v>
      </c>
      <c r="AG45">
        <v>8280302</v>
      </c>
      <c r="AH45">
        <v>7906851</v>
      </c>
      <c r="AI45">
        <v>8323183</v>
      </c>
      <c r="AJ45">
        <v>8376055</v>
      </c>
      <c r="AK45">
        <v>8159212</v>
      </c>
      <c r="AL45">
        <v>7679639</v>
      </c>
      <c r="AM45" s="2" t="s">
        <v>56</v>
      </c>
    </row>
    <row r="46" spans="2:39" x14ac:dyDescent="0.3">
      <c r="B46">
        <v>-3132297</v>
      </c>
      <c r="C46">
        <v>-1691079</v>
      </c>
      <c r="D46">
        <v>-195408</v>
      </c>
      <c r="E46">
        <v>1306556</v>
      </c>
      <c r="F46">
        <v>-2552119</v>
      </c>
      <c r="G46">
        <v>-1082873</v>
      </c>
      <c r="H46">
        <v>421242</v>
      </c>
      <c r="I46">
        <v>1911792</v>
      </c>
      <c r="J46">
        <v>3340782</v>
      </c>
      <c r="K46">
        <v>-1958148</v>
      </c>
      <c r="L46">
        <v>-468815</v>
      </c>
      <c r="M46">
        <v>1035615</v>
      </c>
      <c r="N46">
        <v>2506696</v>
      </c>
      <c r="O46">
        <v>3897061</v>
      </c>
      <c r="P46">
        <v>5161938</v>
      </c>
      <c r="Q46">
        <v>-1353593</v>
      </c>
      <c r="R46">
        <v>147778</v>
      </c>
      <c r="S46">
        <v>1644390</v>
      </c>
      <c r="T46">
        <v>3088052</v>
      </c>
      <c r="U46">
        <v>4432277</v>
      </c>
      <c r="V46">
        <v>5633780</v>
      </c>
      <c r="W46">
        <v>6653872</v>
      </c>
      <c r="X46">
        <v>763572</v>
      </c>
      <c r="Y46">
        <v>2244278</v>
      </c>
      <c r="Z46">
        <v>3652718</v>
      </c>
      <c r="AA46">
        <v>4943538</v>
      </c>
      <c r="AB46">
        <v>6075173</v>
      </c>
      <c r="AC46">
        <v>7011184</v>
      </c>
      <c r="AD46">
        <v>2832037</v>
      </c>
      <c r="AE46">
        <v>4197642</v>
      </c>
      <c r="AF46">
        <v>5428080</v>
      </c>
      <c r="AG46">
        <v>6483731</v>
      </c>
      <c r="AH46">
        <v>7330602</v>
      </c>
      <c r="AI46">
        <v>4719878</v>
      </c>
      <c r="AJ46">
        <v>5883285</v>
      </c>
      <c r="AK46">
        <v>6857246</v>
      </c>
      <c r="AL46">
        <v>7610400</v>
      </c>
      <c r="AM46" s="2" t="s">
        <v>56</v>
      </c>
    </row>
    <row r="47" spans="2:39" x14ac:dyDescent="0.3">
      <c r="B47">
        <v>-7908689</v>
      </c>
      <c r="C47">
        <v>-7281532</v>
      </c>
      <c r="D47">
        <v>-6419905</v>
      </c>
      <c r="E47">
        <v>-5351554</v>
      </c>
      <c r="F47">
        <v>-7681853</v>
      </c>
      <c r="G47">
        <v>-6955856</v>
      </c>
      <c r="H47">
        <v>-6005876</v>
      </c>
      <c r="I47">
        <v>-4862504</v>
      </c>
      <c r="J47">
        <v>-3562556</v>
      </c>
      <c r="K47">
        <v>-7413498</v>
      </c>
      <c r="L47">
        <v>-6592585</v>
      </c>
      <c r="M47">
        <v>-5559387</v>
      </c>
      <c r="N47">
        <v>-4347174</v>
      </c>
      <c r="O47">
        <v>-2994978</v>
      </c>
      <c r="P47">
        <v>-1546343</v>
      </c>
      <c r="Q47">
        <v>-7105075</v>
      </c>
      <c r="R47">
        <v>-6193683</v>
      </c>
      <c r="S47">
        <v>-5082851</v>
      </c>
      <c r="T47">
        <v>-3808348</v>
      </c>
      <c r="U47">
        <v>-2411214</v>
      </c>
      <c r="V47">
        <v>-936437</v>
      </c>
      <c r="W47">
        <v>568493</v>
      </c>
      <c r="X47">
        <v>-5761306</v>
      </c>
      <c r="Y47">
        <v>-4578843</v>
      </c>
      <c r="Z47">
        <v>-3248939</v>
      </c>
      <c r="AA47">
        <v>-1814417</v>
      </c>
      <c r="AB47">
        <v>-321470</v>
      </c>
      <c r="AC47">
        <v>1181829</v>
      </c>
      <c r="AD47">
        <v>-4050088</v>
      </c>
      <c r="AE47">
        <v>-2671970</v>
      </c>
      <c r="AF47">
        <v>-1207814</v>
      </c>
      <c r="AG47">
        <v>295235</v>
      </c>
      <c r="AH47">
        <v>1788777</v>
      </c>
      <c r="AI47">
        <v>-2080560</v>
      </c>
      <c r="AJ47">
        <v>-594683</v>
      </c>
      <c r="AK47">
        <v>910344</v>
      </c>
      <c r="AL47">
        <v>2386057</v>
      </c>
      <c r="AM47" s="2" t="s">
        <v>56</v>
      </c>
    </row>
    <row r="48" spans="2:39" x14ac:dyDescent="0.3">
      <c r="B48">
        <v>-7327923</v>
      </c>
      <c r="C48">
        <v>-7939648</v>
      </c>
      <c r="D48">
        <v>-8295711</v>
      </c>
      <c r="E48">
        <v>-8384647</v>
      </c>
      <c r="F48">
        <v>-7608082</v>
      </c>
      <c r="G48">
        <v>-8117107</v>
      </c>
      <c r="H48">
        <v>-8364756</v>
      </c>
      <c r="I48">
        <v>-8343055</v>
      </c>
      <c r="J48">
        <v>-8052703</v>
      </c>
      <c r="K48">
        <v>-7847121</v>
      </c>
      <c r="L48">
        <v>-8250695</v>
      </c>
      <c r="M48">
        <v>-8388592</v>
      </c>
      <c r="N48">
        <v>-8256371</v>
      </c>
      <c r="O48">
        <v>-7858291</v>
      </c>
      <c r="P48">
        <v>-7207168</v>
      </c>
      <c r="Q48">
        <v>-8043748</v>
      </c>
      <c r="R48">
        <v>-8339690</v>
      </c>
      <c r="S48">
        <v>-8367089</v>
      </c>
      <c r="T48">
        <v>-8125063</v>
      </c>
      <c r="U48">
        <v>-7621406</v>
      </c>
      <c r="V48">
        <v>-6872334</v>
      </c>
      <c r="W48">
        <v>-5901969</v>
      </c>
      <c r="X48">
        <v>-8383612</v>
      </c>
      <c r="Y48">
        <v>-8300365</v>
      </c>
      <c r="Z48">
        <v>-7949842</v>
      </c>
      <c r="AA48">
        <v>-7343329</v>
      </c>
      <c r="AB48">
        <v>-6500357</v>
      </c>
      <c r="AC48">
        <v>-5448069</v>
      </c>
      <c r="AD48">
        <v>-8188779</v>
      </c>
      <c r="AE48">
        <v>-7731653</v>
      </c>
      <c r="AF48">
        <v>-7025563</v>
      </c>
      <c r="AG48">
        <v>-6093246</v>
      </c>
      <c r="AH48">
        <v>-4964723</v>
      </c>
      <c r="AI48">
        <v>-7471677</v>
      </c>
      <c r="AJ48">
        <v>-6669826</v>
      </c>
      <c r="AK48">
        <v>-5653204</v>
      </c>
      <c r="AL48">
        <v>-4454544</v>
      </c>
      <c r="AM48" s="2" t="s">
        <v>56</v>
      </c>
    </row>
    <row r="49" spans="2:39" x14ac:dyDescent="0.3">
      <c r="B49">
        <v>-1783396</v>
      </c>
      <c r="C49">
        <v>-3219635</v>
      </c>
      <c r="D49">
        <v>-4552199</v>
      </c>
      <c r="E49">
        <v>-5738180</v>
      </c>
      <c r="F49">
        <v>-2380777</v>
      </c>
      <c r="G49">
        <v>-3780022</v>
      </c>
      <c r="H49">
        <v>-5057549</v>
      </c>
      <c r="I49">
        <v>-6172219</v>
      </c>
      <c r="J49">
        <v>-7088141</v>
      </c>
      <c r="K49">
        <v>-2965290</v>
      </c>
      <c r="L49">
        <v>-4319980</v>
      </c>
      <c r="M49">
        <v>-5535564</v>
      </c>
      <c r="N49">
        <v>-6572899</v>
      </c>
      <c r="O49">
        <v>-7398583</v>
      </c>
      <c r="P49">
        <v>-7986029</v>
      </c>
      <c r="Q49">
        <v>-3533777</v>
      </c>
      <c r="R49">
        <v>-4836589</v>
      </c>
      <c r="S49">
        <v>-5983660</v>
      </c>
      <c r="T49">
        <v>-6938054</v>
      </c>
      <c r="U49">
        <v>-7669038</v>
      </c>
      <c r="V49">
        <v>-8153075</v>
      </c>
      <c r="W49">
        <v>-8374578</v>
      </c>
      <c r="X49">
        <v>-5327058</v>
      </c>
      <c r="Y49">
        <v>-6399416</v>
      </c>
      <c r="Z49">
        <v>-7265710</v>
      </c>
      <c r="AA49">
        <v>-7898044</v>
      </c>
      <c r="AB49">
        <v>-8276056</v>
      </c>
      <c r="AC49">
        <v>-8387574</v>
      </c>
      <c r="AD49">
        <v>-6780586</v>
      </c>
      <c r="AE49">
        <v>-7554097</v>
      </c>
      <c r="AF49">
        <v>-8084363</v>
      </c>
      <c r="AG49">
        <v>-8354307</v>
      </c>
      <c r="AH49">
        <v>-8355238</v>
      </c>
      <c r="AI49">
        <v>-7801656</v>
      </c>
      <c r="AJ49">
        <v>-8226988</v>
      </c>
      <c r="AK49">
        <v>-8387405</v>
      </c>
      <c r="AL49">
        <v>-8277743</v>
      </c>
      <c r="AM49" s="2" t="s">
        <v>56</v>
      </c>
    </row>
    <row r="50" spans="2:39" x14ac:dyDescent="0.3">
      <c r="B50">
        <v>4969161</v>
      </c>
      <c r="C50">
        <v>3681283</v>
      </c>
      <c r="D50">
        <v>2274864</v>
      </c>
      <c r="E50">
        <v>795194</v>
      </c>
      <c r="F50">
        <v>4459210</v>
      </c>
      <c r="G50">
        <v>3117560</v>
      </c>
      <c r="H50">
        <v>1675522</v>
      </c>
      <c r="I50">
        <v>179532</v>
      </c>
      <c r="J50">
        <v>-1322240</v>
      </c>
      <c r="K50">
        <v>3925158</v>
      </c>
      <c r="L50">
        <v>2536987</v>
      </c>
      <c r="M50">
        <v>1067124</v>
      </c>
      <c r="N50">
        <v>-437101</v>
      </c>
      <c r="O50">
        <v>-1927251</v>
      </c>
      <c r="P50">
        <v>-3355343</v>
      </c>
      <c r="Q50">
        <v>3369891</v>
      </c>
      <c r="R50">
        <v>1942703</v>
      </c>
      <c r="S50">
        <v>452959</v>
      </c>
      <c r="T50">
        <v>-1051371</v>
      </c>
      <c r="U50">
        <v>-2521846</v>
      </c>
      <c r="V50">
        <v>-3911116</v>
      </c>
      <c r="W50">
        <v>-5174446</v>
      </c>
      <c r="X50">
        <v>1337919</v>
      </c>
      <c r="Y50">
        <v>-163655</v>
      </c>
      <c r="Z50">
        <v>-1659959</v>
      </c>
      <c r="AA50">
        <v>-3102811</v>
      </c>
      <c r="AB50">
        <v>-4445751</v>
      </c>
      <c r="AC50">
        <v>-5645536</v>
      </c>
      <c r="AD50">
        <v>-779384</v>
      </c>
      <c r="AE50">
        <v>-2259575</v>
      </c>
      <c r="AF50">
        <v>-3667007</v>
      </c>
      <c r="AG50">
        <v>-4956358</v>
      </c>
      <c r="AH50">
        <v>-6086112</v>
      </c>
      <c r="AI50">
        <v>-2846979</v>
      </c>
      <c r="AJ50">
        <v>-4211383</v>
      </c>
      <c r="AK50">
        <v>-5440177</v>
      </c>
      <c r="AL50">
        <v>-6493795</v>
      </c>
      <c r="AM50" s="2" t="s">
        <v>56</v>
      </c>
    </row>
    <row r="51" spans="2:39" x14ac:dyDescent="0.3">
      <c r="B51">
        <v>8355727</v>
      </c>
      <c r="C51">
        <v>8088586</v>
      </c>
      <c r="D51">
        <v>7560989</v>
      </c>
      <c r="E51">
        <v>6789923</v>
      </c>
      <c r="F51">
        <v>8278634</v>
      </c>
      <c r="G51">
        <v>7903381</v>
      </c>
      <c r="H51">
        <v>7273634</v>
      </c>
      <c r="I51">
        <v>6409672</v>
      </c>
      <c r="J51">
        <v>5339315</v>
      </c>
      <c r="K51">
        <v>8156797</v>
      </c>
      <c r="L51">
        <v>7675459</v>
      </c>
      <c r="M51">
        <v>6946967</v>
      </c>
      <c r="N51">
        <v>5994779</v>
      </c>
      <c r="O51">
        <v>4849555</v>
      </c>
      <c r="P51">
        <v>3548173</v>
      </c>
      <c r="Q51">
        <v>7990875</v>
      </c>
      <c r="R51">
        <v>7406054</v>
      </c>
      <c r="S51">
        <v>6582754</v>
      </c>
      <c r="T51">
        <v>5547485</v>
      </c>
      <c r="U51">
        <v>4333585</v>
      </c>
      <c r="V51">
        <v>2980140</v>
      </c>
      <c r="W51">
        <v>1530733</v>
      </c>
      <c r="X51">
        <v>7096621</v>
      </c>
      <c r="Y51">
        <v>6182962</v>
      </c>
      <c r="Z51">
        <v>5070209</v>
      </c>
      <c r="AA51">
        <v>3794192</v>
      </c>
      <c r="AB51">
        <v>2396000</v>
      </c>
      <c r="AC51">
        <v>920655</v>
      </c>
      <c r="AD51">
        <v>5749753</v>
      </c>
      <c r="AE51">
        <v>4565529</v>
      </c>
      <c r="AF51">
        <v>3234293</v>
      </c>
      <c r="AG51">
        <v>1798910</v>
      </c>
      <c r="AH51">
        <v>305601</v>
      </c>
      <c r="AI51">
        <v>4036174</v>
      </c>
      <c r="AJ51">
        <v>2656913</v>
      </c>
      <c r="AK51">
        <v>1192097</v>
      </c>
      <c r="AL51">
        <v>-311104</v>
      </c>
      <c r="AM51" s="2" t="s">
        <v>56</v>
      </c>
    </row>
    <row r="52" spans="2:39" x14ac:dyDescent="0.3">
      <c r="B52">
        <v>6082321</v>
      </c>
      <c r="C52">
        <v>7016874</v>
      </c>
      <c r="D52">
        <v>7725479</v>
      </c>
      <c r="E52">
        <v>8185319</v>
      </c>
      <c r="F52">
        <v>6490308</v>
      </c>
      <c r="G52">
        <v>7335639</v>
      </c>
      <c r="H52">
        <v>7944759</v>
      </c>
      <c r="I52">
        <v>8298053</v>
      </c>
      <c r="J52">
        <v>8384144</v>
      </c>
      <c r="K52">
        <v>6863216</v>
      </c>
      <c r="L52">
        <v>7614757</v>
      </c>
      <c r="M52">
        <v>8121100</v>
      </c>
      <c r="N52">
        <v>8365938</v>
      </c>
      <c r="O52">
        <v>8341388</v>
      </c>
      <c r="P52">
        <v>8048240</v>
      </c>
      <c r="Q52">
        <v>7199030</v>
      </c>
      <c r="R52">
        <v>7852720</v>
      </c>
      <c r="S52">
        <v>8253548</v>
      </c>
      <c r="T52">
        <v>8388607</v>
      </c>
      <c r="U52">
        <v>8253548</v>
      </c>
      <c r="V52">
        <v>7852720</v>
      </c>
      <c r="W52">
        <v>7199030</v>
      </c>
      <c r="X52">
        <v>8048240</v>
      </c>
      <c r="Y52">
        <v>8341388</v>
      </c>
      <c r="Z52">
        <v>8365938</v>
      </c>
      <c r="AA52">
        <v>8121100</v>
      </c>
      <c r="AB52">
        <v>7614757</v>
      </c>
      <c r="AC52">
        <v>6863216</v>
      </c>
      <c r="AD52">
        <v>8384144</v>
      </c>
      <c r="AE52">
        <v>8298053</v>
      </c>
      <c r="AF52">
        <v>7944759</v>
      </c>
      <c r="AG52">
        <v>7335639</v>
      </c>
      <c r="AH52">
        <v>6490308</v>
      </c>
      <c r="AI52">
        <v>8185319</v>
      </c>
      <c r="AJ52">
        <v>7725479</v>
      </c>
      <c r="AK52">
        <v>7016874</v>
      </c>
      <c r="AL52">
        <v>6082321</v>
      </c>
      <c r="AM52" s="2" t="s">
        <v>56</v>
      </c>
    </row>
    <row r="53" spans="2:39" x14ac:dyDescent="0.3">
      <c r="B53">
        <v>-311104</v>
      </c>
      <c r="C53">
        <v>1192097</v>
      </c>
      <c r="D53">
        <v>2656913</v>
      </c>
      <c r="E53">
        <v>4036174</v>
      </c>
      <c r="F53">
        <v>305601</v>
      </c>
      <c r="G53">
        <v>1798910</v>
      </c>
      <c r="H53">
        <v>3234293</v>
      </c>
      <c r="I53">
        <v>4565529</v>
      </c>
      <c r="J53">
        <v>5749753</v>
      </c>
      <c r="K53">
        <v>920655</v>
      </c>
      <c r="L53">
        <v>2396000</v>
      </c>
      <c r="M53">
        <v>3794192</v>
      </c>
      <c r="N53">
        <v>5070209</v>
      </c>
      <c r="O53">
        <v>6182962</v>
      </c>
      <c r="P53">
        <v>7096621</v>
      </c>
      <c r="Q53">
        <v>1530733</v>
      </c>
      <c r="R53">
        <v>2980140</v>
      </c>
      <c r="S53">
        <v>4333585</v>
      </c>
      <c r="T53">
        <v>5547485</v>
      </c>
      <c r="U53">
        <v>6582754</v>
      </c>
      <c r="V53">
        <v>7406054</v>
      </c>
      <c r="W53">
        <v>7990875</v>
      </c>
      <c r="X53">
        <v>3548173</v>
      </c>
      <c r="Y53">
        <v>4849555</v>
      </c>
      <c r="Z53">
        <v>5994779</v>
      </c>
      <c r="AA53">
        <v>6946967</v>
      </c>
      <c r="AB53">
        <v>7675459</v>
      </c>
      <c r="AC53">
        <v>8156797</v>
      </c>
      <c r="AD53">
        <v>5339315</v>
      </c>
      <c r="AE53">
        <v>6409672</v>
      </c>
      <c r="AF53">
        <v>7273634</v>
      </c>
      <c r="AG53">
        <v>7903381</v>
      </c>
      <c r="AH53">
        <v>8278634</v>
      </c>
      <c r="AI53">
        <v>6789923</v>
      </c>
      <c r="AJ53">
        <v>7560989</v>
      </c>
      <c r="AK53">
        <v>8088586</v>
      </c>
      <c r="AL53">
        <v>8355727</v>
      </c>
      <c r="AM53" s="2" t="s">
        <v>56</v>
      </c>
    </row>
    <row r="54" spans="2:39" x14ac:dyDescent="0.3">
      <c r="B54">
        <v>-6493795</v>
      </c>
      <c r="C54">
        <v>-5440177</v>
      </c>
      <c r="D54">
        <v>-4211383</v>
      </c>
      <c r="E54">
        <v>-2846979</v>
      </c>
      <c r="F54">
        <v>-6086112</v>
      </c>
      <c r="G54">
        <v>-4956358</v>
      </c>
      <c r="H54">
        <v>-3667007</v>
      </c>
      <c r="I54">
        <v>-2259575</v>
      </c>
      <c r="J54">
        <v>-779384</v>
      </c>
      <c r="K54">
        <v>-5645536</v>
      </c>
      <c r="L54">
        <v>-4445751</v>
      </c>
      <c r="M54">
        <v>-3102811</v>
      </c>
      <c r="N54">
        <v>-1659959</v>
      </c>
      <c r="O54">
        <v>-163655</v>
      </c>
      <c r="P54">
        <v>1337919</v>
      </c>
      <c r="Q54">
        <v>-5174446</v>
      </c>
      <c r="R54">
        <v>-3911116</v>
      </c>
      <c r="S54">
        <v>-2521846</v>
      </c>
      <c r="T54">
        <v>-1051371</v>
      </c>
      <c r="U54">
        <v>452959</v>
      </c>
      <c r="V54">
        <v>1942703</v>
      </c>
      <c r="W54">
        <v>3369891</v>
      </c>
      <c r="X54">
        <v>-3355343</v>
      </c>
      <c r="Y54">
        <v>-1927251</v>
      </c>
      <c r="Z54">
        <v>-437101</v>
      </c>
      <c r="AA54">
        <v>1067124</v>
      </c>
      <c r="AB54">
        <v>2536987</v>
      </c>
      <c r="AC54">
        <v>3925158</v>
      </c>
      <c r="AD54">
        <v>-1322240</v>
      </c>
      <c r="AE54">
        <v>179532</v>
      </c>
      <c r="AF54">
        <v>1675522</v>
      </c>
      <c r="AG54">
        <v>3117560</v>
      </c>
      <c r="AH54">
        <v>4459210</v>
      </c>
      <c r="AI54">
        <v>795194</v>
      </c>
      <c r="AJ54">
        <v>2274864</v>
      </c>
      <c r="AK54">
        <v>3681283</v>
      </c>
      <c r="AL54">
        <v>4969161</v>
      </c>
      <c r="AM54" s="2" t="s">
        <v>56</v>
      </c>
    </row>
    <row r="55" spans="2:39" x14ac:dyDescent="0.3">
      <c r="B55">
        <v>-8277743</v>
      </c>
      <c r="C55">
        <v>-8387405</v>
      </c>
      <c r="D55">
        <v>-8226988</v>
      </c>
      <c r="E55">
        <v>-7801656</v>
      </c>
      <c r="F55">
        <v>-8355238</v>
      </c>
      <c r="G55">
        <v>-8354307</v>
      </c>
      <c r="H55">
        <v>-8084363</v>
      </c>
      <c r="I55">
        <v>-7554097</v>
      </c>
      <c r="J55">
        <v>-6780586</v>
      </c>
      <c r="K55">
        <v>-8387574</v>
      </c>
      <c r="L55">
        <v>-8276056</v>
      </c>
      <c r="M55">
        <v>-7898044</v>
      </c>
      <c r="N55">
        <v>-7265710</v>
      </c>
      <c r="O55">
        <v>-6399416</v>
      </c>
      <c r="P55">
        <v>-5327058</v>
      </c>
      <c r="Q55">
        <v>-8374578</v>
      </c>
      <c r="R55">
        <v>-8153075</v>
      </c>
      <c r="S55">
        <v>-7669038</v>
      </c>
      <c r="T55">
        <v>-6938054</v>
      </c>
      <c r="U55">
        <v>-5983660</v>
      </c>
      <c r="V55">
        <v>-4836589</v>
      </c>
      <c r="W55">
        <v>-3533777</v>
      </c>
      <c r="X55">
        <v>-7986029</v>
      </c>
      <c r="Y55">
        <v>-7398583</v>
      </c>
      <c r="Z55">
        <v>-6572899</v>
      </c>
      <c r="AA55">
        <v>-5535564</v>
      </c>
      <c r="AB55">
        <v>-4319980</v>
      </c>
      <c r="AC55">
        <v>-2965290</v>
      </c>
      <c r="AD55">
        <v>-7088141</v>
      </c>
      <c r="AE55">
        <v>-6172219</v>
      </c>
      <c r="AF55">
        <v>-5057549</v>
      </c>
      <c r="AG55">
        <v>-3780022</v>
      </c>
      <c r="AH55">
        <v>-2380777</v>
      </c>
      <c r="AI55">
        <v>-5738180</v>
      </c>
      <c r="AJ55">
        <v>-4552199</v>
      </c>
      <c r="AK55">
        <v>-3219635</v>
      </c>
      <c r="AL55">
        <v>-1783396</v>
      </c>
      <c r="AM55" s="2" t="s">
        <v>56</v>
      </c>
    </row>
    <row r="56" spans="2:39" x14ac:dyDescent="0.3">
      <c r="B56">
        <v>-4454544</v>
      </c>
      <c r="C56">
        <v>-5653204</v>
      </c>
      <c r="D56">
        <v>-6669826</v>
      </c>
      <c r="E56">
        <v>-7471677</v>
      </c>
      <c r="F56">
        <v>-4964723</v>
      </c>
      <c r="G56">
        <v>-6093246</v>
      </c>
      <c r="H56">
        <v>-7025563</v>
      </c>
      <c r="I56">
        <v>-7731653</v>
      </c>
      <c r="J56">
        <v>-8188779</v>
      </c>
      <c r="K56">
        <v>-5448069</v>
      </c>
      <c r="L56">
        <v>-6500357</v>
      </c>
      <c r="M56">
        <v>-7343329</v>
      </c>
      <c r="N56">
        <v>-7949842</v>
      </c>
      <c r="O56">
        <v>-8300365</v>
      </c>
      <c r="P56">
        <v>-8383612</v>
      </c>
      <c r="Q56">
        <v>-5901969</v>
      </c>
      <c r="R56">
        <v>-6872334</v>
      </c>
      <c r="S56">
        <v>-7621406</v>
      </c>
      <c r="T56">
        <v>-8125063</v>
      </c>
      <c r="U56">
        <v>-8367089</v>
      </c>
      <c r="V56">
        <v>-8339690</v>
      </c>
      <c r="W56">
        <v>-8043748</v>
      </c>
      <c r="X56">
        <v>-7207168</v>
      </c>
      <c r="Y56">
        <v>-7858291</v>
      </c>
      <c r="Z56">
        <v>-8256371</v>
      </c>
      <c r="AA56">
        <v>-8388592</v>
      </c>
      <c r="AB56">
        <v>-8250695</v>
      </c>
      <c r="AC56">
        <v>-7847121</v>
      </c>
      <c r="AD56">
        <v>-8052703</v>
      </c>
      <c r="AE56">
        <v>-8343055</v>
      </c>
      <c r="AF56">
        <v>-8364756</v>
      </c>
      <c r="AG56">
        <v>-8117107</v>
      </c>
      <c r="AH56">
        <v>-7608082</v>
      </c>
      <c r="AI56">
        <v>-8384647</v>
      </c>
      <c r="AJ56">
        <v>-8295711</v>
      </c>
      <c r="AK56">
        <v>-7939648</v>
      </c>
      <c r="AL56">
        <v>-7327923</v>
      </c>
      <c r="AM56" s="2" t="s">
        <v>56</v>
      </c>
    </row>
    <row r="57" spans="2:39" x14ac:dyDescent="0.3">
      <c r="B57">
        <v>2386057</v>
      </c>
      <c r="C57">
        <v>910344</v>
      </c>
      <c r="D57">
        <v>-594683</v>
      </c>
      <c r="E57">
        <v>-2080560</v>
      </c>
      <c r="F57">
        <v>1788777</v>
      </c>
      <c r="G57">
        <v>295235</v>
      </c>
      <c r="H57">
        <v>-1207814</v>
      </c>
      <c r="I57">
        <v>-2671970</v>
      </c>
      <c r="J57">
        <v>-4050088</v>
      </c>
      <c r="K57">
        <v>1181829</v>
      </c>
      <c r="L57">
        <v>-321470</v>
      </c>
      <c r="M57">
        <v>-1814417</v>
      </c>
      <c r="N57">
        <v>-3248939</v>
      </c>
      <c r="O57">
        <v>-4578843</v>
      </c>
      <c r="P57">
        <v>-5761306</v>
      </c>
      <c r="Q57">
        <v>568493</v>
      </c>
      <c r="R57">
        <v>-936437</v>
      </c>
      <c r="S57">
        <v>-2411214</v>
      </c>
      <c r="T57">
        <v>-3808348</v>
      </c>
      <c r="U57">
        <v>-5082851</v>
      </c>
      <c r="V57">
        <v>-6193683</v>
      </c>
      <c r="W57">
        <v>-7105075</v>
      </c>
      <c r="X57">
        <v>-1546343</v>
      </c>
      <c r="Y57">
        <v>-2994978</v>
      </c>
      <c r="Z57">
        <v>-4347174</v>
      </c>
      <c r="AA57">
        <v>-5559387</v>
      </c>
      <c r="AB57">
        <v>-6592585</v>
      </c>
      <c r="AC57">
        <v>-7413498</v>
      </c>
      <c r="AD57">
        <v>-3562556</v>
      </c>
      <c r="AE57">
        <v>-4862504</v>
      </c>
      <c r="AF57">
        <v>-6005876</v>
      </c>
      <c r="AG57">
        <v>-6955856</v>
      </c>
      <c r="AH57">
        <v>-7681853</v>
      </c>
      <c r="AI57">
        <v>-5351554</v>
      </c>
      <c r="AJ57">
        <v>-6419905</v>
      </c>
      <c r="AK57">
        <v>-7281532</v>
      </c>
      <c r="AL57">
        <v>-7908689</v>
      </c>
      <c r="AM57" s="2" t="s">
        <v>56</v>
      </c>
    </row>
    <row r="58" spans="2:39" x14ac:dyDescent="0.3">
      <c r="B58">
        <v>7610400</v>
      </c>
      <c r="C58">
        <v>6857246</v>
      </c>
      <c r="D58">
        <v>5883285</v>
      </c>
      <c r="E58">
        <v>4719878</v>
      </c>
      <c r="F58">
        <v>7330602</v>
      </c>
      <c r="G58">
        <v>6483731</v>
      </c>
      <c r="H58">
        <v>5428080</v>
      </c>
      <c r="I58">
        <v>4197642</v>
      </c>
      <c r="J58">
        <v>2832037</v>
      </c>
      <c r="K58">
        <v>7011184</v>
      </c>
      <c r="L58">
        <v>6075173</v>
      </c>
      <c r="M58">
        <v>4943538</v>
      </c>
      <c r="N58">
        <v>3652718</v>
      </c>
      <c r="O58">
        <v>2244278</v>
      </c>
      <c r="P58">
        <v>763572</v>
      </c>
      <c r="Q58">
        <v>6653872</v>
      </c>
      <c r="R58">
        <v>5633780</v>
      </c>
      <c r="S58">
        <v>4432277</v>
      </c>
      <c r="T58">
        <v>3088052</v>
      </c>
      <c r="U58">
        <v>1644390</v>
      </c>
      <c r="V58">
        <v>147778</v>
      </c>
      <c r="W58">
        <v>-1353593</v>
      </c>
      <c r="X58">
        <v>5161938</v>
      </c>
      <c r="Y58">
        <v>3897061</v>
      </c>
      <c r="Z58">
        <v>2506696</v>
      </c>
      <c r="AA58">
        <v>1035615</v>
      </c>
      <c r="AB58">
        <v>-468815</v>
      </c>
      <c r="AC58">
        <v>-1958148</v>
      </c>
      <c r="AD58">
        <v>3340782</v>
      </c>
      <c r="AE58">
        <v>1911792</v>
      </c>
      <c r="AF58">
        <v>421242</v>
      </c>
      <c r="AG58">
        <v>-1082873</v>
      </c>
      <c r="AH58">
        <v>-2552119</v>
      </c>
      <c r="AI58">
        <v>1306556</v>
      </c>
      <c r="AJ58">
        <v>-195408</v>
      </c>
      <c r="AK58">
        <v>-1691079</v>
      </c>
      <c r="AL58">
        <v>-3132297</v>
      </c>
      <c r="AM58" s="2" t="s">
        <v>56</v>
      </c>
    </row>
    <row r="59" spans="2:39" x14ac:dyDescent="0.3">
      <c r="B59">
        <v>7679639</v>
      </c>
      <c r="C59">
        <v>8159212</v>
      </c>
      <c r="D59">
        <v>8376055</v>
      </c>
      <c r="E59">
        <v>8323183</v>
      </c>
      <c r="F59">
        <v>7906851</v>
      </c>
      <c r="G59">
        <v>8280302</v>
      </c>
      <c r="H59">
        <v>8387121</v>
      </c>
      <c r="I59">
        <v>8223871</v>
      </c>
      <c r="J59">
        <v>7795807</v>
      </c>
      <c r="K59">
        <v>8091329</v>
      </c>
      <c r="L59">
        <v>8356638</v>
      </c>
      <c r="M59">
        <v>8352858</v>
      </c>
      <c r="N59">
        <v>8080110</v>
      </c>
      <c r="O59">
        <v>7547179</v>
      </c>
      <c r="P59">
        <v>6771224</v>
      </c>
      <c r="Q59">
        <v>8232076</v>
      </c>
      <c r="R59">
        <v>8387808</v>
      </c>
      <c r="S59">
        <v>8273449</v>
      </c>
      <c r="T59">
        <v>7892679</v>
      </c>
      <c r="U59">
        <v>7257760</v>
      </c>
      <c r="V59">
        <v>6389138</v>
      </c>
      <c r="W59">
        <v>5314781</v>
      </c>
      <c r="X59">
        <v>8373645</v>
      </c>
      <c r="Y59">
        <v>8149324</v>
      </c>
      <c r="Z59">
        <v>7662590</v>
      </c>
      <c r="AA59">
        <v>6929116</v>
      </c>
      <c r="AB59">
        <v>5972520</v>
      </c>
      <c r="AC59">
        <v>4823606</v>
      </c>
      <c r="AD59">
        <v>7981154</v>
      </c>
      <c r="AE59">
        <v>7391086</v>
      </c>
      <c r="AF59">
        <v>6563021</v>
      </c>
      <c r="AG59">
        <v>5523622</v>
      </c>
      <c r="AH59">
        <v>4306360</v>
      </c>
      <c r="AI59">
        <v>7079635</v>
      </c>
      <c r="AJ59">
        <v>6161454</v>
      </c>
      <c r="AK59">
        <v>5044870</v>
      </c>
      <c r="AL59">
        <v>3765839</v>
      </c>
      <c r="AM59" s="2" t="s">
        <v>56</v>
      </c>
    </row>
    <row r="60" spans="2:39" x14ac:dyDescent="0.3">
      <c r="B60">
        <v>2546872</v>
      </c>
      <c r="C60">
        <v>3934322</v>
      </c>
      <c r="D60">
        <v>5195084</v>
      </c>
      <c r="E60">
        <v>6288561</v>
      </c>
      <c r="F60">
        <v>3127187</v>
      </c>
      <c r="G60">
        <v>4467992</v>
      </c>
      <c r="H60">
        <v>5664926</v>
      </c>
      <c r="I60">
        <v>6679445</v>
      </c>
      <c r="J60">
        <v>7478882</v>
      </c>
      <c r="K60">
        <v>3690600</v>
      </c>
      <c r="L60">
        <v>4977515</v>
      </c>
      <c r="M60">
        <v>6104150</v>
      </c>
      <c r="N60">
        <v>7034228</v>
      </c>
      <c r="O60">
        <v>7737800</v>
      </c>
      <c r="P60">
        <v>8192210</v>
      </c>
      <c r="Q60">
        <v>4234067</v>
      </c>
      <c r="R60">
        <v>5460134</v>
      </c>
      <c r="S60">
        <v>6510382</v>
      </c>
      <c r="T60">
        <v>7350992</v>
      </c>
      <c r="U60">
        <v>7954896</v>
      </c>
      <c r="V60">
        <v>8302647</v>
      </c>
      <c r="W60">
        <v>8383049</v>
      </c>
      <c r="X60">
        <v>5913244</v>
      </c>
      <c r="Y60">
        <v>6881428</v>
      </c>
      <c r="Z60">
        <v>7628027</v>
      </c>
      <c r="AA60">
        <v>8128998</v>
      </c>
      <c r="AB60">
        <v>8368211</v>
      </c>
      <c r="AC60">
        <v>8337963</v>
      </c>
      <c r="AD60">
        <v>7215281</v>
      </c>
      <c r="AE60">
        <v>7863833</v>
      </c>
      <c r="AF60">
        <v>8259165</v>
      </c>
      <c r="AG60">
        <v>8388547</v>
      </c>
      <c r="AH60">
        <v>8247813</v>
      </c>
      <c r="AI60">
        <v>8057138</v>
      </c>
      <c r="AJ60">
        <v>8344693</v>
      </c>
      <c r="AK60">
        <v>8363545</v>
      </c>
      <c r="AL60">
        <v>8113085</v>
      </c>
      <c r="AM60" s="2" t="s">
        <v>56</v>
      </c>
    </row>
    <row r="61" spans="2:39" x14ac:dyDescent="0.3">
      <c r="B61">
        <v>-4311085</v>
      </c>
      <c r="C61">
        <v>-2955585</v>
      </c>
      <c r="D61">
        <v>-1504913</v>
      </c>
      <c r="E61">
        <v>-5782</v>
      </c>
      <c r="F61">
        <v>-3770759</v>
      </c>
      <c r="G61">
        <v>-2370829</v>
      </c>
      <c r="H61">
        <v>-894556</v>
      </c>
      <c r="I61">
        <v>610522</v>
      </c>
      <c r="J61">
        <v>2095941</v>
      </c>
      <c r="K61">
        <v>-3210054</v>
      </c>
      <c r="L61">
        <v>-1773259</v>
      </c>
      <c r="M61">
        <v>-279364</v>
      </c>
      <c r="N61">
        <v>1223526</v>
      </c>
      <c r="O61">
        <v>2687018</v>
      </c>
      <c r="P61">
        <v>4063987</v>
      </c>
      <c r="Q61">
        <v>-2631999</v>
      </c>
      <c r="R61">
        <v>-1166105</v>
      </c>
      <c r="S61">
        <v>337338</v>
      </c>
      <c r="T61">
        <v>1829918</v>
      </c>
      <c r="U61">
        <v>3263574</v>
      </c>
      <c r="V61">
        <v>4592141</v>
      </c>
      <c r="W61">
        <v>5772838</v>
      </c>
      <c r="X61">
        <v>-552649</v>
      </c>
      <c r="Y61">
        <v>952216</v>
      </c>
      <c r="Z61">
        <v>2426419</v>
      </c>
      <c r="AA61">
        <v>3822490</v>
      </c>
      <c r="AB61">
        <v>5095475</v>
      </c>
      <c r="AC61">
        <v>6204382</v>
      </c>
      <c r="AD61">
        <v>1561948</v>
      </c>
      <c r="AE61">
        <v>3009806</v>
      </c>
      <c r="AF61">
        <v>4360747</v>
      </c>
      <c r="AG61">
        <v>5571269</v>
      </c>
      <c r="AH61">
        <v>6602393</v>
      </c>
      <c r="AI61">
        <v>3576926</v>
      </c>
      <c r="AJ61">
        <v>4875435</v>
      </c>
      <c r="AK61">
        <v>6016952</v>
      </c>
      <c r="AL61">
        <v>6964719</v>
      </c>
      <c r="AM61" s="2" t="s">
        <v>56</v>
      </c>
    </row>
    <row r="62" spans="2:39" x14ac:dyDescent="0.3">
      <c r="B62">
        <v>-8248816</v>
      </c>
      <c r="C62">
        <v>-7843449</v>
      </c>
      <c r="D62">
        <v>-7185518</v>
      </c>
      <c r="E62">
        <v>-6296209</v>
      </c>
      <c r="F62">
        <v>-8114483</v>
      </c>
      <c r="G62">
        <v>-7603707</v>
      </c>
      <c r="H62">
        <v>-6848087</v>
      </c>
      <c r="I62">
        <v>-5871954</v>
      </c>
      <c r="J62">
        <v>-4706742</v>
      </c>
      <c r="K62">
        <v>-7936294</v>
      </c>
      <c r="L62">
        <v>-7322869</v>
      </c>
      <c r="M62">
        <v>-6473643</v>
      </c>
      <c r="N62">
        <v>-5415963</v>
      </c>
      <c r="O62">
        <v>-4183885</v>
      </c>
      <c r="P62">
        <v>-2817084</v>
      </c>
      <c r="Q62">
        <v>-7715211</v>
      </c>
      <c r="R62">
        <v>-7002453</v>
      </c>
      <c r="S62">
        <v>-6064212</v>
      </c>
      <c r="T62">
        <v>-4930699</v>
      </c>
      <c r="U62">
        <v>-3638416</v>
      </c>
      <c r="V62">
        <v>-2228973</v>
      </c>
      <c r="W62">
        <v>-747756</v>
      </c>
      <c r="X62">
        <v>-6644190</v>
      </c>
      <c r="Y62">
        <v>-5622004</v>
      </c>
      <c r="Z62">
        <v>-4418787</v>
      </c>
      <c r="AA62">
        <v>-3073282</v>
      </c>
      <c r="AB62">
        <v>-1628815</v>
      </c>
      <c r="AC62">
        <v>-131900</v>
      </c>
      <c r="AD62">
        <v>-5149411</v>
      </c>
      <c r="AE62">
        <v>-3882992</v>
      </c>
      <c r="AF62">
        <v>-2491537</v>
      </c>
      <c r="AG62">
        <v>-1019854</v>
      </c>
      <c r="AH62">
        <v>484669</v>
      </c>
      <c r="AI62">
        <v>-3326210</v>
      </c>
      <c r="AJ62">
        <v>-1896327</v>
      </c>
      <c r="AK62">
        <v>-405381</v>
      </c>
      <c r="AL62">
        <v>1098618</v>
      </c>
      <c r="AM62" s="2" t="s">
        <v>56</v>
      </c>
    </row>
    <row r="63" spans="2:39" x14ac:dyDescent="0.3">
      <c r="B63">
        <v>-6598994</v>
      </c>
      <c r="C63">
        <v>-7418346</v>
      </c>
      <c r="D63">
        <v>-7998823</v>
      </c>
      <c r="E63">
        <v>-8321734</v>
      </c>
      <c r="F63">
        <v>-6961648</v>
      </c>
      <c r="G63">
        <v>-7686014</v>
      </c>
      <c r="H63">
        <v>-8162886</v>
      </c>
      <c r="I63">
        <v>-8376908</v>
      </c>
      <c r="J63">
        <v>-8321189</v>
      </c>
      <c r="K63">
        <v>-7286677</v>
      </c>
      <c r="L63">
        <v>-7912141</v>
      </c>
      <c r="M63">
        <v>-8282830</v>
      </c>
      <c r="N63">
        <v>-8386807</v>
      </c>
      <c r="O63">
        <v>-8220724</v>
      </c>
      <c r="P63">
        <v>-7789929</v>
      </c>
      <c r="Q63">
        <v>-7572322</v>
      </c>
      <c r="R63">
        <v>-8095505</v>
      </c>
      <c r="S63">
        <v>-8358008</v>
      </c>
      <c r="T63">
        <v>-8351378</v>
      </c>
      <c r="U63">
        <v>-8075829</v>
      </c>
      <c r="V63">
        <v>-7540233</v>
      </c>
      <c r="W63">
        <v>-6761838</v>
      </c>
      <c r="X63">
        <v>-8235115</v>
      </c>
      <c r="Y63">
        <v>-8388013</v>
      </c>
      <c r="Z63">
        <v>-8270812</v>
      </c>
      <c r="AA63">
        <v>-7887286</v>
      </c>
      <c r="AB63">
        <v>-7249785</v>
      </c>
      <c r="AC63">
        <v>-6378836</v>
      </c>
      <c r="AD63">
        <v>-8372682</v>
      </c>
      <c r="AE63">
        <v>-8145543</v>
      </c>
      <c r="AF63">
        <v>-7656114</v>
      </c>
      <c r="AG63">
        <v>-6920152</v>
      </c>
      <c r="AH63">
        <v>-5961358</v>
      </c>
      <c r="AI63">
        <v>-7976251</v>
      </c>
      <c r="AJ63">
        <v>-7383562</v>
      </c>
      <c r="AK63">
        <v>-6553119</v>
      </c>
      <c r="AL63">
        <v>-5511661</v>
      </c>
      <c r="AM63" s="2" t="s">
        <v>56</v>
      </c>
    </row>
    <row r="64" spans="2:39" x14ac:dyDescent="0.3">
      <c r="B64">
        <v>-479171</v>
      </c>
      <c r="C64">
        <v>-1968232</v>
      </c>
      <c r="D64">
        <v>-3393916</v>
      </c>
      <c r="E64">
        <v>-4710313</v>
      </c>
      <c r="F64">
        <v>-1093158</v>
      </c>
      <c r="G64">
        <v>-2561998</v>
      </c>
      <c r="H64">
        <v>-3948340</v>
      </c>
      <c r="I64">
        <v>-5207543</v>
      </c>
      <c r="J64">
        <v>-6299060</v>
      </c>
      <c r="K64">
        <v>-1701238</v>
      </c>
      <c r="L64">
        <v>-3141917</v>
      </c>
      <c r="M64">
        <v>-4481424</v>
      </c>
      <c r="N64">
        <v>-5676628</v>
      </c>
      <c r="O64">
        <v>-6689040</v>
      </c>
      <c r="P64">
        <v>-7486061</v>
      </c>
      <c r="Q64">
        <v>-2300122</v>
      </c>
      <c r="R64">
        <v>-3704854</v>
      </c>
      <c r="S64">
        <v>-4990288</v>
      </c>
      <c r="T64">
        <v>-6115031</v>
      </c>
      <c r="U64">
        <v>-7042867</v>
      </c>
      <c r="V64">
        <v>-7743918</v>
      </c>
      <c r="W64">
        <v>-8195611</v>
      </c>
      <c r="X64">
        <v>-4247768</v>
      </c>
      <c r="Y64">
        <v>-5472180</v>
      </c>
      <c r="Z64">
        <v>-6520385</v>
      </c>
      <c r="AA64">
        <v>-7358629</v>
      </c>
      <c r="AB64">
        <v>-7959922</v>
      </c>
      <c r="AC64">
        <v>-8304900</v>
      </c>
      <c r="AD64">
        <v>-5924497</v>
      </c>
      <c r="AE64">
        <v>-6890497</v>
      </c>
      <c r="AF64">
        <v>-7634620</v>
      </c>
      <c r="AG64">
        <v>-8132904</v>
      </c>
      <c r="AH64">
        <v>-8369303</v>
      </c>
      <c r="AI64">
        <v>-7223368</v>
      </c>
      <c r="AJ64">
        <v>-7869348</v>
      </c>
      <c r="AK64">
        <v>-8261929</v>
      </c>
      <c r="AL64">
        <v>-8388472</v>
      </c>
      <c r="AM64" s="2" t="s">
        <v>56</v>
      </c>
    </row>
    <row r="65" spans="1:39" x14ac:dyDescent="0.3">
      <c r="B65">
        <v>5965232</v>
      </c>
      <c r="C65">
        <v>4815116</v>
      </c>
      <c r="D65">
        <v>3509950</v>
      </c>
      <c r="E65">
        <v>2091762</v>
      </c>
      <c r="F65">
        <v>5515811</v>
      </c>
      <c r="G65">
        <v>4297455</v>
      </c>
      <c r="H65">
        <v>2940718</v>
      </c>
      <c r="I65">
        <v>1489288</v>
      </c>
      <c r="J65">
        <v>-10098</v>
      </c>
      <c r="K65">
        <v>5036579</v>
      </c>
      <c r="L65">
        <v>3756567</v>
      </c>
      <c r="M65">
        <v>2355592</v>
      </c>
      <c r="N65">
        <v>878765</v>
      </c>
      <c r="O65">
        <v>-626359</v>
      </c>
      <c r="P65">
        <v>-2111313</v>
      </c>
      <c r="Q65">
        <v>4530126</v>
      </c>
      <c r="R65">
        <v>3195377</v>
      </c>
      <c r="S65">
        <v>1757735</v>
      </c>
      <c r="T65">
        <v>263493</v>
      </c>
      <c r="U65">
        <v>-1239234</v>
      </c>
      <c r="V65">
        <v>-2702057</v>
      </c>
      <c r="W65">
        <v>-4077872</v>
      </c>
      <c r="X65">
        <v>2616916</v>
      </c>
      <c r="Y65">
        <v>1150377</v>
      </c>
      <c r="Z65">
        <v>-353204</v>
      </c>
      <c r="AA65">
        <v>-1845412</v>
      </c>
      <c r="AB65">
        <v>-3278197</v>
      </c>
      <c r="AC65">
        <v>-4605422</v>
      </c>
      <c r="AD65">
        <v>536802</v>
      </c>
      <c r="AE65">
        <v>-967992</v>
      </c>
      <c r="AF65">
        <v>-2441616</v>
      </c>
      <c r="AG65">
        <v>-3836619</v>
      </c>
      <c r="AH65">
        <v>-5108080</v>
      </c>
      <c r="AI65">
        <v>-1577548</v>
      </c>
      <c r="AJ65">
        <v>-3024624</v>
      </c>
      <c r="AK65">
        <v>-4374305</v>
      </c>
      <c r="AL65">
        <v>-5583131</v>
      </c>
      <c r="AM65" s="2" t="s">
        <v>56</v>
      </c>
    </row>
    <row r="66" spans="1:39" x14ac:dyDescent="0.3">
      <c r="B66">
        <v>8368928</v>
      </c>
      <c r="C66">
        <v>8336818</v>
      </c>
      <c r="D66">
        <v>8036259</v>
      </c>
      <c r="E66">
        <v>7476927</v>
      </c>
      <c r="F66">
        <v>8388501</v>
      </c>
      <c r="G66">
        <v>8245914</v>
      </c>
      <c r="H66">
        <v>7837803</v>
      </c>
      <c r="I66">
        <v>7177311</v>
      </c>
      <c r="J66">
        <v>6285705</v>
      </c>
      <c r="K66">
        <v>8362737</v>
      </c>
      <c r="L66">
        <v>8110442</v>
      </c>
      <c r="M66">
        <v>7596986</v>
      </c>
      <c r="N66">
        <v>6838903</v>
      </c>
      <c r="O66">
        <v>5860603</v>
      </c>
      <c r="P66">
        <v>4693588</v>
      </c>
      <c r="Q66">
        <v>8291774</v>
      </c>
      <c r="R66">
        <v>7931135</v>
      </c>
      <c r="S66">
        <v>7315109</v>
      </c>
      <c r="T66">
        <v>6463533</v>
      </c>
      <c r="U66">
        <v>5403827</v>
      </c>
      <c r="V66">
        <v>4170114</v>
      </c>
      <c r="W66">
        <v>2802121</v>
      </c>
      <c r="X66">
        <v>7708963</v>
      </c>
      <c r="Y66">
        <v>6993696</v>
      </c>
      <c r="Z66">
        <v>6053229</v>
      </c>
      <c r="AA66">
        <v>4917843</v>
      </c>
      <c r="AB66">
        <v>3624101</v>
      </c>
      <c r="AC66">
        <v>2213660</v>
      </c>
      <c r="AD66">
        <v>6634484</v>
      </c>
      <c r="AE66">
        <v>5610208</v>
      </c>
      <c r="AF66">
        <v>4405281</v>
      </c>
      <c r="AG66">
        <v>3058500</v>
      </c>
      <c r="AH66">
        <v>1613235</v>
      </c>
      <c r="AI66">
        <v>5136866</v>
      </c>
      <c r="AJ66">
        <v>3868908</v>
      </c>
      <c r="AK66">
        <v>2476370</v>
      </c>
      <c r="AL66">
        <v>1004090</v>
      </c>
      <c r="AM66" s="2" t="s">
        <v>56</v>
      </c>
    </row>
    <row r="67" spans="1:39" x14ac:dyDescent="0.3">
      <c r="B67">
        <v>5103711</v>
      </c>
      <c r="C67">
        <v>6211358</v>
      </c>
      <c r="D67">
        <v>7118997</v>
      </c>
      <c r="E67">
        <v>7797399</v>
      </c>
      <c r="F67">
        <v>5579020</v>
      </c>
      <c r="G67">
        <v>6608787</v>
      </c>
      <c r="H67">
        <v>7425747</v>
      </c>
      <c r="I67">
        <v>8003593</v>
      </c>
      <c r="J67">
        <v>8323720</v>
      </c>
      <c r="K67">
        <v>6024175</v>
      </c>
      <c r="L67">
        <v>6970496</v>
      </c>
      <c r="M67">
        <v>7692362</v>
      </c>
      <c r="N67">
        <v>8166530</v>
      </c>
      <c r="O67">
        <v>8377731</v>
      </c>
      <c r="P67">
        <v>8319165</v>
      </c>
      <c r="Q67">
        <v>6436771</v>
      </c>
      <c r="R67">
        <v>7294531</v>
      </c>
      <c r="S67">
        <v>7917403</v>
      </c>
      <c r="T67">
        <v>8285329</v>
      </c>
      <c r="U67">
        <v>8386463</v>
      </c>
      <c r="V67">
        <v>8217549</v>
      </c>
      <c r="W67">
        <v>7784024</v>
      </c>
      <c r="X67">
        <v>7579141</v>
      </c>
      <c r="Y67">
        <v>8099652</v>
      </c>
      <c r="Z67">
        <v>8359348</v>
      </c>
      <c r="AA67">
        <v>8349869</v>
      </c>
      <c r="AB67">
        <v>8071519</v>
      </c>
      <c r="AC67">
        <v>7533261</v>
      </c>
      <c r="AD67">
        <v>8238124</v>
      </c>
      <c r="AE67">
        <v>8388187</v>
      </c>
      <c r="AF67">
        <v>8268145</v>
      </c>
      <c r="AG67">
        <v>7881864</v>
      </c>
      <c r="AH67">
        <v>7241783</v>
      </c>
      <c r="AI67">
        <v>8371689</v>
      </c>
      <c r="AJ67">
        <v>8141734</v>
      </c>
      <c r="AK67">
        <v>7649610</v>
      </c>
      <c r="AL67">
        <v>6911165</v>
      </c>
      <c r="AM67" s="2" t="s">
        <v>56</v>
      </c>
    </row>
    <row r="68" spans="1:39" x14ac:dyDescent="0.3">
      <c r="B68">
        <v>-1618639</v>
      </c>
      <c r="C68">
        <v>-121528</v>
      </c>
      <c r="D68">
        <v>1379495</v>
      </c>
      <c r="E68">
        <v>2836098</v>
      </c>
      <c r="F68">
        <v>-1009558</v>
      </c>
      <c r="G68">
        <v>495024</v>
      </c>
      <c r="H68">
        <v>1983666</v>
      </c>
      <c r="I68">
        <v>3408432</v>
      </c>
      <c r="J68">
        <v>4723445</v>
      </c>
      <c r="K68">
        <v>-395020</v>
      </c>
      <c r="L68">
        <v>1108901</v>
      </c>
      <c r="M68">
        <v>2577115</v>
      </c>
      <c r="N68">
        <v>3962344</v>
      </c>
      <c r="O68">
        <v>5219983</v>
      </c>
      <c r="P68">
        <v>6309536</v>
      </c>
      <c r="Q68">
        <v>221653</v>
      </c>
      <c r="R68">
        <v>1716785</v>
      </c>
      <c r="S68">
        <v>3156635</v>
      </c>
      <c r="T68">
        <v>4494840</v>
      </c>
      <c r="U68">
        <v>5688309</v>
      </c>
      <c r="V68">
        <v>6698611</v>
      </c>
      <c r="W68">
        <v>7493213</v>
      </c>
      <c r="X68">
        <v>2315390</v>
      </c>
      <c r="Y68">
        <v>3719095</v>
      </c>
      <c r="Z68">
        <v>5003043</v>
      </c>
      <c r="AA68">
        <v>6125891</v>
      </c>
      <c r="AB68">
        <v>7051481</v>
      </c>
      <c r="AC68">
        <v>7750010</v>
      </c>
      <c r="AD68">
        <v>4261454</v>
      </c>
      <c r="AE68">
        <v>5484206</v>
      </c>
      <c r="AF68">
        <v>6530364</v>
      </c>
      <c r="AG68">
        <v>7366240</v>
      </c>
      <c r="AH68">
        <v>7964919</v>
      </c>
      <c r="AI68">
        <v>5935728</v>
      </c>
      <c r="AJ68">
        <v>6899542</v>
      </c>
      <c r="AK68">
        <v>7641186</v>
      </c>
      <c r="AL68">
        <v>8136780</v>
      </c>
      <c r="AM68" s="2" t="s">
        <v>56</v>
      </c>
    </row>
    <row r="69" spans="1:39" x14ac:dyDescent="0.3">
      <c r="B69">
        <v>-7244561</v>
      </c>
      <c r="C69">
        <v>-6372095</v>
      </c>
      <c r="D69">
        <v>-5294444</v>
      </c>
      <c r="E69">
        <v>-4046308</v>
      </c>
      <c r="F69">
        <v>-6914284</v>
      </c>
      <c r="G69">
        <v>-5954056</v>
      </c>
      <c r="H69">
        <v>-4802104</v>
      </c>
      <c r="I69">
        <v>-3495521</v>
      </c>
      <c r="J69">
        <v>-2076380</v>
      </c>
      <c r="K69">
        <v>-6546638</v>
      </c>
      <c r="L69">
        <v>-5503837</v>
      </c>
      <c r="M69">
        <v>-4283809</v>
      </c>
      <c r="N69">
        <v>-2925840</v>
      </c>
      <c r="O69">
        <v>-1473658</v>
      </c>
      <c r="P69">
        <v>25977</v>
      </c>
      <c r="Q69">
        <v>-6143609</v>
      </c>
      <c r="R69">
        <v>-5023871</v>
      </c>
      <c r="S69">
        <v>-3742362</v>
      </c>
      <c r="T69">
        <v>-2340347</v>
      </c>
      <c r="U69">
        <v>-862971</v>
      </c>
      <c r="V69">
        <v>642193</v>
      </c>
      <c r="W69">
        <v>2126678</v>
      </c>
      <c r="X69">
        <v>-4516752</v>
      </c>
      <c r="Y69">
        <v>-3180688</v>
      </c>
      <c r="Z69">
        <v>-1742204</v>
      </c>
      <c r="AA69">
        <v>-247620</v>
      </c>
      <c r="AB69">
        <v>1254938</v>
      </c>
      <c r="AC69">
        <v>2717086</v>
      </c>
      <c r="AD69">
        <v>-2601824</v>
      </c>
      <c r="AE69">
        <v>-1134645</v>
      </c>
      <c r="AF69">
        <v>369069</v>
      </c>
      <c r="AG69">
        <v>1860900</v>
      </c>
      <c r="AH69">
        <v>3292808</v>
      </c>
      <c r="AI69">
        <v>-520954</v>
      </c>
      <c r="AJ69">
        <v>983764</v>
      </c>
      <c r="AK69">
        <v>2456804</v>
      </c>
      <c r="AL69">
        <v>3850734</v>
      </c>
      <c r="AM69" s="2" t="s">
        <v>56</v>
      </c>
    </row>
    <row r="70" spans="1:39" x14ac:dyDescent="0.3">
      <c r="B70">
        <v>-7963189</v>
      </c>
      <c r="C70">
        <v>-8306355</v>
      </c>
      <c r="D70">
        <v>-8382052</v>
      </c>
      <c r="E70">
        <v>-8187842</v>
      </c>
      <c r="F70">
        <v>-8135439</v>
      </c>
      <c r="G70">
        <v>-8370000</v>
      </c>
      <c r="H70">
        <v>-8335042</v>
      </c>
      <c r="I70">
        <v>-8031690</v>
      </c>
      <c r="J70">
        <v>-7469714</v>
      </c>
      <c r="K70">
        <v>-8263719</v>
      </c>
      <c r="L70">
        <v>-8388406</v>
      </c>
      <c r="M70">
        <v>-8242983</v>
      </c>
      <c r="N70">
        <v>-7832130</v>
      </c>
      <c r="O70">
        <v>-7169078</v>
      </c>
      <c r="P70">
        <v>-6275178</v>
      </c>
      <c r="Q70">
        <v>-8347335</v>
      </c>
      <c r="R70">
        <v>-8361476</v>
      </c>
      <c r="S70">
        <v>-8106372</v>
      </c>
      <c r="T70">
        <v>-7590239</v>
      </c>
      <c r="U70">
        <v>-6829695</v>
      </c>
      <c r="V70">
        <v>-5849231</v>
      </c>
      <c r="W70">
        <v>-4680418</v>
      </c>
      <c r="X70">
        <v>-8289353</v>
      </c>
      <c r="Y70">
        <v>-7925949</v>
      </c>
      <c r="Z70">
        <v>-7307324</v>
      </c>
      <c r="AA70">
        <v>-6453399</v>
      </c>
      <c r="AB70">
        <v>-5391671</v>
      </c>
      <c r="AC70">
        <v>-4156328</v>
      </c>
      <c r="AD70">
        <v>-7702688</v>
      </c>
      <c r="AE70">
        <v>-6984915</v>
      </c>
      <c r="AF70">
        <v>-6042224</v>
      </c>
      <c r="AG70">
        <v>-4904970</v>
      </c>
      <c r="AH70">
        <v>-3609773</v>
      </c>
      <c r="AI70">
        <v>-6624754</v>
      </c>
      <c r="AJ70">
        <v>-5598392</v>
      </c>
      <c r="AK70">
        <v>-4391759</v>
      </c>
      <c r="AL70">
        <v>-3043708</v>
      </c>
      <c r="AM70" s="2" t="s">
        <v>56</v>
      </c>
    </row>
    <row r="71" spans="1:39" x14ac:dyDescent="0.3">
      <c r="B71">
        <v>-3287742</v>
      </c>
      <c r="C71">
        <v>-4614088</v>
      </c>
      <c r="D71">
        <v>-5791857</v>
      </c>
      <c r="E71">
        <v>-6783125</v>
      </c>
      <c r="F71">
        <v>-3845840</v>
      </c>
      <c r="G71">
        <v>-5116304</v>
      </c>
      <c r="H71">
        <v>-6222020</v>
      </c>
      <c r="I71">
        <v>-7127384</v>
      </c>
      <c r="J71">
        <v>-7803241</v>
      </c>
      <c r="K71">
        <v>-4383153</v>
      </c>
      <c r="L71">
        <v>-5590868</v>
      </c>
      <c r="M71">
        <v>-6618555</v>
      </c>
      <c r="N71">
        <v>-7433120</v>
      </c>
      <c r="O71">
        <v>-8008335</v>
      </c>
      <c r="P71">
        <v>-8325676</v>
      </c>
      <c r="Q71">
        <v>-4896775</v>
      </c>
      <c r="R71">
        <v>-6035215</v>
      </c>
      <c r="S71">
        <v>-6979318</v>
      </c>
      <c r="T71">
        <v>-7698683</v>
      </c>
      <c r="U71">
        <v>-8170146</v>
      </c>
      <c r="V71">
        <v>-8378525</v>
      </c>
      <c r="W71">
        <v>-8317111</v>
      </c>
      <c r="X71">
        <v>-6446943</v>
      </c>
      <c r="Y71">
        <v>-7302360</v>
      </c>
      <c r="Z71">
        <v>-7922636</v>
      </c>
      <c r="AA71">
        <v>-8287799</v>
      </c>
      <c r="AB71">
        <v>-8386089</v>
      </c>
      <c r="AC71">
        <v>-8214343</v>
      </c>
      <c r="AD71">
        <v>-7585934</v>
      </c>
      <c r="AE71">
        <v>-8103769</v>
      </c>
      <c r="AF71">
        <v>-8360658</v>
      </c>
      <c r="AG71">
        <v>-8348329</v>
      </c>
      <c r="AH71">
        <v>-8067179</v>
      </c>
      <c r="AI71">
        <v>-8241103</v>
      </c>
      <c r="AJ71">
        <v>-8388330</v>
      </c>
      <c r="AK71">
        <v>-8265449</v>
      </c>
      <c r="AL71">
        <v>-7876414</v>
      </c>
      <c r="AM71" s="2" t="s">
        <v>56</v>
      </c>
    </row>
    <row r="72" spans="1:39" x14ac:dyDescent="0.3">
      <c r="B72">
        <v>3614743</v>
      </c>
      <c r="C72">
        <v>2203653</v>
      </c>
      <c r="D72">
        <v>721604</v>
      </c>
      <c r="E72">
        <v>-783681</v>
      </c>
      <c r="F72">
        <v>3048839</v>
      </c>
      <c r="G72">
        <v>1603054</v>
      </c>
      <c r="H72">
        <v>105650</v>
      </c>
      <c r="I72">
        <v>-1395156</v>
      </c>
      <c r="J72">
        <v>-2851038</v>
      </c>
      <c r="K72">
        <v>2466457</v>
      </c>
      <c r="L72">
        <v>993791</v>
      </c>
      <c r="M72">
        <v>-510875</v>
      </c>
      <c r="N72">
        <v>-1999092</v>
      </c>
      <c r="O72">
        <v>-3422936</v>
      </c>
      <c r="P72">
        <v>-4736559</v>
      </c>
      <c r="Q72">
        <v>1870744</v>
      </c>
      <c r="R72">
        <v>379157</v>
      </c>
      <c r="S72">
        <v>-1124640</v>
      </c>
      <c r="T72">
        <v>-2592222</v>
      </c>
      <c r="U72">
        <v>-3976334</v>
      </c>
      <c r="V72">
        <v>-5232405</v>
      </c>
      <c r="W72">
        <v>-6319989</v>
      </c>
      <c r="X72">
        <v>-237527</v>
      </c>
      <c r="Y72">
        <v>-1732325</v>
      </c>
      <c r="Z72">
        <v>-3171342</v>
      </c>
      <c r="AA72">
        <v>-4508240</v>
      </c>
      <c r="AB72">
        <v>-5699970</v>
      </c>
      <c r="AC72">
        <v>-6708158</v>
      </c>
      <c r="AD72">
        <v>-2330648</v>
      </c>
      <c r="AE72">
        <v>-3733322</v>
      </c>
      <c r="AF72">
        <v>-5015781</v>
      </c>
      <c r="AG72">
        <v>-6136729</v>
      </c>
      <c r="AH72">
        <v>-7060070</v>
      </c>
      <c r="AI72">
        <v>-4275125</v>
      </c>
      <c r="AJ72">
        <v>-5496213</v>
      </c>
      <c r="AK72">
        <v>-6540320</v>
      </c>
      <c r="AL72">
        <v>-7373824</v>
      </c>
      <c r="AM72" s="2" t="s">
        <v>56</v>
      </c>
    </row>
    <row r="73" spans="1:39" x14ac:dyDescent="0.3">
      <c r="B73">
        <v>8068687</v>
      </c>
      <c r="C73">
        <v>7528692</v>
      </c>
      <c r="D73">
        <v>6746268</v>
      </c>
      <c r="E73">
        <v>5746611</v>
      </c>
      <c r="F73">
        <v>7878308</v>
      </c>
      <c r="G73">
        <v>7236542</v>
      </c>
      <c r="H73">
        <v>6361755</v>
      </c>
      <c r="I73">
        <v>5282117</v>
      </c>
      <c r="J73">
        <v>4032391</v>
      </c>
      <c r="K73">
        <v>7645347</v>
      </c>
      <c r="L73">
        <v>6905280</v>
      </c>
      <c r="M73">
        <v>5942859</v>
      </c>
      <c r="N73">
        <v>4789074</v>
      </c>
      <c r="O73">
        <v>3481079</v>
      </c>
      <c r="P73">
        <v>2060990</v>
      </c>
      <c r="Q73">
        <v>7371066</v>
      </c>
      <c r="R73">
        <v>6536697</v>
      </c>
      <c r="S73">
        <v>5491843</v>
      </c>
      <c r="T73">
        <v>4270148</v>
      </c>
      <c r="U73">
        <v>2910952</v>
      </c>
      <c r="V73">
        <v>1458022</v>
      </c>
      <c r="W73">
        <v>-41857</v>
      </c>
      <c r="X73">
        <v>6132785</v>
      </c>
      <c r="Y73">
        <v>5011145</v>
      </c>
      <c r="Z73">
        <v>3728143</v>
      </c>
      <c r="AA73">
        <v>2325093</v>
      </c>
      <c r="AB73">
        <v>847174</v>
      </c>
      <c r="AC73">
        <v>-658025</v>
      </c>
      <c r="AD73">
        <v>4503363</v>
      </c>
      <c r="AE73">
        <v>3165988</v>
      </c>
      <c r="AF73">
        <v>1726667</v>
      </c>
      <c r="AG73">
        <v>231746</v>
      </c>
      <c r="AH73">
        <v>-1270637</v>
      </c>
      <c r="AI73">
        <v>2586722</v>
      </c>
      <c r="AJ73">
        <v>1118909</v>
      </c>
      <c r="AK73">
        <v>-384933</v>
      </c>
      <c r="AL73">
        <v>-1876381</v>
      </c>
      <c r="AM73" s="2" t="s">
        <v>56</v>
      </c>
    </row>
    <row r="74" spans="1:39" x14ac:dyDescent="0.3">
      <c r="B74">
        <v>7057094</v>
      </c>
      <c r="C74">
        <v>7753973</v>
      </c>
      <c r="D74">
        <v>8201170</v>
      </c>
      <c r="E74">
        <v>8384284</v>
      </c>
      <c r="F74">
        <v>7371197</v>
      </c>
      <c r="G74">
        <v>7968168</v>
      </c>
      <c r="H74">
        <v>8308559</v>
      </c>
      <c r="I74">
        <v>8381409</v>
      </c>
      <c r="J74">
        <v>8184374</v>
      </c>
      <c r="K74">
        <v>7645461</v>
      </c>
      <c r="L74">
        <v>8139296</v>
      </c>
      <c r="M74">
        <v>8371042</v>
      </c>
      <c r="N74">
        <v>8333235</v>
      </c>
      <c r="O74">
        <v>8027093</v>
      </c>
      <c r="P74">
        <v>7462474</v>
      </c>
      <c r="Q74">
        <v>7878402</v>
      </c>
      <c r="R74">
        <v>8266434</v>
      </c>
      <c r="S74">
        <v>8388282</v>
      </c>
      <c r="T74">
        <v>8240022</v>
      </c>
      <c r="U74">
        <v>7826428</v>
      </c>
      <c r="V74">
        <v>7160819</v>
      </c>
      <c r="W74">
        <v>6264628</v>
      </c>
      <c r="X74">
        <v>8348893</v>
      </c>
      <c r="Y74">
        <v>8360185</v>
      </c>
      <c r="Z74">
        <v>8102273</v>
      </c>
      <c r="AA74">
        <v>7583464</v>
      </c>
      <c r="AB74">
        <v>6820462</v>
      </c>
      <c r="AC74">
        <v>5837838</v>
      </c>
      <c r="AD74">
        <v>8286903</v>
      </c>
      <c r="AE74">
        <v>7920734</v>
      </c>
      <c r="AF74">
        <v>7299512</v>
      </c>
      <c r="AG74">
        <v>6443242</v>
      </c>
      <c r="AH74">
        <v>5379496</v>
      </c>
      <c r="AI74">
        <v>7696385</v>
      </c>
      <c r="AJ74">
        <v>6976108</v>
      </c>
      <c r="AK74">
        <v>6031198</v>
      </c>
      <c r="AL74">
        <v>4892079</v>
      </c>
      <c r="AM74" s="2" t="s">
        <v>56</v>
      </c>
    </row>
    <row r="75" spans="1:39" x14ac:dyDescent="0.3">
      <c r="B75">
        <v>1265193</v>
      </c>
      <c r="C75">
        <v>2726897</v>
      </c>
      <c r="D75">
        <v>4100794</v>
      </c>
      <c r="E75">
        <v>5342643</v>
      </c>
      <c r="F75">
        <v>1871013</v>
      </c>
      <c r="G75">
        <v>3302346</v>
      </c>
      <c r="H75">
        <v>4627342</v>
      </c>
      <c r="I75">
        <v>5803334</v>
      </c>
      <c r="J75">
        <v>6792456</v>
      </c>
      <c r="K75">
        <v>2466720</v>
      </c>
      <c r="L75">
        <v>3859946</v>
      </c>
      <c r="M75">
        <v>5128880</v>
      </c>
      <c r="N75">
        <v>6232660</v>
      </c>
      <c r="O75">
        <v>7135745</v>
      </c>
      <c r="P75">
        <v>7809055</v>
      </c>
      <c r="Q75">
        <v>3049096</v>
      </c>
      <c r="R75">
        <v>4396684</v>
      </c>
      <c r="S75">
        <v>5602697</v>
      </c>
      <c r="T75">
        <v>6628300</v>
      </c>
      <c r="U75">
        <v>7440467</v>
      </c>
      <c r="V75">
        <v>8013048</v>
      </c>
      <c r="W75">
        <v>8327603</v>
      </c>
      <c r="X75">
        <v>4909660</v>
      </c>
      <c r="Y75">
        <v>6046234</v>
      </c>
      <c r="Z75">
        <v>6988115</v>
      </c>
      <c r="AA75">
        <v>7704976</v>
      </c>
      <c r="AB75">
        <v>8173731</v>
      </c>
      <c r="AC75">
        <v>8379288</v>
      </c>
      <c r="AD75">
        <v>6457092</v>
      </c>
      <c r="AE75">
        <v>7310162</v>
      </c>
      <c r="AF75">
        <v>7927841</v>
      </c>
      <c r="AG75">
        <v>8290238</v>
      </c>
      <c r="AH75">
        <v>8385685</v>
      </c>
      <c r="AI75">
        <v>7592699</v>
      </c>
      <c r="AJ75">
        <v>8107857</v>
      </c>
      <c r="AK75">
        <v>8361938</v>
      </c>
      <c r="AL75">
        <v>8346760</v>
      </c>
      <c r="AM75" s="2" t="s">
        <v>56</v>
      </c>
    </row>
    <row r="76" spans="1:39" x14ac:dyDescent="0.3">
      <c r="B76">
        <v>-5383720</v>
      </c>
      <c r="C76">
        <v>-4147314</v>
      </c>
      <c r="D76">
        <v>-2777363</v>
      </c>
      <c r="E76">
        <v>-1317978</v>
      </c>
      <c r="F76">
        <v>-4896551</v>
      </c>
      <c r="G76">
        <v>-3600407</v>
      </c>
      <c r="H76">
        <v>-2188327</v>
      </c>
      <c r="I76">
        <v>-705782</v>
      </c>
      <c r="J76">
        <v>799490</v>
      </c>
      <c r="K76">
        <v>-4382918</v>
      </c>
      <c r="L76">
        <v>-3034040</v>
      </c>
      <c r="M76">
        <v>-1587464</v>
      </c>
      <c r="N76">
        <v>-89771</v>
      </c>
      <c r="O76">
        <v>1410813</v>
      </c>
      <c r="P76">
        <v>2865967</v>
      </c>
      <c r="Q76">
        <v>-3845596</v>
      </c>
      <c r="R76">
        <v>-2451275</v>
      </c>
      <c r="S76">
        <v>-978021</v>
      </c>
      <c r="T76">
        <v>526725</v>
      </c>
      <c r="U76">
        <v>2014510</v>
      </c>
      <c r="V76">
        <v>3437427</v>
      </c>
      <c r="W76">
        <v>4749657</v>
      </c>
      <c r="X76">
        <v>-1855261</v>
      </c>
      <c r="Y76">
        <v>-363292</v>
      </c>
      <c r="Z76">
        <v>1140374</v>
      </c>
      <c r="AA76">
        <v>2607320</v>
      </c>
      <c r="AB76">
        <v>3990309</v>
      </c>
      <c r="AC76">
        <v>5244807</v>
      </c>
      <c r="AD76">
        <v>253400</v>
      </c>
      <c r="AE76">
        <v>1747860</v>
      </c>
      <c r="AF76">
        <v>3186038</v>
      </c>
      <c r="AG76">
        <v>4521624</v>
      </c>
      <c r="AH76">
        <v>5711611</v>
      </c>
      <c r="AI76">
        <v>2345899</v>
      </c>
      <c r="AJ76">
        <v>3747536</v>
      </c>
      <c r="AK76">
        <v>5028501</v>
      </c>
      <c r="AL76">
        <v>6147544</v>
      </c>
      <c r="AM76" s="2" t="s">
        <v>56</v>
      </c>
    </row>
    <row r="77" spans="1:39" x14ac:dyDescent="0.3">
      <c r="B77">
        <v>-8385829</v>
      </c>
      <c r="C77">
        <v>-8212234</v>
      </c>
      <c r="D77">
        <v>-7774200</v>
      </c>
      <c r="E77">
        <v>-7085832</v>
      </c>
      <c r="F77">
        <v>-8347308</v>
      </c>
      <c r="G77">
        <v>-8064329</v>
      </c>
      <c r="H77">
        <v>-7521675</v>
      </c>
      <c r="I77">
        <v>-6736818</v>
      </c>
      <c r="J77">
        <v>-5735032</v>
      </c>
      <c r="K77">
        <v>-8263671</v>
      </c>
      <c r="L77">
        <v>-7872839</v>
      </c>
      <c r="M77">
        <v>-7228497</v>
      </c>
      <c r="N77">
        <v>-6351393</v>
      </c>
      <c r="O77">
        <v>-5269771</v>
      </c>
      <c r="P77">
        <v>-4018459</v>
      </c>
      <c r="Q77">
        <v>-8135372</v>
      </c>
      <c r="R77">
        <v>-7638798</v>
      </c>
      <c r="S77">
        <v>-6896251</v>
      </c>
      <c r="T77">
        <v>-5931641</v>
      </c>
      <c r="U77">
        <v>-4776028</v>
      </c>
      <c r="V77">
        <v>-3466624</v>
      </c>
      <c r="W77">
        <v>-2045593</v>
      </c>
      <c r="X77">
        <v>-7363472</v>
      </c>
      <c r="Y77">
        <v>-6526733</v>
      </c>
      <c r="Z77">
        <v>-5479829</v>
      </c>
      <c r="AA77">
        <v>-4256472</v>
      </c>
      <c r="AB77">
        <v>-2896054</v>
      </c>
      <c r="AC77">
        <v>-1442381</v>
      </c>
      <c r="AD77">
        <v>-6121939</v>
      </c>
      <c r="AE77">
        <v>-4998401</v>
      </c>
      <c r="AF77">
        <v>-3713911</v>
      </c>
      <c r="AG77">
        <v>-2309831</v>
      </c>
      <c r="AH77">
        <v>-831373</v>
      </c>
      <c r="AI77">
        <v>-4489957</v>
      </c>
      <c r="AJ77">
        <v>-3151277</v>
      </c>
      <c r="AK77">
        <v>-1711124</v>
      </c>
      <c r="AL77">
        <v>-215872</v>
      </c>
      <c r="AM77" s="2" t="s">
        <v>56</v>
      </c>
    </row>
    <row r="80" spans="1:39" x14ac:dyDescent="0.3">
      <c r="A80" t="s">
        <v>78</v>
      </c>
      <c r="B80">
        <v>1870</v>
      </c>
      <c r="C80">
        <v>2545</v>
      </c>
      <c r="D80">
        <v>2545</v>
      </c>
      <c r="E80">
        <v>1870</v>
      </c>
      <c r="F80">
        <v>3014</v>
      </c>
      <c r="G80">
        <v>4888</v>
      </c>
      <c r="H80">
        <v>5682</v>
      </c>
      <c r="I80">
        <v>4888</v>
      </c>
      <c r="J80">
        <v>3014</v>
      </c>
      <c r="K80">
        <v>3095</v>
      </c>
      <c r="L80">
        <v>6183.9999999999991</v>
      </c>
      <c r="M80">
        <v>8419</v>
      </c>
      <c r="N80">
        <v>8419</v>
      </c>
      <c r="O80">
        <v>6183.9999999999991</v>
      </c>
      <c r="P80">
        <v>3095</v>
      </c>
      <c r="Q80">
        <v>2671</v>
      </c>
      <c r="R80">
        <v>5303</v>
      </c>
      <c r="S80">
        <v>8603</v>
      </c>
      <c r="T80">
        <v>10000</v>
      </c>
      <c r="U80">
        <v>8603</v>
      </c>
      <c r="V80">
        <v>5303</v>
      </c>
      <c r="W80">
        <v>2671</v>
      </c>
      <c r="X80">
        <v>3095</v>
      </c>
      <c r="Y80">
        <v>6183.9999999999991</v>
      </c>
      <c r="Z80">
        <v>8419</v>
      </c>
      <c r="AA80">
        <v>8419</v>
      </c>
      <c r="AB80">
        <v>6183.9999999999991</v>
      </c>
      <c r="AC80">
        <v>3095</v>
      </c>
      <c r="AD80">
        <v>3014</v>
      </c>
      <c r="AE80">
        <v>4888</v>
      </c>
      <c r="AF80">
        <v>5682</v>
      </c>
      <c r="AG80">
        <v>4888</v>
      </c>
      <c r="AH80">
        <v>3014</v>
      </c>
      <c r="AI80">
        <v>1870</v>
      </c>
      <c r="AJ80">
        <v>2545</v>
      </c>
      <c r="AK80">
        <v>2545</v>
      </c>
      <c r="AL80">
        <v>1870</v>
      </c>
    </row>
    <row r="81" spans="1:38" x14ac:dyDescent="0.3">
      <c r="A81" t="s">
        <v>80</v>
      </c>
      <c r="B81">
        <v>1515</v>
      </c>
      <c r="C81">
        <v>2137</v>
      </c>
      <c r="D81">
        <v>2137</v>
      </c>
      <c r="E81">
        <v>1515</v>
      </c>
      <c r="F81">
        <v>2649.0000000000005</v>
      </c>
      <c r="G81">
        <v>4549</v>
      </c>
      <c r="H81">
        <v>5379</v>
      </c>
      <c r="I81">
        <v>4549</v>
      </c>
      <c r="J81">
        <v>2649.0000000000005</v>
      </c>
      <c r="K81">
        <v>2695</v>
      </c>
      <c r="L81">
        <v>5969</v>
      </c>
      <c r="M81">
        <v>8277</v>
      </c>
      <c r="N81">
        <v>8277</v>
      </c>
      <c r="O81">
        <v>5969</v>
      </c>
      <c r="P81">
        <v>2695</v>
      </c>
      <c r="Q81">
        <v>2034</v>
      </c>
      <c r="R81">
        <v>4924</v>
      </c>
      <c r="S81">
        <v>8457</v>
      </c>
      <c r="T81">
        <v>10000</v>
      </c>
      <c r="U81">
        <v>8457</v>
      </c>
      <c r="V81">
        <v>4924</v>
      </c>
      <c r="W81">
        <v>2034</v>
      </c>
      <c r="X81">
        <v>2695</v>
      </c>
      <c r="Y81">
        <v>5969</v>
      </c>
      <c r="Z81">
        <v>8277</v>
      </c>
      <c r="AA81">
        <v>8277</v>
      </c>
      <c r="AB81">
        <v>5969</v>
      </c>
      <c r="AC81">
        <v>2695</v>
      </c>
      <c r="AD81">
        <v>2649.0000000000005</v>
      </c>
      <c r="AE81">
        <v>4549</v>
      </c>
      <c r="AF81">
        <v>5379</v>
      </c>
      <c r="AG81">
        <v>4549</v>
      </c>
      <c r="AH81">
        <v>2649.0000000000005</v>
      </c>
      <c r="AI81">
        <v>1515</v>
      </c>
      <c r="AJ81">
        <v>2137</v>
      </c>
      <c r="AK81">
        <v>2137</v>
      </c>
      <c r="AL81">
        <v>1515</v>
      </c>
    </row>
    <row r="82" spans="1:38" x14ac:dyDescent="0.3">
      <c r="A82" t="s">
        <v>82</v>
      </c>
      <c r="B82">
        <v>1249</v>
      </c>
      <c r="C82">
        <v>1825</v>
      </c>
      <c r="D82">
        <v>1825</v>
      </c>
      <c r="E82">
        <v>1249</v>
      </c>
      <c r="F82">
        <v>2337</v>
      </c>
      <c r="G82">
        <v>4248</v>
      </c>
      <c r="H82">
        <v>5108</v>
      </c>
      <c r="I82">
        <v>4248</v>
      </c>
      <c r="J82">
        <v>2337</v>
      </c>
      <c r="K82">
        <v>2351</v>
      </c>
      <c r="L82">
        <v>5575</v>
      </c>
      <c r="M82">
        <v>8144</v>
      </c>
      <c r="N82">
        <v>8144</v>
      </c>
      <c r="O82">
        <v>5575</v>
      </c>
      <c r="P82">
        <v>2351</v>
      </c>
      <c r="Q82">
        <v>1569.0000000000002</v>
      </c>
      <c r="R82">
        <v>4575</v>
      </c>
      <c r="S82">
        <v>8316</v>
      </c>
      <c r="T82">
        <v>10000</v>
      </c>
      <c r="U82">
        <v>8316</v>
      </c>
      <c r="V82">
        <v>4575</v>
      </c>
      <c r="W82">
        <v>1569.0000000000002</v>
      </c>
      <c r="X82">
        <v>2351</v>
      </c>
      <c r="Y82">
        <v>5575</v>
      </c>
      <c r="Z82">
        <v>8144</v>
      </c>
      <c r="AA82">
        <v>8144</v>
      </c>
      <c r="AB82">
        <v>5575</v>
      </c>
      <c r="AC82">
        <v>2351</v>
      </c>
      <c r="AD82">
        <v>2337</v>
      </c>
      <c r="AE82">
        <v>4248</v>
      </c>
      <c r="AF82">
        <v>5108</v>
      </c>
      <c r="AG82">
        <v>4248</v>
      </c>
      <c r="AH82">
        <v>2337</v>
      </c>
      <c r="AI82">
        <v>1249</v>
      </c>
      <c r="AJ82">
        <v>1825</v>
      </c>
      <c r="AK82">
        <v>1825</v>
      </c>
      <c r="AL82">
        <v>1249</v>
      </c>
    </row>
    <row r="83" spans="1:38" x14ac:dyDescent="0.3">
      <c r="A83" t="s">
        <v>84</v>
      </c>
      <c r="B83">
        <v>990</v>
      </c>
      <c r="C83">
        <v>1514</v>
      </c>
      <c r="D83">
        <v>1514</v>
      </c>
      <c r="E83">
        <v>990</v>
      </c>
      <c r="F83">
        <v>1991</v>
      </c>
      <c r="G83">
        <v>3899.0000000000005</v>
      </c>
      <c r="H83">
        <v>4793</v>
      </c>
      <c r="I83">
        <v>3899.0000000000005</v>
      </c>
      <c r="J83">
        <v>1991</v>
      </c>
      <c r="K83">
        <v>1965</v>
      </c>
      <c r="L83">
        <v>5215.9999999999991</v>
      </c>
      <c r="M83">
        <v>7980</v>
      </c>
      <c r="N83">
        <v>7980</v>
      </c>
      <c r="O83">
        <v>5215.9999999999991</v>
      </c>
      <c r="P83">
        <v>1965</v>
      </c>
      <c r="Q83">
        <v>1133</v>
      </c>
      <c r="R83">
        <v>4154</v>
      </c>
      <c r="S83">
        <v>8133</v>
      </c>
      <c r="T83">
        <v>10000</v>
      </c>
      <c r="U83">
        <v>8311</v>
      </c>
      <c r="V83">
        <v>4154</v>
      </c>
      <c r="W83">
        <v>1133</v>
      </c>
      <c r="X83">
        <v>1965</v>
      </c>
      <c r="Y83">
        <v>5215.9999999999991</v>
      </c>
      <c r="Z83">
        <v>7980</v>
      </c>
      <c r="AA83">
        <v>7980</v>
      </c>
      <c r="AB83">
        <v>5215.9999999999991</v>
      </c>
      <c r="AC83">
        <v>1965</v>
      </c>
      <c r="AD83">
        <v>1991</v>
      </c>
      <c r="AE83">
        <v>3899.0000000000005</v>
      </c>
      <c r="AF83">
        <v>4793</v>
      </c>
      <c r="AG83">
        <v>3899.0000000000005</v>
      </c>
      <c r="AH83">
        <v>1991</v>
      </c>
      <c r="AI83">
        <v>990</v>
      </c>
      <c r="AJ83">
        <v>1514</v>
      </c>
      <c r="AK83">
        <v>1514</v>
      </c>
      <c r="AL83">
        <v>990</v>
      </c>
    </row>
    <row r="84" spans="1:38" x14ac:dyDescent="0.3">
      <c r="A84" t="s">
        <v>86</v>
      </c>
      <c r="B84">
        <v>1515</v>
      </c>
      <c r="C84">
        <v>2137</v>
      </c>
      <c r="D84">
        <v>2137</v>
      </c>
      <c r="E84">
        <v>1515</v>
      </c>
      <c r="F84">
        <v>2649.0000000000005</v>
      </c>
      <c r="G84">
        <v>4549</v>
      </c>
      <c r="H84">
        <v>5379</v>
      </c>
      <c r="I84">
        <v>4549</v>
      </c>
      <c r="J84">
        <v>2649.0000000000005</v>
      </c>
      <c r="K84">
        <v>2695</v>
      </c>
      <c r="L84">
        <v>5969</v>
      </c>
      <c r="M84">
        <v>8277</v>
      </c>
      <c r="N84">
        <v>8277</v>
      </c>
      <c r="O84">
        <v>5969</v>
      </c>
      <c r="P84">
        <v>2695</v>
      </c>
      <c r="Q84">
        <v>2034</v>
      </c>
      <c r="R84">
        <v>4924</v>
      </c>
      <c r="S84">
        <v>8457</v>
      </c>
      <c r="T84">
        <v>10000</v>
      </c>
      <c r="U84">
        <v>8457</v>
      </c>
      <c r="V84">
        <v>4924</v>
      </c>
      <c r="W84">
        <v>2034</v>
      </c>
      <c r="X84">
        <v>2695</v>
      </c>
      <c r="Y84">
        <v>5969</v>
      </c>
      <c r="Z84">
        <v>8277</v>
      </c>
      <c r="AA84">
        <v>8277</v>
      </c>
      <c r="AB84">
        <v>5969</v>
      </c>
      <c r="AC84">
        <v>2695</v>
      </c>
      <c r="AD84">
        <v>2649.0000000000005</v>
      </c>
      <c r="AE84">
        <v>4549</v>
      </c>
      <c r="AF84">
        <v>5379</v>
      </c>
      <c r="AG84">
        <v>4549</v>
      </c>
      <c r="AH84">
        <v>2649.0000000000005</v>
      </c>
      <c r="AI84">
        <v>1515</v>
      </c>
      <c r="AJ84">
        <v>2137</v>
      </c>
      <c r="AK84">
        <v>2137</v>
      </c>
      <c r="AL84">
        <v>1515</v>
      </c>
    </row>
    <row r="85" spans="1:38" x14ac:dyDescent="0.3">
      <c r="A85" t="s">
        <v>88</v>
      </c>
      <c r="B85">
        <v>1249</v>
      </c>
      <c r="C85">
        <v>1825</v>
      </c>
      <c r="D85">
        <v>1825</v>
      </c>
      <c r="E85">
        <v>1249</v>
      </c>
      <c r="F85">
        <v>2337</v>
      </c>
      <c r="G85">
        <v>4248</v>
      </c>
      <c r="H85">
        <v>5108</v>
      </c>
      <c r="I85">
        <v>4248</v>
      </c>
      <c r="J85">
        <v>2337</v>
      </c>
      <c r="K85">
        <v>2351</v>
      </c>
      <c r="L85">
        <v>5575</v>
      </c>
      <c r="M85">
        <v>8144</v>
      </c>
      <c r="N85">
        <v>8144</v>
      </c>
      <c r="O85">
        <v>5575</v>
      </c>
      <c r="P85">
        <v>2351</v>
      </c>
      <c r="Q85">
        <v>1569.0000000000002</v>
      </c>
      <c r="R85">
        <v>4575</v>
      </c>
      <c r="S85">
        <v>8316</v>
      </c>
      <c r="T85">
        <v>10000</v>
      </c>
      <c r="U85">
        <v>8316</v>
      </c>
      <c r="V85">
        <v>4575</v>
      </c>
      <c r="W85">
        <v>1569.0000000000002</v>
      </c>
      <c r="X85">
        <v>2351</v>
      </c>
      <c r="Y85">
        <v>5575</v>
      </c>
      <c r="Z85">
        <v>8144</v>
      </c>
      <c r="AA85">
        <v>8144</v>
      </c>
      <c r="AB85">
        <v>5575</v>
      </c>
      <c r="AC85">
        <v>2351</v>
      </c>
      <c r="AD85">
        <v>2337</v>
      </c>
      <c r="AE85">
        <v>4248</v>
      </c>
      <c r="AF85">
        <v>5108</v>
      </c>
      <c r="AG85">
        <v>4248</v>
      </c>
      <c r="AH85">
        <v>2337</v>
      </c>
      <c r="AI85">
        <v>1249</v>
      </c>
      <c r="AJ85">
        <v>1825</v>
      </c>
      <c r="AK85">
        <v>1825</v>
      </c>
      <c r="AL85">
        <v>1249</v>
      </c>
    </row>
    <row r="86" spans="1:38" x14ac:dyDescent="0.3">
      <c r="A86" t="s">
        <v>90</v>
      </c>
      <c r="B86">
        <v>990</v>
      </c>
      <c r="C86">
        <v>1514</v>
      </c>
      <c r="D86">
        <v>1514</v>
      </c>
      <c r="E86">
        <v>990</v>
      </c>
      <c r="F86">
        <v>1991</v>
      </c>
      <c r="G86">
        <v>3899.0000000000005</v>
      </c>
      <c r="H86">
        <v>4793</v>
      </c>
      <c r="I86">
        <v>3899.0000000000005</v>
      </c>
      <c r="J86">
        <v>1991</v>
      </c>
      <c r="K86">
        <v>1965</v>
      </c>
      <c r="L86">
        <v>5215.9999999999991</v>
      </c>
      <c r="M86">
        <v>7980</v>
      </c>
      <c r="N86">
        <v>7980</v>
      </c>
      <c r="O86">
        <v>5215.9999999999991</v>
      </c>
      <c r="P86">
        <v>1965</v>
      </c>
      <c r="Q86">
        <v>1133</v>
      </c>
      <c r="R86">
        <v>4154</v>
      </c>
      <c r="S86">
        <v>8133</v>
      </c>
      <c r="T86">
        <v>10000</v>
      </c>
      <c r="U86">
        <v>8311</v>
      </c>
      <c r="V86">
        <v>4154</v>
      </c>
      <c r="W86">
        <v>1133</v>
      </c>
      <c r="X86">
        <v>1965</v>
      </c>
      <c r="Y86">
        <v>5215.9999999999991</v>
      </c>
      <c r="Z86">
        <v>7980</v>
      </c>
      <c r="AA86">
        <v>7980</v>
      </c>
      <c r="AB86">
        <v>5215.9999999999991</v>
      </c>
      <c r="AC86">
        <v>1965</v>
      </c>
      <c r="AD86">
        <v>1991</v>
      </c>
      <c r="AE86">
        <v>3899.0000000000005</v>
      </c>
      <c r="AF86">
        <v>4793</v>
      </c>
      <c r="AG86">
        <v>3899.0000000000005</v>
      </c>
      <c r="AH86">
        <v>1991</v>
      </c>
      <c r="AI86">
        <v>990</v>
      </c>
      <c r="AJ86">
        <v>1514</v>
      </c>
      <c r="AK86">
        <v>1514</v>
      </c>
      <c r="AL86">
        <v>990</v>
      </c>
    </row>
    <row r="89" spans="1:38" s="3" customFormat="1" x14ac:dyDescent="0.3">
      <c r="B89" s="3">
        <f>B80*B11</f>
        <v>-13456632200</v>
      </c>
      <c r="C89" s="3">
        <f t="shared" ref="C89:AL89" si="0">C80*C11</f>
        <v>-19979990780</v>
      </c>
      <c r="D89" s="3">
        <f t="shared" si="0"/>
        <v>-21002645585</v>
      </c>
      <c r="E89" s="3">
        <f t="shared" si="0"/>
        <v>-15686691350</v>
      </c>
      <c r="F89" s="3">
        <f t="shared" si="0"/>
        <v>-22584917718</v>
      </c>
      <c r="G89" s="3">
        <f t="shared" si="0"/>
        <v>-39331819904</v>
      </c>
      <c r="H89" s="3">
        <f t="shared" si="0"/>
        <v>-47392272186</v>
      </c>
      <c r="I89" s="3">
        <f t="shared" si="0"/>
        <v>-40894772568</v>
      </c>
      <c r="J89" s="3">
        <f t="shared" si="0"/>
        <v>-24481353644</v>
      </c>
      <c r="K89" s="3">
        <f t="shared" si="0"/>
        <v>-23986605925</v>
      </c>
      <c r="L89" s="3">
        <f t="shared" si="0"/>
        <v>-50702869543.999992</v>
      </c>
      <c r="M89" s="3">
        <f t="shared" si="0"/>
        <v>-70584508726</v>
      </c>
      <c r="N89" s="3">
        <f t="shared" si="0"/>
        <v>-69868422262</v>
      </c>
      <c r="O89" s="3">
        <f t="shared" si="0"/>
        <v>-49141854791.999992</v>
      </c>
      <c r="P89" s="3">
        <f t="shared" si="0"/>
        <v>-22712477990</v>
      </c>
      <c r="Q89" s="3">
        <f t="shared" si="0"/>
        <v>-21274528355</v>
      </c>
      <c r="R89" s="3">
        <f t="shared" si="0"/>
        <v>-44052874783</v>
      </c>
      <c r="S89" s="3">
        <f t="shared" si="0"/>
        <v>-72108806063</v>
      </c>
      <c r="T89" s="3">
        <f t="shared" si="0"/>
        <v>-81865820000</v>
      </c>
      <c r="U89" s="3">
        <f t="shared" si="0"/>
        <v>-66481661190</v>
      </c>
      <c r="V89" s="3">
        <f t="shared" si="0"/>
        <v>-37227277423</v>
      </c>
      <c r="W89" s="3">
        <f t="shared" si="0"/>
        <v>-16256512642</v>
      </c>
      <c r="X89" s="3">
        <f t="shared" si="0"/>
        <v>-25906335385</v>
      </c>
      <c r="Y89" s="3">
        <f t="shared" si="0"/>
        <v>-51539849207.999992</v>
      </c>
      <c r="Z89" s="3">
        <f t="shared" si="0"/>
        <v>-67604738380</v>
      </c>
      <c r="AA89" s="3">
        <f t="shared" si="0"/>
        <v>-62865354939</v>
      </c>
      <c r="AB89" s="3">
        <f t="shared" si="0"/>
        <v>-41208308431.999992</v>
      </c>
      <c r="AC89" s="3">
        <f t="shared" si="0"/>
        <v>-17473562205</v>
      </c>
      <c r="AD89" s="3">
        <f t="shared" si="0"/>
        <v>-24841110712</v>
      </c>
      <c r="AE89" s="3">
        <f t="shared" si="0"/>
        <v>-38273318616</v>
      </c>
      <c r="AF89" s="3">
        <f t="shared" si="0"/>
        <v>-40717632468</v>
      </c>
      <c r="AG89" s="3">
        <f t="shared" si="0"/>
        <v>-30654305032</v>
      </c>
      <c r="AH89" s="3">
        <f t="shared" si="0"/>
        <v>-15596434282</v>
      </c>
      <c r="AI89" s="3">
        <f t="shared" si="0"/>
        <v>-14189139250</v>
      </c>
      <c r="AJ89" s="3">
        <f t="shared" si="0"/>
        <v>-17373025120</v>
      </c>
      <c r="AK89" s="3">
        <f t="shared" si="0"/>
        <v>-14875741325</v>
      </c>
      <c r="AL89" s="3">
        <f t="shared" si="0"/>
        <v>-8743407530</v>
      </c>
    </row>
    <row r="90" spans="1:38" s="3" customFormat="1" x14ac:dyDescent="0.3">
      <c r="B90" s="3">
        <f>B89</f>
        <v>-13456632200</v>
      </c>
      <c r="C90" s="3">
        <f>B90+C89</f>
        <v>-33436622980</v>
      </c>
      <c r="D90" s="3">
        <f t="shared" ref="D90:AL90" si="1">C90+D89</f>
        <v>-54439268565</v>
      </c>
      <c r="E90" s="3">
        <f t="shared" si="1"/>
        <v>-70125959915</v>
      </c>
      <c r="F90" s="3">
        <f t="shared" si="1"/>
        <v>-92710877633</v>
      </c>
      <c r="G90" s="3">
        <f t="shared" si="1"/>
        <v>-132042697537</v>
      </c>
      <c r="H90" s="3">
        <f t="shared" si="1"/>
        <v>-179434969723</v>
      </c>
      <c r="I90" s="3">
        <f t="shared" si="1"/>
        <v>-220329742291</v>
      </c>
      <c r="J90" s="3">
        <f t="shared" si="1"/>
        <v>-244811095935</v>
      </c>
      <c r="K90" s="3">
        <f t="shared" si="1"/>
        <v>-268797701860</v>
      </c>
      <c r="L90" s="3">
        <f t="shared" si="1"/>
        <v>-319500571404</v>
      </c>
      <c r="M90" s="3">
        <f t="shared" si="1"/>
        <v>-390085080130</v>
      </c>
      <c r="N90" s="3">
        <f t="shared" si="1"/>
        <v>-459953502392</v>
      </c>
      <c r="O90" s="3">
        <f t="shared" si="1"/>
        <v>-509095357184</v>
      </c>
      <c r="P90" s="3">
        <f t="shared" si="1"/>
        <v>-531807835174</v>
      </c>
      <c r="Q90" s="3">
        <f t="shared" si="1"/>
        <v>-553082363529</v>
      </c>
      <c r="R90" s="3">
        <f t="shared" si="1"/>
        <v>-597135238312</v>
      </c>
      <c r="S90" s="3">
        <f t="shared" si="1"/>
        <v>-669244044375</v>
      </c>
      <c r="T90" s="3">
        <f t="shared" si="1"/>
        <v>-751109864375</v>
      </c>
      <c r="U90" s="3">
        <f t="shared" si="1"/>
        <v>-817591525565</v>
      </c>
      <c r="V90" s="3">
        <f t="shared" si="1"/>
        <v>-854818802988</v>
      </c>
      <c r="W90" s="3">
        <f t="shared" si="1"/>
        <v>-871075315630</v>
      </c>
      <c r="X90" s="3">
        <f t="shared" si="1"/>
        <v>-896981651015</v>
      </c>
      <c r="Y90" s="3">
        <f t="shared" si="1"/>
        <v>-948521500223</v>
      </c>
      <c r="Z90" s="3">
        <f t="shared" si="1"/>
        <v>-1016126238603</v>
      </c>
      <c r="AA90" s="3">
        <f t="shared" si="1"/>
        <v>-1078991593542</v>
      </c>
      <c r="AB90" s="3">
        <f t="shared" si="1"/>
        <v>-1120199901974</v>
      </c>
      <c r="AC90" s="3">
        <f t="shared" si="1"/>
        <v>-1137673464179</v>
      </c>
      <c r="AD90" s="3">
        <f t="shared" si="1"/>
        <v>-1162514574891</v>
      </c>
      <c r="AE90" s="3">
        <f t="shared" si="1"/>
        <v>-1200787893507</v>
      </c>
      <c r="AF90" s="3">
        <f t="shared" si="1"/>
        <v>-1241505525975</v>
      </c>
      <c r="AG90" s="3">
        <f t="shared" si="1"/>
        <v>-1272159831007</v>
      </c>
      <c r="AH90" s="3">
        <f t="shared" si="1"/>
        <v>-1287756265289</v>
      </c>
      <c r="AI90" s="3">
        <f t="shared" si="1"/>
        <v>-1301945404539</v>
      </c>
      <c r="AJ90" s="3">
        <f t="shared" si="1"/>
        <v>-1319318429659</v>
      </c>
      <c r="AK90" s="3">
        <f t="shared" si="1"/>
        <v>-1334194170984</v>
      </c>
      <c r="AL90" s="3">
        <f t="shared" si="1"/>
        <v>-1342937578514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B271-EBED-46B0-936E-7BD05D46CD58}">
  <dimension ref="A1:AN29"/>
  <sheetViews>
    <sheetView workbookViewId="0">
      <selection activeCell="B28" sqref="B28"/>
    </sheetView>
  </sheetViews>
  <sheetFormatPr defaultRowHeight="16.5" x14ac:dyDescent="0.3"/>
  <cols>
    <col min="1" max="1" width="16.375" bestFit="1" customWidth="1"/>
    <col min="2" max="3" width="14.125" bestFit="1" customWidth="1"/>
    <col min="4" max="6" width="14.25" bestFit="1" customWidth="1"/>
    <col min="7" max="25" width="15.375" bestFit="1" customWidth="1"/>
    <col min="26" max="38" width="16.5" bestFit="1" customWidth="1"/>
    <col min="39" max="39" width="23" customWidth="1"/>
    <col min="40" max="40" width="12.875" bestFit="1" customWidth="1"/>
  </cols>
  <sheetData>
    <row r="1" spans="1:4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0" x14ac:dyDescent="0.3">
      <c r="A2" s="2" t="s">
        <v>54</v>
      </c>
      <c r="B2">
        <v>-5777032</v>
      </c>
      <c r="C2">
        <v>-4596979</v>
      </c>
      <c r="D2">
        <v>-3268900</v>
      </c>
      <c r="E2">
        <v>-1835561</v>
      </c>
      <c r="F2">
        <v>-5314568</v>
      </c>
      <c r="G2">
        <v>-4069045</v>
      </c>
      <c r="H2">
        <v>-2692496</v>
      </c>
      <c r="I2">
        <v>-1229247</v>
      </c>
      <c r="J2">
        <v>273585</v>
      </c>
      <c r="K2">
        <v>-4823380</v>
      </c>
      <c r="L2">
        <v>-3519119</v>
      </c>
      <c r="M2">
        <v>-2101539</v>
      </c>
      <c r="N2">
        <v>-2101539</v>
      </c>
      <c r="O2">
        <v>888806</v>
      </c>
      <c r="P2">
        <v>2365282</v>
      </c>
      <c r="Q2">
        <v>-4306124</v>
      </c>
      <c r="R2">
        <v>-2950173</v>
      </c>
      <c r="S2">
        <v>-1499224</v>
      </c>
      <c r="T2">
        <v>0</v>
      </c>
      <c r="U2">
        <v>1499224</v>
      </c>
      <c r="V2">
        <v>2950173</v>
      </c>
      <c r="W2">
        <v>4306124</v>
      </c>
      <c r="X2">
        <v>-2365282</v>
      </c>
      <c r="Y2">
        <v>-888806</v>
      </c>
      <c r="Z2">
        <v>616289</v>
      </c>
      <c r="AA2">
        <v>2101539</v>
      </c>
      <c r="AB2">
        <v>3519119</v>
      </c>
      <c r="AC2">
        <v>4823380</v>
      </c>
      <c r="AD2">
        <v>-273585</v>
      </c>
      <c r="AE2">
        <v>1229247</v>
      </c>
      <c r="AF2">
        <v>2692496</v>
      </c>
      <c r="AG2">
        <v>4069045</v>
      </c>
      <c r="AH2">
        <v>5314568</v>
      </c>
      <c r="AI2">
        <v>1835561</v>
      </c>
      <c r="AJ2">
        <v>3268900</v>
      </c>
      <c r="AK2">
        <v>4596979</v>
      </c>
      <c r="AL2">
        <v>5777032</v>
      </c>
      <c r="AM2" s="2" t="s">
        <v>55</v>
      </c>
      <c r="AN2" s="2" t="s">
        <v>56</v>
      </c>
    </row>
    <row r="3" spans="1:40" x14ac:dyDescent="0.3">
      <c r="A3" s="2" t="s">
        <v>57</v>
      </c>
      <c r="B3">
        <v>-8382836</v>
      </c>
      <c r="C3">
        <v>-8303471</v>
      </c>
      <c r="D3">
        <v>-7956729</v>
      </c>
      <c r="E3">
        <v>-7353776</v>
      </c>
      <c r="F3">
        <v>-8383039</v>
      </c>
      <c r="G3">
        <v>-8193452</v>
      </c>
      <c r="H3">
        <v>-7740031</v>
      </c>
      <c r="I3">
        <v>-7037377</v>
      </c>
      <c r="J3">
        <v>-6108115</v>
      </c>
      <c r="K3">
        <v>-8337933</v>
      </c>
      <c r="L3">
        <v>-8039149</v>
      </c>
      <c r="M3">
        <v>-7481500</v>
      </c>
      <c r="N3">
        <v>-7481500</v>
      </c>
      <c r="O3">
        <v>-5669189</v>
      </c>
      <c r="P3">
        <v>-4472885</v>
      </c>
      <c r="Q3">
        <v>-8247762</v>
      </c>
      <c r="R3">
        <v>-7841396</v>
      </c>
      <c r="S3">
        <v>-7182532</v>
      </c>
      <c r="T3">
        <v>-6292387</v>
      </c>
      <c r="U3">
        <v>-5199623</v>
      </c>
      <c r="V3">
        <v>-3939428</v>
      </c>
      <c r="W3">
        <v>-2552381</v>
      </c>
      <c r="X3">
        <v>-7601263</v>
      </c>
      <c r="Y3">
        <v>-6844746</v>
      </c>
      <c r="Z3">
        <v>-5867824</v>
      </c>
      <c r="AA3">
        <v>-4701954</v>
      </c>
      <c r="AB3">
        <v>-3384679</v>
      </c>
      <c r="AC3">
        <v>-1958415</v>
      </c>
      <c r="AD3">
        <v>-6469965</v>
      </c>
      <c r="AE3">
        <v>-5411546</v>
      </c>
      <c r="AF3">
        <v>-4178872</v>
      </c>
      <c r="AG3">
        <v>-2811637</v>
      </c>
      <c r="AH3">
        <v>-1353865</v>
      </c>
      <c r="AI3">
        <v>-4926020</v>
      </c>
      <c r="AJ3">
        <v>-3633205</v>
      </c>
      <c r="AK3">
        <v>-2223398</v>
      </c>
      <c r="AL3">
        <v>-741997</v>
      </c>
      <c r="AM3" s="2" t="s">
        <v>55</v>
      </c>
      <c r="AN3" s="2" t="s">
        <v>56</v>
      </c>
    </row>
    <row r="4" spans="1:40" x14ac:dyDescent="0.3">
      <c r="A4" s="2" t="s">
        <v>58</v>
      </c>
      <c r="B4">
        <v>-5310306</v>
      </c>
      <c r="C4">
        <v>-6385389</v>
      </c>
      <c r="D4">
        <v>-7254859</v>
      </c>
      <c r="E4">
        <v>-7890718</v>
      </c>
      <c r="F4">
        <v>-5773038</v>
      </c>
      <c r="G4">
        <v>-6767809</v>
      </c>
      <c r="H4">
        <v>-7544653</v>
      </c>
      <c r="I4">
        <v>-8078555</v>
      </c>
      <c r="J4">
        <v>-8352322</v>
      </c>
      <c r="K4">
        <v>-6204567</v>
      </c>
      <c r="L4">
        <v>-7113650</v>
      </c>
      <c r="M4">
        <v>-7793670</v>
      </c>
      <c r="N4">
        <v>-7793670</v>
      </c>
      <c r="O4">
        <v>-8387010</v>
      </c>
      <c r="P4">
        <v>-8281226</v>
      </c>
      <c r="Q4">
        <v>-6602563</v>
      </c>
      <c r="R4">
        <v>-7421044</v>
      </c>
      <c r="S4">
        <v>-8000564</v>
      </c>
      <c r="T4">
        <v>-8322460</v>
      </c>
      <c r="U4">
        <v>-8376369</v>
      </c>
      <c r="V4">
        <v>-8160553</v>
      </c>
      <c r="W4">
        <v>-7681963</v>
      </c>
      <c r="X4">
        <v>-7688329</v>
      </c>
      <c r="Y4">
        <v>-8164216</v>
      </c>
      <c r="Z4">
        <v>-8377211</v>
      </c>
      <c r="AA4">
        <v>-8320455</v>
      </c>
      <c r="AB4">
        <v>-7995775</v>
      </c>
      <c r="AC4">
        <v>-7413627</v>
      </c>
      <c r="AD4">
        <v>-8283744</v>
      </c>
      <c r="AE4">
        <v>-8386686</v>
      </c>
      <c r="AF4">
        <v>-8219571</v>
      </c>
      <c r="AG4">
        <v>-7787782</v>
      </c>
      <c r="AH4">
        <v>-7105222</v>
      </c>
      <c r="AI4">
        <v>-8350832</v>
      </c>
      <c r="AJ4">
        <v>-8074263</v>
      </c>
      <c r="AK4">
        <v>-7537698</v>
      </c>
      <c r="AL4">
        <v>-6758414</v>
      </c>
      <c r="AM4" s="2" t="s">
        <v>55</v>
      </c>
      <c r="AN4" s="2" t="s">
        <v>56</v>
      </c>
    </row>
    <row r="5" spans="1:40" x14ac:dyDescent="0.3">
      <c r="A5" s="2" t="s">
        <v>59</v>
      </c>
      <c r="B5">
        <v>1359299</v>
      </c>
      <c r="C5">
        <v>-141996</v>
      </c>
      <c r="D5">
        <v>-1638720</v>
      </c>
      <c r="E5">
        <v>-3082675</v>
      </c>
      <c r="F5">
        <v>747482</v>
      </c>
      <c r="G5">
        <v>-757813</v>
      </c>
      <c r="H5">
        <v>-2238706</v>
      </c>
      <c r="I5">
        <v>-3647512</v>
      </c>
      <c r="J5">
        <v>-4938865</v>
      </c>
      <c r="K5">
        <v>131625</v>
      </c>
      <c r="L5">
        <v>-1369534</v>
      </c>
      <c r="M5">
        <v>-2826593</v>
      </c>
      <c r="N5">
        <v>-2826593</v>
      </c>
      <c r="O5">
        <v>-5423670</v>
      </c>
      <c r="P5">
        <v>-6480060</v>
      </c>
      <c r="Q5">
        <v>-484944</v>
      </c>
      <c r="R5">
        <v>-1973853</v>
      </c>
      <c r="S5">
        <v>-3399203</v>
      </c>
      <c r="T5">
        <v>-4715097</v>
      </c>
      <c r="U5">
        <v>-5879161</v>
      </c>
      <c r="V5">
        <v>-6853914</v>
      </c>
      <c r="W5">
        <v>-7607966</v>
      </c>
      <c r="X5">
        <v>-2567504</v>
      </c>
      <c r="Y5">
        <v>-3953441</v>
      </c>
      <c r="Z5">
        <v>-5212075</v>
      </c>
      <c r="AA5">
        <v>-6302877</v>
      </c>
      <c r="AB5">
        <v>-7190723</v>
      </c>
      <c r="AC5">
        <v>-7847024</v>
      </c>
      <c r="AD5">
        <v>-4486312</v>
      </c>
      <c r="AE5">
        <v>-5680884</v>
      </c>
      <c r="AF5">
        <v>-6692528</v>
      </c>
      <c r="AG5">
        <v>-7488669</v>
      </c>
      <c r="AH5">
        <v>-8043670</v>
      </c>
      <c r="AI5">
        <v>-6118988</v>
      </c>
      <c r="AJ5">
        <v>-7046007</v>
      </c>
      <c r="AK5">
        <v>-7746140</v>
      </c>
      <c r="AL5">
        <v>-8196842</v>
      </c>
      <c r="AM5" s="2" t="s">
        <v>55</v>
      </c>
      <c r="AN5" s="2" t="s">
        <v>56</v>
      </c>
    </row>
    <row r="6" spans="1:40" x14ac:dyDescent="0.3">
      <c r="A6" s="2" t="s">
        <v>60</v>
      </c>
      <c r="B6">
        <v>7108148</v>
      </c>
      <c r="C6">
        <v>6197582</v>
      </c>
      <c r="D6">
        <v>5087450</v>
      </c>
      <c r="E6">
        <v>3813499</v>
      </c>
      <c r="F6">
        <v>6761675</v>
      </c>
      <c r="G6">
        <v>5765507</v>
      </c>
      <c r="H6">
        <v>4583687</v>
      </c>
      <c r="I6">
        <v>3254269</v>
      </c>
      <c r="J6">
        <v>1820062</v>
      </c>
      <c r="K6">
        <v>6378657</v>
      </c>
      <c r="L6">
        <v>5302272</v>
      </c>
      <c r="M6">
        <v>4055151</v>
      </c>
      <c r="N6">
        <v>4055151</v>
      </c>
      <c r="O6">
        <v>1213536</v>
      </c>
      <c r="P6">
        <v>-289456</v>
      </c>
      <c r="Q6">
        <v>5961165</v>
      </c>
      <c r="R6">
        <v>4810379</v>
      </c>
      <c r="S6">
        <v>3504697</v>
      </c>
      <c r="T6">
        <v>2086162</v>
      </c>
      <c r="U6">
        <v>600451</v>
      </c>
      <c r="V6">
        <v>-904595</v>
      </c>
      <c r="W6">
        <v>-2380513</v>
      </c>
      <c r="X6">
        <v>4292488</v>
      </c>
      <c r="Y6">
        <v>2935302</v>
      </c>
      <c r="Z6">
        <v>1483597</v>
      </c>
      <c r="AA6">
        <v>-15880</v>
      </c>
      <c r="AB6">
        <v>-1514846</v>
      </c>
      <c r="AC6">
        <v>-2965033</v>
      </c>
      <c r="AD6">
        <v>2350042</v>
      </c>
      <c r="AE6">
        <v>873014</v>
      </c>
      <c r="AF6">
        <v>-632125</v>
      </c>
      <c r="AG6">
        <v>-2116909</v>
      </c>
      <c r="AH6">
        <v>-3533527</v>
      </c>
      <c r="AI6">
        <v>257713</v>
      </c>
      <c r="AJ6">
        <v>-1244953</v>
      </c>
      <c r="AK6">
        <v>-2707531</v>
      </c>
      <c r="AL6">
        <v>-4082924</v>
      </c>
      <c r="AM6" s="2" t="s">
        <v>55</v>
      </c>
      <c r="AN6" s="2" t="s">
        <v>56</v>
      </c>
    </row>
    <row r="7" spans="1:40" x14ac:dyDescent="0.3">
      <c r="A7" s="2" t="s">
        <v>61</v>
      </c>
      <c r="B7">
        <v>8042105</v>
      </c>
      <c r="C7">
        <v>8339065</v>
      </c>
      <c r="D7">
        <v>8367501</v>
      </c>
      <c r="E7">
        <v>8126500</v>
      </c>
      <c r="F7">
        <v>8195670</v>
      </c>
      <c r="G7">
        <v>8383410</v>
      </c>
      <c r="H7">
        <v>8301199</v>
      </c>
      <c r="I7">
        <v>7951685</v>
      </c>
      <c r="J7">
        <v>7346123</v>
      </c>
      <c r="K7">
        <v>8304939</v>
      </c>
      <c r="L7">
        <v>8382445</v>
      </c>
      <c r="M7">
        <v>8190032</v>
      </c>
      <c r="N7">
        <v>8190032</v>
      </c>
      <c r="O7">
        <v>7028721</v>
      </c>
      <c r="P7">
        <v>6097219</v>
      </c>
      <c r="Q7">
        <v>8369322</v>
      </c>
      <c r="R7">
        <v>8336175</v>
      </c>
      <c r="S7">
        <v>8034599</v>
      </c>
      <c r="T7">
        <v>7474304</v>
      </c>
      <c r="U7">
        <v>6673332</v>
      </c>
      <c r="V7">
        <v>5657474</v>
      </c>
      <c r="W7">
        <v>4459443</v>
      </c>
      <c r="X7">
        <v>8244850</v>
      </c>
      <c r="Y7">
        <v>7835741</v>
      </c>
      <c r="Z7">
        <v>7174316</v>
      </c>
      <c r="AA7">
        <v>6281874</v>
      </c>
      <c r="AB7">
        <v>5187152</v>
      </c>
      <c r="AC7">
        <v>3925401</v>
      </c>
      <c r="AD7">
        <v>7594532</v>
      </c>
      <c r="AE7">
        <v>6835553</v>
      </c>
      <c r="AF7">
        <v>5856465</v>
      </c>
      <c r="AG7">
        <v>4688795</v>
      </c>
      <c r="AH7">
        <v>3370143</v>
      </c>
      <c r="AI7">
        <v>6459845</v>
      </c>
      <c r="AJ7">
        <v>5399402</v>
      </c>
      <c r="AK7">
        <v>4165096</v>
      </c>
      <c r="AL7">
        <v>2796670</v>
      </c>
      <c r="AM7" s="2" t="s">
        <v>55</v>
      </c>
      <c r="AN7" s="2" t="s">
        <v>56</v>
      </c>
    </row>
    <row r="8" spans="1:40" x14ac:dyDescent="0.3">
      <c r="A8" s="2" t="s">
        <v>62</v>
      </c>
      <c r="B8">
        <v>3528532</v>
      </c>
      <c r="C8">
        <v>4831863</v>
      </c>
      <c r="D8">
        <v>5979606</v>
      </c>
      <c r="E8">
        <v>6934802</v>
      </c>
      <c r="F8">
        <v>4078112</v>
      </c>
      <c r="G8">
        <v>5322590</v>
      </c>
      <c r="H8">
        <v>6395676</v>
      </c>
      <c r="I8">
        <v>7262819</v>
      </c>
      <c r="J8">
        <v>7896094</v>
      </c>
      <c r="K8">
        <v>4605652</v>
      </c>
      <c r="L8">
        <v>5784549</v>
      </c>
      <c r="M8">
        <v>6777179</v>
      </c>
      <c r="N8">
        <v>6777179</v>
      </c>
      <c r="O8">
        <v>8082818</v>
      </c>
      <c r="P8">
        <v>8353783</v>
      </c>
      <c r="Q8">
        <v>5108299</v>
      </c>
      <c r="R8">
        <v>6215243</v>
      </c>
      <c r="S8">
        <v>7122054</v>
      </c>
      <c r="T8">
        <v>7799530</v>
      </c>
      <c r="U8">
        <v>8225856</v>
      </c>
      <c r="V8">
        <v>8387305</v>
      </c>
      <c r="W8">
        <v>8278678</v>
      </c>
      <c r="X8">
        <v>6612346</v>
      </c>
      <c r="Y8">
        <v>7428435</v>
      </c>
      <c r="Z8">
        <v>8005323</v>
      </c>
      <c r="AA8">
        <v>8324436</v>
      </c>
      <c r="AB8">
        <v>8375496</v>
      </c>
      <c r="AC8">
        <v>8156861</v>
      </c>
      <c r="AD8">
        <v>7694667</v>
      </c>
      <c r="AE8">
        <v>8167850</v>
      </c>
      <c r="AF8">
        <v>8378024</v>
      </c>
      <c r="AG8">
        <v>8318420</v>
      </c>
      <c r="AH8">
        <v>7990958</v>
      </c>
      <c r="AI8">
        <v>8286232</v>
      </c>
      <c r="AJ8">
        <v>8386331</v>
      </c>
      <c r="AK8">
        <v>8216385</v>
      </c>
      <c r="AL8">
        <v>7781866</v>
      </c>
      <c r="AM8" s="2" t="s">
        <v>55</v>
      </c>
      <c r="AN8" s="2" t="s">
        <v>56</v>
      </c>
    </row>
    <row r="9" spans="1:40" x14ac:dyDescent="0.3">
      <c r="A9" s="2" t="s">
        <v>63</v>
      </c>
      <c r="B9">
        <v>-3375185</v>
      </c>
      <c r="C9">
        <v>-1948328</v>
      </c>
      <c r="D9">
        <v>-458732</v>
      </c>
      <c r="E9">
        <v>1045634</v>
      </c>
      <c r="F9">
        <v>-2801862</v>
      </c>
      <c r="G9">
        <v>-1343627</v>
      </c>
      <c r="H9">
        <v>157874</v>
      </c>
      <c r="I9">
        <v>1654291</v>
      </c>
      <c r="J9">
        <v>3097438</v>
      </c>
      <c r="K9">
        <v>-2213395</v>
      </c>
      <c r="L9">
        <v>-731664</v>
      </c>
      <c r="M9">
        <v>773627</v>
      </c>
      <c r="N9">
        <v>773627</v>
      </c>
      <c r="O9">
        <v>3661805</v>
      </c>
      <c r="P9">
        <v>4951692</v>
      </c>
      <c r="Q9">
        <v>-1612965</v>
      </c>
      <c r="R9">
        <v>-115747</v>
      </c>
      <c r="S9">
        <v>1385198</v>
      </c>
      <c r="T9">
        <v>2841539</v>
      </c>
      <c r="U9">
        <v>4206381</v>
      </c>
      <c r="V9">
        <v>5435775</v>
      </c>
      <c r="W9">
        <v>6490133</v>
      </c>
      <c r="X9">
        <v>500796</v>
      </c>
      <c r="Y9">
        <v>1989283</v>
      </c>
      <c r="Z9">
        <v>3413715</v>
      </c>
      <c r="AA9">
        <v>4728222</v>
      </c>
      <c r="AB9">
        <v>5890478</v>
      </c>
      <c r="AC9">
        <v>6863057</v>
      </c>
      <c r="AD9">
        <v>2582617</v>
      </c>
      <c r="AE9">
        <v>3967440</v>
      </c>
      <c r="AF9">
        <v>5224508</v>
      </c>
      <c r="AG9">
        <v>6313345</v>
      </c>
      <c r="AH9">
        <v>7198888</v>
      </c>
      <c r="AI9">
        <v>4499722</v>
      </c>
      <c r="AJ9">
        <v>5692558</v>
      </c>
      <c r="AK9">
        <v>6702090</v>
      </c>
      <c r="AL9">
        <v>7495811</v>
      </c>
      <c r="AM9" s="2" t="s">
        <v>55</v>
      </c>
      <c r="AN9" s="2" t="s">
        <v>56</v>
      </c>
    </row>
    <row r="10" spans="1:40" x14ac:dyDescent="0.3">
      <c r="A10" s="2" t="s">
        <v>64</v>
      </c>
      <c r="B10">
        <v>-7992632</v>
      </c>
      <c r="C10">
        <v>-7408768</v>
      </c>
      <c r="D10">
        <v>-6586337</v>
      </c>
      <c r="E10">
        <v>-5551822</v>
      </c>
      <c r="F10">
        <v>-7783921</v>
      </c>
      <c r="G10">
        <v>-7099702</v>
      </c>
      <c r="H10">
        <v>-6186869</v>
      </c>
      <c r="I10">
        <v>-5074814</v>
      </c>
      <c r="J10">
        <v>-3799348</v>
      </c>
      <c r="K10">
        <v>-7533140</v>
      </c>
      <c r="L10">
        <v>-6752265</v>
      </c>
      <c r="M10">
        <v>-5753962</v>
      </c>
      <c r="N10">
        <v>-5753962</v>
      </c>
      <c r="O10">
        <v>-3239627</v>
      </c>
      <c r="P10">
        <v>-1804557</v>
      </c>
      <c r="Q10">
        <v>-7241644</v>
      </c>
      <c r="R10">
        <v>-6368333</v>
      </c>
      <c r="S10">
        <v>-5289957</v>
      </c>
      <c r="T10">
        <v>-4041242</v>
      </c>
      <c r="U10">
        <v>-2662397</v>
      </c>
      <c r="V10">
        <v>-1197821</v>
      </c>
      <c r="W10">
        <v>305326</v>
      </c>
      <c r="X10">
        <v>-5949981</v>
      </c>
      <c r="Y10">
        <v>-4797361</v>
      </c>
      <c r="Z10">
        <v>-3490263</v>
      </c>
      <c r="AA10">
        <v>-2070777</v>
      </c>
      <c r="AB10">
        <v>-584610</v>
      </c>
      <c r="AC10">
        <v>920381</v>
      </c>
      <c r="AD10">
        <v>-4278837</v>
      </c>
      <c r="AE10">
        <v>-2920420</v>
      </c>
      <c r="AF10">
        <v>-1467965</v>
      </c>
      <c r="AG10">
        <v>31760</v>
      </c>
      <c r="AH10">
        <v>1530462</v>
      </c>
      <c r="AI10">
        <v>-2334793</v>
      </c>
      <c r="AJ10">
        <v>-857219</v>
      </c>
      <c r="AK10">
        <v>647958</v>
      </c>
      <c r="AL10">
        <v>2132271</v>
      </c>
      <c r="AM10" s="2" t="s">
        <v>55</v>
      </c>
      <c r="AN10" s="2" t="s">
        <v>56</v>
      </c>
    </row>
    <row r="11" spans="1:40" s="5" customFormat="1" x14ac:dyDescent="0.3">
      <c r="A11" s="4" t="s">
        <v>65</v>
      </c>
      <c r="B11" s="5">
        <v>-7196060</v>
      </c>
      <c r="C11" s="5">
        <v>-7850684</v>
      </c>
      <c r="D11" s="5">
        <v>-8252513</v>
      </c>
      <c r="E11" s="5">
        <v>-8388605</v>
      </c>
      <c r="F11" s="5">
        <v>-7493337</v>
      </c>
      <c r="G11" s="5">
        <v>-8046608</v>
      </c>
      <c r="H11" s="5">
        <v>-8340773</v>
      </c>
      <c r="I11" s="5">
        <v>-8366361</v>
      </c>
      <c r="J11" s="5">
        <v>-8122546</v>
      </c>
      <c r="K11" s="5">
        <v>-7750115</v>
      </c>
      <c r="L11" s="5">
        <v>-8199041</v>
      </c>
      <c r="M11" s="5">
        <v>-8383954</v>
      </c>
      <c r="N11" s="5">
        <v>-8383954</v>
      </c>
      <c r="O11" s="5">
        <v>-7946613</v>
      </c>
      <c r="P11" s="5">
        <v>-7338442</v>
      </c>
      <c r="Q11" s="5">
        <v>-7965005</v>
      </c>
      <c r="R11" s="5">
        <v>-8307161</v>
      </c>
      <c r="S11" s="5">
        <v>-8381821</v>
      </c>
      <c r="T11" s="5">
        <v>-8186582</v>
      </c>
      <c r="U11" s="5">
        <v>-7727730</v>
      </c>
      <c r="V11" s="5">
        <v>-7020041</v>
      </c>
      <c r="W11" s="5">
        <v>-6086302</v>
      </c>
      <c r="X11" s="5">
        <v>-8370383</v>
      </c>
      <c r="Y11" s="5">
        <v>-8334387</v>
      </c>
      <c r="Z11" s="5">
        <v>-8030020</v>
      </c>
      <c r="AA11" s="5">
        <v>-7467081</v>
      </c>
      <c r="AB11" s="5">
        <v>-6663698</v>
      </c>
      <c r="AC11" s="5">
        <v>-5645739</v>
      </c>
      <c r="AD11" s="5">
        <v>-8241908</v>
      </c>
      <c r="AE11" s="5">
        <v>-7830057</v>
      </c>
      <c r="AF11" s="5">
        <v>-7166074</v>
      </c>
      <c r="AG11" s="5">
        <v>-6271339</v>
      </c>
      <c r="AH11" s="5">
        <v>-5174663</v>
      </c>
      <c r="AI11" s="5">
        <v>-7587775</v>
      </c>
      <c r="AJ11" s="5">
        <v>-6826336</v>
      </c>
      <c r="AK11" s="5">
        <v>-5845085</v>
      </c>
      <c r="AL11" s="5">
        <v>-4675619</v>
      </c>
      <c r="AM11" s="4" t="s">
        <v>55</v>
      </c>
      <c r="AN11" s="4" t="s">
        <v>56</v>
      </c>
    </row>
    <row r="12" spans="1:40" x14ac:dyDescent="0.3">
      <c r="A12" s="2" t="s">
        <v>66</v>
      </c>
      <c r="B12">
        <v>-1525047</v>
      </c>
      <c r="C12">
        <v>-2974734</v>
      </c>
      <c r="D12">
        <v>-4328632</v>
      </c>
      <c r="E12">
        <v>-5543147</v>
      </c>
      <c r="F12">
        <v>-2126944</v>
      </c>
      <c r="G12">
        <v>-3542932</v>
      </c>
      <c r="H12">
        <v>-4844836</v>
      </c>
      <c r="I12">
        <v>-5990733</v>
      </c>
      <c r="J12">
        <v>-6943725</v>
      </c>
      <c r="K12">
        <v>-2717346</v>
      </c>
      <c r="L12">
        <v>-4091982</v>
      </c>
      <c r="M12">
        <v>-5334854</v>
      </c>
      <c r="N12">
        <v>-5334854</v>
      </c>
      <c r="O12">
        <v>-7270752</v>
      </c>
      <c r="P12">
        <v>-7901441</v>
      </c>
      <c r="Q12">
        <v>-3293061</v>
      </c>
      <c r="R12">
        <v>-4618916</v>
      </c>
      <c r="S12">
        <v>-5796039</v>
      </c>
      <c r="T12">
        <v>-6786526</v>
      </c>
      <c r="U12">
        <v>-7558482</v>
      </c>
      <c r="V12">
        <v>-8087052</v>
      </c>
      <c r="W12">
        <v>-8355213</v>
      </c>
      <c r="X12">
        <v>-5120886</v>
      </c>
      <c r="Y12">
        <v>-6225897</v>
      </c>
      <c r="Z12">
        <v>-7130431</v>
      </c>
      <c r="AA12">
        <v>-7805361</v>
      </c>
      <c r="AB12">
        <v>-8228954</v>
      </c>
      <c r="AC12">
        <v>-8387570</v>
      </c>
      <c r="AD12">
        <v>-6622106</v>
      </c>
      <c r="AE12">
        <v>-7435799</v>
      </c>
      <c r="AF12">
        <v>-8010054</v>
      </c>
      <c r="AG12">
        <v>-8326381</v>
      </c>
      <c r="AH12">
        <v>-8374594</v>
      </c>
      <c r="AI12">
        <v>-7700978</v>
      </c>
      <c r="AJ12">
        <v>-8171455</v>
      </c>
      <c r="AK12">
        <v>-8378806</v>
      </c>
      <c r="AL12">
        <v>-8316355</v>
      </c>
      <c r="AM12" s="2" t="s">
        <v>55</v>
      </c>
      <c r="AN12" s="2" t="s">
        <v>56</v>
      </c>
    </row>
    <row r="13" spans="1:40" x14ac:dyDescent="0.3">
      <c r="A13" s="2" t="s">
        <v>67</v>
      </c>
      <c r="B13">
        <v>5178996</v>
      </c>
      <c r="C13">
        <v>3916231</v>
      </c>
      <c r="D13">
        <v>2527361</v>
      </c>
      <c r="E13">
        <v>1057108</v>
      </c>
      <c r="F13">
        <v>4680190</v>
      </c>
      <c r="G13">
        <v>3360641</v>
      </c>
      <c r="H13">
        <v>1932878</v>
      </c>
      <c r="I13">
        <v>442875</v>
      </c>
      <c r="J13">
        <v>-1061388</v>
      </c>
      <c r="K13">
        <v>4156088</v>
      </c>
      <c r="L13">
        <v>2786889</v>
      </c>
      <c r="M13">
        <v>1327949</v>
      </c>
      <c r="N13">
        <v>1327949</v>
      </c>
      <c r="O13">
        <v>-1669856</v>
      </c>
      <c r="P13">
        <v>-3112191</v>
      </c>
      <c r="Q13">
        <v>3609524</v>
      </c>
      <c r="R13">
        <v>2198073</v>
      </c>
      <c r="S13">
        <v>715843</v>
      </c>
      <c r="T13">
        <v>-789438</v>
      </c>
      <c r="U13">
        <v>-2269298</v>
      </c>
      <c r="V13">
        <v>-3676086</v>
      </c>
      <c r="W13">
        <v>-4964501</v>
      </c>
      <c r="X13">
        <v>1597378</v>
      </c>
      <c r="Y13">
        <v>99868</v>
      </c>
      <c r="Z13">
        <v>-1400858</v>
      </c>
      <c r="AA13">
        <v>-2856475</v>
      </c>
      <c r="AB13">
        <v>-4220113</v>
      </c>
      <c r="AC13">
        <v>-5447860</v>
      </c>
      <c r="AD13">
        <v>-516647</v>
      </c>
      <c r="AE13">
        <v>-2004707</v>
      </c>
      <c r="AF13">
        <v>-3428214</v>
      </c>
      <c r="AG13">
        <v>-4741331</v>
      </c>
      <c r="AH13">
        <v>-5901774</v>
      </c>
      <c r="AI13">
        <v>-2597721</v>
      </c>
      <c r="AJ13">
        <v>-3981424</v>
      </c>
      <c r="AK13">
        <v>-5236923</v>
      </c>
      <c r="AL13">
        <v>-6323790</v>
      </c>
      <c r="AM13" s="2" t="s">
        <v>55</v>
      </c>
      <c r="AN13" s="2" t="s">
        <v>56</v>
      </c>
    </row>
    <row r="14" spans="1:40" x14ac:dyDescent="0.3">
      <c r="A14" s="2" t="s">
        <v>68</v>
      </c>
      <c r="B14">
        <v>8374910</v>
      </c>
      <c r="C14">
        <v>8154434</v>
      </c>
      <c r="D14">
        <v>7671380</v>
      </c>
      <c r="E14">
        <v>6941302</v>
      </c>
      <c r="F14">
        <v>8317075</v>
      </c>
      <c r="G14">
        <v>7987797</v>
      </c>
      <c r="H14">
        <v>7401307</v>
      </c>
      <c r="I14">
        <v>6576490</v>
      </c>
      <c r="J14">
        <v>5539907</v>
      </c>
      <c r="K14">
        <v>8214287</v>
      </c>
      <c r="L14">
        <v>7777987</v>
      </c>
      <c r="M14">
        <v>7091231</v>
      </c>
      <c r="N14">
        <v>7091231</v>
      </c>
      <c r="O14">
        <v>5062161</v>
      </c>
      <c r="P14">
        <v>3785184</v>
      </c>
      <c r="Q14">
        <v>8067104</v>
      </c>
      <c r="R14">
        <v>7526140</v>
      </c>
      <c r="S14">
        <v>6742830</v>
      </c>
      <c r="T14">
        <v>5742397</v>
      </c>
      <c r="U14">
        <v>4557055</v>
      </c>
      <c r="V14">
        <v>3224973</v>
      </c>
      <c r="W14">
        <v>1789046</v>
      </c>
      <c r="X14">
        <v>7233616</v>
      </c>
      <c r="Y14">
        <v>6357985</v>
      </c>
      <c r="Z14">
        <v>5277623</v>
      </c>
      <c r="AA14">
        <v>4027319</v>
      </c>
      <c r="AB14">
        <v>2647333</v>
      </c>
      <c r="AC14">
        <v>1182101</v>
      </c>
      <c r="AD14">
        <v>5938777</v>
      </c>
      <c r="AE14">
        <v>4784326</v>
      </c>
      <c r="AF14">
        <v>3475817</v>
      </c>
      <c r="AG14">
        <v>2055385</v>
      </c>
      <c r="AH14">
        <v>568768</v>
      </c>
      <c r="AI14">
        <v>4265170</v>
      </c>
      <c r="AJ14">
        <v>2905529</v>
      </c>
      <c r="AK14">
        <v>1452327</v>
      </c>
      <c r="AL14">
        <v>-47640</v>
      </c>
      <c r="AM14" s="2" t="s">
        <v>55</v>
      </c>
      <c r="AN14" s="2" t="s">
        <v>56</v>
      </c>
    </row>
    <row r="15" spans="1:40" x14ac:dyDescent="0.3">
      <c r="A15" s="2" t="s">
        <v>69</v>
      </c>
      <c r="B15">
        <v>5897859</v>
      </c>
      <c r="C15">
        <v>6869017</v>
      </c>
      <c r="D15">
        <v>7618988</v>
      </c>
      <c r="E15">
        <v>8123624</v>
      </c>
      <c r="F15">
        <v>6320170</v>
      </c>
      <c r="G15">
        <v>7204208</v>
      </c>
      <c r="H15">
        <v>7856265</v>
      </c>
      <c r="I15">
        <v>8255347</v>
      </c>
      <c r="J15">
        <v>8388601</v>
      </c>
      <c r="K15">
        <v>6708323</v>
      </c>
      <c r="L15">
        <v>7500462</v>
      </c>
      <c r="M15">
        <v>8051082</v>
      </c>
      <c r="N15">
        <v>8051082</v>
      </c>
      <c r="O15">
        <v>8365190</v>
      </c>
      <c r="P15">
        <v>8118564</v>
      </c>
      <c r="Q15">
        <v>7060219</v>
      </c>
      <c r="R15">
        <v>7756178</v>
      </c>
      <c r="S15">
        <v>8202384</v>
      </c>
      <c r="T15">
        <v>8384468</v>
      </c>
      <c r="U15">
        <v>8296567</v>
      </c>
      <c r="V15">
        <v>7941512</v>
      </c>
      <c r="W15">
        <v>7330736</v>
      </c>
      <c r="X15">
        <v>7969974</v>
      </c>
      <c r="Y15">
        <v>8309354</v>
      </c>
      <c r="Z15">
        <v>8381168</v>
      </c>
      <c r="AA15">
        <v>8183103</v>
      </c>
      <c r="AB15">
        <v>7721538</v>
      </c>
      <c r="AC15">
        <v>7011335</v>
      </c>
      <c r="AD15">
        <v>8371414</v>
      </c>
      <c r="AE15">
        <v>8332570</v>
      </c>
      <c r="AF15">
        <v>8025412</v>
      </c>
      <c r="AG15">
        <v>7459831</v>
      </c>
      <c r="AH15">
        <v>6654040</v>
      </c>
      <c r="AI15">
        <v>8238936</v>
      </c>
      <c r="AJ15">
        <v>7824345</v>
      </c>
      <c r="AK15">
        <v>7157806</v>
      </c>
      <c r="AL15">
        <v>6260781</v>
      </c>
      <c r="AM15" s="2" t="s">
        <v>55</v>
      </c>
      <c r="AN15" s="2" t="s">
        <v>56</v>
      </c>
    </row>
    <row r="16" spans="1:40" x14ac:dyDescent="0.3">
      <c r="A16" s="2" t="s">
        <v>70</v>
      </c>
      <c r="B16">
        <v>-574262</v>
      </c>
      <c r="C16">
        <v>930691</v>
      </c>
      <c r="D16">
        <v>2405675</v>
      </c>
      <c r="E16">
        <v>3803195</v>
      </c>
      <c r="F16">
        <v>42133</v>
      </c>
      <c r="G16">
        <v>1540660</v>
      </c>
      <c r="H16">
        <v>2989576</v>
      </c>
      <c r="I16">
        <v>4342227</v>
      </c>
      <c r="J16">
        <v>5555056</v>
      </c>
      <c r="K16">
        <v>658300</v>
      </c>
      <c r="L16">
        <v>2142302</v>
      </c>
      <c r="M16">
        <v>3557320</v>
      </c>
      <c r="N16">
        <v>3557320</v>
      </c>
      <c r="O16">
        <v>6001838</v>
      </c>
      <c r="P16">
        <v>6952622</v>
      </c>
      <c r="Q16">
        <v>1270909</v>
      </c>
      <c r="R16">
        <v>2732365</v>
      </c>
      <c r="S16">
        <v>4105837</v>
      </c>
      <c r="T16">
        <v>5347099</v>
      </c>
      <c r="U16">
        <v>6416182</v>
      </c>
      <c r="V16">
        <v>7278659</v>
      </c>
      <c r="W16">
        <v>7906759</v>
      </c>
      <c r="X16">
        <v>3307661</v>
      </c>
      <c r="Y16">
        <v>4632164</v>
      </c>
      <c r="Z16">
        <v>5807508</v>
      </c>
      <c r="AA16">
        <v>6795847</v>
      </c>
      <c r="AB16">
        <v>7565357</v>
      </c>
      <c r="AC16">
        <v>8091257</v>
      </c>
      <c r="AD16">
        <v>5133454</v>
      </c>
      <c r="AE16">
        <v>6236529</v>
      </c>
      <c r="AF16">
        <v>7138783</v>
      </c>
      <c r="AG16">
        <v>7811165</v>
      </c>
      <c r="AH16">
        <v>8232023</v>
      </c>
      <c r="AI16">
        <v>6631842</v>
      </c>
      <c r="AJ16">
        <v>7443136</v>
      </c>
      <c r="AK16">
        <v>8014756</v>
      </c>
      <c r="AL16">
        <v>8328297</v>
      </c>
      <c r="AM16" s="2" t="s">
        <v>55</v>
      </c>
      <c r="AN16" s="2" t="s">
        <v>56</v>
      </c>
    </row>
    <row r="17" spans="1:40" x14ac:dyDescent="0.3">
      <c r="A17" s="2" t="s">
        <v>71</v>
      </c>
      <c r="B17">
        <v>-6657392</v>
      </c>
      <c r="C17">
        <v>-5638063</v>
      </c>
      <c r="D17">
        <v>-4437185</v>
      </c>
      <c r="E17">
        <v>-3093428</v>
      </c>
      <c r="F17">
        <v>-6264445</v>
      </c>
      <c r="G17">
        <v>-5166495</v>
      </c>
      <c r="H17">
        <v>-3902181</v>
      </c>
      <c r="I17">
        <v>-2512214</v>
      </c>
      <c r="J17">
        <v>-1041353</v>
      </c>
      <c r="K17">
        <v>-5837640</v>
      </c>
      <c r="L17">
        <v>-4667003</v>
      </c>
      <c r="M17">
        <v>-3346086</v>
      </c>
      <c r="N17">
        <v>-3346086</v>
      </c>
      <c r="O17">
        <v>-427017</v>
      </c>
      <c r="P17">
        <v>1077139</v>
      </c>
      <c r="Q17">
        <v>-5379284</v>
      </c>
      <c r="R17">
        <v>-4142287</v>
      </c>
      <c r="S17">
        <v>-2771906</v>
      </c>
      <c r="T17">
        <v>-1312267</v>
      </c>
      <c r="U17">
        <v>189627</v>
      </c>
      <c r="V17">
        <v>1685415</v>
      </c>
      <c r="W17">
        <v>3126932</v>
      </c>
      <c r="X17">
        <v>-3595183</v>
      </c>
      <c r="Y17">
        <v>-2182744</v>
      </c>
      <c r="Z17">
        <v>-700020</v>
      </c>
      <c r="AA17">
        <v>805246</v>
      </c>
      <c r="AB17">
        <v>2284582</v>
      </c>
      <c r="AC17">
        <v>3690353</v>
      </c>
      <c r="AD17">
        <v>-1581786</v>
      </c>
      <c r="AE17">
        <v>-83989</v>
      </c>
      <c r="AF17">
        <v>1416512</v>
      </c>
      <c r="AG17">
        <v>2871401</v>
      </c>
      <c r="AH17">
        <v>4233829</v>
      </c>
      <c r="AI17">
        <v>532496</v>
      </c>
      <c r="AJ17">
        <v>2020123</v>
      </c>
      <c r="AK17">
        <v>3442701</v>
      </c>
      <c r="AL17">
        <v>4754422</v>
      </c>
      <c r="AM17" s="2" t="s">
        <v>55</v>
      </c>
      <c r="AN17" s="2" t="s">
        <v>56</v>
      </c>
    </row>
    <row r="18" spans="1:40" x14ac:dyDescent="0.3">
      <c r="A18" s="2" t="s">
        <v>72</v>
      </c>
      <c r="B18">
        <v>-8230962</v>
      </c>
      <c r="C18">
        <v>-8387727</v>
      </c>
      <c r="D18">
        <v>-8274402</v>
      </c>
      <c r="E18">
        <v>-7894636</v>
      </c>
      <c r="F18">
        <v>-8327636</v>
      </c>
      <c r="G18">
        <v>-8373988</v>
      </c>
      <c r="H18">
        <v>-8150693</v>
      </c>
      <c r="I18">
        <v>-7664941</v>
      </c>
      <c r="J18">
        <v>-6932373</v>
      </c>
      <c r="K18">
        <v>-8379301</v>
      </c>
      <c r="L18">
        <v>-8314990</v>
      </c>
      <c r="M18">
        <v>-7982932</v>
      </c>
      <c r="N18">
        <v>-7982932</v>
      </c>
      <c r="O18">
        <v>-6566620</v>
      </c>
      <c r="P18">
        <v>-5527973</v>
      </c>
      <c r="Q18">
        <v>-8385678</v>
      </c>
      <c r="R18">
        <v>-8211052</v>
      </c>
      <c r="S18">
        <v>-7772026</v>
      </c>
      <c r="T18">
        <v>-7082735</v>
      </c>
      <c r="U18">
        <v>-6165377</v>
      </c>
      <c r="V18">
        <v>-5049489</v>
      </c>
      <c r="W18">
        <v>-3771005</v>
      </c>
      <c r="X18">
        <v>-8062735</v>
      </c>
      <c r="Y18">
        <v>-7519113</v>
      </c>
      <c r="Z18">
        <v>-6733371</v>
      </c>
      <c r="AA18">
        <v>-5730810</v>
      </c>
      <c r="AB18">
        <v>-4543714</v>
      </c>
      <c r="AC18">
        <v>-3210308</v>
      </c>
      <c r="AD18">
        <v>-7225561</v>
      </c>
      <c r="AE18">
        <v>-6347614</v>
      </c>
      <c r="AF18">
        <v>-5265271</v>
      </c>
      <c r="AG18">
        <v>-4013382</v>
      </c>
      <c r="AH18">
        <v>-2632260</v>
      </c>
      <c r="AI18">
        <v>-5927551</v>
      </c>
      <c r="AJ18">
        <v>-4771273</v>
      </c>
      <c r="AK18">
        <v>-3461358</v>
      </c>
      <c r="AL18">
        <v>-2039985</v>
      </c>
      <c r="AM18" s="2" t="s">
        <v>55</v>
      </c>
      <c r="AN18" s="2" t="s">
        <v>56</v>
      </c>
    </row>
    <row r="19" spans="1:40" x14ac:dyDescent="0.3">
      <c r="A19" s="2" t="s">
        <v>73</v>
      </c>
      <c r="B19">
        <v>-4229074</v>
      </c>
      <c r="C19">
        <v>-5455743</v>
      </c>
      <c r="D19">
        <v>-6506734</v>
      </c>
      <c r="E19">
        <v>-7348205</v>
      </c>
      <c r="F19">
        <v>-4749884</v>
      </c>
      <c r="G19">
        <v>-5909141</v>
      </c>
      <c r="H19">
        <v>-6878120</v>
      </c>
      <c r="I19">
        <v>-7625619</v>
      </c>
      <c r="J19">
        <v>-8127569</v>
      </c>
      <c r="K19">
        <v>-5245022</v>
      </c>
      <c r="L19">
        <v>-6330601</v>
      </c>
      <c r="M19">
        <v>-7212330</v>
      </c>
      <c r="N19">
        <v>-7212330</v>
      </c>
      <c r="O19">
        <v>-8258151</v>
      </c>
      <c r="P19">
        <v>-8388567</v>
      </c>
      <c r="Q19">
        <v>-5711812</v>
      </c>
      <c r="R19">
        <v>-6717845</v>
      </c>
      <c r="S19">
        <v>-7507560</v>
      </c>
      <c r="T19">
        <v>-8055526</v>
      </c>
      <c r="U19">
        <v>-8344100</v>
      </c>
      <c r="V19">
        <v>-8363989</v>
      </c>
      <c r="W19">
        <v>-8114553</v>
      </c>
      <c r="X19">
        <v>-7068782</v>
      </c>
      <c r="Y19">
        <v>-7762213</v>
      </c>
      <c r="Z19">
        <v>-8205696</v>
      </c>
      <c r="AA19">
        <v>-8384952</v>
      </c>
      <c r="AB19">
        <v>-8294206</v>
      </c>
      <c r="AC19">
        <v>-7936383</v>
      </c>
      <c r="AD19">
        <v>-7974913</v>
      </c>
      <c r="AE19">
        <v>-8311517</v>
      </c>
      <c r="AF19">
        <v>-8380484</v>
      </c>
      <c r="AG19">
        <v>-8179595</v>
      </c>
      <c r="AH19">
        <v>-7715319</v>
      </c>
      <c r="AI19">
        <v>-8372415</v>
      </c>
      <c r="AJ19">
        <v>-8330722</v>
      </c>
      <c r="AK19">
        <v>-8020776</v>
      </c>
      <c r="AL19">
        <v>-7452555</v>
      </c>
      <c r="AM19" s="2" t="s">
        <v>55</v>
      </c>
      <c r="AN19" s="2" t="s">
        <v>56</v>
      </c>
    </row>
    <row r="20" spans="1:40" x14ac:dyDescent="0.3">
      <c r="A20" s="2" t="s">
        <v>74</v>
      </c>
      <c r="B20">
        <v>2637488</v>
      </c>
      <c r="C20">
        <v>1171831</v>
      </c>
      <c r="D20">
        <v>-331560</v>
      </c>
      <c r="E20">
        <v>-1824274</v>
      </c>
      <c r="F20">
        <v>2045326</v>
      </c>
      <c r="G20">
        <v>558418</v>
      </c>
      <c r="H20">
        <v>-946471</v>
      </c>
      <c r="I20">
        <v>-2420883</v>
      </c>
      <c r="J20">
        <v>-3817342</v>
      </c>
      <c r="K20">
        <v>1442110</v>
      </c>
      <c r="L20">
        <v>-58012</v>
      </c>
      <c r="M20">
        <v>-1556267</v>
      </c>
      <c r="N20">
        <v>-1556267</v>
      </c>
      <c r="O20">
        <v>-4355806</v>
      </c>
      <c r="P20">
        <v>-5566945</v>
      </c>
      <c r="Q20">
        <v>831099</v>
      </c>
      <c r="R20">
        <v>-674130</v>
      </c>
      <c r="S20">
        <v>-2157651</v>
      </c>
      <c r="T20">
        <v>-3571695</v>
      </c>
      <c r="U20">
        <v>-4870728</v>
      </c>
      <c r="V20">
        <v>-6012921</v>
      </c>
      <c r="W20">
        <v>-6961495</v>
      </c>
      <c r="X20">
        <v>-1286603</v>
      </c>
      <c r="Y20">
        <v>-2747374</v>
      </c>
      <c r="Z20">
        <v>-4119678</v>
      </c>
      <c r="AA20">
        <v>-5359325</v>
      </c>
      <c r="AB20">
        <v>-6426400</v>
      </c>
      <c r="AC20">
        <v>-7286540</v>
      </c>
      <c r="AD20">
        <v>-3322248</v>
      </c>
      <c r="AE20">
        <v>-4645395</v>
      </c>
      <c r="AF20">
        <v>-5818957</v>
      </c>
      <c r="AG20">
        <v>-6805145</v>
      </c>
      <c r="AH20">
        <v>-7572204</v>
      </c>
      <c r="AI20">
        <v>-5146004</v>
      </c>
      <c r="AJ20">
        <v>-6247138</v>
      </c>
      <c r="AK20">
        <v>-7147110</v>
      </c>
      <c r="AL20">
        <v>-7816941</v>
      </c>
      <c r="AM20" s="2" t="s">
        <v>55</v>
      </c>
      <c r="AN20" s="2" t="s">
        <v>56</v>
      </c>
    </row>
    <row r="21" spans="1:40" x14ac:dyDescent="0.3">
      <c r="A21" s="2" t="s">
        <v>75</v>
      </c>
      <c r="B21">
        <v>7717479</v>
      </c>
      <c r="C21">
        <v>7005635</v>
      </c>
      <c r="D21">
        <v>6068206</v>
      </c>
      <c r="E21">
        <v>4935376</v>
      </c>
      <c r="F21">
        <v>7455081</v>
      </c>
      <c r="G21">
        <v>6647718</v>
      </c>
      <c r="H21">
        <v>5626295</v>
      </c>
      <c r="I21">
        <v>4423701</v>
      </c>
      <c r="J21">
        <v>3078662</v>
      </c>
      <c r="K21">
        <v>7152391</v>
      </c>
      <c r="L21">
        <v>6253872</v>
      </c>
      <c r="M21">
        <v>5153975</v>
      </c>
      <c r="N21">
        <v>5153975</v>
      </c>
      <c r="O21">
        <v>2497058</v>
      </c>
      <c r="P21">
        <v>1025594</v>
      </c>
      <c r="Q21">
        <v>6811044</v>
      </c>
      <c r="R21">
        <v>5826226</v>
      </c>
      <c r="S21">
        <v>4653799</v>
      </c>
      <c r="T21">
        <v>3331518</v>
      </c>
      <c r="U21">
        <v>1901959</v>
      </c>
      <c r="V21">
        <v>411157</v>
      </c>
      <c r="W21">
        <v>-1092885</v>
      </c>
      <c r="X21">
        <v>5367090</v>
      </c>
      <c r="Y21">
        <v>4128471</v>
      </c>
      <c r="Z21">
        <v>2756913</v>
      </c>
      <c r="AA21">
        <v>1296580</v>
      </c>
      <c r="AB21">
        <v>-205502</v>
      </c>
      <c r="AC21">
        <v>-1700968</v>
      </c>
      <c r="AD21">
        <v>3580829</v>
      </c>
      <c r="AE21">
        <v>2167407</v>
      </c>
      <c r="AF21">
        <v>684194</v>
      </c>
      <c r="AG21">
        <v>-821051</v>
      </c>
      <c r="AH21">
        <v>-2299857</v>
      </c>
      <c r="AI21">
        <v>1566188</v>
      </c>
      <c r="AJ21">
        <v>68110</v>
      </c>
      <c r="AK21">
        <v>-1432162</v>
      </c>
      <c r="AL21">
        <v>-2886317</v>
      </c>
      <c r="AM21" s="2" t="s">
        <v>55</v>
      </c>
      <c r="AN21" s="2" t="s">
        <v>56</v>
      </c>
    </row>
    <row r="22" spans="1:40" x14ac:dyDescent="0.3">
      <c r="A22" s="2" t="s">
        <v>76</v>
      </c>
      <c r="B22">
        <v>7569832</v>
      </c>
      <c r="C22">
        <v>8093988</v>
      </c>
      <c r="D22">
        <v>8357512</v>
      </c>
      <c r="E22">
        <v>8351920</v>
      </c>
      <c r="F22">
        <v>7814941</v>
      </c>
      <c r="G22">
        <v>8234011</v>
      </c>
      <c r="H22">
        <v>8387942</v>
      </c>
      <c r="I22">
        <v>8271775</v>
      </c>
      <c r="J22">
        <v>7889253</v>
      </c>
      <c r="K22">
        <v>8017812</v>
      </c>
      <c r="L22">
        <v>8329532</v>
      </c>
      <c r="M22">
        <v>8373036</v>
      </c>
      <c r="N22">
        <v>8373036</v>
      </c>
      <c r="O22">
        <v>7658475</v>
      </c>
      <c r="P22">
        <v>6923419</v>
      </c>
      <c r="Q22">
        <v>8177349</v>
      </c>
      <c r="R22">
        <v>8380034</v>
      </c>
      <c r="S22">
        <v>8312876</v>
      </c>
      <c r="T22">
        <v>7978039</v>
      </c>
      <c r="U22">
        <v>7386305</v>
      </c>
      <c r="V22">
        <v>6556727</v>
      </c>
      <c r="W22">
        <v>5516019</v>
      </c>
      <c r="X22">
        <v>8385243</v>
      </c>
      <c r="Y22">
        <v>8207788</v>
      </c>
      <c r="Z22">
        <v>7766036</v>
      </c>
      <c r="AA22">
        <v>7074214</v>
      </c>
      <c r="AB22">
        <v>6154597</v>
      </c>
      <c r="AC22">
        <v>5036799</v>
      </c>
      <c r="AD22">
        <v>8058338</v>
      </c>
      <c r="AE22">
        <v>7512059</v>
      </c>
      <c r="AF22">
        <v>6723888</v>
      </c>
      <c r="AG22">
        <v>5719204</v>
      </c>
      <c r="AH22">
        <v>4530357</v>
      </c>
      <c r="AI22">
        <v>7217481</v>
      </c>
      <c r="AJ22">
        <v>6337221</v>
      </c>
      <c r="AK22">
        <v>5252899</v>
      </c>
      <c r="AL22">
        <v>3999430</v>
      </c>
      <c r="AM22" s="2" t="s">
        <v>55</v>
      </c>
      <c r="AN22" s="2" t="s">
        <v>56</v>
      </c>
    </row>
    <row r="23" spans="1:40" x14ac:dyDescent="0.3">
      <c r="A23" s="2" t="s">
        <v>77</v>
      </c>
      <c r="B23">
        <v>2294561</v>
      </c>
      <c r="C23">
        <v>3699666</v>
      </c>
      <c r="D23">
        <v>4985639</v>
      </c>
      <c r="E23">
        <v>6111072</v>
      </c>
      <c r="F23">
        <v>2881145</v>
      </c>
      <c r="G23">
        <v>4242781</v>
      </c>
      <c r="H23">
        <v>5467796</v>
      </c>
      <c r="I23">
        <v>6516745</v>
      </c>
      <c r="J23">
        <v>7355852</v>
      </c>
      <c r="K23">
        <v>3452158</v>
      </c>
      <c r="L23">
        <v>4762965</v>
      </c>
      <c r="M23">
        <v>5920401</v>
      </c>
      <c r="N23">
        <v>5920401</v>
      </c>
      <c r="O23">
        <v>7632222</v>
      </c>
      <c r="P23">
        <v>8131485</v>
      </c>
      <c r="Q23">
        <v>4004512</v>
      </c>
      <c r="R23">
        <v>5257406</v>
      </c>
      <c r="S23">
        <v>6341008</v>
      </c>
      <c r="T23">
        <v>7220427</v>
      </c>
      <c r="U23">
        <v>7867343</v>
      </c>
      <c r="V23">
        <v>8260926</v>
      </c>
      <c r="W23">
        <v>8388503</v>
      </c>
      <c r="X23">
        <v>5723432</v>
      </c>
      <c r="Y23">
        <v>6727344</v>
      </c>
      <c r="Z23">
        <v>7514631</v>
      </c>
      <c r="AA23">
        <v>8059942</v>
      </c>
      <c r="AB23">
        <v>8345719</v>
      </c>
      <c r="AC23">
        <v>8362759</v>
      </c>
      <c r="AD23">
        <v>7077319</v>
      </c>
      <c r="AE23">
        <v>7768220</v>
      </c>
      <c r="AF23">
        <v>8208980</v>
      </c>
      <c r="AG23">
        <v>8385405</v>
      </c>
      <c r="AH23">
        <v>8291816</v>
      </c>
      <c r="AI23">
        <v>7979824</v>
      </c>
      <c r="AJ23">
        <v>8313650</v>
      </c>
      <c r="AK23">
        <v>8379771</v>
      </c>
      <c r="AL23">
        <v>8176058</v>
      </c>
      <c r="AM23" s="2" t="s">
        <v>55</v>
      </c>
      <c r="AN23" s="2" t="s">
        <v>56</v>
      </c>
    </row>
    <row r="28" spans="1:40" s="3" customFormat="1" x14ac:dyDescent="0.3">
      <c r="B28" s="3">
        <f>B11*weight!B21</f>
        <v>-13456632200</v>
      </c>
      <c r="C28" s="3">
        <f>C11*weight!C21</f>
        <v>-19979990780</v>
      </c>
      <c r="D28" s="3">
        <f>D11*weight!D21</f>
        <v>-21002645585</v>
      </c>
      <c r="E28" s="3">
        <f>E11*weight!E21</f>
        <v>-15686691350</v>
      </c>
      <c r="F28" s="3">
        <f>F11*weight!F21</f>
        <v>-22584917718</v>
      </c>
      <c r="G28" s="3">
        <f>G11*weight!G21</f>
        <v>-39331819904</v>
      </c>
      <c r="H28" s="3">
        <f>H11*weight!H21</f>
        <v>-47392272186</v>
      </c>
      <c r="I28" s="3">
        <f>I11*weight!I21</f>
        <v>-40894772568</v>
      </c>
      <c r="J28" s="3">
        <f>J11*weight!J21</f>
        <v>-24481353644</v>
      </c>
      <c r="K28" s="3">
        <f>K11*weight!K21</f>
        <v>-23986605925</v>
      </c>
      <c r="L28" s="3">
        <f>L11*weight!L21</f>
        <v>-50702869543.999992</v>
      </c>
      <c r="M28" s="3">
        <f>M11*weight!M21</f>
        <v>-70584508726</v>
      </c>
      <c r="N28" s="3">
        <f>N11*weight!N21</f>
        <v>-70584508726</v>
      </c>
      <c r="O28" s="3">
        <f>O11*weight!O21</f>
        <v>-49141854791.999992</v>
      </c>
      <c r="P28" s="3">
        <f>P11*weight!P21</f>
        <v>-22712477990</v>
      </c>
      <c r="Q28" s="3">
        <f>Q11*weight!Q21</f>
        <v>-21274528355</v>
      </c>
      <c r="R28" s="3">
        <f>R11*weight!R21</f>
        <v>-44052874783</v>
      </c>
      <c r="S28" s="3">
        <f>S11*weight!S21</f>
        <v>-72108806063</v>
      </c>
      <c r="T28" s="3">
        <f>T11*weight!T21</f>
        <v>-81865820000</v>
      </c>
      <c r="U28" s="3">
        <f>U11*weight!U21</f>
        <v>-66481661190</v>
      </c>
      <c r="V28" s="3">
        <f>V11*weight!V21</f>
        <v>-37227277423</v>
      </c>
      <c r="W28" s="3">
        <f>W11*weight!W21</f>
        <v>-16256512642</v>
      </c>
      <c r="X28" s="3">
        <f>X11*weight!X21</f>
        <v>-25906335385</v>
      </c>
      <c r="Y28" s="3">
        <f>Y11*weight!Y21</f>
        <v>-51539849207.999992</v>
      </c>
      <c r="Z28" s="3">
        <f>Z11*weight!Z21</f>
        <v>-67604738380</v>
      </c>
      <c r="AA28" s="3">
        <f>AA11*weight!AA21</f>
        <v>-62865354939</v>
      </c>
      <c r="AB28" s="3">
        <f>AB11*weight!AB21</f>
        <v>-41208308431.999992</v>
      </c>
      <c r="AC28" s="3">
        <f>AC11*weight!AC21</f>
        <v>-17473562205</v>
      </c>
      <c r="AD28" s="3">
        <f>AD11*weight!AD21</f>
        <v>-24841110712</v>
      </c>
      <c r="AE28" s="3">
        <f>AE11*weight!AE21</f>
        <v>-38273318616</v>
      </c>
      <c r="AF28" s="3">
        <f>AF11*weight!AF21</f>
        <v>-40717632468</v>
      </c>
      <c r="AG28" s="3">
        <f>AG11*weight!AG21</f>
        <v>-30654305032</v>
      </c>
      <c r="AH28" s="3">
        <f>AH11*weight!AH21</f>
        <v>-15596434282</v>
      </c>
      <c r="AI28" s="3">
        <f>AI11*weight!AI21</f>
        <v>-14189139250</v>
      </c>
      <c r="AJ28" s="3">
        <f>AJ11*weight!AJ21</f>
        <v>-17373025120</v>
      </c>
      <c r="AK28" s="3">
        <f>AK11*weight!AK21</f>
        <v>-14875741325</v>
      </c>
      <c r="AL28" s="3">
        <f>AL11*weight!AL21</f>
        <v>-8743407530</v>
      </c>
      <c r="AM28" s="3">
        <f>SUM(B28:AL28)</f>
        <v>-1343653664978</v>
      </c>
    </row>
    <row r="29" spans="1:40" x14ac:dyDescent="0.3">
      <c r="C29" s="3">
        <f>B28+C28</f>
        <v>-33436622980</v>
      </c>
      <c r="D29" s="3">
        <f>C29+D28</f>
        <v>-54439268565</v>
      </c>
      <c r="E29" s="3">
        <f t="shared" ref="E29:AL29" si="0">D29+E28</f>
        <v>-70125959915</v>
      </c>
      <c r="F29" s="3">
        <f t="shared" si="0"/>
        <v>-92710877633</v>
      </c>
      <c r="G29" s="3">
        <f t="shared" si="0"/>
        <v>-132042697537</v>
      </c>
      <c r="H29" s="3">
        <f t="shared" si="0"/>
        <v>-179434969723</v>
      </c>
      <c r="I29" s="3">
        <f t="shared" si="0"/>
        <v>-220329742291</v>
      </c>
      <c r="J29" s="3">
        <f t="shared" si="0"/>
        <v>-244811095935</v>
      </c>
      <c r="K29" s="6">
        <f t="shared" si="0"/>
        <v>-268797701860</v>
      </c>
      <c r="L29" s="3">
        <f t="shared" si="0"/>
        <v>-319500571404</v>
      </c>
      <c r="M29" s="6">
        <f t="shared" si="0"/>
        <v>-390085080130</v>
      </c>
      <c r="N29" s="3">
        <f t="shared" si="0"/>
        <v>-460669588856</v>
      </c>
      <c r="O29" s="3">
        <f t="shared" si="0"/>
        <v>-509811443648</v>
      </c>
      <c r="P29" s="3">
        <f t="shared" si="0"/>
        <v>-532523921638</v>
      </c>
      <c r="Q29" s="3">
        <f t="shared" si="0"/>
        <v>-553798449993</v>
      </c>
      <c r="R29" s="3">
        <f t="shared" si="0"/>
        <v>-597851324776</v>
      </c>
      <c r="S29" s="3">
        <f t="shared" si="0"/>
        <v>-669960130839</v>
      </c>
      <c r="T29" s="3">
        <f t="shared" si="0"/>
        <v>-751825950839</v>
      </c>
      <c r="U29" s="3">
        <f t="shared" si="0"/>
        <v>-818307612029</v>
      </c>
      <c r="V29" s="3">
        <f t="shared" si="0"/>
        <v>-855534889452</v>
      </c>
      <c r="W29" s="3">
        <f t="shared" si="0"/>
        <v>-871791402094</v>
      </c>
      <c r="X29" s="3">
        <f t="shared" si="0"/>
        <v>-897697737479</v>
      </c>
      <c r="Y29" s="3">
        <f t="shared" si="0"/>
        <v>-949237586687</v>
      </c>
      <c r="Z29" s="3">
        <f t="shared" si="0"/>
        <v>-1016842325067</v>
      </c>
      <c r="AA29" s="3">
        <f t="shared" si="0"/>
        <v>-1079707680006</v>
      </c>
      <c r="AB29" s="3">
        <f t="shared" si="0"/>
        <v>-1120915988438</v>
      </c>
      <c r="AC29" s="3">
        <f t="shared" si="0"/>
        <v>-1138389550643</v>
      </c>
      <c r="AD29" s="3">
        <f t="shared" si="0"/>
        <v>-1163230661355</v>
      </c>
      <c r="AE29" s="3">
        <f t="shared" si="0"/>
        <v>-1201503979971</v>
      </c>
      <c r="AF29" s="3">
        <f t="shared" si="0"/>
        <v>-1242221612439</v>
      </c>
      <c r="AG29" s="3">
        <f t="shared" si="0"/>
        <v>-1272875917471</v>
      </c>
      <c r="AH29" s="3">
        <f t="shared" si="0"/>
        <v>-1288472351753</v>
      </c>
      <c r="AI29" s="3">
        <f t="shared" si="0"/>
        <v>-1302661491003</v>
      </c>
      <c r="AJ29" s="3">
        <f t="shared" si="0"/>
        <v>-1320034516123</v>
      </c>
      <c r="AK29" s="3">
        <f t="shared" si="0"/>
        <v>-1334910257448</v>
      </c>
      <c r="AL29" s="3">
        <f t="shared" si="0"/>
        <v>-1343653664978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6A93-BA37-4C27-B240-A27E32ABC4A9}">
  <dimension ref="A1:AL6"/>
  <sheetViews>
    <sheetView workbookViewId="0"/>
  </sheetViews>
  <sheetFormatPr defaultRowHeight="16.5" x14ac:dyDescent="0.3"/>
  <cols>
    <col min="1" max="9" width="11.75" bestFit="1" customWidth="1"/>
    <col min="10" max="38" width="12.875" bestFit="1" customWidth="1"/>
  </cols>
  <sheetData>
    <row r="1" spans="1:3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</row>
    <row r="2" spans="1:38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 s="2" t="s">
        <v>56</v>
      </c>
    </row>
    <row r="3" spans="1:38" x14ac:dyDescent="0.3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2</v>
      </c>
      <c r="L3">
        <v>2</v>
      </c>
      <c r="M3">
        <v>2</v>
      </c>
      <c r="N3">
        <v>1</v>
      </c>
      <c r="O3">
        <v>0</v>
      </c>
      <c r="P3">
        <v>0</v>
      </c>
      <c r="Q3">
        <v>2</v>
      </c>
      <c r="R3">
        <v>2</v>
      </c>
      <c r="S3">
        <v>2</v>
      </c>
      <c r="T3">
        <v>2</v>
      </c>
      <c r="U3">
        <v>0</v>
      </c>
      <c r="V3">
        <v>0</v>
      </c>
      <c r="W3">
        <v>1</v>
      </c>
      <c r="X3">
        <v>2</v>
      </c>
      <c r="Y3">
        <v>2</v>
      </c>
      <c r="Z3">
        <v>2</v>
      </c>
      <c r="AA3">
        <v>1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0</v>
      </c>
      <c r="AL3" s="2" t="s">
        <v>56</v>
      </c>
    </row>
    <row r="4" spans="1:38" x14ac:dyDescent="0.3">
      <c r="A4">
        <v>0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2</v>
      </c>
      <c r="M4">
        <v>2</v>
      </c>
      <c r="N4">
        <v>2</v>
      </c>
      <c r="O4">
        <v>1</v>
      </c>
      <c r="P4">
        <v>0</v>
      </c>
      <c r="Q4">
        <v>0</v>
      </c>
      <c r="R4">
        <v>2</v>
      </c>
      <c r="S4">
        <v>2</v>
      </c>
      <c r="T4">
        <v>2</v>
      </c>
      <c r="U4">
        <v>2</v>
      </c>
      <c r="V4">
        <v>0</v>
      </c>
      <c r="W4">
        <v>0</v>
      </c>
      <c r="X4">
        <v>1</v>
      </c>
      <c r="Y4">
        <v>2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1</v>
      </c>
      <c r="AL4" s="2" t="s">
        <v>56</v>
      </c>
    </row>
    <row r="5" spans="1:38" x14ac:dyDescent="0.3">
      <c r="A5">
        <v>1</v>
      </c>
      <c r="B5">
        <v>2</v>
      </c>
      <c r="C5">
        <v>2</v>
      </c>
      <c r="D5">
        <v>1</v>
      </c>
      <c r="E5">
        <v>1</v>
      </c>
      <c r="F5">
        <v>2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1</v>
      </c>
      <c r="P5">
        <v>0</v>
      </c>
      <c r="Q5">
        <v>1</v>
      </c>
      <c r="R5">
        <v>2</v>
      </c>
      <c r="S5">
        <v>2</v>
      </c>
      <c r="T5">
        <v>2</v>
      </c>
      <c r="U5">
        <v>1</v>
      </c>
      <c r="V5">
        <v>0</v>
      </c>
      <c r="W5">
        <v>0</v>
      </c>
      <c r="X5">
        <v>1</v>
      </c>
      <c r="Y5">
        <v>2</v>
      </c>
      <c r="Z5">
        <v>2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2" t="s">
        <v>56</v>
      </c>
    </row>
    <row r="6" spans="1:3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2</v>
      </c>
      <c r="N6">
        <v>1</v>
      </c>
      <c r="O6">
        <v>0</v>
      </c>
      <c r="P6">
        <v>0</v>
      </c>
      <c r="Q6">
        <v>1</v>
      </c>
      <c r="R6">
        <v>2</v>
      </c>
      <c r="S6">
        <v>2</v>
      </c>
      <c r="T6">
        <v>2</v>
      </c>
      <c r="U6">
        <v>1</v>
      </c>
      <c r="V6">
        <v>0</v>
      </c>
      <c r="W6">
        <v>1</v>
      </c>
      <c r="X6">
        <v>2</v>
      </c>
      <c r="Y6">
        <v>2</v>
      </c>
      <c r="Z6">
        <v>2</v>
      </c>
      <c r="AA6">
        <v>2</v>
      </c>
      <c r="AB6">
        <v>1</v>
      </c>
      <c r="AC6">
        <v>1</v>
      </c>
      <c r="AD6">
        <v>2</v>
      </c>
      <c r="AE6">
        <v>2</v>
      </c>
      <c r="AF6">
        <v>2</v>
      </c>
      <c r="AG6">
        <v>1</v>
      </c>
      <c r="AH6">
        <v>1</v>
      </c>
      <c r="AI6">
        <v>2</v>
      </c>
      <c r="AJ6">
        <v>2</v>
      </c>
      <c r="AK6">
        <v>1</v>
      </c>
      <c r="AL6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8C2B2-92DA-492B-9458-35250B4EF622}">
  <dimension ref="A1:AL8"/>
  <sheetViews>
    <sheetView workbookViewId="0"/>
  </sheetViews>
  <sheetFormatPr defaultRowHeight="16.5" x14ac:dyDescent="0.3"/>
  <cols>
    <col min="1" max="9" width="11.75" bestFit="1" customWidth="1"/>
    <col min="10" max="38" width="12.875" bestFit="1" customWidth="1"/>
  </cols>
  <sheetData>
    <row r="1" spans="1:3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</row>
    <row r="2" spans="1:38" x14ac:dyDescent="0.3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 s="2" t="s">
        <v>56</v>
      </c>
    </row>
    <row r="3" spans="1:38" x14ac:dyDescent="0.3">
      <c r="A3">
        <v>12</v>
      </c>
      <c r="B3">
        <v>12</v>
      </c>
      <c r="C3">
        <v>12</v>
      </c>
      <c r="D3">
        <v>12</v>
      </c>
      <c r="E3">
        <v>11</v>
      </c>
      <c r="F3">
        <v>11</v>
      </c>
      <c r="G3">
        <v>11</v>
      </c>
      <c r="H3">
        <v>11</v>
      </c>
      <c r="I3">
        <v>11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8</v>
      </c>
      <c r="X3">
        <v>8</v>
      </c>
      <c r="Y3">
        <v>8</v>
      </c>
      <c r="Z3">
        <v>8</v>
      </c>
      <c r="AA3">
        <v>8</v>
      </c>
      <c r="AB3">
        <v>8</v>
      </c>
      <c r="AC3">
        <v>7</v>
      </c>
      <c r="AD3">
        <v>7</v>
      </c>
      <c r="AE3">
        <v>7</v>
      </c>
      <c r="AF3">
        <v>7</v>
      </c>
      <c r="AG3">
        <v>7</v>
      </c>
      <c r="AH3">
        <v>6</v>
      </c>
      <c r="AI3">
        <v>6</v>
      </c>
      <c r="AJ3">
        <v>6</v>
      </c>
      <c r="AK3">
        <v>6</v>
      </c>
      <c r="AL3" s="2" t="s">
        <v>56</v>
      </c>
    </row>
    <row r="4" spans="1:38" x14ac:dyDescent="0.3">
      <c r="A4">
        <v>15</v>
      </c>
      <c r="B4">
        <v>15</v>
      </c>
      <c r="C4">
        <v>15</v>
      </c>
      <c r="D4">
        <v>15</v>
      </c>
      <c r="E4">
        <v>13</v>
      </c>
      <c r="F4">
        <v>13</v>
      </c>
      <c r="G4">
        <v>13</v>
      </c>
      <c r="H4">
        <v>13</v>
      </c>
      <c r="I4">
        <v>13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9</v>
      </c>
      <c r="Q4">
        <v>9</v>
      </c>
      <c r="R4">
        <v>9</v>
      </c>
      <c r="S4">
        <v>9</v>
      </c>
      <c r="T4">
        <v>9</v>
      </c>
      <c r="U4">
        <v>9</v>
      </c>
      <c r="V4">
        <v>9</v>
      </c>
      <c r="W4">
        <v>7</v>
      </c>
      <c r="X4">
        <v>7</v>
      </c>
      <c r="Y4">
        <v>7</v>
      </c>
      <c r="Z4">
        <v>7</v>
      </c>
      <c r="AA4">
        <v>7</v>
      </c>
      <c r="AB4">
        <v>7</v>
      </c>
      <c r="AC4">
        <v>5</v>
      </c>
      <c r="AD4">
        <v>5</v>
      </c>
      <c r="AE4">
        <v>5</v>
      </c>
      <c r="AF4">
        <v>5</v>
      </c>
      <c r="AG4">
        <v>5</v>
      </c>
      <c r="AH4">
        <v>3</v>
      </c>
      <c r="AI4">
        <v>3</v>
      </c>
      <c r="AJ4">
        <v>3</v>
      </c>
      <c r="AK4">
        <v>3</v>
      </c>
      <c r="AL4" s="2" t="s">
        <v>56</v>
      </c>
    </row>
    <row r="5" spans="1:38" x14ac:dyDescent="0.3">
      <c r="A5">
        <v>18</v>
      </c>
      <c r="B5">
        <v>18</v>
      </c>
      <c r="C5">
        <v>18</v>
      </c>
      <c r="D5">
        <v>18</v>
      </c>
      <c r="E5">
        <v>15</v>
      </c>
      <c r="F5">
        <v>15</v>
      </c>
      <c r="G5">
        <v>15</v>
      </c>
      <c r="H5">
        <v>15</v>
      </c>
      <c r="I5">
        <v>15</v>
      </c>
      <c r="J5">
        <v>12</v>
      </c>
      <c r="K5">
        <v>12</v>
      </c>
      <c r="L5">
        <v>12</v>
      </c>
      <c r="M5">
        <v>12</v>
      </c>
      <c r="N5">
        <v>12</v>
      </c>
      <c r="O5">
        <v>12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3</v>
      </c>
      <c r="AD5">
        <v>3</v>
      </c>
      <c r="AE5">
        <v>3</v>
      </c>
      <c r="AF5">
        <v>3</v>
      </c>
      <c r="AG5">
        <v>3</v>
      </c>
      <c r="AH5">
        <v>0</v>
      </c>
      <c r="AI5">
        <v>0</v>
      </c>
      <c r="AJ5">
        <v>0</v>
      </c>
      <c r="AK5">
        <v>0</v>
      </c>
      <c r="AL5" s="2" t="s">
        <v>56</v>
      </c>
    </row>
    <row r="6" spans="1:38" x14ac:dyDescent="0.3">
      <c r="A6">
        <v>6</v>
      </c>
      <c r="B6">
        <v>6</v>
      </c>
      <c r="C6">
        <v>6</v>
      </c>
      <c r="D6">
        <v>6</v>
      </c>
      <c r="E6">
        <v>7</v>
      </c>
      <c r="F6">
        <v>7</v>
      </c>
      <c r="G6">
        <v>7</v>
      </c>
      <c r="H6">
        <v>7</v>
      </c>
      <c r="I6">
        <v>7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v>11</v>
      </c>
      <c r="AD6">
        <v>11</v>
      </c>
      <c r="AE6">
        <v>11</v>
      </c>
      <c r="AF6">
        <v>11</v>
      </c>
      <c r="AG6">
        <v>11</v>
      </c>
      <c r="AH6">
        <v>12</v>
      </c>
      <c r="AI6">
        <v>12</v>
      </c>
      <c r="AJ6">
        <v>12</v>
      </c>
      <c r="AK6">
        <v>12</v>
      </c>
      <c r="AL6" s="2" t="s">
        <v>56</v>
      </c>
    </row>
    <row r="7" spans="1:38" x14ac:dyDescent="0.3">
      <c r="A7">
        <v>3</v>
      </c>
      <c r="B7">
        <v>3</v>
      </c>
      <c r="C7">
        <v>3</v>
      </c>
      <c r="D7">
        <v>3</v>
      </c>
      <c r="E7">
        <v>5</v>
      </c>
      <c r="F7">
        <v>5</v>
      </c>
      <c r="G7">
        <v>5</v>
      </c>
      <c r="H7">
        <v>5</v>
      </c>
      <c r="I7">
        <v>5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9</v>
      </c>
      <c r="Q7">
        <v>9</v>
      </c>
      <c r="R7">
        <v>9</v>
      </c>
      <c r="S7">
        <v>9</v>
      </c>
      <c r="T7">
        <v>9</v>
      </c>
      <c r="U7">
        <v>9</v>
      </c>
      <c r="V7">
        <v>9</v>
      </c>
      <c r="W7">
        <v>11</v>
      </c>
      <c r="X7">
        <v>11</v>
      </c>
      <c r="Y7">
        <v>11</v>
      </c>
      <c r="Z7">
        <v>11</v>
      </c>
      <c r="AA7">
        <v>11</v>
      </c>
      <c r="AB7">
        <v>11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15</v>
      </c>
      <c r="AI7">
        <v>15</v>
      </c>
      <c r="AJ7">
        <v>15</v>
      </c>
      <c r="AK7">
        <v>15</v>
      </c>
      <c r="AL7" s="2" t="s">
        <v>56</v>
      </c>
    </row>
    <row r="8" spans="1:38" x14ac:dyDescent="0.3">
      <c r="A8">
        <v>0</v>
      </c>
      <c r="B8">
        <v>0</v>
      </c>
      <c r="C8">
        <v>0</v>
      </c>
      <c r="D8">
        <v>0</v>
      </c>
      <c r="E8">
        <v>3</v>
      </c>
      <c r="F8">
        <v>3</v>
      </c>
      <c r="G8">
        <v>3</v>
      </c>
      <c r="H8">
        <v>3</v>
      </c>
      <c r="I8">
        <v>3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9</v>
      </c>
      <c r="Q8">
        <v>9</v>
      </c>
      <c r="R8">
        <v>9</v>
      </c>
      <c r="S8">
        <v>9</v>
      </c>
      <c r="T8">
        <v>9</v>
      </c>
      <c r="U8">
        <v>9</v>
      </c>
      <c r="V8">
        <v>9</v>
      </c>
      <c r="W8">
        <v>12</v>
      </c>
      <c r="X8">
        <v>12</v>
      </c>
      <c r="Y8">
        <v>12</v>
      </c>
      <c r="Z8">
        <v>12</v>
      </c>
      <c r="AA8">
        <v>12</v>
      </c>
      <c r="AB8">
        <v>12</v>
      </c>
      <c r="AC8">
        <v>15</v>
      </c>
      <c r="AD8">
        <v>15</v>
      </c>
      <c r="AE8">
        <v>15</v>
      </c>
      <c r="AF8">
        <v>15</v>
      </c>
      <c r="AG8">
        <v>15</v>
      </c>
      <c r="AH8">
        <v>18</v>
      </c>
      <c r="AI8">
        <v>18</v>
      </c>
      <c r="AJ8">
        <v>18</v>
      </c>
      <c r="AK8">
        <v>18</v>
      </c>
      <c r="AL8" s="2" t="s">
        <v>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DA0E-FDD5-4805-A4A0-DF0E34D0BC7D}">
  <dimension ref="A1:AM27"/>
  <sheetViews>
    <sheetView workbookViewId="0">
      <selection activeCell="A21" sqref="A21:A27"/>
    </sheetView>
  </sheetViews>
  <sheetFormatPr defaultRowHeight="16.5" x14ac:dyDescent="0.3"/>
  <cols>
    <col min="2" max="10" width="11.75" bestFit="1" customWidth="1"/>
    <col min="11" max="39" width="12.875" bestFit="1" customWidth="1"/>
  </cols>
  <sheetData>
    <row r="1" spans="1:39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</row>
    <row r="2" spans="1:39" x14ac:dyDescent="0.3">
      <c r="B2">
        <v>0.187</v>
      </c>
      <c r="C2">
        <v>0.2545</v>
      </c>
      <c r="D2">
        <v>0.2545</v>
      </c>
      <c r="E2">
        <v>0.187</v>
      </c>
      <c r="F2">
        <v>0.3014</v>
      </c>
      <c r="G2">
        <v>0.48880000000000001</v>
      </c>
      <c r="H2">
        <v>0.56820000000000004</v>
      </c>
      <c r="I2">
        <v>0.48880000000000001</v>
      </c>
      <c r="J2">
        <v>0.3014</v>
      </c>
      <c r="K2">
        <v>0.3095</v>
      </c>
      <c r="L2">
        <v>0.61839999999999995</v>
      </c>
      <c r="M2">
        <v>0.84189999999999998</v>
      </c>
      <c r="N2">
        <v>0.84189999999999998</v>
      </c>
      <c r="O2">
        <v>0.61839999999999995</v>
      </c>
      <c r="P2">
        <v>0.3095</v>
      </c>
      <c r="Q2">
        <v>0.2671</v>
      </c>
      <c r="R2">
        <v>0.53029999999999999</v>
      </c>
      <c r="S2">
        <v>0.86029999999999995</v>
      </c>
      <c r="T2">
        <v>1</v>
      </c>
      <c r="U2">
        <v>0.86029999999999995</v>
      </c>
      <c r="V2">
        <v>0.53029999999999999</v>
      </c>
      <c r="W2">
        <v>0.2671</v>
      </c>
      <c r="X2">
        <v>0.3095</v>
      </c>
      <c r="Y2">
        <v>0.61839999999999995</v>
      </c>
      <c r="Z2">
        <v>0.84189999999999998</v>
      </c>
      <c r="AA2">
        <v>0.84189999999999998</v>
      </c>
      <c r="AB2">
        <v>0.61839999999999995</v>
      </c>
      <c r="AC2">
        <v>0.3095</v>
      </c>
      <c r="AD2">
        <v>0.3014</v>
      </c>
      <c r="AE2">
        <v>0.48880000000000001</v>
      </c>
      <c r="AF2">
        <v>0.56820000000000004</v>
      </c>
      <c r="AG2">
        <v>0.48880000000000001</v>
      </c>
      <c r="AH2">
        <v>0.3014</v>
      </c>
      <c r="AI2">
        <v>0.187</v>
      </c>
      <c r="AJ2">
        <v>0.2545</v>
      </c>
      <c r="AK2">
        <v>0.2545</v>
      </c>
      <c r="AL2">
        <v>0.187</v>
      </c>
      <c r="AM2" s="2" t="s">
        <v>56</v>
      </c>
    </row>
    <row r="3" spans="1:39" x14ac:dyDescent="0.3">
      <c r="B3">
        <v>0.1515</v>
      </c>
      <c r="C3">
        <v>0.2137</v>
      </c>
      <c r="D3">
        <v>0.2137</v>
      </c>
      <c r="E3">
        <v>0.1515</v>
      </c>
      <c r="F3">
        <v>0.26490000000000002</v>
      </c>
      <c r="G3">
        <v>0.45490000000000003</v>
      </c>
      <c r="H3">
        <v>0.53790000000000004</v>
      </c>
      <c r="I3">
        <v>0.45490000000000003</v>
      </c>
      <c r="J3">
        <v>0.26490000000000002</v>
      </c>
      <c r="K3">
        <v>0.26950000000000002</v>
      </c>
      <c r="L3">
        <v>0.59689999999999999</v>
      </c>
      <c r="M3">
        <v>0.82769999999999999</v>
      </c>
      <c r="N3">
        <v>0.82769999999999999</v>
      </c>
      <c r="O3">
        <v>0.59689999999999999</v>
      </c>
      <c r="P3">
        <v>0.26950000000000002</v>
      </c>
      <c r="Q3">
        <v>0.2034</v>
      </c>
      <c r="R3">
        <v>0.4924</v>
      </c>
      <c r="S3">
        <v>0.84570000000000001</v>
      </c>
      <c r="T3">
        <v>1</v>
      </c>
      <c r="U3">
        <v>0.84570000000000001</v>
      </c>
      <c r="V3">
        <v>0.4924</v>
      </c>
      <c r="W3">
        <v>0.2034</v>
      </c>
      <c r="X3">
        <v>0.26950000000000002</v>
      </c>
      <c r="Y3">
        <v>0.59689999999999999</v>
      </c>
      <c r="Z3">
        <v>0.82769999999999999</v>
      </c>
      <c r="AA3">
        <v>0.82769999999999999</v>
      </c>
      <c r="AB3">
        <v>0.59689999999999999</v>
      </c>
      <c r="AC3">
        <v>0.26950000000000002</v>
      </c>
      <c r="AD3">
        <v>0.26490000000000002</v>
      </c>
      <c r="AE3">
        <v>0.45490000000000003</v>
      </c>
      <c r="AF3">
        <v>0.53790000000000004</v>
      </c>
      <c r="AG3">
        <v>0.45490000000000003</v>
      </c>
      <c r="AH3">
        <v>0.26490000000000002</v>
      </c>
      <c r="AI3">
        <v>0.1515</v>
      </c>
      <c r="AJ3">
        <v>0.2137</v>
      </c>
      <c r="AK3">
        <v>0.2137</v>
      </c>
      <c r="AL3">
        <v>0.1515</v>
      </c>
      <c r="AM3" s="2" t="s">
        <v>56</v>
      </c>
    </row>
    <row r="4" spans="1:39" x14ac:dyDescent="0.3">
      <c r="B4">
        <v>0.1249</v>
      </c>
      <c r="C4">
        <v>0.1825</v>
      </c>
      <c r="D4">
        <v>0.1825</v>
      </c>
      <c r="E4">
        <v>0.1249</v>
      </c>
      <c r="F4">
        <v>0.23369999999999999</v>
      </c>
      <c r="G4">
        <v>0.42480000000000001</v>
      </c>
      <c r="H4">
        <v>0.51080000000000003</v>
      </c>
      <c r="I4">
        <v>0.42480000000000001</v>
      </c>
      <c r="J4">
        <v>0.23369999999999999</v>
      </c>
      <c r="K4">
        <v>0.2351</v>
      </c>
      <c r="L4">
        <v>0.5575</v>
      </c>
      <c r="M4">
        <v>0.81440000000000001</v>
      </c>
      <c r="N4">
        <v>0.81440000000000001</v>
      </c>
      <c r="O4">
        <v>0.5575</v>
      </c>
      <c r="P4">
        <v>0.2351</v>
      </c>
      <c r="Q4">
        <v>0.15690000000000001</v>
      </c>
      <c r="R4">
        <v>0.45750000000000002</v>
      </c>
      <c r="S4">
        <v>0.83160000000000001</v>
      </c>
      <c r="T4">
        <v>1</v>
      </c>
      <c r="U4">
        <v>0.83160000000000001</v>
      </c>
      <c r="V4">
        <v>0.45750000000000002</v>
      </c>
      <c r="W4">
        <v>0.15690000000000001</v>
      </c>
      <c r="X4">
        <v>0.2351</v>
      </c>
      <c r="Y4">
        <v>0.5575</v>
      </c>
      <c r="Z4">
        <v>0.81440000000000001</v>
      </c>
      <c r="AA4">
        <v>0.81440000000000001</v>
      </c>
      <c r="AB4">
        <v>0.5575</v>
      </c>
      <c r="AC4">
        <v>0.2351</v>
      </c>
      <c r="AD4">
        <v>0.23369999999999999</v>
      </c>
      <c r="AE4">
        <v>0.42480000000000001</v>
      </c>
      <c r="AF4">
        <v>0.51080000000000003</v>
      </c>
      <c r="AG4">
        <v>0.42480000000000001</v>
      </c>
      <c r="AH4">
        <v>0.23369999999999999</v>
      </c>
      <c r="AI4">
        <v>0.1249</v>
      </c>
      <c r="AJ4">
        <v>0.1825</v>
      </c>
      <c r="AK4">
        <v>0.1825</v>
      </c>
      <c r="AL4">
        <v>0.1249</v>
      </c>
      <c r="AM4" s="2" t="s">
        <v>56</v>
      </c>
    </row>
    <row r="5" spans="1:39" x14ac:dyDescent="0.3">
      <c r="B5">
        <v>9.9000000000000005E-2</v>
      </c>
      <c r="C5">
        <v>0.15140000000000001</v>
      </c>
      <c r="D5">
        <v>0.15140000000000001</v>
      </c>
      <c r="E5">
        <v>9.9000000000000005E-2</v>
      </c>
      <c r="F5">
        <v>0.1991</v>
      </c>
      <c r="G5">
        <v>0.38990000000000002</v>
      </c>
      <c r="H5">
        <v>0.4793</v>
      </c>
      <c r="I5">
        <v>0.38990000000000002</v>
      </c>
      <c r="J5">
        <v>0.1991</v>
      </c>
      <c r="K5">
        <v>0.19650000000000001</v>
      </c>
      <c r="L5">
        <v>0.52159999999999995</v>
      </c>
      <c r="M5">
        <v>0.79800000000000004</v>
      </c>
      <c r="N5">
        <v>0.79800000000000004</v>
      </c>
      <c r="O5">
        <v>0.52159999999999995</v>
      </c>
      <c r="P5">
        <v>0.19650000000000001</v>
      </c>
      <c r="Q5">
        <v>0.1133</v>
      </c>
      <c r="R5">
        <v>0.41539999999999999</v>
      </c>
      <c r="S5">
        <v>0.81330000000000002</v>
      </c>
      <c r="T5">
        <v>1</v>
      </c>
      <c r="U5">
        <v>0.83109999999999995</v>
      </c>
      <c r="V5">
        <v>0.41539999999999999</v>
      </c>
      <c r="W5">
        <v>0.1133</v>
      </c>
      <c r="X5">
        <v>0.19650000000000001</v>
      </c>
      <c r="Y5">
        <v>0.52159999999999995</v>
      </c>
      <c r="Z5">
        <v>0.79800000000000004</v>
      </c>
      <c r="AA5">
        <v>0.79800000000000004</v>
      </c>
      <c r="AB5">
        <v>0.52159999999999995</v>
      </c>
      <c r="AC5">
        <v>0.19650000000000001</v>
      </c>
      <c r="AD5">
        <v>0.1991</v>
      </c>
      <c r="AE5">
        <v>0.38990000000000002</v>
      </c>
      <c r="AF5">
        <v>0.4793</v>
      </c>
      <c r="AG5">
        <v>0.38990000000000002</v>
      </c>
      <c r="AH5">
        <v>0.1991</v>
      </c>
      <c r="AI5">
        <v>9.9000000000000005E-2</v>
      </c>
      <c r="AJ5">
        <v>0.15140000000000001</v>
      </c>
      <c r="AK5">
        <v>0.15140000000000001</v>
      </c>
      <c r="AL5">
        <v>9.9000000000000005E-2</v>
      </c>
      <c r="AM5" s="2" t="s">
        <v>56</v>
      </c>
    </row>
    <row r="6" spans="1:39" x14ac:dyDescent="0.3">
      <c r="B6">
        <v>0.1515</v>
      </c>
      <c r="C6">
        <v>0.2137</v>
      </c>
      <c r="D6">
        <v>0.2137</v>
      </c>
      <c r="E6">
        <v>0.1515</v>
      </c>
      <c r="F6">
        <v>0.26490000000000002</v>
      </c>
      <c r="G6">
        <v>0.45490000000000003</v>
      </c>
      <c r="H6">
        <v>0.53790000000000004</v>
      </c>
      <c r="I6">
        <v>0.45490000000000003</v>
      </c>
      <c r="J6">
        <v>0.26490000000000002</v>
      </c>
      <c r="K6">
        <v>0.26950000000000002</v>
      </c>
      <c r="L6">
        <v>0.59689999999999999</v>
      </c>
      <c r="M6">
        <v>0.82769999999999999</v>
      </c>
      <c r="N6">
        <v>0.82769999999999999</v>
      </c>
      <c r="O6">
        <v>0.59689999999999999</v>
      </c>
      <c r="P6">
        <v>0.26950000000000002</v>
      </c>
      <c r="Q6">
        <v>0.2034</v>
      </c>
      <c r="R6">
        <v>0.4924</v>
      </c>
      <c r="S6">
        <v>0.84570000000000001</v>
      </c>
      <c r="T6">
        <v>1</v>
      </c>
      <c r="U6">
        <v>0.84570000000000001</v>
      </c>
      <c r="V6">
        <v>0.4924</v>
      </c>
      <c r="W6">
        <v>0.2034</v>
      </c>
      <c r="X6">
        <v>0.26950000000000002</v>
      </c>
      <c r="Y6">
        <v>0.59689999999999999</v>
      </c>
      <c r="Z6">
        <v>0.82769999999999999</v>
      </c>
      <c r="AA6">
        <v>0.82769999999999999</v>
      </c>
      <c r="AB6">
        <v>0.59689999999999999</v>
      </c>
      <c r="AC6">
        <v>0.26950000000000002</v>
      </c>
      <c r="AD6">
        <v>0.26490000000000002</v>
      </c>
      <c r="AE6">
        <v>0.45490000000000003</v>
      </c>
      <c r="AF6">
        <v>0.53790000000000004</v>
      </c>
      <c r="AG6">
        <v>0.45490000000000003</v>
      </c>
      <c r="AH6">
        <v>0.26490000000000002</v>
      </c>
      <c r="AI6">
        <v>0.1515</v>
      </c>
      <c r="AJ6">
        <v>0.2137</v>
      </c>
      <c r="AK6">
        <v>0.2137</v>
      </c>
      <c r="AL6">
        <v>0.1515</v>
      </c>
      <c r="AM6" s="2" t="s">
        <v>56</v>
      </c>
    </row>
    <row r="7" spans="1:39" x14ac:dyDescent="0.3">
      <c r="B7">
        <v>0.1249</v>
      </c>
      <c r="C7">
        <v>0.1825</v>
      </c>
      <c r="D7">
        <v>0.1825</v>
      </c>
      <c r="E7">
        <v>0.1249</v>
      </c>
      <c r="F7">
        <v>0.23369999999999999</v>
      </c>
      <c r="G7">
        <v>0.42480000000000001</v>
      </c>
      <c r="H7">
        <v>0.51080000000000003</v>
      </c>
      <c r="I7">
        <v>0.42480000000000001</v>
      </c>
      <c r="J7">
        <v>0.23369999999999999</v>
      </c>
      <c r="K7">
        <v>0.2351</v>
      </c>
      <c r="L7">
        <v>0.5575</v>
      </c>
      <c r="M7">
        <v>0.81440000000000001</v>
      </c>
      <c r="N7">
        <v>0.81440000000000001</v>
      </c>
      <c r="O7">
        <v>0.5575</v>
      </c>
      <c r="P7">
        <v>0.2351</v>
      </c>
      <c r="Q7">
        <v>0.15690000000000001</v>
      </c>
      <c r="R7">
        <v>0.45750000000000002</v>
      </c>
      <c r="S7">
        <v>0.83160000000000001</v>
      </c>
      <c r="T7">
        <v>1</v>
      </c>
      <c r="U7">
        <v>0.83160000000000001</v>
      </c>
      <c r="V7">
        <v>0.45750000000000002</v>
      </c>
      <c r="W7">
        <v>0.15690000000000001</v>
      </c>
      <c r="X7">
        <v>0.2351</v>
      </c>
      <c r="Y7">
        <v>0.5575</v>
      </c>
      <c r="Z7">
        <v>0.81440000000000001</v>
      </c>
      <c r="AA7">
        <v>0.81440000000000001</v>
      </c>
      <c r="AB7">
        <v>0.5575</v>
      </c>
      <c r="AC7">
        <v>0.2351</v>
      </c>
      <c r="AD7">
        <v>0.23369999999999999</v>
      </c>
      <c r="AE7">
        <v>0.42480000000000001</v>
      </c>
      <c r="AF7">
        <v>0.51080000000000003</v>
      </c>
      <c r="AG7">
        <v>0.42480000000000001</v>
      </c>
      <c r="AH7">
        <v>0.23369999999999999</v>
      </c>
      <c r="AI7">
        <v>0.1249</v>
      </c>
      <c r="AJ7">
        <v>0.1825</v>
      </c>
      <c r="AK7">
        <v>0.1825</v>
      </c>
      <c r="AL7">
        <v>0.1249</v>
      </c>
      <c r="AM7" s="2" t="s">
        <v>56</v>
      </c>
    </row>
    <row r="8" spans="1:39" x14ac:dyDescent="0.3">
      <c r="B8">
        <v>9.9000000000000005E-2</v>
      </c>
      <c r="C8">
        <v>0.15140000000000001</v>
      </c>
      <c r="D8">
        <v>0.15140000000000001</v>
      </c>
      <c r="E8">
        <v>9.9000000000000005E-2</v>
      </c>
      <c r="F8">
        <v>0.1991</v>
      </c>
      <c r="G8">
        <v>0.38990000000000002</v>
      </c>
      <c r="H8">
        <v>0.4793</v>
      </c>
      <c r="I8">
        <v>0.38990000000000002</v>
      </c>
      <c r="J8">
        <v>0.1991</v>
      </c>
      <c r="K8">
        <v>0.19650000000000001</v>
      </c>
      <c r="L8">
        <v>0.52159999999999995</v>
      </c>
      <c r="M8">
        <v>0.79800000000000004</v>
      </c>
      <c r="N8">
        <v>0.79800000000000004</v>
      </c>
      <c r="O8">
        <v>0.52159999999999995</v>
      </c>
      <c r="P8">
        <v>0.19650000000000001</v>
      </c>
      <c r="Q8">
        <v>0.1133</v>
      </c>
      <c r="R8">
        <v>0.41539999999999999</v>
      </c>
      <c r="S8">
        <v>0.81330000000000002</v>
      </c>
      <c r="T8">
        <v>1</v>
      </c>
      <c r="U8">
        <v>0.83109999999999995</v>
      </c>
      <c r="V8">
        <v>0.41539999999999999</v>
      </c>
      <c r="W8">
        <v>0.1133</v>
      </c>
      <c r="X8">
        <v>0.19650000000000001</v>
      </c>
      <c r="Y8">
        <v>0.52159999999999995</v>
      </c>
      <c r="Z8">
        <v>0.79800000000000004</v>
      </c>
      <c r="AA8">
        <v>0.79800000000000004</v>
      </c>
      <c r="AB8">
        <v>0.52159999999999995</v>
      </c>
      <c r="AC8">
        <v>0.19650000000000001</v>
      </c>
      <c r="AD8">
        <v>0.1991</v>
      </c>
      <c r="AE8">
        <v>0.38990000000000002</v>
      </c>
      <c r="AF8">
        <v>0.4793</v>
      </c>
      <c r="AG8">
        <v>0.38990000000000002</v>
      </c>
      <c r="AH8">
        <v>0.1991</v>
      </c>
      <c r="AI8">
        <v>9.9000000000000005E-2</v>
      </c>
      <c r="AJ8">
        <v>0.15140000000000001</v>
      </c>
      <c r="AK8">
        <v>0.15140000000000001</v>
      </c>
      <c r="AL8">
        <v>9.9000000000000005E-2</v>
      </c>
      <c r="AM8" s="2" t="s">
        <v>56</v>
      </c>
    </row>
    <row r="12" spans="1:39" x14ac:dyDescent="0.3">
      <c r="A12" t="s">
        <v>79</v>
      </c>
      <c r="B12">
        <f>B2*10000</f>
        <v>1870</v>
      </c>
      <c r="C12">
        <f t="shared" ref="C12:AL18" si="0">C2*10000</f>
        <v>2545</v>
      </c>
      <c r="D12">
        <f t="shared" si="0"/>
        <v>2545</v>
      </c>
      <c r="E12">
        <f t="shared" si="0"/>
        <v>1870</v>
      </c>
      <c r="F12">
        <f t="shared" si="0"/>
        <v>3014</v>
      </c>
      <c r="G12">
        <f t="shared" si="0"/>
        <v>4888</v>
      </c>
      <c r="H12">
        <f t="shared" si="0"/>
        <v>5682</v>
      </c>
      <c r="I12">
        <f t="shared" si="0"/>
        <v>4888</v>
      </c>
      <c r="J12">
        <f t="shared" si="0"/>
        <v>3014</v>
      </c>
      <c r="K12">
        <f t="shared" si="0"/>
        <v>3095</v>
      </c>
      <c r="L12">
        <f t="shared" si="0"/>
        <v>6183.9999999999991</v>
      </c>
      <c r="M12">
        <f t="shared" si="0"/>
        <v>8419</v>
      </c>
      <c r="N12">
        <f t="shared" si="0"/>
        <v>8419</v>
      </c>
      <c r="O12">
        <f t="shared" si="0"/>
        <v>6183.9999999999991</v>
      </c>
      <c r="P12">
        <f t="shared" si="0"/>
        <v>3095</v>
      </c>
      <c r="Q12">
        <f t="shared" si="0"/>
        <v>2671</v>
      </c>
      <c r="R12">
        <f t="shared" si="0"/>
        <v>5303</v>
      </c>
      <c r="S12">
        <f t="shared" si="0"/>
        <v>8603</v>
      </c>
      <c r="T12">
        <f t="shared" si="0"/>
        <v>10000</v>
      </c>
      <c r="U12">
        <f t="shared" si="0"/>
        <v>8603</v>
      </c>
      <c r="V12">
        <f t="shared" si="0"/>
        <v>5303</v>
      </c>
      <c r="W12">
        <f t="shared" si="0"/>
        <v>2671</v>
      </c>
      <c r="X12">
        <f t="shared" si="0"/>
        <v>3095</v>
      </c>
      <c r="Y12">
        <f t="shared" si="0"/>
        <v>6183.9999999999991</v>
      </c>
      <c r="Z12">
        <f t="shared" si="0"/>
        <v>8419</v>
      </c>
      <c r="AA12">
        <f t="shared" si="0"/>
        <v>8419</v>
      </c>
      <c r="AB12">
        <f t="shared" si="0"/>
        <v>6183.9999999999991</v>
      </c>
      <c r="AC12">
        <f t="shared" si="0"/>
        <v>3095</v>
      </c>
      <c r="AD12">
        <f t="shared" si="0"/>
        <v>3014</v>
      </c>
      <c r="AE12">
        <f t="shared" si="0"/>
        <v>4888</v>
      </c>
      <c r="AF12">
        <f t="shared" si="0"/>
        <v>5682</v>
      </c>
      <c r="AG12">
        <f t="shared" si="0"/>
        <v>4888</v>
      </c>
      <c r="AH12">
        <f t="shared" si="0"/>
        <v>3014</v>
      </c>
      <c r="AI12">
        <f t="shared" si="0"/>
        <v>1870</v>
      </c>
      <c r="AJ12">
        <f t="shared" si="0"/>
        <v>2545</v>
      </c>
      <c r="AK12">
        <f t="shared" si="0"/>
        <v>2545</v>
      </c>
      <c r="AL12">
        <f t="shared" si="0"/>
        <v>1870</v>
      </c>
    </row>
    <row r="13" spans="1:39" x14ac:dyDescent="0.3">
      <c r="A13" t="s">
        <v>81</v>
      </c>
      <c r="B13">
        <f t="shared" ref="B13:Q18" si="1">B3*10000</f>
        <v>1515</v>
      </c>
      <c r="C13">
        <f t="shared" si="1"/>
        <v>2137</v>
      </c>
      <c r="D13">
        <f t="shared" si="1"/>
        <v>2137</v>
      </c>
      <c r="E13">
        <f t="shared" si="1"/>
        <v>1515</v>
      </c>
      <c r="F13">
        <f t="shared" si="1"/>
        <v>2649.0000000000005</v>
      </c>
      <c r="G13">
        <f t="shared" si="1"/>
        <v>4549</v>
      </c>
      <c r="H13">
        <f t="shared" si="1"/>
        <v>5379</v>
      </c>
      <c r="I13">
        <f t="shared" si="1"/>
        <v>4549</v>
      </c>
      <c r="J13">
        <f t="shared" si="1"/>
        <v>2649.0000000000005</v>
      </c>
      <c r="K13">
        <f t="shared" si="1"/>
        <v>2695</v>
      </c>
      <c r="L13">
        <f t="shared" si="1"/>
        <v>5969</v>
      </c>
      <c r="M13">
        <f t="shared" si="1"/>
        <v>8277</v>
      </c>
      <c r="N13">
        <f t="shared" si="1"/>
        <v>8277</v>
      </c>
      <c r="O13">
        <f t="shared" si="1"/>
        <v>5969</v>
      </c>
      <c r="P13">
        <f t="shared" si="1"/>
        <v>2695</v>
      </c>
      <c r="Q13">
        <f t="shared" si="1"/>
        <v>2034</v>
      </c>
      <c r="R13">
        <f t="shared" si="0"/>
        <v>4924</v>
      </c>
      <c r="S13">
        <f t="shared" si="0"/>
        <v>8457</v>
      </c>
      <c r="T13">
        <f t="shared" si="0"/>
        <v>10000</v>
      </c>
      <c r="U13">
        <f t="shared" si="0"/>
        <v>8457</v>
      </c>
      <c r="V13">
        <f t="shared" si="0"/>
        <v>4924</v>
      </c>
      <c r="W13">
        <f t="shared" si="0"/>
        <v>2034</v>
      </c>
      <c r="X13">
        <f t="shared" si="0"/>
        <v>2695</v>
      </c>
      <c r="Y13">
        <f t="shared" si="0"/>
        <v>5969</v>
      </c>
      <c r="Z13">
        <f t="shared" si="0"/>
        <v>8277</v>
      </c>
      <c r="AA13">
        <f t="shared" si="0"/>
        <v>8277</v>
      </c>
      <c r="AB13">
        <f t="shared" si="0"/>
        <v>5969</v>
      </c>
      <c r="AC13">
        <f t="shared" si="0"/>
        <v>2695</v>
      </c>
      <c r="AD13">
        <f t="shared" si="0"/>
        <v>2649.0000000000005</v>
      </c>
      <c r="AE13">
        <f t="shared" si="0"/>
        <v>4549</v>
      </c>
      <c r="AF13">
        <f t="shared" si="0"/>
        <v>5379</v>
      </c>
      <c r="AG13">
        <f t="shared" si="0"/>
        <v>4549</v>
      </c>
      <c r="AH13">
        <f t="shared" si="0"/>
        <v>2649.0000000000005</v>
      </c>
      <c r="AI13">
        <f t="shared" si="0"/>
        <v>1515</v>
      </c>
      <c r="AJ13">
        <f t="shared" si="0"/>
        <v>2137</v>
      </c>
      <c r="AK13">
        <f t="shared" si="0"/>
        <v>2137</v>
      </c>
      <c r="AL13">
        <f t="shared" si="0"/>
        <v>1515</v>
      </c>
    </row>
    <row r="14" spans="1:39" x14ac:dyDescent="0.3">
      <c r="A14" t="s">
        <v>83</v>
      </c>
      <c r="B14">
        <f t="shared" si="1"/>
        <v>1249</v>
      </c>
      <c r="C14">
        <f t="shared" si="0"/>
        <v>1825</v>
      </c>
      <c r="D14">
        <f t="shared" si="0"/>
        <v>1825</v>
      </c>
      <c r="E14">
        <f t="shared" si="0"/>
        <v>1249</v>
      </c>
      <c r="F14">
        <f t="shared" si="0"/>
        <v>2337</v>
      </c>
      <c r="G14">
        <f t="shared" si="0"/>
        <v>4248</v>
      </c>
      <c r="H14">
        <f t="shared" si="0"/>
        <v>5108</v>
      </c>
      <c r="I14">
        <f t="shared" si="0"/>
        <v>4248</v>
      </c>
      <c r="J14">
        <f t="shared" si="0"/>
        <v>2337</v>
      </c>
      <c r="K14">
        <f t="shared" si="0"/>
        <v>2351</v>
      </c>
      <c r="L14">
        <f t="shared" si="0"/>
        <v>5575</v>
      </c>
      <c r="M14">
        <f t="shared" si="0"/>
        <v>8144</v>
      </c>
      <c r="N14">
        <f t="shared" si="0"/>
        <v>8144</v>
      </c>
      <c r="O14">
        <f t="shared" si="0"/>
        <v>5575</v>
      </c>
      <c r="P14">
        <f t="shared" si="0"/>
        <v>2351</v>
      </c>
      <c r="Q14">
        <f t="shared" si="0"/>
        <v>1569.0000000000002</v>
      </c>
      <c r="R14">
        <f t="shared" si="0"/>
        <v>4575</v>
      </c>
      <c r="S14">
        <f t="shared" si="0"/>
        <v>8316</v>
      </c>
      <c r="T14">
        <f t="shared" si="0"/>
        <v>10000</v>
      </c>
      <c r="U14">
        <f t="shared" si="0"/>
        <v>8316</v>
      </c>
      <c r="V14">
        <f t="shared" si="0"/>
        <v>4575</v>
      </c>
      <c r="W14">
        <f t="shared" si="0"/>
        <v>1569.0000000000002</v>
      </c>
      <c r="X14">
        <f t="shared" si="0"/>
        <v>2351</v>
      </c>
      <c r="Y14">
        <f t="shared" si="0"/>
        <v>5575</v>
      </c>
      <c r="Z14">
        <f t="shared" si="0"/>
        <v>8144</v>
      </c>
      <c r="AA14">
        <f t="shared" si="0"/>
        <v>8144</v>
      </c>
      <c r="AB14">
        <f t="shared" si="0"/>
        <v>5575</v>
      </c>
      <c r="AC14">
        <f t="shared" si="0"/>
        <v>2351</v>
      </c>
      <c r="AD14">
        <f t="shared" si="0"/>
        <v>2337</v>
      </c>
      <c r="AE14">
        <f t="shared" si="0"/>
        <v>4248</v>
      </c>
      <c r="AF14">
        <f t="shared" si="0"/>
        <v>5108</v>
      </c>
      <c r="AG14">
        <f t="shared" si="0"/>
        <v>4248</v>
      </c>
      <c r="AH14">
        <f t="shared" si="0"/>
        <v>2337</v>
      </c>
      <c r="AI14">
        <f t="shared" si="0"/>
        <v>1249</v>
      </c>
      <c r="AJ14">
        <f t="shared" si="0"/>
        <v>1825</v>
      </c>
      <c r="AK14">
        <f t="shared" si="0"/>
        <v>1825</v>
      </c>
      <c r="AL14">
        <f t="shared" si="0"/>
        <v>1249</v>
      </c>
    </row>
    <row r="15" spans="1:39" x14ac:dyDescent="0.3">
      <c r="A15" t="s">
        <v>85</v>
      </c>
      <c r="B15">
        <f t="shared" si="1"/>
        <v>990</v>
      </c>
      <c r="C15">
        <f t="shared" si="0"/>
        <v>1514</v>
      </c>
      <c r="D15">
        <f t="shared" si="0"/>
        <v>1514</v>
      </c>
      <c r="E15">
        <f t="shared" si="0"/>
        <v>990</v>
      </c>
      <c r="F15">
        <f t="shared" si="0"/>
        <v>1991</v>
      </c>
      <c r="G15">
        <f t="shared" si="0"/>
        <v>3899.0000000000005</v>
      </c>
      <c r="H15">
        <f t="shared" si="0"/>
        <v>4793</v>
      </c>
      <c r="I15">
        <f t="shared" si="0"/>
        <v>3899.0000000000005</v>
      </c>
      <c r="J15">
        <f t="shared" si="0"/>
        <v>1991</v>
      </c>
      <c r="K15">
        <f t="shared" si="0"/>
        <v>1965</v>
      </c>
      <c r="L15">
        <f t="shared" si="0"/>
        <v>5215.9999999999991</v>
      </c>
      <c r="M15">
        <f t="shared" si="0"/>
        <v>7980</v>
      </c>
      <c r="N15">
        <f t="shared" si="0"/>
        <v>7980</v>
      </c>
      <c r="O15">
        <f t="shared" si="0"/>
        <v>5215.9999999999991</v>
      </c>
      <c r="P15">
        <f t="shared" si="0"/>
        <v>1965</v>
      </c>
      <c r="Q15">
        <f t="shared" si="0"/>
        <v>1133</v>
      </c>
      <c r="R15">
        <f t="shared" si="0"/>
        <v>4154</v>
      </c>
      <c r="S15">
        <f t="shared" si="0"/>
        <v>8133</v>
      </c>
      <c r="T15">
        <f t="shared" si="0"/>
        <v>10000</v>
      </c>
      <c r="U15">
        <f t="shared" si="0"/>
        <v>8311</v>
      </c>
      <c r="V15">
        <f t="shared" si="0"/>
        <v>4154</v>
      </c>
      <c r="W15">
        <f t="shared" si="0"/>
        <v>1133</v>
      </c>
      <c r="X15">
        <f t="shared" si="0"/>
        <v>1965</v>
      </c>
      <c r="Y15">
        <f t="shared" si="0"/>
        <v>5215.9999999999991</v>
      </c>
      <c r="Z15">
        <f t="shared" si="0"/>
        <v>7980</v>
      </c>
      <c r="AA15">
        <f t="shared" si="0"/>
        <v>7980</v>
      </c>
      <c r="AB15">
        <f t="shared" si="0"/>
        <v>5215.9999999999991</v>
      </c>
      <c r="AC15">
        <f t="shared" si="0"/>
        <v>1965</v>
      </c>
      <c r="AD15">
        <f t="shared" si="0"/>
        <v>1991</v>
      </c>
      <c r="AE15">
        <f t="shared" si="0"/>
        <v>3899.0000000000005</v>
      </c>
      <c r="AF15">
        <f t="shared" si="0"/>
        <v>4793</v>
      </c>
      <c r="AG15">
        <f t="shared" si="0"/>
        <v>3899.0000000000005</v>
      </c>
      <c r="AH15">
        <f t="shared" si="0"/>
        <v>1991</v>
      </c>
      <c r="AI15">
        <f t="shared" si="0"/>
        <v>990</v>
      </c>
      <c r="AJ15">
        <f t="shared" si="0"/>
        <v>1514</v>
      </c>
      <c r="AK15">
        <f t="shared" si="0"/>
        <v>1514</v>
      </c>
      <c r="AL15">
        <f t="shared" si="0"/>
        <v>990</v>
      </c>
    </row>
    <row r="16" spans="1:39" x14ac:dyDescent="0.3">
      <c r="A16" t="s">
        <v>87</v>
      </c>
      <c r="B16">
        <f t="shared" si="1"/>
        <v>1515</v>
      </c>
      <c r="C16">
        <f t="shared" si="0"/>
        <v>2137</v>
      </c>
      <c r="D16">
        <f t="shared" si="0"/>
        <v>2137</v>
      </c>
      <c r="E16">
        <f t="shared" si="0"/>
        <v>1515</v>
      </c>
      <c r="F16">
        <f t="shared" si="0"/>
        <v>2649.0000000000005</v>
      </c>
      <c r="G16">
        <f t="shared" si="0"/>
        <v>4549</v>
      </c>
      <c r="H16">
        <f t="shared" si="0"/>
        <v>5379</v>
      </c>
      <c r="I16">
        <f t="shared" si="0"/>
        <v>4549</v>
      </c>
      <c r="J16">
        <f t="shared" si="0"/>
        <v>2649.0000000000005</v>
      </c>
      <c r="K16">
        <f t="shared" si="0"/>
        <v>2695</v>
      </c>
      <c r="L16">
        <f t="shared" si="0"/>
        <v>5969</v>
      </c>
      <c r="M16">
        <f t="shared" si="0"/>
        <v>8277</v>
      </c>
      <c r="N16">
        <f t="shared" si="0"/>
        <v>8277</v>
      </c>
      <c r="O16">
        <f t="shared" si="0"/>
        <v>5969</v>
      </c>
      <c r="P16">
        <f t="shared" si="0"/>
        <v>2695</v>
      </c>
      <c r="Q16">
        <f t="shared" si="0"/>
        <v>2034</v>
      </c>
      <c r="R16">
        <f t="shared" si="0"/>
        <v>4924</v>
      </c>
      <c r="S16">
        <f t="shared" si="0"/>
        <v>8457</v>
      </c>
      <c r="T16">
        <f t="shared" si="0"/>
        <v>10000</v>
      </c>
      <c r="U16">
        <f t="shared" si="0"/>
        <v>8457</v>
      </c>
      <c r="V16">
        <f t="shared" si="0"/>
        <v>4924</v>
      </c>
      <c r="W16">
        <f t="shared" si="0"/>
        <v>2034</v>
      </c>
      <c r="X16">
        <f t="shared" si="0"/>
        <v>2695</v>
      </c>
      <c r="Y16">
        <f t="shared" si="0"/>
        <v>5969</v>
      </c>
      <c r="Z16">
        <f t="shared" si="0"/>
        <v>8277</v>
      </c>
      <c r="AA16">
        <f t="shared" si="0"/>
        <v>8277</v>
      </c>
      <c r="AB16">
        <f t="shared" si="0"/>
        <v>5969</v>
      </c>
      <c r="AC16">
        <f t="shared" si="0"/>
        <v>2695</v>
      </c>
      <c r="AD16">
        <f t="shared" si="0"/>
        <v>2649.0000000000005</v>
      </c>
      <c r="AE16">
        <f t="shared" si="0"/>
        <v>4549</v>
      </c>
      <c r="AF16">
        <f t="shared" si="0"/>
        <v>5379</v>
      </c>
      <c r="AG16">
        <f t="shared" si="0"/>
        <v>4549</v>
      </c>
      <c r="AH16">
        <f t="shared" si="0"/>
        <v>2649.0000000000005</v>
      </c>
      <c r="AI16">
        <f t="shared" si="0"/>
        <v>1515</v>
      </c>
      <c r="AJ16">
        <f t="shared" si="0"/>
        <v>2137</v>
      </c>
      <c r="AK16">
        <f t="shared" si="0"/>
        <v>2137</v>
      </c>
      <c r="AL16">
        <f t="shared" si="0"/>
        <v>1515</v>
      </c>
    </row>
    <row r="17" spans="1:38" x14ac:dyDescent="0.3">
      <c r="A17" t="s">
        <v>89</v>
      </c>
      <c r="B17">
        <f t="shared" si="1"/>
        <v>1249</v>
      </c>
      <c r="C17">
        <f t="shared" si="0"/>
        <v>1825</v>
      </c>
      <c r="D17">
        <f t="shared" si="0"/>
        <v>1825</v>
      </c>
      <c r="E17">
        <f t="shared" si="0"/>
        <v>1249</v>
      </c>
      <c r="F17">
        <f t="shared" si="0"/>
        <v>2337</v>
      </c>
      <c r="G17">
        <f t="shared" si="0"/>
        <v>4248</v>
      </c>
      <c r="H17">
        <f t="shared" si="0"/>
        <v>5108</v>
      </c>
      <c r="I17">
        <f t="shared" si="0"/>
        <v>4248</v>
      </c>
      <c r="J17">
        <f t="shared" si="0"/>
        <v>2337</v>
      </c>
      <c r="K17">
        <f t="shared" si="0"/>
        <v>2351</v>
      </c>
      <c r="L17">
        <f t="shared" si="0"/>
        <v>5575</v>
      </c>
      <c r="M17">
        <f t="shared" si="0"/>
        <v>8144</v>
      </c>
      <c r="N17">
        <f t="shared" si="0"/>
        <v>8144</v>
      </c>
      <c r="O17">
        <f t="shared" si="0"/>
        <v>5575</v>
      </c>
      <c r="P17">
        <f t="shared" si="0"/>
        <v>2351</v>
      </c>
      <c r="Q17">
        <f t="shared" si="0"/>
        <v>1569.0000000000002</v>
      </c>
      <c r="R17">
        <f t="shared" si="0"/>
        <v>4575</v>
      </c>
      <c r="S17">
        <f t="shared" si="0"/>
        <v>8316</v>
      </c>
      <c r="T17">
        <f t="shared" si="0"/>
        <v>10000</v>
      </c>
      <c r="U17">
        <f t="shared" si="0"/>
        <v>8316</v>
      </c>
      <c r="V17">
        <f t="shared" si="0"/>
        <v>4575</v>
      </c>
      <c r="W17">
        <f t="shared" si="0"/>
        <v>1569.0000000000002</v>
      </c>
      <c r="X17">
        <f t="shared" si="0"/>
        <v>2351</v>
      </c>
      <c r="Y17">
        <f t="shared" si="0"/>
        <v>5575</v>
      </c>
      <c r="Z17">
        <f t="shared" si="0"/>
        <v>8144</v>
      </c>
      <c r="AA17">
        <f t="shared" si="0"/>
        <v>8144</v>
      </c>
      <c r="AB17">
        <f t="shared" si="0"/>
        <v>5575</v>
      </c>
      <c r="AC17">
        <f t="shared" si="0"/>
        <v>2351</v>
      </c>
      <c r="AD17">
        <f t="shared" si="0"/>
        <v>2337</v>
      </c>
      <c r="AE17">
        <f t="shared" si="0"/>
        <v>4248</v>
      </c>
      <c r="AF17">
        <f t="shared" si="0"/>
        <v>5108</v>
      </c>
      <c r="AG17">
        <f t="shared" si="0"/>
        <v>4248</v>
      </c>
      <c r="AH17">
        <f t="shared" si="0"/>
        <v>2337</v>
      </c>
      <c r="AI17">
        <f t="shared" si="0"/>
        <v>1249</v>
      </c>
      <c r="AJ17">
        <f t="shared" si="0"/>
        <v>1825</v>
      </c>
      <c r="AK17">
        <f t="shared" si="0"/>
        <v>1825</v>
      </c>
      <c r="AL17">
        <f t="shared" si="0"/>
        <v>1249</v>
      </c>
    </row>
    <row r="18" spans="1:38" x14ac:dyDescent="0.3">
      <c r="A18" t="s">
        <v>91</v>
      </c>
      <c r="B18">
        <f t="shared" si="1"/>
        <v>990</v>
      </c>
      <c r="C18">
        <f t="shared" si="0"/>
        <v>1514</v>
      </c>
      <c r="D18">
        <f t="shared" si="0"/>
        <v>1514</v>
      </c>
      <c r="E18">
        <f t="shared" si="0"/>
        <v>990</v>
      </c>
      <c r="F18">
        <f t="shared" si="0"/>
        <v>1991</v>
      </c>
      <c r="G18">
        <f t="shared" si="0"/>
        <v>3899.0000000000005</v>
      </c>
      <c r="H18">
        <f t="shared" si="0"/>
        <v>4793</v>
      </c>
      <c r="I18">
        <f t="shared" si="0"/>
        <v>3899.0000000000005</v>
      </c>
      <c r="J18">
        <f t="shared" si="0"/>
        <v>1991</v>
      </c>
      <c r="K18">
        <f t="shared" si="0"/>
        <v>1965</v>
      </c>
      <c r="L18">
        <f t="shared" si="0"/>
        <v>5215.9999999999991</v>
      </c>
      <c r="M18">
        <f t="shared" si="0"/>
        <v>7980</v>
      </c>
      <c r="N18">
        <f t="shared" si="0"/>
        <v>7980</v>
      </c>
      <c r="O18">
        <f t="shared" si="0"/>
        <v>5215.9999999999991</v>
      </c>
      <c r="P18">
        <f t="shared" si="0"/>
        <v>1965</v>
      </c>
      <c r="Q18">
        <f t="shared" si="0"/>
        <v>1133</v>
      </c>
      <c r="R18">
        <f t="shared" si="0"/>
        <v>4154</v>
      </c>
      <c r="S18">
        <f t="shared" si="0"/>
        <v>8133</v>
      </c>
      <c r="T18">
        <f t="shared" si="0"/>
        <v>10000</v>
      </c>
      <c r="U18">
        <f t="shared" si="0"/>
        <v>8311</v>
      </c>
      <c r="V18">
        <f t="shared" si="0"/>
        <v>4154</v>
      </c>
      <c r="W18">
        <f t="shared" si="0"/>
        <v>1133</v>
      </c>
      <c r="X18">
        <f t="shared" si="0"/>
        <v>1965</v>
      </c>
      <c r="Y18">
        <f t="shared" si="0"/>
        <v>5215.9999999999991</v>
      </c>
      <c r="Z18">
        <f t="shared" si="0"/>
        <v>7980</v>
      </c>
      <c r="AA18">
        <f t="shared" si="0"/>
        <v>7980</v>
      </c>
      <c r="AB18">
        <f t="shared" si="0"/>
        <v>5215.9999999999991</v>
      </c>
      <c r="AC18">
        <f t="shared" si="0"/>
        <v>1965</v>
      </c>
      <c r="AD18">
        <f t="shared" si="0"/>
        <v>1991</v>
      </c>
      <c r="AE18">
        <f t="shared" si="0"/>
        <v>3899.0000000000005</v>
      </c>
      <c r="AF18">
        <f t="shared" si="0"/>
        <v>4793</v>
      </c>
      <c r="AG18">
        <f t="shared" si="0"/>
        <v>3899.0000000000005</v>
      </c>
      <c r="AH18">
        <f t="shared" si="0"/>
        <v>1991</v>
      </c>
      <c r="AI18">
        <f t="shared" si="0"/>
        <v>990</v>
      </c>
      <c r="AJ18">
        <f t="shared" si="0"/>
        <v>1514</v>
      </c>
      <c r="AK18">
        <f t="shared" si="0"/>
        <v>1514</v>
      </c>
      <c r="AL18">
        <f t="shared" si="0"/>
        <v>990</v>
      </c>
    </row>
    <row r="21" spans="1:38" x14ac:dyDescent="0.3">
      <c r="A21" t="s">
        <v>78</v>
      </c>
      <c r="B21">
        <v>1870</v>
      </c>
      <c r="C21">
        <v>2545</v>
      </c>
      <c r="D21">
        <v>2545</v>
      </c>
      <c r="E21">
        <v>1870</v>
      </c>
      <c r="F21">
        <v>3014</v>
      </c>
      <c r="G21">
        <v>4888</v>
      </c>
      <c r="H21">
        <v>5682</v>
      </c>
      <c r="I21">
        <v>4888</v>
      </c>
      <c r="J21">
        <v>3014</v>
      </c>
      <c r="K21">
        <v>3095</v>
      </c>
      <c r="L21">
        <v>6183.9999999999991</v>
      </c>
      <c r="M21">
        <v>8419</v>
      </c>
      <c r="N21">
        <v>8419</v>
      </c>
      <c r="O21">
        <v>6183.9999999999991</v>
      </c>
      <c r="P21">
        <v>3095</v>
      </c>
      <c r="Q21">
        <v>2671</v>
      </c>
      <c r="R21">
        <v>5303</v>
      </c>
      <c r="S21">
        <v>8603</v>
      </c>
      <c r="T21">
        <v>10000</v>
      </c>
      <c r="U21">
        <v>8603</v>
      </c>
      <c r="V21">
        <v>5303</v>
      </c>
      <c r="W21">
        <v>2671</v>
      </c>
      <c r="X21">
        <v>3095</v>
      </c>
      <c r="Y21">
        <v>6183.9999999999991</v>
      </c>
      <c r="Z21">
        <v>8419</v>
      </c>
      <c r="AA21">
        <v>8419</v>
      </c>
      <c r="AB21">
        <v>6183.9999999999991</v>
      </c>
      <c r="AC21">
        <v>3095</v>
      </c>
      <c r="AD21">
        <v>3014</v>
      </c>
      <c r="AE21">
        <v>4888</v>
      </c>
      <c r="AF21">
        <v>5682</v>
      </c>
      <c r="AG21">
        <v>4888</v>
      </c>
      <c r="AH21">
        <v>3014</v>
      </c>
      <c r="AI21">
        <v>1870</v>
      </c>
      <c r="AJ21">
        <v>2545</v>
      </c>
      <c r="AK21">
        <v>2545</v>
      </c>
      <c r="AL21">
        <v>1870</v>
      </c>
    </row>
    <row r="22" spans="1:38" x14ac:dyDescent="0.3">
      <c r="A22" t="s">
        <v>80</v>
      </c>
      <c r="B22">
        <v>1515</v>
      </c>
      <c r="C22">
        <v>2137</v>
      </c>
      <c r="D22">
        <v>2137</v>
      </c>
      <c r="E22">
        <v>1515</v>
      </c>
      <c r="F22">
        <v>2649.0000000000005</v>
      </c>
      <c r="G22">
        <v>4549</v>
      </c>
      <c r="H22">
        <v>5379</v>
      </c>
      <c r="I22">
        <v>4549</v>
      </c>
      <c r="J22">
        <v>2649.0000000000005</v>
      </c>
      <c r="K22">
        <v>2695</v>
      </c>
      <c r="L22">
        <v>5969</v>
      </c>
      <c r="M22">
        <v>8277</v>
      </c>
      <c r="N22">
        <v>8277</v>
      </c>
      <c r="O22">
        <v>5969</v>
      </c>
      <c r="P22">
        <v>2695</v>
      </c>
      <c r="Q22">
        <v>2034</v>
      </c>
      <c r="R22">
        <v>4924</v>
      </c>
      <c r="S22">
        <v>8457</v>
      </c>
      <c r="T22">
        <v>10000</v>
      </c>
      <c r="U22">
        <v>8457</v>
      </c>
      <c r="V22">
        <v>4924</v>
      </c>
      <c r="W22">
        <v>2034</v>
      </c>
      <c r="X22">
        <v>2695</v>
      </c>
      <c r="Y22">
        <v>5969</v>
      </c>
      <c r="Z22">
        <v>8277</v>
      </c>
      <c r="AA22">
        <v>8277</v>
      </c>
      <c r="AB22">
        <v>5969</v>
      </c>
      <c r="AC22">
        <v>2695</v>
      </c>
      <c r="AD22">
        <v>2649.0000000000005</v>
      </c>
      <c r="AE22">
        <v>4549</v>
      </c>
      <c r="AF22">
        <v>5379</v>
      </c>
      <c r="AG22">
        <v>4549</v>
      </c>
      <c r="AH22">
        <v>2649.0000000000005</v>
      </c>
      <c r="AI22">
        <v>1515</v>
      </c>
      <c r="AJ22">
        <v>2137</v>
      </c>
      <c r="AK22">
        <v>2137</v>
      </c>
      <c r="AL22">
        <v>1515</v>
      </c>
    </row>
    <row r="23" spans="1:38" x14ac:dyDescent="0.3">
      <c r="A23" t="s">
        <v>82</v>
      </c>
      <c r="B23">
        <v>1249</v>
      </c>
      <c r="C23">
        <v>1825</v>
      </c>
      <c r="D23">
        <v>1825</v>
      </c>
      <c r="E23">
        <v>1249</v>
      </c>
      <c r="F23">
        <v>2337</v>
      </c>
      <c r="G23">
        <v>4248</v>
      </c>
      <c r="H23">
        <v>5108</v>
      </c>
      <c r="I23">
        <v>4248</v>
      </c>
      <c r="J23">
        <v>2337</v>
      </c>
      <c r="K23">
        <v>2351</v>
      </c>
      <c r="L23">
        <v>5575</v>
      </c>
      <c r="M23">
        <v>8144</v>
      </c>
      <c r="N23">
        <v>8144</v>
      </c>
      <c r="O23">
        <v>5575</v>
      </c>
      <c r="P23">
        <v>2351</v>
      </c>
      <c r="Q23">
        <v>1569.0000000000002</v>
      </c>
      <c r="R23">
        <v>4575</v>
      </c>
      <c r="S23">
        <v>8316</v>
      </c>
      <c r="T23">
        <v>10000</v>
      </c>
      <c r="U23">
        <v>8316</v>
      </c>
      <c r="V23">
        <v>4575</v>
      </c>
      <c r="W23">
        <v>1569.0000000000002</v>
      </c>
      <c r="X23">
        <v>2351</v>
      </c>
      <c r="Y23">
        <v>5575</v>
      </c>
      <c r="Z23">
        <v>8144</v>
      </c>
      <c r="AA23">
        <v>8144</v>
      </c>
      <c r="AB23">
        <v>5575</v>
      </c>
      <c r="AC23">
        <v>2351</v>
      </c>
      <c r="AD23">
        <v>2337</v>
      </c>
      <c r="AE23">
        <v>4248</v>
      </c>
      <c r="AF23">
        <v>5108</v>
      </c>
      <c r="AG23">
        <v>4248</v>
      </c>
      <c r="AH23">
        <v>2337</v>
      </c>
      <c r="AI23">
        <v>1249</v>
      </c>
      <c r="AJ23">
        <v>1825</v>
      </c>
      <c r="AK23">
        <v>1825</v>
      </c>
      <c r="AL23">
        <v>1249</v>
      </c>
    </row>
    <row r="24" spans="1:38" x14ac:dyDescent="0.3">
      <c r="A24" t="s">
        <v>84</v>
      </c>
      <c r="B24">
        <v>990</v>
      </c>
      <c r="C24">
        <v>1514</v>
      </c>
      <c r="D24">
        <v>1514</v>
      </c>
      <c r="E24">
        <v>990</v>
      </c>
      <c r="F24">
        <v>1991</v>
      </c>
      <c r="G24">
        <v>3899.0000000000005</v>
      </c>
      <c r="H24">
        <v>4793</v>
      </c>
      <c r="I24">
        <v>3899.0000000000005</v>
      </c>
      <c r="J24">
        <v>1991</v>
      </c>
      <c r="K24">
        <v>1965</v>
      </c>
      <c r="L24">
        <v>5215.9999999999991</v>
      </c>
      <c r="M24">
        <v>7980</v>
      </c>
      <c r="N24">
        <v>7980</v>
      </c>
      <c r="O24">
        <v>5215.9999999999991</v>
      </c>
      <c r="P24">
        <v>1965</v>
      </c>
      <c r="Q24">
        <v>1133</v>
      </c>
      <c r="R24">
        <v>4154</v>
      </c>
      <c r="S24">
        <v>8133</v>
      </c>
      <c r="T24">
        <v>10000</v>
      </c>
      <c r="U24">
        <v>8311</v>
      </c>
      <c r="V24">
        <v>4154</v>
      </c>
      <c r="W24">
        <v>1133</v>
      </c>
      <c r="X24">
        <v>1965</v>
      </c>
      <c r="Y24">
        <v>5215.9999999999991</v>
      </c>
      <c r="Z24">
        <v>7980</v>
      </c>
      <c r="AA24">
        <v>7980</v>
      </c>
      <c r="AB24">
        <v>5215.9999999999991</v>
      </c>
      <c r="AC24">
        <v>1965</v>
      </c>
      <c r="AD24">
        <v>1991</v>
      </c>
      <c r="AE24">
        <v>3899.0000000000005</v>
      </c>
      <c r="AF24">
        <v>4793</v>
      </c>
      <c r="AG24">
        <v>3899.0000000000005</v>
      </c>
      <c r="AH24">
        <v>1991</v>
      </c>
      <c r="AI24">
        <v>990</v>
      </c>
      <c r="AJ24">
        <v>1514</v>
      </c>
      <c r="AK24">
        <v>1514</v>
      </c>
      <c r="AL24">
        <v>990</v>
      </c>
    </row>
    <row r="25" spans="1:38" x14ac:dyDescent="0.3">
      <c r="A25" t="s">
        <v>86</v>
      </c>
      <c r="B25">
        <v>1515</v>
      </c>
      <c r="C25">
        <v>2137</v>
      </c>
      <c r="D25">
        <v>2137</v>
      </c>
      <c r="E25">
        <v>1515</v>
      </c>
      <c r="F25">
        <v>2649.0000000000005</v>
      </c>
      <c r="G25">
        <v>4549</v>
      </c>
      <c r="H25">
        <v>5379</v>
      </c>
      <c r="I25">
        <v>4549</v>
      </c>
      <c r="J25">
        <v>2649.0000000000005</v>
      </c>
      <c r="K25">
        <v>2695</v>
      </c>
      <c r="L25">
        <v>5969</v>
      </c>
      <c r="M25">
        <v>8277</v>
      </c>
      <c r="N25">
        <v>8277</v>
      </c>
      <c r="O25">
        <v>5969</v>
      </c>
      <c r="P25">
        <v>2695</v>
      </c>
      <c r="Q25">
        <v>2034</v>
      </c>
      <c r="R25">
        <v>4924</v>
      </c>
      <c r="S25">
        <v>8457</v>
      </c>
      <c r="T25">
        <v>10000</v>
      </c>
      <c r="U25">
        <v>8457</v>
      </c>
      <c r="V25">
        <v>4924</v>
      </c>
      <c r="W25">
        <v>2034</v>
      </c>
      <c r="X25">
        <v>2695</v>
      </c>
      <c r="Y25">
        <v>5969</v>
      </c>
      <c r="Z25">
        <v>8277</v>
      </c>
      <c r="AA25">
        <v>8277</v>
      </c>
      <c r="AB25">
        <v>5969</v>
      </c>
      <c r="AC25">
        <v>2695</v>
      </c>
      <c r="AD25">
        <v>2649.0000000000005</v>
      </c>
      <c r="AE25">
        <v>4549</v>
      </c>
      <c r="AF25">
        <v>5379</v>
      </c>
      <c r="AG25">
        <v>4549</v>
      </c>
      <c r="AH25">
        <v>2649.0000000000005</v>
      </c>
      <c r="AI25">
        <v>1515</v>
      </c>
      <c r="AJ25">
        <v>2137</v>
      </c>
      <c r="AK25">
        <v>2137</v>
      </c>
      <c r="AL25">
        <v>1515</v>
      </c>
    </row>
    <row r="26" spans="1:38" x14ac:dyDescent="0.3">
      <c r="A26" t="s">
        <v>88</v>
      </c>
      <c r="B26">
        <v>1249</v>
      </c>
      <c r="C26">
        <v>1825</v>
      </c>
      <c r="D26">
        <v>1825</v>
      </c>
      <c r="E26">
        <v>1249</v>
      </c>
      <c r="F26">
        <v>2337</v>
      </c>
      <c r="G26">
        <v>4248</v>
      </c>
      <c r="H26">
        <v>5108</v>
      </c>
      <c r="I26">
        <v>4248</v>
      </c>
      <c r="J26">
        <v>2337</v>
      </c>
      <c r="K26">
        <v>2351</v>
      </c>
      <c r="L26">
        <v>5575</v>
      </c>
      <c r="M26">
        <v>8144</v>
      </c>
      <c r="N26">
        <v>8144</v>
      </c>
      <c r="O26">
        <v>5575</v>
      </c>
      <c r="P26">
        <v>2351</v>
      </c>
      <c r="Q26">
        <v>1569.0000000000002</v>
      </c>
      <c r="R26">
        <v>4575</v>
      </c>
      <c r="S26">
        <v>8316</v>
      </c>
      <c r="T26">
        <v>10000</v>
      </c>
      <c r="U26">
        <v>8316</v>
      </c>
      <c r="V26">
        <v>4575</v>
      </c>
      <c r="W26">
        <v>1569.0000000000002</v>
      </c>
      <c r="X26">
        <v>2351</v>
      </c>
      <c r="Y26">
        <v>5575</v>
      </c>
      <c r="Z26">
        <v>8144</v>
      </c>
      <c r="AA26">
        <v>8144</v>
      </c>
      <c r="AB26">
        <v>5575</v>
      </c>
      <c r="AC26">
        <v>2351</v>
      </c>
      <c r="AD26">
        <v>2337</v>
      </c>
      <c r="AE26">
        <v>4248</v>
      </c>
      <c r="AF26">
        <v>5108</v>
      </c>
      <c r="AG26">
        <v>4248</v>
      </c>
      <c r="AH26">
        <v>2337</v>
      </c>
      <c r="AI26">
        <v>1249</v>
      </c>
      <c r="AJ26">
        <v>1825</v>
      </c>
      <c r="AK26">
        <v>1825</v>
      </c>
      <c r="AL26">
        <v>1249</v>
      </c>
    </row>
    <row r="27" spans="1:38" x14ac:dyDescent="0.3">
      <c r="A27" t="s">
        <v>90</v>
      </c>
      <c r="B27">
        <v>990</v>
      </c>
      <c r="C27">
        <v>1514</v>
      </c>
      <c r="D27">
        <v>1514</v>
      </c>
      <c r="E27">
        <v>990</v>
      </c>
      <c r="F27">
        <v>1991</v>
      </c>
      <c r="G27">
        <v>3899.0000000000005</v>
      </c>
      <c r="H27">
        <v>4793</v>
      </c>
      <c r="I27">
        <v>3899.0000000000005</v>
      </c>
      <c r="J27">
        <v>1991</v>
      </c>
      <c r="K27">
        <v>1965</v>
      </c>
      <c r="L27">
        <v>5215.9999999999991</v>
      </c>
      <c r="M27">
        <v>7980</v>
      </c>
      <c r="N27">
        <v>7980</v>
      </c>
      <c r="O27">
        <v>5215.9999999999991</v>
      </c>
      <c r="P27">
        <v>1965</v>
      </c>
      <c r="Q27">
        <v>1133</v>
      </c>
      <c r="R27">
        <v>4154</v>
      </c>
      <c r="S27">
        <v>8133</v>
      </c>
      <c r="T27">
        <v>10000</v>
      </c>
      <c r="U27">
        <v>8311</v>
      </c>
      <c r="V27">
        <v>4154</v>
      </c>
      <c r="W27">
        <v>1133</v>
      </c>
      <c r="X27">
        <v>1965</v>
      </c>
      <c r="Y27">
        <v>5215.9999999999991</v>
      </c>
      <c r="Z27">
        <v>7980</v>
      </c>
      <c r="AA27">
        <v>7980</v>
      </c>
      <c r="AB27">
        <v>5215.9999999999991</v>
      </c>
      <c r="AC27">
        <v>1965</v>
      </c>
      <c r="AD27">
        <v>1991</v>
      </c>
      <c r="AE27">
        <v>3899.0000000000005</v>
      </c>
      <c r="AF27">
        <v>4793</v>
      </c>
      <c r="AG27">
        <v>3899.0000000000005</v>
      </c>
      <c r="AH27">
        <v>1991</v>
      </c>
      <c r="AI27">
        <v>990</v>
      </c>
      <c r="AJ27">
        <v>1514</v>
      </c>
      <c r="AK27">
        <v>1514</v>
      </c>
      <c r="AL27">
        <v>990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AE4A-E286-402F-8376-D3CF489B7D3D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75BE-7AB9-43D7-9B06-0DA53DA57267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workbookViewId="0">
      <selection activeCell="E1" sqref="E1"/>
    </sheetView>
  </sheetViews>
  <sheetFormatPr defaultRowHeight="16.5" x14ac:dyDescent="0.3"/>
  <cols>
    <col min="1" max="1" width="12.625" customWidth="1"/>
    <col min="2" max="2" width="54.75" customWidth="1"/>
    <col min="3" max="9" width="13.625" bestFit="1" customWidth="1"/>
  </cols>
  <sheetData>
    <row r="1" spans="1:9" x14ac:dyDescent="0.3">
      <c r="A1" t="s">
        <v>12</v>
      </c>
      <c r="B1">
        <v>27000</v>
      </c>
      <c r="E1">
        <f>PI()</f>
        <v>3.1415926535897931</v>
      </c>
    </row>
    <row r="2" spans="1:9" x14ac:dyDescent="0.3">
      <c r="A2" t="s">
        <v>0</v>
      </c>
      <c r="B2">
        <v>45</v>
      </c>
    </row>
    <row r="3" spans="1:9" x14ac:dyDescent="0.3">
      <c r="A3" t="s">
        <v>1</v>
      </c>
      <c r="B3">
        <v>85</v>
      </c>
    </row>
    <row r="4" spans="1:9" x14ac:dyDescent="0.3">
      <c r="A4" t="s">
        <v>3</v>
      </c>
      <c r="B4">
        <v>2.3439999999999999E-2</v>
      </c>
    </row>
    <row r="5" spans="1:9" x14ac:dyDescent="0.3">
      <c r="A5" t="s">
        <v>4</v>
      </c>
      <c r="B5">
        <v>2.5780000000000001E-2</v>
      </c>
    </row>
    <row r="6" spans="1:9" x14ac:dyDescent="0.3">
      <c r="C6">
        <v>-3</v>
      </c>
      <c r="D6">
        <v>-3</v>
      </c>
      <c r="E6">
        <v>-3</v>
      </c>
      <c r="F6">
        <v>-3</v>
      </c>
      <c r="G6">
        <v>-2</v>
      </c>
      <c r="H6">
        <v>-2</v>
      </c>
      <c r="I6">
        <v>-2</v>
      </c>
    </row>
    <row r="7" spans="1:9" x14ac:dyDescent="0.3">
      <c r="C7">
        <v>-1.5</v>
      </c>
      <c r="D7">
        <v>-0.5</v>
      </c>
      <c r="E7">
        <v>0.5</v>
      </c>
      <c r="F7">
        <v>1.5</v>
      </c>
      <c r="G7">
        <v>-2</v>
      </c>
      <c r="H7">
        <v>-1</v>
      </c>
      <c r="I7">
        <v>0</v>
      </c>
    </row>
    <row r="8" spans="1:9" x14ac:dyDescent="0.3">
      <c r="A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2</v>
      </c>
      <c r="B9" s="1" t="s">
        <v>5</v>
      </c>
      <c r="C9">
        <f>$B$4*COS(PI()/180*$B$2)</f>
        <v>1.6574582951012676E-2</v>
      </c>
      <c r="D9">
        <f t="shared" ref="D9:I9" si="0">$B$4*COS(PI()/180*$B$2)</f>
        <v>1.6574582951012676E-2</v>
      </c>
      <c r="E9">
        <f t="shared" si="0"/>
        <v>1.6574582951012676E-2</v>
      </c>
      <c r="F9">
        <f t="shared" si="0"/>
        <v>1.6574582951012676E-2</v>
      </c>
      <c r="G9">
        <f t="shared" si="0"/>
        <v>1.6574582951012676E-2</v>
      </c>
      <c r="H9">
        <f t="shared" si="0"/>
        <v>1.6574582951012676E-2</v>
      </c>
      <c r="I9">
        <f t="shared" si="0"/>
        <v>1.6574582951012676E-2</v>
      </c>
    </row>
    <row r="10" spans="1:9" x14ac:dyDescent="0.3">
      <c r="A10" t="s">
        <v>6</v>
      </c>
      <c r="B10" s="1" t="s">
        <v>7</v>
      </c>
      <c r="C10">
        <f>$B$5*SIN(PI()/180*$B$2)</f>
        <v>1.8229212818989194E-2</v>
      </c>
      <c r="D10">
        <f t="shared" ref="D10:I10" si="1">$B$5*SIN(PI()/180*$B$2)</f>
        <v>1.8229212818989194E-2</v>
      </c>
      <c r="E10">
        <f t="shared" si="1"/>
        <v>1.8229212818989194E-2</v>
      </c>
      <c r="F10">
        <f t="shared" si="1"/>
        <v>1.8229212818989194E-2</v>
      </c>
      <c r="G10">
        <f t="shared" si="1"/>
        <v>1.8229212818989194E-2</v>
      </c>
      <c r="H10">
        <f t="shared" si="1"/>
        <v>1.8229212818989194E-2</v>
      </c>
      <c r="I10">
        <f t="shared" si="1"/>
        <v>1.8229212818989194E-2</v>
      </c>
    </row>
    <row r="11" spans="1:9" x14ac:dyDescent="0.3">
      <c r="B11" t="s">
        <v>8</v>
      </c>
      <c r="C11">
        <f>2*PI()*$B$1</f>
        <v>169646.00329384883</v>
      </c>
      <c r="D11">
        <f t="shared" ref="D11:I11" si="2">2*PI()*$B$1</f>
        <v>169646.00329384883</v>
      </c>
      <c r="E11">
        <f t="shared" si="2"/>
        <v>169646.00329384883</v>
      </c>
      <c r="F11">
        <f t="shared" si="2"/>
        <v>169646.00329384883</v>
      </c>
      <c r="G11">
        <f t="shared" si="2"/>
        <v>169646.00329384883</v>
      </c>
      <c r="H11">
        <f t="shared" si="2"/>
        <v>169646.00329384883</v>
      </c>
      <c r="I11">
        <f t="shared" si="2"/>
        <v>169646.00329384883</v>
      </c>
    </row>
    <row r="12" spans="1:9" x14ac:dyDescent="0.3">
      <c r="B12" t="s">
        <v>9</v>
      </c>
      <c r="C12">
        <f>$C$11/1500*COS(PI()/180*$B$3)</f>
        <v>9.8570822808313689</v>
      </c>
      <c r="D12">
        <f t="shared" ref="D12:I12" si="3">$C$11/1500*COS(PI()/180*$B$3)</f>
        <v>9.8570822808313689</v>
      </c>
      <c r="E12">
        <f t="shared" si="3"/>
        <v>9.8570822808313689</v>
      </c>
      <c r="F12">
        <f t="shared" si="3"/>
        <v>9.8570822808313689</v>
      </c>
      <c r="G12">
        <f t="shared" si="3"/>
        <v>9.8570822808313689</v>
      </c>
      <c r="H12">
        <f t="shared" si="3"/>
        <v>9.8570822808313689</v>
      </c>
      <c r="I12">
        <f t="shared" si="3"/>
        <v>9.8570822808313689</v>
      </c>
    </row>
    <row r="13" spans="1:9" x14ac:dyDescent="0.3">
      <c r="B13" t="s">
        <v>10</v>
      </c>
      <c r="C13">
        <f>(C11/200000)*C8</f>
        <v>0</v>
      </c>
      <c r="D13">
        <f t="shared" ref="D13:I13" si="4">(D11/200000)*D8</f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</row>
    <row r="14" spans="1:9" x14ac:dyDescent="0.3">
      <c r="B14" t="s">
        <v>13</v>
      </c>
      <c r="C14">
        <f>SIN(C12*(C6*C9+C7*C10)-C13)</f>
        <v>-0.68867594697508205</v>
      </c>
      <c r="D14">
        <f t="shared" ref="D14:I14" si="5">SIN(D12*(D6*D9+D7*D10)-D13)</f>
        <v>-0.54800261442101372</v>
      </c>
      <c r="E14">
        <f t="shared" si="5"/>
        <v>-0.38968327714359224</v>
      </c>
      <c r="F14">
        <f t="shared" si="5"/>
        <v>-0.21881591040767506</v>
      </c>
      <c r="G14">
        <f t="shared" si="5"/>
        <v>-0.63354596564399668</v>
      </c>
      <c r="H14">
        <f t="shared" si="5"/>
        <v>-0.4850679822408771</v>
      </c>
      <c r="I14">
        <f t="shared" si="5"/>
        <v>-0.32097052608247983</v>
      </c>
    </row>
    <row r="15" spans="1:9" x14ac:dyDescent="0.3">
      <c r="C15">
        <f>C14*(POWER(2,23)-1)</f>
        <v>-5777031.8695268026</v>
      </c>
      <c r="D15">
        <f t="shared" ref="D15:I15" si="6">D14*(POWER(2,23)-1)</f>
        <v>-4596978.5673504164</v>
      </c>
      <c r="E15">
        <f t="shared" si="6"/>
        <v>-3268899.8664296777</v>
      </c>
      <c r="F15">
        <f t="shared" si="6"/>
        <v>-1835560.6777571959</v>
      </c>
      <c r="G15">
        <f t="shared" si="6"/>
        <v>-5314568.1222229898</v>
      </c>
      <c r="H15">
        <f t="shared" si="6"/>
        <v>-4069044.6713016974</v>
      </c>
      <c r="I15">
        <f t="shared" si="6"/>
        <v>-2692495.601889173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u 6 5 Z V 9 2 B j D W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5 Y g h l l m A K Z I R T a f I W p p 8 / 2 B 8 J q a P 3 Q K 9 7 Y e L 0 D M k c g 7 w / 8 A V B L A w Q U A A I A C A C 7 r l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5 Z V 5 f T 5 P d O A g A A N h k A A B M A H A B G b 3 J t d W x h c y 9 T Z W N 0 a W 9 u M S 5 t I K I Y A C i g F A A A A A A A A A A A A A A A A A A A A A A A A A A A A O 3 Y w W r b M B w G 8 H s g 7 y D c S w L G 5 C + 5 a b z h S 9 N t F E b p S G 7 z G K 6 j p d p s u d j y l l A K f Y R e B o P 1 s G d Y L 7 v s h Z b u H e b U j H W j X w u F p T k o l y T 6 E s v 6 x f 4 Q K W V i V K 7 Z q H m m x + 1 W u 1 U e x o W c s A 1 H a Y e F L J W m 3 W L 1 4 / L z 2 e L i W z 0 y L N 9 7 O 3 l S Z V K b z l O V S m + Y a 1 O / K T v O 8 F G 0 X + R v 6 + N F z 3 e f 7 c k Z R d t p J U f 1 M d / x a L S / H W X z T E 5 U H C W v j 4 p p V B Z J p L R n Z s b p u i 9 3 Z K o y Z W Q R O q 7 j s m G e V p k u Q 7 / n s i c 6 y S d K T 8 P A D 1 z 2 o s q N H J l 5 K s M / L 7 2 9 X M t X X b c 5 3 Q 1 n c X H 6 4 + v 3 x d k 5 u z z / 8 v P T x + V q x v F B / c F x E e v y T V 5 k z Q z j + Z E s O 8 3 6 3 O N j p x m l + g x M n T A j Z + b E Z b / H e T 2 + q 0 3 f 9 5 b f u x Y I F P g o 2 E R B H w V b K B i g I E A B 9 W B C M I G L J 7 h 6 g s s n u H 6 C A A Q F C B I Q N O D Q g E M D D g 0 4 N O D Q g E M D D g 0 4 N O D Q g E M D A Q 0 E N B D 4 J o A G A h o I a C C g g Y A G A h q I A N z S f u + v 4 K T b b i k N a + R 6 S 5 Y y X U l H 1 v P c U Z J i 8 F A l e f P 1 Z l v S t q R t y f V u y X t V 3 k S m 8 X w l p X c 1 k 6 0 9 W 3 u 2 9 m z t P X T t f Z B q e m h W 0 n v N V G t b f F d 8 u s o O Z P F P 8 9 2 c C J j 4 M N m E S R 8 m W z A Z w C S A C f V w h B U I M x B 2 I A x B W I I w B W E L w h h 3 V C H 4 3 W + 5 J D A G x x g c Y 3 C M w T E G x x g c Y 3 B 8 a Q i s I b C G u O U O w R o C a w i s I b C G w B r 3 L 8 f l n 4 W s w 7 t r 8 o e h 3 R T a T a H d F N p N 4 f / Z F P 4 C U E s B A i 0 A F A A C A A g A u 6 5 Z V 9 2 B j D W j A A A A 9 g A A A B I A A A A A A A A A A A A A A A A A A A A A A E N v b m Z p Z y 9 Q Y W N r Y W d l L n h t b F B L A Q I t A B Q A A g A I A L u u W V c P y u m r p A A A A O k A A A A T A A A A A A A A A A A A A A A A A O 8 A A A B b Q 2 9 u d G V u d F 9 U e X B l c 1 0 u e G 1 s U E s B A i 0 A F A A C A A g A u 6 5 Z V 5 f T 5 P d O A g A A N h k A A B M A A A A A A A A A A A A A A A A A 4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k A A A A A A A C S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T o w N z o z N i 4 0 N z Y 3 M z c 2 W i I g L z 4 8 R W 5 0 c n k g V H l w Z T 0 i R m l s b E N v b H V t b l R 5 c G V z I i B W Y W x 1 Z T 0 i c 0 J n T U R B d 0 1 E Q X d N R E F 3 T U R B d 0 1 E Q X d N R E F 3 T U R B d 0 1 E Q X d N R E F 3 T U R B d 0 1 E Q X d N R E F 3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L 0 F 1 d G 9 S Z W 1 v d m V k Q 2 9 s d W 1 u c z E u e 0 N v b H V t b j E s M H 0 m c X V v d D s s J n F 1 b 3 Q 7 U 2 V j d G l v b j E v a W 4 v Q X V 0 b 1 J l b W 9 2 Z W R D b 2 x 1 b W 5 z M S 5 7 Q 2 9 s d W 1 u M i w x f S Z x d W 9 0 O y w m c X V v d D t T Z W N 0 a W 9 u M S 9 p b i 9 B d X R v U m V t b 3 Z l Z E N v b H V t b n M x L n t D b 2 x 1 b W 4 z L D J 9 J n F 1 b 3 Q 7 L C Z x d W 9 0 O 1 N l Y 3 R p b 2 4 x L 2 l u L 0 F 1 d G 9 S Z W 1 v d m V k Q 2 9 s d W 1 u c z E u e 0 N v b H V t b j Q s M 3 0 m c X V v d D s s J n F 1 b 3 Q 7 U 2 V j d G l v b j E v a W 4 v Q X V 0 b 1 J l b W 9 2 Z W R D b 2 x 1 b W 5 z M S 5 7 Q 2 9 s d W 1 u N S w 0 f S Z x d W 9 0 O y w m c X V v d D t T Z W N 0 a W 9 u M S 9 p b i 9 B d X R v U m V t b 3 Z l Z E N v b H V t b n M x L n t D b 2 x 1 b W 4 2 L D V 9 J n F 1 b 3 Q 7 L C Z x d W 9 0 O 1 N l Y 3 R p b 2 4 x L 2 l u L 0 F 1 d G 9 S Z W 1 v d m V k Q 2 9 s d W 1 u c z E u e 0 N v b H V t b j c s N n 0 m c X V v d D s s J n F 1 b 3 Q 7 U 2 V j d G l v b j E v a W 4 v Q X V 0 b 1 J l b W 9 2 Z W R D b 2 x 1 b W 5 z M S 5 7 Q 2 9 s d W 1 u O C w 3 f S Z x d W 9 0 O y w m c X V v d D t T Z W N 0 a W 9 u M S 9 p b i 9 B d X R v U m V t b 3 Z l Z E N v b H V t b n M x L n t D b 2 x 1 b W 4 5 L D h 9 J n F 1 b 3 Q 7 L C Z x d W 9 0 O 1 N l Y 3 R p b 2 4 x L 2 l u L 0 F 1 d G 9 S Z W 1 v d m V k Q 2 9 s d W 1 u c z E u e 0 N v b H V t b j E w L D l 9 J n F 1 b 3 Q 7 L C Z x d W 9 0 O 1 N l Y 3 R p b 2 4 x L 2 l u L 0 F 1 d G 9 S Z W 1 v d m V k Q 2 9 s d W 1 u c z E u e 0 N v b H V t b j E x L D E w f S Z x d W 9 0 O y w m c X V v d D t T Z W N 0 a W 9 u M S 9 p b i 9 B d X R v U m V t b 3 Z l Z E N v b H V t b n M x L n t D b 2 x 1 b W 4 x M i w x M X 0 m c X V v d D s s J n F 1 b 3 Q 7 U 2 V j d G l v b j E v a W 4 v Q X V 0 b 1 J l b W 9 2 Z W R D b 2 x 1 b W 5 z M S 5 7 Q 2 9 s d W 1 u M T M s M T J 9 J n F 1 b 3 Q 7 L C Z x d W 9 0 O 1 N l Y 3 R p b 2 4 x L 2 l u L 0 F 1 d G 9 S Z W 1 v d m V k Q 2 9 s d W 1 u c z E u e 0 N v b H V t b j E 0 L D E z f S Z x d W 9 0 O y w m c X V v d D t T Z W N 0 a W 9 u M S 9 p b i 9 B d X R v U m V t b 3 Z l Z E N v b H V t b n M x L n t D b 2 x 1 b W 4 x N S w x N H 0 m c X V v d D s s J n F 1 b 3 Q 7 U 2 V j d G l v b j E v a W 4 v Q X V 0 b 1 J l b W 9 2 Z W R D b 2 x 1 b W 5 z M S 5 7 Q 2 9 s d W 1 u M T Y s M T V 9 J n F 1 b 3 Q 7 L C Z x d W 9 0 O 1 N l Y 3 R p b 2 4 x L 2 l u L 0 F 1 d G 9 S Z W 1 v d m V k Q 2 9 s d W 1 u c z E u e 0 N v b H V t b j E 3 L D E 2 f S Z x d W 9 0 O y w m c X V v d D t T Z W N 0 a W 9 u M S 9 p b i 9 B d X R v U m V t b 3 Z l Z E N v b H V t b n M x L n t D b 2 x 1 b W 4 x O C w x N 3 0 m c X V v d D s s J n F 1 b 3 Q 7 U 2 V j d G l v b j E v a W 4 v Q X V 0 b 1 J l b W 9 2 Z W R D b 2 x 1 b W 5 z M S 5 7 Q 2 9 s d W 1 u M T k s M T h 9 J n F 1 b 3 Q 7 L C Z x d W 9 0 O 1 N l Y 3 R p b 2 4 x L 2 l u L 0 F 1 d G 9 S Z W 1 v d m V k Q 2 9 s d W 1 u c z E u e 0 N v b H V t b j I w L D E 5 f S Z x d W 9 0 O y w m c X V v d D t T Z W N 0 a W 9 u M S 9 p b i 9 B d X R v U m V t b 3 Z l Z E N v b H V t b n M x L n t D b 2 x 1 b W 4 y M S w y M H 0 m c X V v d D s s J n F 1 b 3 Q 7 U 2 V j d G l v b j E v a W 4 v Q X V 0 b 1 J l b W 9 2 Z W R D b 2 x 1 b W 5 z M S 5 7 Q 2 9 s d W 1 u M j I s M j F 9 J n F 1 b 3 Q 7 L C Z x d W 9 0 O 1 N l Y 3 R p b 2 4 x L 2 l u L 0 F 1 d G 9 S Z W 1 v d m V k Q 2 9 s d W 1 u c z E u e 0 N v b H V t b j I z L D I y f S Z x d W 9 0 O y w m c X V v d D t T Z W N 0 a W 9 u M S 9 p b i 9 B d X R v U m V t b 3 Z l Z E N v b H V t b n M x L n t D b 2 x 1 b W 4 y N C w y M 3 0 m c X V v d D s s J n F 1 b 3 Q 7 U 2 V j d G l v b j E v a W 4 v Q X V 0 b 1 J l b W 9 2 Z W R D b 2 x 1 b W 5 z M S 5 7 Q 2 9 s d W 1 u M j U s M j R 9 J n F 1 b 3 Q 7 L C Z x d W 9 0 O 1 N l Y 3 R p b 2 4 x L 2 l u L 0 F 1 d G 9 S Z W 1 v d m V k Q 2 9 s d W 1 u c z E u e 0 N v b H V t b j I 2 L D I 1 f S Z x d W 9 0 O y w m c X V v d D t T Z W N 0 a W 9 u M S 9 p b i 9 B d X R v U m V t b 3 Z l Z E N v b H V t b n M x L n t D b 2 x 1 b W 4 y N y w y N n 0 m c X V v d D s s J n F 1 b 3 Q 7 U 2 V j d G l v b j E v a W 4 v Q X V 0 b 1 J l b W 9 2 Z W R D b 2 x 1 b W 5 z M S 5 7 Q 2 9 s d W 1 u M j g s M j d 9 J n F 1 b 3 Q 7 L C Z x d W 9 0 O 1 N l Y 3 R p b 2 4 x L 2 l u L 0 F 1 d G 9 S Z W 1 v d m V k Q 2 9 s d W 1 u c z E u e 0 N v b H V t b j I 5 L D I 4 f S Z x d W 9 0 O y w m c X V v d D t T Z W N 0 a W 9 u M S 9 p b i 9 B d X R v U m V t b 3 Z l Z E N v b H V t b n M x L n t D b 2 x 1 b W 4 z M C w y O X 0 m c X V v d D s s J n F 1 b 3 Q 7 U 2 V j d G l v b j E v a W 4 v Q X V 0 b 1 J l b W 9 2 Z W R D b 2 x 1 b W 5 z M S 5 7 Q 2 9 s d W 1 u M z E s M z B 9 J n F 1 b 3 Q 7 L C Z x d W 9 0 O 1 N l Y 3 R p b 2 4 x L 2 l u L 0 F 1 d G 9 S Z W 1 v d m V k Q 2 9 s d W 1 u c z E u e 0 N v b H V t b j M y L D M x f S Z x d W 9 0 O y w m c X V v d D t T Z W N 0 a W 9 u M S 9 p b i 9 B d X R v U m V t b 3 Z l Z E N v b H V t b n M x L n t D b 2 x 1 b W 4 z M y w z M n 0 m c X V v d D s s J n F 1 b 3 Q 7 U 2 V j d G l v b j E v a W 4 v Q X V 0 b 1 J l b W 9 2 Z W R D b 2 x 1 b W 5 z M S 5 7 Q 2 9 s d W 1 u M z Q s M z N 9 J n F 1 b 3 Q 7 L C Z x d W 9 0 O 1 N l Y 3 R p b 2 4 x L 2 l u L 0 F 1 d G 9 S Z W 1 v d m V k Q 2 9 s d W 1 u c z E u e 0 N v b H V t b j M 1 L D M 0 f S Z x d W 9 0 O y w m c X V v d D t T Z W N 0 a W 9 u M S 9 p b i 9 B d X R v U m V t b 3 Z l Z E N v b H V t b n M x L n t D b 2 x 1 b W 4 z N i w z N X 0 m c X V v d D s s J n F 1 b 3 Q 7 U 2 V j d G l v b j E v a W 4 v Q X V 0 b 1 J l b W 9 2 Z W R D b 2 x 1 b W 5 z M S 5 7 Q 2 9 s d W 1 u M z c s M z Z 9 J n F 1 b 3 Q 7 L C Z x d W 9 0 O 1 N l Y 3 R p b 2 4 x L 2 l u L 0 F 1 d G 9 S Z W 1 v d m V k Q 2 9 s d W 1 u c z E u e 0 N v b H V t b j M 4 L D M 3 f S Z x d W 9 0 O y w m c X V v d D t T Z W N 0 a W 9 u M S 9 p b i 9 B d X R v U m V t b 3 Z l Z E N v b H V t b n M x L n t D b 2 x 1 b W 4 z O S w z O H 0 m c X V v d D s s J n F 1 b 3 Q 7 U 2 V j d G l v b j E v a W 4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p b i 9 B d X R v U m V t b 3 Z l Z E N v b H V t b n M x L n t D b 2 x 1 b W 4 x L D B 9 J n F 1 b 3 Q 7 L C Z x d W 9 0 O 1 N l Y 3 R p b 2 4 x L 2 l u L 0 F 1 d G 9 S Z W 1 v d m V k Q 2 9 s d W 1 u c z E u e 0 N v b H V t b j I s M X 0 m c X V v d D s s J n F 1 b 3 Q 7 U 2 V j d G l v b j E v a W 4 v Q X V 0 b 1 J l b W 9 2 Z W R D b 2 x 1 b W 5 z M S 5 7 Q 2 9 s d W 1 u M y w y f S Z x d W 9 0 O y w m c X V v d D t T Z W N 0 a W 9 u M S 9 p b i 9 B d X R v U m V t b 3 Z l Z E N v b H V t b n M x L n t D b 2 x 1 b W 4 0 L D N 9 J n F 1 b 3 Q 7 L C Z x d W 9 0 O 1 N l Y 3 R p b 2 4 x L 2 l u L 0 F 1 d G 9 S Z W 1 v d m V k Q 2 9 s d W 1 u c z E u e 0 N v b H V t b j U s N H 0 m c X V v d D s s J n F 1 b 3 Q 7 U 2 V j d G l v b j E v a W 4 v Q X V 0 b 1 J l b W 9 2 Z W R D b 2 x 1 b W 5 z M S 5 7 Q 2 9 s d W 1 u N i w 1 f S Z x d W 9 0 O y w m c X V v d D t T Z W N 0 a W 9 u M S 9 p b i 9 B d X R v U m V t b 3 Z l Z E N v b H V t b n M x L n t D b 2 x 1 b W 4 3 L D Z 9 J n F 1 b 3 Q 7 L C Z x d W 9 0 O 1 N l Y 3 R p b 2 4 x L 2 l u L 0 F 1 d G 9 S Z W 1 v d m V k Q 2 9 s d W 1 u c z E u e 0 N v b H V t b j g s N 3 0 m c X V v d D s s J n F 1 b 3 Q 7 U 2 V j d G l v b j E v a W 4 v Q X V 0 b 1 J l b W 9 2 Z W R D b 2 x 1 b W 5 z M S 5 7 Q 2 9 s d W 1 u O S w 4 f S Z x d W 9 0 O y w m c X V v d D t T Z W N 0 a W 9 u M S 9 p b i 9 B d X R v U m V t b 3 Z l Z E N v b H V t b n M x L n t D b 2 x 1 b W 4 x M C w 5 f S Z x d W 9 0 O y w m c X V v d D t T Z W N 0 a W 9 u M S 9 p b i 9 B d X R v U m V t b 3 Z l Z E N v b H V t b n M x L n t D b 2 x 1 b W 4 x M S w x M H 0 m c X V v d D s s J n F 1 b 3 Q 7 U 2 V j d G l v b j E v a W 4 v Q X V 0 b 1 J l b W 9 2 Z W R D b 2 x 1 b W 5 z M S 5 7 Q 2 9 s d W 1 u M T I s M T F 9 J n F 1 b 3 Q 7 L C Z x d W 9 0 O 1 N l Y 3 R p b 2 4 x L 2 l u L 0 F 1 d G 9 S Z W 1 v d m V k Q 2 9 s d W 1 u c z E u e 0 N v b H V t b j E z L D E y f S Z x d W 9 0 O y w m c X V v d D t T Z W N 0 a W 9 u M S 9 p b i 9 B d X R v U m V t b 3 Z l Z E N v b H V t b n M x L n t D b 2 x 1 b W 4 x N C w x M 3 0 m c X V v d D s s J n F 1 b 3 Q 7 U 2 V j d G l v b j E v a W 4 v Q X V 0 b 1 J l b W 9 2 Z W R D b 2 x 1 b W 5 z M S 5 7 Q 2 9 s d W 1 u M T U s M T R 9 J n F 1 b 3 Q 7 L C Z x d W 9 0 O 1 N l Y 3 R p b 2 4 x L 2 l u L 0 F 1 d G 9 S Z W 1 v d m V k Q 2 9 s d W 1 u c z E u e 0 N v b H V t b j E 2 L D E 1 f S Z x d W 9 0 O y w m c X V v d D t T Z W N 0 a W 9 u M S 9 p b i 9 B d X R v U m V t b 3 Z l Z E N v b H V t b n M x L n t D b 2 x 1 b W 4 x N y w x N n 0 m c X V v d D s s J n F 1 b 3 Q 7 U 2 V j d G l v b j E v a W 4 v Q X V 0 b 1 J l b W 9 2 Z W R D b 2 x 1 b W 5 z M S 5 7 Q 2 9 s d W 1 u M T g s M T d 9 J n F 1 b 3 Q 7 L C Z x d W 9 0 O 1 N l Y 3 R p b 2 4 x L 2 l u L 0 F 1 d G 9 S Z W 1 v d m V k Q 2 9 s d W 1 u c z E u e 0 N v b H V t b j E 5 L D E 4 f S Z x d W 9 0 O y w m c X V v d D t T Z W N 0 a W 9 u M S 9 p b i 9 B d X R v U m V t b 3 Z l Z E N v b H V t b n M x L n t D b 2 x 1 b W 4 y M C w x O X 0 m c X V v d D s s J n F 1 b 3 Q 7 U 2 V j d G l v b j E v a W 4 v Q X V 0 b 1 J l b W 9 2 Z W R D b 2 x 1 b W 5 z M S 5 7 Q 2 9 s d W 1 u M j E s M j B 9 J n F 1 b 3 Q 7 L C Z x d W 9 0 O 1 N l Y 3 R p b 2 4 x L 2 l u L 0 F 1 d G 9 S Z W 1 v d m V k Q 2 9 s d W 1 u c z E u e 0 N v b H V t b j I y L D I x f S Z x d W 9 0 O y w m c X V v d D t T Z W N 0 a W 9 u M S 9 p b i 9 B d X R v U m V t b 3 Z l Z E N v b H V t b n M x L n t D b 2 x 1 b W 4 y M y w y M n 0 m c X V v d D s s J n F 1 b 3 Q 7 U 2 V j d G l v b j E v a W 4 v Q X V 0 b 1 J l b W 9 2 Z W R D b 2 x 1 b W 5 z M S 5 7 Q 2 9 s d W 1 u M j Q s M j N 9 J n F 1 b 3 Q 7 L C Z x d W 9 0 O 1 N l Y 3 R p b 2 4 x L 2 l u L 0 F 1 d G 9 S Z W 1 v d m V k Q 2 9 s d W 1 u c z E u e 0 N v b H V t b j I 1 L D I 0 f S Z x d W 9 0 O y w m c X V v d D t T Z W N 0 a W 9 u M S 9 p b i 9 B d X R v U m V t b 3 Z l Z E N v b H V t b n M x L n t D b 2 x 1 b W 4 y N i w y N X 0 m c X V v d D s s J n F 1 b 3 Q 7 U 2 V j d G l v b j E v a W 4 v Q X V 0 b 1 J l b W 9 2 Z W R D b 2 x 1 b W 5 z M S 5 7 Q 2 9 s d W 1 u M j c s M j Z 9 J n F 1 b 3 Q 7 L C Z x d W 9 0 O 1 N l Y 3 R p b 2 4 x L 2 l u L 0 F 1 d G 9 S Z W 1 v d m V k Q 2 9 s d W 1 u c z E u e 0 N v b H V t b j I 4 L D I 3 f S Z x d W 9 0 O y w m c X V v d D t T Z W N 0 a W 9 u M S 9 p b i 9 B d X R v U m V t b 3 Z l Z E N v b H V t b n M x L n t D b 2 x 1 b W 4 y O S w y O H 0 m c X V v d D s s J n F 1 b 3 Q 7 U 2 V j d G l v b j E v a W 4 v Q X V 0 b 1 J l b W 9 2 Z W R D b 2 x 1 b W 5 z M S 5 7 Q 2 9 s d W 1 u M z A s M j l 9 J n F 1 b 3 Q 7 L C Z x d W 9 0 O 1 N l Y 3 R p b 2 4 x L 2 l u L 0 F 1 d G 9 S Z W 1 v d m V k Q 2 9 s d W 1 u c z E u e 0 N v b H V t b j M x L D M w f S Z x d W 9 0 O y w m c X V v d D t T Z W N 0 a W 9 u M S 9 p b i 9 B d X R v U m V t b 3 Z l Z E N v b H V t b n M x L n t D b 2 x 1 b W 4 z M i w z M X 0 m c X V v d D s s J n F 1 b 3 Q 7 U 2 V j d G l v b j E v a W 4 v Q X V 0 b 1 J l b W 9 2 Z W R D b 2 x 1 b W 5 z M S 5 7 Q 2 9 s d W 1 u M z M s M z J 9 J n F 1 b 3 Q 7 L C Z x d W 9 0 O 1 N l Y 3 R p b 2 4 x L 2 l u L 0 F 1 d G 9 S Z W 1 v d m V k Q 2 9 s d W 1 u c z E u e 0 N v b H V t b j M 0 L D M z f S Z x d W 9 0 O y w m c X V v d D t T Z W N 0 a W 9 u M S 9 p b i 9 B d X R v U m V t b 3 Z l Z E N v b H V t b n M x L n t D b 2 x 1 b W 4 z N S w z N H 0 m c X V v d D s s J n F 1 b 3 Q 7 U 2 V j d G l v b j E v a W 4 v Q X V 0 b 1 J l b W 9 2 Z W R D b 2 x 1 b W 5 z M S 5 7 Q 2 9 s d W 1 u M z Y s M z V 9 J n F 1 b 3 Q 7 L C Z x d W 9 0 O 1 N l Y 3 R p b 2 4 x L 2 l u L 0 F 1 d G 9 S Z W 1 v d m V k Q 2 9 s d W 1 u c z E u e 0 N v b H V t b j M 3 L D M 2 f S Z x d W 9 0 O y w m c X V v d D t T Z W N 0 a W 9 u M S 9 p b i 9 B d X R v U m V t b 3 Z l Z E N v b H V t b n M x L n t D b 2 x 1 b W 4 z O C w z N 3 0 m c X V v d D s s J n F 1 b 3 Q 7 U 2 V j d G l v b j E v a W 4 v Q X V 0 b 1 J l b W 9 2 Z W R D b 2 x 1 b W 5 z M S 5 7 Q 2 9 s d W 1 u M z k s M z h 9 J n F 1 b 3 Q 7 L C Z x d W 9 0 O 1 N l Y 3 R p b 2 4 x L 2 l u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4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4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E 6 M T M 6 M T E u N T U w O T E 3 N 1 o i I C 8 + P E V u d H J 5 I F R 5 c G U 9 I k Z p b G x D b 2 x 1 b W 5 U e X B l c y I g V m F s d W U 9 I n N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C 9 B d X R v U m V t b 3 Z l Z E N v b H V t b n M x L n t D b 2 x 1 b W 4 x L D B 9 J n F 1 b 3 Q 7 L C Z x d W 9 0 O 1 N l Y 3 R p b 2 4 x L 3 N l b C 9 B d X R v U m V t b 3 Z l Z E N v b H V t b n M x L n t D b 2 x 1 b W 4 y L D F 9 J n F 1 b 3 Q 7 L C Z x d W 9 0 O 1 N l Y 3 R p b 2 4 x L 3 N l b C 9 B d X R v U m V t b 3 Z l Z E N v b H V t b n M x L n t D b 2 x 1 b W 4 z L D J 9 J n F 1 b 3 Q 7 L C Z x d W 9 0 O 1 N l Y 3 R p b 2 4 x L 3 N l b C 9 B d X R v U m V t b 3 Z l Z E N v b H V t b n M x L n t D b 2 x 1 b W 4 0 L D N 9 J n F 1 b 3 Q 7 L C Z x d W 9 0 O 1 N l Y 3 R p b 2 4 x L 3 N l b C 9 B d X R v U m V t b 3 Z l Z E N v b H V t b n M x L n t D b 2 x 1 b W 4 1 L D R 9 J n F 1 b 3 Q 7 L C Z x d W 9 0 O 1 N l Y 3 R p b 2 4 x L 3 N l b C 9 B d X R v U m V t b 3 Z l Z E N v b H V t b n M x L n t D b 2 x 1 b W 4 2 L D V 9 J n F 1 b 3 Q 7 L C Z x d W 9 0 O 1 N l Y 3 R p b 2 4 x L 3 N l b C 9 B d X R v U m V t b 3 Z l Z E N v b H V t b n M x L n t D b 2 x 1 b W 4 3 L D Z 9 J n F 1 b 3 Q 7 L C Z x d W 9 0 O 1 N l Y 3 R p b 2 4 x L 3 N l b C 9 B d X R v U m V t b 3 Z l Z E N v b H V t b n M x L n t D b 2 x 1 b W 4 4 L D d 9 J n F 1 b 3 Q 7 L C Z x d W 9 0 O 1 N l Y 3 R p b 2 4 x L 3 N l b C 9 B d X R v U m V t b 3 Z l Z E N v b H V t b n M x L n t D b 2 x 1 b W 4 5 L D h 9 J n F 1 b 3 Q 7 L C Z x d W 9 0 O 1 N l Y 3 R p b 2 4 x L 3 N l b C 9 B d X R v U m V t b 3 Z l Z E N v b H V t b n M x L n t D b 2 x 1 b W 4 x M C w 5 f S Z x d W 9 0 O y w m c X V v d D t T Z W N 0 a W 9 u M S 9 z Z W w v Q X V 0 b 1 J l b W 9 2 Z W R D b 2 x 1 b W 5 z M S 5 7 Q 2 9 s d W 1 u M T E s M T B 9 J n F 1 b 3 Q 7 L C Z x d W 9 0 O 1 N l Y 3 R p b 2 4 x L 3 N l b C 9 B d X R v U m V t b 3 Z l Z E N v b H V t b n M x L n t D b 2 x 1 b W 4 x M i w x M X 0 m c X V v d D s s J n F 1 b 3 Q 7 U 2 V j d G l v b j E v c 2 V s L 0 F 1 d G 9 S Z W 1 v d m V k Q 2 9 s d W 1 u c z E u e 0 N v b H V t b j E z L D E y f S Z x d W 9 0 O y w m c X V v d D t T Z W N 0 a W 9 u M S 9 z Z W w v Q X V 0 b 1 J l b W 9 2 Z W R D b 2 x 1 b W 5 z M S 5 7 Q 2 9 s d W 1 u M T Q s M T N 9 J n F 1 b 3 Q 7 L C Z x d W 9 0 O 1 N l Y 3 R p b 2 4 x L 3 N l b C 9 B d X R v U m V t b 3 Z l Z E N v b H V t b n M x L n t D b 2 x 1 b W 4 x N S w x N H 0 m c X V v d D s s J n F 1 b 3 Q 7 U 2 V j d G l v b j E v c 2 V s L 0 F 1 d G 9 S Z W 1 v d m V k Q 2 9 s d W 1 u c z E u e 0 N v b H V t b j E 2 L D E 1 f S Z x d W 9 0 O y w m c X V v d D t T Z W N 0 a W 9 u M S 9 z Z W w v Q X V 0 b 1 J l b W 9 2 Z W R D b 2 x 1 b W 5 z M S 5 7 Q 2 9 s d W 1 u M T c s M T Z 9 J n F 1 b 3 Q 7 L C Z x d W 9 0 O 1 N l Y 3 R p b 2 4 x L 3 N l b C 9 B d X R v U m V t b 3 Z l Z E N v b H V t b n M x L n t D b 2 x 1 b W 4 x O C w x N 3 0 m c X V v d D s s J n F 1 b 3 Q 7 U 2 V j d G l v b j E v c 2 V s L 0 F 1 d G 9 S Z W 1 v d m V k Q 2 9 s d W 1 u c z E u e 0 N v b H V t b j E 5 L D E 4 f S Z x d W 9 0 O y w m c X V v d D t T Z W N 0 a W 9 u M S 9 z Z W w v Q X V 0 b 1 J l b W 9 2 Z W R D b 2 x 1 b W 5 z M S 5 7 Q 2 9 s d W 1 u M j A s M T l 9 J n F 1 b 3 Q 7 L C Z x d W 9 0 O 1 N l Y 3 R p b 2 4 x L 3 N l b C 9 B d X R v U m V t b 3 Z l Z E N v b H V t b n M x L n t D b 2 x 1 b W 4 y M S w y M H 0 m c X V v d D s s J n F 1 b 3 Q 7 U 2 V j d G l v b j E v c 2 V s L 0 F 1 d G 9 S Z W 1 v d m V k Q 2 9 s d W 1 u c z E u e 0 N v b H V t b j I y L D I x f S Z x d W 9 0 O y w m c X V v d D t T Z W N 0 a W 9 u M S 9 z Z W w v Q X V 0 b 1 J l b W 9 2 Z W R D b 2 x 1 b W 5 z M S 5 7 Q 2 9 s d W 1 u M j M s M j J 9 J n F 1 b 3 Q 7 L C Z x d W 9 0 O 1 N l Y 3 R p b 2 4 x L 3 N l b C 9 B d X R v U m V t b 3 Z l Z E N v b H V t b n M x L n t D b 2 x 1 b W 4 y N C w y M 3 0 m c X V v d D s s J n F 1 b 3 Q 7 U 2 V j d G l v b j E v c 2 V s L 0 F 1 d G 9 S Z W 1 v d m V k Q 2 9 s d W 1 u c z E u e 0 N v b H V t b j I 1 L D I 0 f S Z x d W 9 0 O y w m c X V v d D t T Z W N 0 a W 9 u M S 9 z Z W w v Q X V 0 b 1 J l b W 9 2 Z W R D b 2 x 1 b W 5 z M S 5 7 Q 2 9 s d W 1 u M j Y s M j V 9 J n F 1 b 3 Q 7 L C Z x d W 9 0 O 1 N l Y 3 R p b 2 4 x L 3 N l b C 9 B d X R v U m V t b 3 Z l Z E N v b H V t b n M x L n t D b 2 x 1 b W 4 y N y w y N n 0 m c X V v d D s s J n F 1 b 3 Q 7 U 2 V j d G l v b j E v c 2 V s L 0 F 1 d G 9 S Z W 1 v d m V k Q 2 9 s d W 1 u c z E u e 0 N v b H V t b j I 4 L D I 3 f S Z x d W 9 0 O y w m c X V v d D t T Z W N 0 a W 9 u M S 9 z Z W w v Q X V 0 b 1 J l b W 9 2 Z W R D b 2 x 1 b W 5 z M S 5 7 Q 2 9 s d W 1 u M j k s M j h 9 J n F 1 b 3 Q 7 L C Z x d W 9 0 O 1 N l Y 3 R p b 2 4 x L 3 N l b C 9 B d X R v U m V t b 3 Z l Z E N v b H V t b n M x L n t D b 2 x 1 b W 4 z M C w y O X 0 m c X V v d D s s J n F 1 b 3 Q 7 U 2 V j d G l v b j E v c 2 V s L 0 F 1 d G 9 S Z W 1 v d m V k Q 2 9 s d W 1 u c z E u e 0 N v b H V t b j M x L D M w f S Z x d W 9 0 O y w m c X V v d D t T Z W N 0 a W 9 u M S 9 z Z W w v Q X V 0 b 1 J l b W 9 2 Z W R D b 2 x 1 b W 5 z M S 5 7 Q 2 9 s d W 1 u M z I s M z F 9 J n F 1 b 3 Q 7 L C Z x d W 9 0 O 1 N l Y 3 R p b 2 4 x L 3 N l b C 9 B d X R v U m V t b 3 Z l Z E N v b H V t b n M x L n t D b 2 x 1 b W 4 z M y w z M n 0 m c X V v d D s s J n F 1 b 3 Q 7 U 2 V j d G l v b j E v c 2 V s L 0 F 1 d G 9 S Z W 1 v d m V k Q 2 9 s d W 1 u c z E u e 0 N v b H V t b j M 0 L D M z f S Z x d W 9 0 O y w m c X V v d D t T Z W N 0 a W 9 u M S 9 z Z W w v Q X V 0 b 1 J l b W 9 2 Z W R D b 2 x 1 b W 5 z M S 5 7 Q 2 9 s d W 1 u M z U s M z R 9 J n F 1 b 3 Q 7 L C Z x d W 9 0 O 1 N l Y 3 R p b 2 4 x L 3 N l b C 9 B d X R v U m V t b 3 Z l Z E N v b H V t b n M x L n t D b 2 x 1 b W 4 z N i w z N X 0 m c X V v d D s s J n F 1 b 3 Q 7 U 2 V j d G l v b j E v c 2 V s L 0 F 1 d G 9 S Z W 1 v d m V k Q 2 9 s d W 1 u c z E u e 0 N v b H V t b j M 3 L D M 2 f S Z x d W 9 0 O y w m c X V v d D t T Z W N 0 a W 9 u M S 9 z Z W w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z Z W w v Q X V 0 b 1 J l b W 9 2 Z W R D b 2 x 1 b W 5 z M S 5 7 Q 2 9 s d W 1 u M S w w f S Z x d W 9 0 O y w m c X V v d D t T Z W N 0 a W 9 u M S 9 z Z W w v Q X V 0 b 1 J l b W 9 2 Z W R D b 2 x 1 b W 5 z M S 5 7 Q 2 9 s d W 1 u M i w x f S Z x d W 9 0 O y w m c X V v d D t T Z W N 0 a W 9 u M S 9 z Z W w v Q X V 0 b 1 J l b W 9 2 Z W R D b 2 x 1 b W 5 z M S 5 7 Q 2 9 s d W 1 u M y w y f S Z x d W 9 0 O y w m c X V v d D t T Z W N 0 a W 9 u M S 9 z Z W w v Q X V 0 b 1 J l b W 9 2 Z W R D b 2 x 1 b W 5 z M S 5 7 Q 2 9 s d W 1 u N C w z f S Z x d W 9 0 O y w m c X V v d D t T Z W N 0 a W 9 u M S 9 z Z W w v Q X V 0 b 1 J l b W 9 2 Z W R D b 2 x 1 b W 5 z M S 5 7 Q 2 9 s d W 1 u N S w 0 f S Z x d W 9 0 O y w m c X V v d D t T Z W N 0 a W 9 u M S 9 z Z W w v Q X V 0 b 1 J l b W 9 2 Z W R D b 2 x 1 b W 5 z M S 5 7 Q 2 9 s d W 1 u N i w 1 f S Z x d W 9 0 O y w m c X V v d D t T Z W N 0 a W 9 u M S 9 z Z W w v Q X V 0 b 1 J l b W 9 2 Z W R D b 2 x 1 b W 5 z M S 5 7 Q 2 9 s d W 1 u N y w 2 f S Z x d W 9 0 O y w m c X V v d D t T Z W N 0 a W 9 u M S 9 z Z W w v Q X V 0 b 1 J l b W 9 2 Z W R D b 2 x 1 b W 5 z M S 5 7 Q 2 9 s d W 1 u O C w 3 f S Z x d W 9 0 O y w m c X V v d D t T Z W N 0 a W 9 u M S 9 z Z W w v Q X V 0 b 1 J l b W 9 2 Z W R D b 2 x 1 b W 5 z M S 5 7 Q 2 9 s d W 1 u O S w 4 f S Z x d W 9 0 O y w m c X V v d D t T Z W N 0 a W 9 u M S 9 z Z W w v Q X V 0 b 1 J l b W 9 2 Z W R D b 2 x 1 b W 5 z M S 5 7 Q 2 9 s d W 1 u M T A s O X 0 m c X V v d D s s J n F 1 b 3 Q 7 U 2 V j d G l v b j E v c 2 V s L 0 F 1 d G 9 S Z W 1 v d m V k Q 2 9 s d W 1 u c z E u e 0 N v b H V t b j E x L D E w f S Z x d W 9 0 O y w m c X V v d D t T Z W N 0 a W 9 u M S 9 z Z W w v Q X V 0 b 1 J l b W 9 2 Z W R D b 2 x 1 b W 5 z M S 5 7 Q 2 9 s d W 1 u M T I s M T F 9 J n F 1 b 3 Q 7 L C Z x d W 9 0 O 1 N l Y 3 R p b 2 4 x L 3 N l b C 9 B d X R v U m V t b 3 Z l Z E N v b H V t b n M x L n t D b 2 x 1 b W 4 x M y w x M n 0 m c X V v d D s s J n F 1 b 3 Q 7 U 2 V j d G l v b j E v c 2 V s L 0 F 1 d G 9 S Z W 1 v d m V k Q 2 9 s d W 1 u c z E u e 0 N v b H V t b j E 0 L D E z f S Z x d W 9 0 O y w m c X V v d D t T Z W N 0 a W 9 u M S 9 z Z W w v Q X V 0 b 1 J l b W 9 2 Z W R D b 2 x 1 b W 5 z M S 5 7 Q 2 9 s d W 1 u M T U s M T R 9 J n F 1 b 3 Q 7 L C Z x d W 9 0 O 1 N l Y 3 R p b 2 4 x L 3 N l b C 9 B d X R v U m V t b 3 Z l Z E N v b H V t b n M x L n t D b 2 x 1 b W 4 x N i w x N X 0 m c X V v d D s s J n F 1 b 3 Q 7 U 2 V j d G l v b j E v c 2 V s L 0 F 1 d G 9 S Z W 1 v d m V k Q 2 9 s d W 1 u c z E u e 0 N v b H V t b j E 3 L D E 2 f S Z x d W 9 0 O y w m c X V v d D t T Z W N 0 a W 9 u M S 9 z Z W w v Q X V 0 b 1 J l b W 9 2 Z W R D b 2 x 1 b W 5 z M S 5 7 Q 2 9 s d W 1 u M T g s M T d 9 J n F 1 b 3 Q 7 L C Z x d W 9 0 O 1 N l Y 3 R p b 2 4 x L 3 N l b C 9 B d X R v U m V t b 3 Z l Z E N v b H V t b n M x L n t D b 2 x 1 b W 4 x O S w x O H 0 m c X V v d D s s J n F 1 b 3 Q 7 U 2 V j d G l v b j E v c 2 V s L 0 F 1 d G 9 S Z W 1 v d m V k Q 2 9 s d W 1 u c z E u e 0 N v b H V t b j I w L D E 5 f S Z x d W 9 0 O y w m c X V v d D t T Z W N 0 a W 9 u M S 9 z Z W w v Q X V 0 b 1 J l b W 9 2 Z W R D b 2 x 1 b W 5 z M S 5 7 Q 2 9 s d W 1 u M j E s M j B 9 J n F 1 b 3 Q 7 L C Z x d W 9 0 O 1 N l Y 3 R p b 2 4 x L 3 N l b C 9 B d X R v U m V t b 3 Z l Z E N v b H V t b n M x L n t D b 2 x 1 b W 4 y M i w y M X 0 m c X V v d D s s J n F 1 b 3 Q 7 U 2 V j d G l v b j E v c 2 V s L 0 F 1 d G 9 S Z W 1 v d m V k Q 2 9 s d W 1 u c z E u e 0 N v b H V t b j I z L D I y f S Z x d W 9 0 O y w m c X V v d D t T Z W N 0 a W 9 u M S 9 z Z W w v Q X V 0 b 1 J l b W 9 2 Z W R D b 2 x 1 b W 5 z M S 5 7 Q 2 9 s d W 1 u M j Q s M j N 9 J n F 1 b 3 Q 7 L C Z x d W 9 0 O 1 N l Y 3 R p b 2 4 x L 3 N l b C 9 B d X R v U m V t b 3 Z l Z E N v b H V t b n M x L n t D b 2 x 1 b W 4 y N S w y N H 0 m c X V v d D s s J n F 1 b 3 Q 7 U 2 V j d G l v b j E v c 2 V s L 0 F 1 d G 9 S Z W 1 v d m V k Q 2 9 s d W 1 u c z E u e 0 N v b H V t b j I 2 L D I 1 f S Z x d W 9 0 O y w m c X V v d D t T Z W N 0 a W 9 u M S 9 z Z W w v Q X V 0 b 1 J l b W 9 2 Z W R D b 2 x 1 b W 5 z M S 5 7 Q 2 9 s d W 1 u M j c s M j Z 9 J n F 1 b 3 Q 7 L C Z x d W 9 0 O 1 N l Y 3 R p b 2 4 x L 3 N l b C 9 B d X R v U m V t b 3 Z l Z E N v b H V t b n M x L n t D b 2 x 1 b W 4 y O C w y N 3 0 m c X V v d D s s J n F 1 b 3 Q 7 U 2 V j d G l v b j E v c 2 V s L 0 F 1 d G 9 S Z W 1 v d m V k Q 2 9 s d W 1 u c z E u e 0 N v b H V t b j I 5 L D I 4 f S Z x d W 9 0 O y w m c X V v d D t T Z W N 0 a W 9 u M S 9 z Z W w v Q X V 0 b 1 J l b W 9 2 Z W R D b 2 x 1 b W 5 z M S 5 7 Q 2 9 s d W 1 u M z A s M j l 9 J n F 1 b 3 Q 7 L C Z x d W 9 0 O 1 N l Y 3 R p b 2 4 x L 3 N l b C 9 B d X R v U m V t b 3 Z l Z E N v b H V t b n M x L n t D b 2 x 1 b W 4 z M S w z M H 0 m c X V v d D s s J n F 1 b 3 Q 7 U 2 V j d G l v b j E v c 2 V s L 0 F 1 d G 9 S Z W 1 v d m V k Q 2 9 s d W 1 u c z E u e 0 N v b H V t b j M y L D M x f S Z x d W 9 0 O y w m c X V v d D t T Z W N 0 a W 9 u M S 9 z Z W w v Q X V 0 b 1 J l b W 9 2 Z W R D b 2 x 1 b W 5 z M S 5 7 Q 2 9 s d W 1 u M z M s M z J 9 J n F 1 b 3 Q 7 L C Z x d W 9 0 O 1 N l Y 3 R p b 2 4 x L 3 N l b C 9 B d X R v U m V t b 3 Z l Z E N v b H V t b n M x L n t D b 2 x 1 b W 4 z N C w z M 3 0 m c X V v d D s s J n F 1 b 3 Q 7 U 2 V j d G l v b j E v c 2 V s L 0 F 1 d G 9 S Z W 1 v d m V k Q 2 9 s d W 1 u c z E u e 0 N v b H V t b j M 1 L D M 0 f S Z x d W 9 0 O y w m c X V v d D t T Z W N 0 a W 9 u M S 9 z Z W w v Q X V 0 b 1 J l b W 9 2 Z W R D b 2 x 1 b W 5 z M S 5 7 Q 2 9 s d W 1 u M z Y s M z V 9 J n F 1 b 3 Q 7 L C Z x d W 9 0 O 1 N l Y 3 R p b 2 4 x L 3 N l b C 9 B d X R v U m V t b 3 Z l Z E N v b H V t b n M x L n t D b 2 x 1 b W 4 z N y w z N n 0 m c X V v d D s s J n F 1 b 3 Q 7 U 2 V j d G l v b j E v c 2 V s L 0 F 1 d G 9 S Z W 1 v d m V k Q 2 9 s d W 1 u c z E u e 0 N v b H V t b j M 4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E 6 M T M 6 M z I u O T A w O D A 0 M l o i I C 8 + P E V u d H J 5 I F R 5 c G U 9 I k Z p b G x D b 2 x 1 b W 5 U e X B l c y I g V m F s d W U 9 I n N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b G F 5 L 0 F 1 d G 9 S Z W 1 v d m V k Q 2 9 s d W 1 u c z E u e 0 N v b H V t b j E s M H 0 m c X V v d D s s J n F 1 b 3 Q 7 U 2 V j d G l v b j E v Z G V s Y X k v Q X V 0 b 1 J l b W 9 2 Z W R D b 2 x 1 b W 5 z M S 5 7 Q 2 9 s d W 1 u M i w x f S Z x d W 9 0 O y w m c X V v d D t T Z W N 0 a W 9 u M S 9 k Z W x h e S 9 B d X R v U m V t b 3 Z l Z E N v b H V t b n M x L n t D b 2 x 1 b W 4 z L D J 9 J n F 1 b 3 Q 7 L C Z x d W 9 0 O 1 N l Y 3 R p b 2 4 x L 2 R l b G F 5 L 0 F 1 d G 9 S Z W 1 v d m V k Q 2 9 s d W 1 u c z E u e 0 N v b H V t b j Q s M 3 0 m c X V v d D s s J n F 1 b 3 Q 7 U 2 V j d G l v b j E v Z G V s Y X k v Q X V 0 b 1 J l b W 9 2 Z W R D b 2 x 1 b W 5 z M S 5 7 Q 2 9 s d W 1 u N S w 0 f S Z x d W 9 0 O y w m c X V v d D t T Z W N 0 a W 9 u M S 9 k Z W x h e S 9 B d X R v U m V t b 3 Z l Z E N v b H V t b n M x L n t D b 2 x 1 b W 4 2 L D V 9 J n F 1 b 3 Q 7 L C Z x d W 9 0 O 1 N l Y 3 R p b 2 4 x L 2 R l b G F 5 L 0 F 1 d G 9 S Z W 1 v d m V k Q 2 9 s d W 1 u c z E u e 0 N v b H V t b j c s N n 0 m c X V v d D s s J n F 1 b 3 Q 7 U 2 V j d G l v b j E v Z G V s Y X k v Q X V 0 b 1 J l b W 9 2 Z W R D b 2 x 1 b W 5 z M S 5 7 Q 2 9 s d W 1 u O C w 3 f S Z x d W 9 0 O y w m c X V v d D t T Z W N 0 a W 9 u M S 9 k Z W x h e S 9 B d X R v U m V t b 3 Z l Z E N v b H V t b n M x L n t D b 2 x 1 b W 4 5 L D h 9 J n F 1 b 3 Q 7 L C Z x d W 9 0 O 1 N l Y 3 R p b 2 4 x L 2 R l b G F 5 L 0 F 1 d G 9 S Z W 1 v d m V k Q 2 9 s d W 1 u c z E u e 0 N v b H V t b j E w L D l 9 J n F 1 b 3 Q 7 L C Z x d W 9 0 O 1 N l Y 3 R p b 2 4 x L 2 R l b G F 5 L 0 F 1 d G 9 S Z W 1 v d m V k Q 2 9 s d W 1 u c z E u e 0 N v b H V t b j E x L D E w f S Z x d W 9 0 O y w m c X V v d D t T Z W N 0 a W 9 u M S 9 k Z W x h e S 9 B d X R v U m V t b 3 Z l Z E N v b H V t b n M x L n t D b 2 x 1 b W 4 x M i w x M X 0 m c X V v d D s s J n F 1 b 3 Q 7 U 2 V j d G l v b j E v Z G V s Y X k v Q X V 0 b 1 J l b W 9 2 Z W R D b 2 x 1 b W 5 z M S 5 7 Q 2 9 s d W 1 u M T M s M T J 9 J n F 1 b 3 Q 7 L C Z x d W 9 0 O 1 N l Y 3 R p b 2 4 x L 2 R l b G F 5 L 0 F 1 d G 9 S Z W 1 v d m V k Q 2 9 s d W 1 u c z E u e 0 N v b H V t b j E 0 L D E z f S Z x d W 9 0 O y w m c X V v d D t T Z W N 0 a W 9 u M S 9 k Z W x h e S 9 B d X R v U m V t b 3 Z l Z E N v b H V t b n M x L n t D b 2 x 1 b W 4 x N S w x N H 0 m c X V v d D s s J n F 1 b 3 Q 7 U 2 V j d G l v b j E v Z G V s Y X k v Q X V 0 b 1 J l b W 9 2 Z W R D b 2 x 1 b W 5 z M S 5 7 Q 2 9 s d W 1 u M T Y s M T V 9 J n F 1 b 3 Q 7 L C Z x d W 9 0 O 1 N l Y 3 R p b 2 4 x L 2 R l b G F 5 L 0 F 1 d G 9 S Z W 1 v d m V k Q 2 9 s d W 1 u c z E u e 0 N v b H V t b j E 3 L D E 2 f S Z x d W 9 0 O y w m c X V v d D t T Z W N 0 a W 9 u M S 9 k Z W x h e S 9 B d X R v U m V t b 3 Z l Z E N v b H V t b n M x L n t D b 2 x 1 b W 4 x O C w x N 3 0 m c X V v d D s s J n F 1 b 3 Q 7 U 2 V j d G l v b j E v Z G V s Y X k v Q X V 0 b 1 J l b W 9 2 Z W R D b 2 x 1 b W 5 z M S 5 7 Q 2 9 s d W 1 u M T k s M T h 9 J n F 1 b 3 Q 7 L C Z x d W 9 0 O 1 N l Y 3 R p b 2 4 x L 2 R l b G F 5 L 0 F 1 d G 9 S Z W 1 v d m V k Q 2 9 s d W 1 u c z E u e 0 N v b H V t b j I w L D E 5 f S Z x d W 9 0 O y w m c X V v d D t T Z W N 0 a W 9 u M S 9 k Z W x h e S 9 B d X R v U m V t b 3 Z l Z E N v b H V t b n M x L n t D b 2 x 1 b W 4 y M S w y M H 0 m c X V v d D s s J n F 1 b 3 Q 7 U 2 V j d G l v b j E v Z G V s Y X k v Q X V 0 b 1 J l b W 9 2 Z W R D b 2 x 1 b W 5 z M S 5 7 Q 2 9 s d W 1 u M j I s M j F 9 J n F 1 b 3 Q 7 L C Z x d W 9 0 O 1 N l Y 3 R p b 2 4 x L 2 R l b G F 5 L 0 F 1 d G 9 S Z W 1 v d m V k Q 2 9 s d W 1 u c z E u e 0 N v b H V t b j I z L D I y f S Z x d W 9 0 O y w m c X V v d D t T Z W N 0 a W 9 u M S 9 k Z W x h e S 9 B d X R v U m V t b 3 Z l Z E N v b H V t b n M x L n t D b 2 x 1 b W 4 y N C w y M 3 0 m c X V v d D s s J n F 1 b 3 Q 7 U 2 V j d G l v b j E v Z G V s Y X k v Q X V 0 b 1 J l b W 9 2 Z W R D b 2 x 1 b W 5 z M S 5 7 Q 2 9 s d W 1 u M j U s M j R 9 J n F 1 b 3 Q 7 L C Z x d W 9 0 O 1 N l Y 3 R p b 2 4 x L 2 R l b G F 5 L 0 F 1 d G 9 S Z W 1 v d m V k Q 2 9 s d W 1 u c z E u e 0 N v b H V t b j I 2 L D I 1 f S Z x d W 9 0 O y w m c X V v d D t T Z W N 0 a W 9 u M S 9 k Z W x h e S 9 B d X R v U m V t b 3 Z l Z E N v b H V t b n M x L n t D b 2 x 1 b W 4 y N y w y N n 0 m c X V v d D s s J n F 1 b 3 Q 7 U 2 V j d G l v b j E v Z G V s Y X k v Q X V 0 b 1 J l b W 9 2 Z W R D b 2 x 1 b W 5 z M S 5 7 Q 2 9 s d W 1 u M j g s M j d 9 J n F 1 b 3 Q 7 L C Z x d W 9 0 O 1 N l Y 3 R p b 2 4 x L 2 R l b G F 5 L 0 F 1 d G 9 S Z W 1 v d m V k Q 2 9 s d W 1 u c z E u e 0 N v b H V t b j I 5 L D I 4 f S Z x d W 9 0 O y w m c X V v d D t T Z W N 0 a W 9 u M S 9 k Z W x h e S 9 B d X R v U m V t b 3 Z l Z E N v b H V t b n M x L n t D b 2 x 1 b W 4 z M C w y O X 0 m c X V v d D s s J n F 1 b 3 Q 7 U 2 V j d G l v b j E v Z G V s Y X k v Q X V 0 b 1 J l b W 9 2 Z W R D b 2 x 1 b W 5 z M S 5 7 Q 2 9 s d W 1 u M z E s M z B 9 J n F 1 b 3 Q 7 L C Z x d W 9 0 O 1 N l Y 3 R p b 2 4 x L 2 R l b G F 5 L 0 F 1 d G 9 S Z W 1 v d m V k Q 2 9 s d W 1 u c z E u e 0 N v b H V t b j M y L D M x f S Z x d W 9 0 O y w m c X V v d D t T Z W N 0 a W 9 u M S 9 k Z W x h e S 9 B d X R v U m V t b 3 Z l Z E N v b H V t b n M x L n t D b 2 x 1 b W 4 z M y w z M n 0 m c X V v d D s s J n F 1 b 3 Q 7 U 2 V j d G l v b j E v Z G V s Y X k v Q X V 0 b 1 J l b W 9 2 Z W R D b 2 x 1 b W 5 z M S 5 7 Q 2 9 s d W 1 u M z Q s M z N 9 J n F 1 b 3 Q 7 L C Z x d W 9 0 O 1 N l Y 3 R p b 2 4 x L 2 R l b G F 5 L 0 F 1 d G 9 S Z W 1 v d m V k Q 2 9 s d W 1 u c z E u e 0 N v b H V t b j M 1 L D M 0 f S Z x d W 9 0 O y w m c X V v d D t T Z W N 0 a W 9 u M S 9 k Z W x h e S 9 B d X R v U m V t b 3 Z l Z E N v b H V t b n M x L n t D b 2 x 1 b W 4 z N i w z N X 0 m c X V v d D s s J n F 1 b 3 Q 7 U 2 V j d G l v b j E v Z G V s Y X k v Q X V 0 b 1 J l b W 9 2 Z W R D b 2 x 1 b W 5 z M S 5 7 Q 2 9 s d W 1 u M z c s M z Z 9 J n F 1 b 3 Q 7 L C Z x d W 9 0 O 1 N l Y 3 R p b 2 4 x L 2 R l b G F 5 L 0 F 1 d G 9 S Z W 1 v d m V k Q 2 9 s d W 1 u c z E u e 0 N v b H V t b j M 4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Z G V s Y X k v Q X V 0 b 1 J l b W 9 2 Z W R D b 2 x 1 b W 5 z M S 5 7 Q 2 9 s d W 1 u M S w w f S Z x d W 9 0 O y w m c X V v d D t T Z W N 0 a W 9 u M S 9 k Z W x h e S 9 B d X R v U m V t b 3 Z l Z E N v b H V t b n M x L n t D b 2 x 1 b W 4 y L D F 9 J n F 1 b 3 Q 7 L C Z x d W 9 0 O 1 N l Y 3 R p b 2 4 x L 2 R l b G F 5 L 0 F 1 d G 9 S Z W 1 v d m V k Q 2 9 s d W 1 u c z E u e 0 N v b H V t b j M s M n 0 m c X V v d D s s J n F 1 b 3 Q 7 U 2 V j d G l v b j E v Z G V s Y X k v Q X V 0 b 1 J l b W 9 2 Z W R D b 2 x 1 b W 5 z M S 5 7 Q 2 9 s d W 1 u N C w z f S Z x d W 9 0 O y w m c X V v d D t T Z W N 0 a W 9 u M S 9 k Z W x h e S 9 B d X R v U m V t b 3 Z l Z E N v b H V t b n M x L n t D b 2 x 1 b W 4 1 L D R 9 J n F 1 b 3 Q 7 L C Z x d W 9 0 O 1 N l Y 3 R p b 2 4 x L 2 R l b G F 5 L 0 F 1 d G 9 S Z W 1 v d m V k Q 2 9 s d W 1 u c z E u e 0 N v b H V t b j Y s N X 0 m c X V v d D s s J n F 1 b 3 Q 7 U 2 V j d G l v b j E v Z G V s Y X k v Q X V 0 b 1 J l b W 9 2 Z W R D b 2 x 1 b W 5 z M S 5 7 Q 2 9 s d W 1 u N y w 2 f S Z x d W 9 0 O y w m c X V v d D t T Z W N 0 a W 9 u M S 9 k Z W x h e S 9 B d X R v U m V t b 3 Z l Z E N v b H V t b n M x L n t D b 2 x 1 b W 4 4 L D d 9 J n F 1 b 3 Q 7 L C Z x d W 9 0 O 1 N l Y 3 R p b 2 4 x L 2 R l b G F 5 L 0 F 1 d G 9 S Z W 1 v d m V k Q 2 9 s d W 1 u c z E u e 0 N v b H V t b j k s O H 0 m c X V v d D s s J n F 1 b 3 Q 7 U 2 V j d G l v b j E v Z G V s Y X k v Q X V 0 b 1 J l b W 9 2 Z W R D b 2 x 1 b W 5 z M S 5 7 Q 2 9 s d W 1 u M T A s O X 0 m c X V v d D s s J n F 1 b 3 Q 7 U 2 V j d G l v b j E v Z G V s Y X k v Q X V 0 b 1 J l b W 9 2 Z W R D b 2 x 1 b W 5 z M S 5 7 Q 2 9 s d W 1 u M T E s M T B 9 J n F 1 b 3 Q 7 L C Z x d W 9 0 O 1 N l Y 3 R p b 2 4 x L 2 R l b G F 5 L 0 F 1 d G 9 S Z W 1 v d m V k Q 2 9 s d W 1 u c z E u e 0 N v b H V t b j E y L D E x f S Z x d W 9 0 O y w m c X V v d D t T Z W N 0 a W 9 u M S 9 k Z W x h e S 9 B d X R v U m V t b 3 Z l Z E N v b H V t b n M x L n t D b 2 x 1 b W 4 x M y w x M n 0 m c X V v d D s s J n F 1 b 3 Q 7 U 2 V j d G l v b j E v Z G V s Y X k v Q X V 0 b 1 J l b W 9 2 Z W R D b 2 x 1 b W 5 z M S 5 7 Q 2 9 s d W 1 u M T Q s M T N 9 J n F 1 b 3 Q 7 L C Z x d W 9 0 O 1 N l Y 3 R p b 2 4 x L 2 R l b G F 5 L 0 F 1 d G 9 S Z W 1 v d m V k Q 2 9 s d W 1 u c z E u e 0 N v b H V t b j E 1 L D E 0 f S Z x d W 9 0 O y w m c X V v d D t T Z W N 0 a W 9 u M S 9 k Z W x h e S 9 B d X R v U m V t b 3 Z l Z E N v b H V t b n M x L n t D b 2 x 1 b W 4 x N i w x N X 0 m c X V v d D s s J n F 1 b 3 Q 7 U 2 V j d G l v b j E v Z G V s Y X k v Q X V 0 b 1 J l b W 9 2 Z W R D b 2 x 1 b W 5 z M S 5 7 Q 2 9 s d W 1 u M T c s M T Z 9 J n F 1 b 3 Q 7 L C Z x d W 9 0 O 1 N l Y 3 R p b 2 4 x L 2 R l b G F 5 L 0 F 1 d G 9 S Z W 1 v d m V k Q 2 9 s d W 1 u c z E u e 0 N v b H V t b j E 4 L D E 3 f S Z x d W 9 0 O y w m c X V v d D t T Z W N 0 a W 9 u M S 9 k Z W x h e S 9 B d X R v U m V t b 3 Z l Z E N v b H V t b n M x L n t D b 2 x 1 b W 4 x O S w x O H 0 m c X V v d D s s J n F 1 b 3 Q 7 U 2 V j d G l v b j E v Z G V s Y X k v Q X V 0 b 1 J l b W 9 2 Z W R D b 2 x 1 b W 5 z M S 5 7 Q 2 9 s d W 1 u M j A s M T l 9 J n F 1 b 3 Q 7 L C Z x d W 9 0 O 1 N l Y 3 R p b 2 4 x L 2 R l b G F 5 L 0 F 1 d G 9 S Z W 1 v d m V k Q 2 9 s d W 1 u c z E u e 0 N v b H V t b j I x L D I w f S Z x d W 9 0 O y w m c X V v d D t T Z W N 0 a W 9 u M S 9 k Z W x h e S 9 B d X R v U m V t b 3 Z l Z E N v b H V t b n M x L n t D b 2 x 1 b W 4 y M i w y M X 0 m c X V v d D s s J n F 1 b 3 Q 7 U 2 V j d G l v b j E v Z G V s Y X k v Q X V 0 b 1 J l b W 9 2 Z W R D b 2 x 1 b W 5 z M S 5 7 Q 2 9 s d W 1 u M j M s M j J 9 J n F 1 b 3 Q 7 L C Z x d W 9 0 O 1 N l Y 3 R p b 2 4 x L 2 R l b G F 5 L 0 F 1 d G 9 S Z W 1 v d m V k Q 2 9 s d W 1 u c z E u e 0 N v b H V t b j I 0 L D I z f S Z x d W 9 0 O y w m c X V v d D t T Z W N 0 a W 9 u M S 9 k Z W x h e S 9 B d X R v U m V t b 3 Z l Z E N v b H V t b n M x L n t D b 2 x 1 b W 4 y N S w y N H 0 m c X V v d D s s J n F 1 b 3 Q 7 U 2 V j d G l v b j E v Z G V s Y X k v Q X V 0 b 1 J l b W 9 2 Z W R D b 2 x 1 b W 5 z M S 5 7 Q 2 9 s d W 1 u M j Y s M j V 9 J n F 1 b 3 Q 7 L C Z x d W 9 0 O 1 N l Y 3 R p b 2 4 x L 2 R l b G F 5 L 0 F 1 d G 9 S Z W 1 v d m V k Q 2 9 s d W 1 u c z E u e 0 N v b H V t b j I 3 L D I 2 f S Z x d W 9 0 O y w m c X V v d D t T Z W N 0 a W 9 u M S 9 k Z W x h e S 9 B d X R v U m V t b 3 Z l Z E N v b H V t b n M x L n t D b 2 x 1 b W 4 y O C w y N 3 0 m c X V v d D s s J n F 1 b 3 Q 7 U 2 V j d G l v b j E v Z G V s Y X k v Q X V 0 b 1 J l b W 9 2 Z W R D b 2 x 1 b W 5 z M S 5 7 Q 2 9 s d W 1 u M j k s M j h 9 J n F 1 b 3 Q 7 L C Z x d W 9 0 O 1 N l Y 3 R p b 2 4 x L 2 R l b G F 5 L 0 F 1 d G 9 S Z W 1 v d m V k Q 2 9 s d W 1 u c z E u e 0 N v b H V t b j M w L D I 5 f S Z x d W 9 0 O y w m c X V v d D t T Z W N 0 a W 9 u M S 9 k Z W x h e S 9 B d X R v U m V t b 3 Z l Z E N v b H V t b n M x L n t D b 2 x 1 b W 4 z M S w z M H 0 m c X V v d D s s J n F 1 b 3 Q 7 U 2 V j d G l v b j E v Z G V s Y X k v Q X V 0 b 1 J l b W 9 2 Z W R D b 2 x 1 b W 5 z M S 5 7 Q 2 9 s d W 1 u M z I s M z F 9 J n F 1 b 3 Q 7 L C Z x d W 9 0 O 1 N l Y 3 R p b 2 4 x L 2 R l b G F 5 L 0 F 1 d G 9 S Z W 1 v d m V k Q 2 9 s d W 1 u c z E u e 0 N v b H V t b j M z L D M y f S Z x d W 9 0 O y w m c X V v d D t T Z W N 0 a W 9 u M S 9 k Z W x h e S 9 B d X R v U m V t b 3 Z l Z E N v b H V t b n M x L n t D b 2 x 1 b W 4 z N C w z M 3 0 m c X V v d D s s J n F 1 b 3 Q 7 U 2 V j d G l v b j E v Z G V s Y X k v Q X V 0 b 1 J l b W 9 2 Z W R D b 2 x 1 b W 5 z M S 5 7 Q 2 9 s d W 1 u M z U s M z R 9 J n F 1 b 3 Q 7 L C Z x d W 9 0 O 1 N l Y 3 R p b 2 4 x L 2 R l b G F 5 L 0 F 1 d G 9 S Z W 1 v d m V k Q 2 9 s d W 1 u c z E u e 0 N v b H V t b j M 2 L D M 1 f S Z x d W 9 0 O y w m c X V v d D t T Z W N 0 a W 9 u M S 9 k Z W x h e S 9 B d X R v U m V t b 3 Z l Z E N v b H V t b n M x L n t D b 2 x 1 b W 4 z N y w z N n 0 m c X V v d D s s J n F 1 b 3 Q 7 U 2 V j d G l v b j E v Z G V s Y X k v Q X V 0 b 1 J l b W 9 2 Z W R D b 2 x 1 b W 5 z M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x h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x h e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Z W l n a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M T o x M z o 0 N i 4 z N D U 3 O T A z W i I g L z 4 8 R W 5 0 c n k g V H l w Z T 0 i R m l s b E N v b H V t b l R 5 c G V z I i B W Y W x 1 Z T 0 i c 0 J R V U Z C U V V G Q l F V R k J R V U Z C U V V G Q l F V R k F 3 V U Z C U V V G Q l F V R k J R V U Z C U V V G Q l F V R k J R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L 0 F 1 d G 9 S Z W 1 v d m V k Q 2 9 s d W 1 u c z E u e 0 N v b H V t b j E s M H 0 m c X V v d D s s J n F 1 b 3 Q 7 U 2 V j d G l v b j E v d 2 V p Z 2 h 0 L 0 F 1 d G 9 S Z W 1 v d m V k Q 2 9 s d W 1 u c z E u e 0 N v b H V t b j I s M X 0 m c X V v d D s s J n F 1 b 3 Q 7 U 2 V j d G l v b j E v d 2 V p Z 2 h 0 L 0 F 1 d G 9 S Z W 1 v d m V k Q 2 9 s d W 1 u c z E u e 0 N v b H V t b j M s M n 0 m c X V v d D s s J n F 1 b 3 Q 7 U 2 V j d G l v b j E v d 2 V p Z 2 h 0 L 0 F 1 d G 9 S Z W 1 v d m V k Q 2 9 s d W 1 u c z E u e 0 N v b H V t b j Q s M 3 0 m c X V v d D s s J n F 1 b 3 Q 7 U 2 V j d G l v b j E v d 2 V p Z 2 h 0 L 0 F 1 d G 9 S Z W 1 v d m V k Q 2 9 s d W 1 u c z E u e 0 N v b H V t b j U s N H 0 m c X V v d D s s J n F 1 b 3 Q 7 U 2 V j d G l v b j E v d 2 V p Z 2 h 0 L 0 F 1 d G 9 S Z W 1 v d m V k Q 2 9 s d W 1 u c z E u e 0 N v b H V t b j Y s N X 0 m c X V v d D s s J n F 1 b 3 Q 7 U 2 V j d G l v b j E v d 2 V p Z 2 h 0 L 0 F 1 d G 9 S Z W 1 v d m V k Q 2 9 s d W 1 u c z E u e 0 N v b H V t b j c s N n 0 m c X V v d D s s J n F 1 b 3 Q 7 U 2 V j d G l v b j E v d 2 V p Z 2 h 0 L 0 F 1 d G 9 S Z W 1 v d m V k Q 2 9 s d W 1 u c z E u e 0 N v b H V t b j g s N 3 0 m c X V v d D s s J n F 1 b 3 Q 7 U 2 V j d G l v b j E v d 2 V p Z 2 h 0 L 0 F 1 d G 9 S Z W 1 v d m V k Q 2 9 s d W 1 u c z E u e 0 N v b H V t b j k s O H 0 m c X V v d D s s J n F 1 b 3 Q 7 U 2 V j d G l v b j E v d 2 V p Z 2 h 0 L 0 F 1 d G 9 S Z W 1 v d m V k Q 2 9 s d W 1 u c z E u e 0 N v b H V t b j E w L D l 9 J n F 1 b 3 Q 7 L C Z x d W 9 0 O 1 N l Y 3 R p b 2 4 x L 3 d l a W d o d C 9 B d X R v U m V t b 3 Z l Z E N v b H V t b n M x L n t D b 2 x 1 b W 4 x M S w x M H 0 m c X V v d D s s J n F 1 b 3 Q 7 U 2 V j d G l v b j E v d 2 V p Z 2 h 0 L 0 F 1 d G 9 S Z W 1 v d m V k Q 2 9 s d W 1 u c z E u e 0 N v b H V t b j E y L D E x f S Z x d W 9 0 O y w m c X V v d D t T Z W N 0 a W 9 u M S 9 3 Z W l n a H Q v Q X V 0 b 1 J l b W 9 2 Z W R D b 2 x 1 b W 5 z M S 5 7 Q 2 9 s d W 1 u M T M s M T J 9 J n F 1 b 3 Q 7 L C Z x d W 9 0 O 1 N l Y 3 R p b 2 4 x L 3 d l a W d o d C 9 B d X R v U m V t b 3 Z l Z E N v b H V t b n M x L n t D b 2 x 1 b W 4 x N C w x M 3 0 m c X V v d D s s J n F 1 b 3 Q 7 U 2 V j d G l v b j E v d 2 V p Z 2 h 0 L 0 F 1 d G 9 S Z W 1 v d m V k Q 2 9 s d W 1 u c z E u e 0 N v b H V t b j E 1 L D E 0 f S Z x d W 9 0 O y w m c X V v d D t T Z W N 0 a W 9 u M S 9 3 Z W l n a H Q v Q X V 0 b 1 J l b W 9 2 Z W R D b 2 x 1 b W 5 z M S 5 7 Q 2 9 s d W 1 u M T Y s M T V 9 J n F 1 b 3 Q 7 L C Z x d W 9 0 O 1 N l Y 3 R p b 2 4 x L 3 d l a W d o d C 9 B d X R v U m V t b 3 Z l Z E N v b H V t b n M x L n t D b 2 x 1 b W 4 x N y w x N n 0 m c X V v d D s s J n F 1 b 3 Q 7 U 2 V j d G l v b j E v d 2 V p Z 2 h 0 L 0 F 1 d G 9 S Z W 1 v d m V k Q 2 9 s d W 1 u c z E u e 0 N v b H V t b j E 4 L D E 3 f S Z x d W 9 0 O y w m c X V v d D t T Z W N 0 a W 9 u M S 9 3 Z W l n a H Q v Q X V 0 b 1 J l b W 9 2 Z W R D b 2 x 1 b W 5 z M S 5 7 Q 2 9 s d W 1 u M T k s M T h 9 J n F 1 b 3 Q 7 L C Z x d W 9 0 O 1 N l Y 3 R p b 2 4 x L 3 d l a W d o d C 9 B d X R v U m V t b 3 Z l Z E N v b H V t b n M x L n t D b 2 x 1 b W 4 y M C w x O X 0 m c X V v d D s s J n F 1 b 3 Q 7 U 2 V j d G l v b j E v d 2 V p Z 2 h 0 L 0 F 1 d G 9 S Z W 1 v d m V k Q 2 9 s d W 1 u c z E u e 0 N v b H V t b j I x L D I w f S Z x d W 9 0 O y w m c X V v d D t T Z W N 0 a W 9 u M S 9 3 Z W l n a H Q v Q X V 0 b 1 J l b W 9 2 Z W R D b 2 x 1 b W 5 z M S 5 7 Q 2 9 s d W 1 u M j I s M j F 9 J n F 1 b 3 Q 7 L C Z x d W 9 0 O 1 N l Y 3 R p b 2 4 x L 3 d l a W d o d C 9 B d X R v U m V t b 3 Z l Z E N v b H V t b n M x L n t D b 2 x 1 b W 4 y M y w y M n 0 m c X V v d D s s J n F 1 b 3 Q 7 U 2 V j d G l v b j E v d 2 V p Z 2 h 0 L 0 F 1 d G 9 S Z W 1 v d m V k Q 2 9 s d W 1 u c z E u e 0 N v b H V t b j I 0 L D I z f S Z x d W 9 0 O y w m c X V v d D t T Z W N 0 a W 9 u M S 9 3 Z W l n a H Q v Q X V 0 b 1 J l b W 9 2 Z W R D b 2 x 1 b W 5 z M S 5 7 Q 2 9 s d W 1 u M j U s M j R 9 J n F 1 b 3 Q 7 L C Z x d W 9 0 O 1 N l Y 3 R p b 2 4 x L 3 d l a W d o d C 9 B d X R v U m V t b 3 Z l Z E N v b H V t b n M x L n t D b 2 x 1 b W 4 y N i w y N X 0 m c X V v d D s s J n F 1 b 3 Q 7 U 2 V j d G l v b j E v d 2 V p Z 2 h 0 L 0 F 1 d G 9 S Z W 1 v d m V k Q 2 9 s d W 1 u c z E u e 0 N v b H V t b j I 3 L D I 2 f S Z x d W 9 0 O y w m c X V v d D t T Z W N 0 a W 9 u M S 9 3 Z W l n a H Q v Q X V 0 b 1 J l b W 9 2 Z W R D b 2 x 1 b W 5 z M S 5 7 Q 2 9 s d W 1 u M j g s M j d 9 J n F 1 b 3 Q 7 L C Z x d W 9 0 O 1 N l Y 3 R p b 2 4 x L 3 d l a W d o d C 9 B d X R v U m V t b 3 Z l Z E N v b H V t b n M x L n t D b 2 x 1 b W 4 y O S w y O H 0 m c X V v d D s s J n F 1 b 3 Q 7 U 2 V j d G l v b j E v d 2 V p Z 2 h 0 L 0 F 1 d G 9 S Z W 1 v d m V k Q 2 9 s d W 1 u c z E u e 0 N v b H V t b j M w L D I 5 f S Z x d W 9 0 O y w m c X V v d D t T Z W N 0 a W 9 u M S 9 3 Z W l n a H Q v Q X V 0 b 1 J l b W 9 2 Z W R D b 2 x 1 b W 5 z M S 5 7 Q 2 9 s d W 1 u M z E s M z B 9 J n F 1 b 3 Q 7 L C Z x d W 9 0 O 1 N l Y 3 R p b 2 4 x L 3 d l a W d o d C 9 B d X R v U m V t b 3 Z l Z E N v b H V t b n M x L n t D b 2 x 1 b W 4 z M i w z M X 0 m c X V v d D s s J n F 1 b 3 Q 7 U 2 V j d G l v b j E v d 2 V p Z 2 h 0 L 0 F 1 d G 9 S Z W 1 v d m V k Q 2 9 s d W 1 u c z E u e 0 N v b H V t b j M z L D M y f S Z x d W 9 0 O y w m c X V v d D t T Z W N 0 a W 9 u M S 9 3 Z W l n a H Q v Q X V 0 b 1 J l b W 9 2 Z W R D b 2 x 1 b W 5 z M S 5 7 Q 2 9 s d W 1 u M z Q s M z N 9 J n F 1 b 3 Q 7 L C Z x d W 9 0 O 1 N l Y 3 R p b 2 4 x L 3 d l a W d o d C 9 B d X R v U m V t b 3 Z l Z E N v b H V t b n M x L n t D b 2 x 1 b W 4 z N S w z N H 0 m c X V v d D s s J n F 1 b 3 Q 7 U 2 V j d G l v b j E v d 2 V p Z 2 h 0 L 0 F 1 d G 9 S Z W 1 v d m V k Q 2 9 s d W 1 u c z E u e 0 N v b H V t b j M 2 L D M 1 f S Z x d W 9 0 O y w m c X V v d D t T Z W N 0 a W 9 u M S 9 3 Z W l n a H Q v Q X V 0 b 1 J l b W 9 2 Z W R D b 2 x 1 b W 5 z M S 5 7 Q 2 9 s d W 1 u M z c s M z Z 9 J n F 1 b 3 Q 7 L C Z x d W 9 0 O 1 N l Y 3 R p b 2 4 x L 3 d l a W d o d C 9 B d X R v U m V t b 3 Z l Z E N v b H V t b n M x L n t D b 2 x 1 b W 4 z O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3 d l a W d o d C 9 B d X R v U m V t b 3 Z l Z E N v b H V t b n M x L n t D b 2 x 1 b W 4 x L D B 9 J n F 1 b 3 Q 7 L C Z x d W 9 0 O 1 N l Y 3 R p b 2 4 x L 3 d l a W d o d C 9 B d X R v U m V t b 3 Z l Z E N v b H V t b n M x L n t D b 2 x 1 b W 4 y L D F 9 J n F 1 b 3 Q 7 L C Z x d W 9 0 O 1 N l Y 3 R p b 2 4 x L 3 d l a W d o d C 9 B d X R v U m V t b 3 Z l Z E N v b H V t b n M x L n t D b 2 x 1 b W 4 z L D J 9 J n F 1 b 3 Q 7 L C Z x d W 9 0 O 1 N l Y 3 R p b 2 4 x L 3 d l a W d o d C 9 B d X R v U m V t b 3 Z l Z E N v b H V t b n M x L n t D b 2 x 1 b W 4 0 L D N 9 J n F 1 b 3 Q 7 L C Z x d W 9 0 O 1 N l Y 3 R p b 2 4 x L 3 d l a W d o d C 9 B d X R v U m V t b 3 Z l Z E N v b H V t b n M x L n t D b 2 x 1 b W 4 1 L D R 9 J n F 1 b 3 Q 7 L C Z x d W 9 0 O 1 N l Y 3 R p b 2 4 x L 3 d l a W d o d C 9 B d X R v U m V t b 3 Z l Z E N v b H V t b n M x L n t D b 2 x 1 b W 4 2 L D V 9 J n F 1 b 3 Q 7 L C Z x d W 9 0 O 1 N l Y 3 R p b 2 4 x L 3 d l a W d o d C 9 B d X R v U m V t b 3 Z l Z E N v b H V t b n M x L n t D b 2 x 1 b W 4 3 L D Z 9 J n F 1 b 3 Q 7 L C Z x d W 9 0 O 1 N l Y 3 R p b 2 4 x L 3 d l a W d o d C 9 B d X R v U m V t b 3 Z l Z E N v b H V t b n M x L n t D b 2 x 1 b W 4 4 L D d 9 J n F 1 b 3 Q 7 L C Z x d W 9 0 O 1 N l Y 3 R p b 2 4 x L 3 d l a W d o d C 9 B d X R v U m V t b 3 Z l Z E N v b H V t b n M x L n t D b 2 x 1 b W 4 5 L D h 9 J n F 1 b 3 Q 7 L C Z x d W 9 0 O 1 N l Y 3 R p b 2 4 x L 3 d l a W d o d C 9 B d X R v U m V t b 3 Z l Z E N v b H V t b n M x L n t D b 2 x 1 b W 4 x M C w 5 f S Z x d W 9 0 O y w m c X V v d D t T Z W N 0 a W 9 u M S 9 3 Z W l n a H Q v Q X V 0 b 1 J l b W 9 2 Z W R D b 2 x 1 b W 5 z M S 5 7 Q 2 9 s d W 1 u M T E s M T B 9 J n F 1 b 3 Q 7 L C Z x d W 9 0 O 1 N l Y 3 R p b 2 4 x L 3 d l a W d o d C 9 B d X R v U m V t b 3 Z l Z E N v b H V t b n M x L n t D b 2 x 1 b W 4 x M i w x M X 0 m c X V v d D s s J n F 1 b 3 Q 7 U 2 V j d G l v b j E v d 2 V p Z 2 h 0 L 0 F 1 d G 9 S Z W 1 v d m V k Q 2 9 s d W 1 u c z E u e 0 N v b H V t b j E z L D E y f S Z x d W 9 0 O y w m c X V v d D t T Z W N 0 a W 9 u M S 9 3 Z W l n a H Q v Q X V 0 b 1 J l b W 9 2 Z W R D b 2 x 1 b W 5 z M S 5 7 Q 2 9 s d W 1 u M T Q s M T N 9 J n F 1 b 3 Q 7 L C Z x d W 9 0 O 1 N l Y 3 R p b 2 4 x L 3 d l a W d o d C 9 B d X R v U m V t b 3 Z l Z E N v b H V t b n M x L n t D b 2 x 1 b W 4 x N S w x N H 0 m c X V v d D s s J n F 1 b 3 Q 7 U 2 V j d G l v b j E v d 2 V p Z 2 h 0 L 0 F 1 d G 9 S Z W 1 v d m V k Q 2 9 s d W 1 u c z E u e 0 N v b H V t b j E 2 L D E 1 f S Z x d W 9 0 O y w m c X V v d D t T Z W N 0 a W 9 u M S 9 3 Z W l n a H Q v Q X V 0 b 1 J l b W 9 2 Z W R D b 2 x 1 b W 5 z M S 5 7 Q 2 9 s d W 1 u M T c s M T Z 9 J n F 1 b 3 Q 7 L C Z x d W 9 0 O 1 N l Y 3 R p b 2 4 x L 3 d l a W d o d C 9 B d X R v U m V t b 3 Z l Z E N v b H V t b n M x L n t D b 2 x 1 b W 4 x O C w x N 3 0 m c X V v d D s s J n F 1 b 3 Q 7 U 2 V j d G l v b j E v d 2 V p Z 2 h 0 L 0 F 1 d G 9 S Z W 1 v d m V k Q 2 9 s d W 1 u c z E u e 0 N v b H V t b j E 5 L D E 4 f S Z x d W 9 0 O y w m c X V v d D t T Z W N 0 a W 9 u M S 9 3 Z W l n a H Q v Q X V 0 b 1 J l b W 9 2 Z W R D b 2 x 1 b W 5 z M S 5 7 Q 2 9 s d W 1 u M j A s M T l 9 J n F 1 b 3 Q 7 L C Z x d W 9 0 O 1 N l Y 3 R p b 2 4 x L 3 d l a W d o d C 9 B d X R v U m V t b 3 Z l Z E N v b H V t b n M x L n t D b 2 x 1 b W 4 y M S w y M H 0 m c X V v d D s s J n F 1 b 3 Q 7 U 2 V j d G l v b j E v d 2 V p Z 2 h 0 L 0 F 1 d G 9 S Z W 1 v d m V k Q 2 9 s d W 1 u c z E u e 0 N v b H V t b j I y L D I x f S Z x d W 9 0 O y w m c X V v d D t T Z W N 0 a W 9 u M S 9 3 Z W l n a H Q v Q X V 0 b 1 J l b W 9 2 Z W R D b 2 x 1 b W 5 z M S 5 7 Q 2 9 s d W 1 u M j M s M j J 9 J n F 1 b 3 Q 7 L C Z x d W 9 0 O 1 N l Y 3 R p b 2 4 x L 3 d l a W d o d C 9 B d X R v U m V t b 3 Z l Z E N v b H V t b n M x L n t D b 2 x 1 b W 4 y N C w y M 3 0 m c X V v d D s s J n F 1 b 3 Q 7 U 2 V j d G l v b j E v d 2 V p Z 2 h 0 L 0 F 1 d G 9 S Z W 1 v d m V k Q 2 9 s d W 1 u c z E u e 0 N v b H V t b j I 1 L D I 0 f S Z x d W 9 0 O y w m c X V v d D t T Z W N 0 a W 9 u M S 9 3 Z W l n a H Q v Q X V 0 b 1 J l b W 9 2 Z W R D b 2 x 1 b W 5 z M S 5 7 Q 2 9 s d W 1 u M j Y s M j V 9 J n F 1 b 3 Q 7 L C Z x d W 9 0 O 1 N l Y 3 R p b 2 4 x L 3 d l a W d o d C 9 B d X R v U m V t b 3 Z l Z E N v b H V t b n M x L n t D b 2 x 1 b W 4 y N y w y N n 0 m c X V v d D s s J n F 1 b 3 Q 7 U 2 V j d G l v b j E v d 2 V p Z 2 h 0 L 0 F 1 d G 9 S Z W 1 v d m V k Q 2 9 s d W 1 u c z E u e 0 N v b H V t b j I 4 L D I 3 f S Z x d W 9 0 O y w m c X V v d D t T Z W N 0 a W 9 u M S 9 3 Z W l n a H Q v Q X V 0 b 1 J l b W 9 2 Z W R D b 2 x 1 b W 5 z M S 5 7 Q 2 9 s d W 1 u M j k s M j h 9 J n F 1 b 3 Q 7 L C Z x d W 9 0 O 1 N l Y 3 R p b 2 4 x L 3 d l a W d o d C 9 B d X R v U m V t b 3 Z l Z E N v b H V t b n M x L n t D b 2 x 1 b W 4 z M C w y O X 0 m c X V v d D s s J n F 1 b 3 Q 7 U 2 V j d G l v b j E v d 2 V p Z 2 h 0 L 0 F 1 d G 9 S Z W 1 v d m V k Q 2 9 s d W 1 u c z E u e 0 N v b H V t b j M x L D M w f S Z x d W 9 0 O y w m c X V v d D t T Z W N 0 a W 9 u M S 9 3 Z W l n a H Q v Q X V 0 b 1 J l b W 9 2 Z W R D b 2 x 1 b W 5 z M S 5 7 Q 2 9 s d W 1 u M z I s M z F 9 J n F 1 b 3 Q 7 L C Z x d W 9 0 O 1 N l Y 3 R p b 2 4 x L 3 d l a W d o d C 9 B d X R v U m V t b 3 Z l Z E N v b H V t b n M x L n t D b 2 x 1 b W 4 z M y w z M n 0 m c X V v d D s s J n F 1 b 3 Q 7 U 2 V j d G l v b j E v d 2 V p Z 2 h 0 L 0 F 1 d G 9 S Z W 1 v d m V k Q 2 9 s d W 1 u c z E u e 0 N v b H V t b j M 0 L D M z f S Z x d W 9 0 O y w m c X V v d D t T Z W N 0 a W 9 u M S 9 3 Z W l n a H Q v Q X V 0 b 1 J l b W 9 2 Z W R D b 2 x 1 b W 5 z M S 5 7 Q 2 9 s d W 1 u M z U s M z R 9 J n F 1 b 3 Q 7 L C Z x d W 9 0 O 1 N l Y 3 R p b 2 4 x L 3 d l a W d o d C 9 B d X R v U m V t b 3 Z l Z E N v b H V t b n M x L n t D b 2 x 1 b W 4 z N i w z N X 0 m c X V v d D s s J n F 1 b 3 Q 7 U 2 V j d G l v b j E v d 2 V p Z 2 h 0 L 0 F 1 d G 9 S Z W 1 v d m V k Q 2 9 s d W 1 u c z E u e 0 N v b H V t b j M 3 L D M 2 f S Z x d W 9 0 O y w m c X V v d D t T Z W N 0 a W 9 u M S 9 3 Z W l n a H Q v Q X V 0 b 1 J l b W 9 2 Z W R D b 2 x 1 b W 5 z M S 5 7 Q 2 9 s d W 1 u M z g s M z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l n a H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V U M T I 6 N T M 6 N T Q u M D M 2 N D Q w N 1 o i I C 8 + P E V u d H J 5 I F R 5 c G U 9 I k Z p b G x D b 2 x 1 b W 5 U e X B l c y I g V m F s d W U 9 I n N B d 0 1 E Q X d N R E F 3 T U R B d 0 1 E Q X d N R E F 3 T U R B d 0 1 E Q X d N R E F 3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I C g y K S 9 B d X R v U m V t b 3 Z l Z E N v b H V t b n M x L n t D b 2 x 1 b W 4 x L D B 9 J n F 1 b 3 Q 7 L C Z x d W 9 0 O 1 N l Y 3 R p b 2 4 x L 2 l u I C g y K S 9 B d X R v U m V t b 3 Z l Z E N v b H V t b n M x L n t D b 2 x 1 b W 4 y L D F 9 J n F 1 b 3 Q 7 L C Z x d W 9 0 O 1 N l Y 3 R p b 2 4 x L 2 l u I C g y K S 9 B d X R v U m V t b 3 Z l Z E N v b H V t b n M x L n t D b 2 x 1 b W 4 z L D J 9 J n F 1 b 3 Q 7 L C Z x d W 9 0 O 1 N l Y 3 R p b 2 4 x L 2 l u I C g y K S 9 B d X R v U m V t b 3 Z l Z E N v b H V t b n M x L n t D b 2 x 1 b W 4 0 L D N 9 J n F 1 b 3 Q 7 L C Z x d W 9 0 O 1 N l Y 3 R p b 2 4 x L 2 l u I C g y K S 9 B d X R v U m V t b 3 Z l Z E N v b H V t b n M x L n t D b 2 x 1 b W 4 1 L D R 9 J n F 1 b 3 Q 7 L C Z x d W 9 0 O 1 N l Y 3 R p b 2 4 x L 2 l u I C g y K S 9 B d X R v U m V t b 3 Z l Z E N v b H V t b n M x L n t D b 2 x 1 b W 4 2 L D V 9 J n F 1 b 3 Q 7 L C Z x d W 9 0 O 1 N l Y 3 R p b 2 4 x L 2 l u I C g y K S 9 B d X R v U m V t b 3 Z l Z E N v b H V t b n M x L n t D b 2 x 1 b W 4 3 L D Z 9 J n F 1 b 3 Q 7 L C Z x d W 9 0 O 1 N l Y 3 R p b 2 4 x L 2 l u I C g y K S 9 B d X R v U m V t b 3 Z l Z E N v b H V t b n M x L n t D b 2 x 1 b W 4 4 L D d 9 J n F 1 b 3 Q 7 L C Z x d W 9 0 O 1 N l Y 3 R p b 2 4 x L 2 l u I C g y K S 9 B d X R v U m V t b 3 Z l Z E N v b H V t b n M x L n t D b 2 x 1 b W 4 5 L D h 9 J n F 1 b 3 Q 7 L C Z x d W 9 0 O 1 N l Y 3 R p b 2 4 x L 2 l u I C g y K S 9 B d X R v U m V t b 3 Z l Z E N v b H V t b n M x L n t D b 2 x 1 b W 4 x M C w 5 f S Z x d W 9 0 O y w m c X V v d D t T Z W N 0 a W 9 u M S 9 p b i A o M i k v Q X V 0 b 1 J l b W 9 2 Z W R D b 2 x 1 b W 5 z M S 5 7 Q 2 9 s d W 1 u M T E s M T B 9 J n F 1 b 3 Q 7 L C Z x d W 9 0 O 1 N l Y 3 R p b 2 4 x L 2 l u I C g y K S 9 B d X R v U m V t b 3 Z l Z E N v b H V t b n M x L n t D b 2 x 1 b W 4 x M i w x M X 0 m c X V v d D s s J n F 1 b 3 Q 7 U 2 V j d G l v b j E v a W 4 g K D I p L 0 F 1 d G 9 S Z W 1 v d m V k Q 2 9 s d W 1 u c z E u e 0 N v b H V t b j E z L D E y f S Z x d W 9 0 O y w m c X V v d D t T Z W N 0 a W 9 u M S 9 p b i A o M i k v Q X V 0 b 1 J l b W 9 2 Z W R D b 2 x 1 b W 5 z M S 5 7 Q 2 9 s d W 1 u M T Q s M T N 9 J n F 1 b 3 Q 7 L C Z x d W 9 0 O 1 N l Y 3 R p b 2 4 x L 2 l u I C g y K S 9 B d X R v U m V t b 3 Z l Z E N v b H V t b n M x L n t D b 2 x 1 b W 4 x N S w x N H 0 m c X V v d D s s J n F 1 b 3 Q 7 U 2 V j d G l v b j E v a W 4 g K D I p L 0 F 1 d G 9 S Z W 1 v d m V k Q 2 9 s d W 1 u c z E u e 0 N v b H V t b j E 2 L D E 1 f S Z x d W 9 0 O y w m c X V v d D t T Z W N 0 a W 9 u M S 9 p b i A o M i k v Q X V 0 b 1 J l b W 9 2 Z W R D b 2 x 1 b W 5 z M S 5 7 Q 2 9 s d W 1 u M T c s M T Z 9 J n F 1 b 3 Q 7 L C Z x d W 9 0 O 1 N l Y 3 R p b 2 4 x L 2 l u I C g y K S 9 B d X R v U m V t b 3 Z l Z E N v b H V t b n M x L n t D b 2 x 1 b W 4 x O C w x N 3 0 m c X V v d D s s J n F 1 b 3 Q 7 U 2 V j d G l v b j E v a W 4 g K D I p L 0 F 1 d G 9 S Z W 1 v d m V k Q 2 9 s d W 1 u c z E u e 0 N v b H V t b j E 5 L D E 4 f S Z x d W 9 0 O y w m c X V v d D t T Z W N 0 a W 9 u M S 9 p b i A o M i k v Q X V 0 b 1 J l b W 9 2 Z W R D b 2 x 1 b W 5 z M S 5 7 Q 2 9 s d W 1 u M j A s M T l 9 J n F 1 b 3 Q 7 L C Z x d W 9 0 O 1 N l Y 3 R p b 2 4 x L 2 l u I C g y K S 9 B d X R v U m V t b 3 Z l Z E N v b H V t b n M x L n t D b 2 x 1 b W 4 y M S w y M H 0 m c X V v d D s s J n F 1 b 3 Q 7 U 2 V j d G l v b j E v a W 4 g K D I p L 0 F 1 d G 9 S Z W 1 v d m V k Q 2 9 s d W 1 u c z E u e 0 N v b H V t b j I y L D I x f S Z x d W 9 0 O y w m c X V v d D t T Z W N 0 a W 9 u M S 9 p b i A o M i k v Q X V 0 b 1 J l b W 9 2 Z W R D b 2 x 1 b W 5 z M S 5 7 Q 2 9 s d W 1 u M j M s M j J 9 J n F 1 b 3 Q 7 L C Z x d W 9 0 O 1 N l Y 3 R p b 2 4 x L 2 l u I C g y K S 9 B d X R v U m V t b 3 Z l Z E N v b H V t b n M x L n t D b 2 x 1 b W 4 y N C w y M 3 0 m c X V v d D s s J n F 1 b 3 Q 7 U 2 V j d G l v b j E v a W 4 g K D I p L 0 F 1 d G 9 S Z W 1 v d m V k Q 2 9 s d W 1 u c z E u e 0 N v b H V t b j I 1 L D I 0 f S Z x d W 9 0 O y w m c X V v d D t T Z W N 0 a W 9 u M S 9 p b i A o M i k v Q X V 0 b 1 J l b W 9 2 Z W R D b 2 x 1 b W 5 z M S 5 7 Q 2 9 s d W 1 u M j Y s M j V 9 J n F 1 b 3 Q 7 L C Z x d W 9 0 O 1 N l Y 3 R p b 2 4 x L 2 l u I C g y K S 9 B d X R v U m V t b 3 Z l Z E N v b H V t b n M x L n t D b 2 x 1 b W 4 y N y w y N n 0 m c X V v d D s s J n F 1 b 3 Q 7 U 2 V j d G l v b j E v a W 4 g K D I p L 0 F 1 d G 9 S Z W 1 v d m V k Q 2 9 s d W 1 u c z E u e 0 N v b H V t b j I 4 L D I 3 f S Z x d W 9 0 O y w m c X V v d D t T Z W N 0 a W 9 u M S 9 p b i A o M i k v Q X V 0 b 1 J l b W 9 2 Z W R D b 2 x 1 b W 5 z M S 5 7 Q 2 9 s d W 1 u M j k s M j h 9 J n F 1 b 3 Q 7 L C Z x d W 9 0 O 1 N l Y 3 R p b 2 4 x L 2 l u I C g y K S 9 B d X R v U m V t b 3 Z l Z E N v b H V t b n M x L n t D b 2 x 1 b W 4 z M C w y O X 0 m c X V v d D s s J n F 1 b 3 Q 7 U 2 V j d G l v b j E v a W 4 g K D I p L 0 F 1 d G 9 S Z W 1 v d m V k Q 2 9 s d W 1 u c z E u e 0 N v b H V t b j M x L D M w f S Z x d W 9 0 O y w m c X V v d D t T Z W N 0 a W 9 u M S 9 p b i A o M i k v Q X V 0 b 1 J l b W 9 2 Z W R D b 2 x 1 b W 5 z M S 5 7 Q 2 9 s d W 1 u M z I s M z F 9 J n F 1 b 3 Q 7 L C Z x d W 9 0 O 1 N l Y 3 R p b 2 4 x L 2 l u I C g y K S 9 B d X R v U m V t b 3 Z l Z E N v b H V t b n M x L n t D b 2 x 1 b W 4 z M y w z M n 0 m c X V v d D s s J n F 1 b 3 Q 7 U 2 V j d G l v b j E v a W 4 g K D I p L 0 F 1 d G 9 S Z W 1 v d m V k Q 2 9 s d W 1 u c z E u e 0 N v b H V t b j M 0 L D M z f S Z x d W 9 0 O y w m c X V v d D t T Z W N 0 a W 9 u M S 9 p b i A o M i k v Q X V 0 b 1 J l b W 9 2 Z W R D b 2 x 1 b W 5 z M S 5 7 Q 2 9 s d W 1 u M z U s M z R 9 J n F 1 b 3 Q 7 L C Z x d W 9 0 O 1 N l Y 3 R p b 2 4 x L 2 l u I C g y K S 9 B d X R v U m V t b 3 Z l Z E N v b H V t b n M x L n t D b 2 x 1 b W 4 z N i w z N X 0 m c X V v d D s s J n F 1 b 3 Q 7 U 2 V j d G l v b j E v a W 4 g K D I p L 0 F 1 d G 9 S Z W 1 v d m V k Q 2 9 s d W 1 u c z E u e 0 N v b H V t b j M 3 L D M 2 f S Z x d W 9 0 O y w m c X V v d D t T Z W N 0 a W 9 u M S 9 p b i A o M i k v Q X V 0 b 1 J l b W 9 2 Z W R D b 2 x 1 b W 5 z M S 5 7 Q 2 9 s d W 1 u M z g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p b i A o M i k v Q X V 0 b 1 J l b W 9 2 Z W R D b 2 x 1 b W 5 z M S 5 7 Q 2 9 s d W 1 u M S w w f S Z x d W 9 0 O y w m c X V v d D t T Z W N 0 a W 9 u M S 9 p b i A o M i k v Q X V 0 b 1 J l b W 9 2 Z W R D b 2 x 1 b W 5 z M S 5 7 Q 2 9 s d W 1 u M i w x f S Z x d W 9 0 O y w m c X V v d D t T Z W N 0 a W 9 u M S 9 p b i A o M i k v Q X V 0 b 1 J l b W 9 2 Z W R D b 2 x 1 b W 5 z M S 5 7 Q 2 9 s d W 1 u M y w y f S Z x d W 9 0 O y w m c X V v d D t T Z W N 0 a W 9 u M S 9 p b i A o M i k v Q X V 0 b 1 J l b W 9 2 Z W R D b 2 x 1 b W 5 z M S 5 7 Q 2 9 s d W 1 u N C w z f S Z x d W 9 0 O y w m c X V v d D t T Z W N 0 a W 9 u M S 9 p b i A o M i k v Q X V 0 b 1 J l b W 9 2 Z W R D b 2 x 1 b W 5 z M S 5 7 Q 2 9 s d W 1 u N S w 0 f S Z x d W 9 0 O y w m c X V v d D t T Z W N 0 a W 9 u M S 9 p b i A o M i k v Q X V 0 b 1 J l b W 9 2 Z W R D b 2 x 1 b W 5 z M S 5 7 Q 2 9 s d W 1 u N i w 1 f S Z x d W 9 0 O y w m c X V v d D t T Z W N 0 a W 9 u M S 9 p b i A o M i k v Q X V 0 b 1 J l b W 9 2 Z W R D b 2 x 1 b W 5 z M S 5 7 Q 2 9 s d W 1 u N y w 2 f S Z x d W 9 0 O y w m c X V v d D t T Z W N 0 a W 9 u M S 9 p b i A o M i k v Q X V 0 b 1 J l b W 9 2 Z W R D b 2 x 1 b W 5 z M S 5 7 Q 2 9 s d W 1 u O C w 3 f S Z x d W 9 0 O y w m c X V v d D t T Z W N 0 a W 9 u M S 9 p b i A o M i k v Q X V 0 b 1 J l b W 9 2 Z W R D b 2 x 1 b W 5 z M S 5 7 Q 2 9 s d W 1 u O S w 4 f S Z x d W 9 0 O y w m c X V v d D t T Z W N 0 a W 9 u M S 9 p b i A o M i k v Q X V 0 b 1 J l b W 9 2 Z W R D b 2 x 1 b W 5 z M S 5 7 Q 2 9 s d W 1 u M T A s O X 0 m c X V v d D s s J n F 1 b 3 Q 7 U 2 V j d G l v b j E v a W 4 g K D I p L 0 F 1 d G 9 S Z W 1 v d m V k Q 2 9 s d W 1 u c z E u e 0 N v b H V t b j E x L D E w f S Z x d W 9 0 O y w m c X V v d D t T Z W N 0 a W 9 u M S 9 p b i A o M i k v Q X V 0 b 1 J l b W 9 2 Z W R D b 2 x 1 b W 5 z M S 5 7 Q 2 9 s d W 1 u M T I s M T F 9 J n F 1 b 3 Q 7 L C Z x d W 9 0 O 1 N l Y 3 R p b 2 4 x L 2 l u I C g y K S 9 B d X R v U m V t b 3 Z l Z E N v b H V t b n M x L n t D b 2 x 1 b W 4 x M y w x M n 0 m c X V v d D s s J n F 1 b 3 Q 7 U 2 V j d G l v b j E v a W 4 g K D I p L 0 F 1 d G 9 S Z W 1 v d m V k Q 2 9 s d W 1 u c z E u e 0 N v b H V t b j E 0 L D E z f S Z x d W 9 0 O y w m c X V v d D t T Z W N 0 a W 9 u M S 9 p b i A o M i k v Q X V 0 b 1 J l b W 9 2 Z W R D b 2 x 1 b W 5 z M S 5 7 Q 2 9 s d W 1 u M T U s M T R 9 J n F 1 b 3 Q 7 L C Z x d W 9 0 O 1 N l Y 3 R p b 2 4 x L 2 l u I C g y K S 9 B d X R v U m V t b 3 Z l Z E N v b H V t b n M x L n t D b 2 x 1 b W 4 x N i w x N X 0 m c X V v d D s s J n F 1 b 3 Q 7 U 2 V j d G l v b j E v a W 4 g K D I p L 0 F 1 d G 9 S Z W 1 v d m V k Q 2 9 s d W 1 u c z E u e 0 N v b H V t b j E 3 L D E 2 f S Z x d W 9 0 O y w m c X V v d D t T Z W N 0 a W 9 u M S 9 p b i A o M i k v Q X V 0 b 1 J l b W 9 2 Z W R D b 2 x 1 b W 5 z M S 5 7 Q 2 9 s d W 1 u M T g s M T d 9 J n F 1 b 3 Q 7 L C Z x d W 9 0 O 1 N l Y 3 R p b 2 4 x L 2 l u I C g y K S 9 B d X R v U m V t b 3 Z l Z E N v b H V t b n M x L n t D b 2 x 1 b W 4 x O S w x O H 0 m c X V v d D s s J n F 1 b 3 Q 7 U 2 V j d G l v b j E v a W 4 g K D I p L 0 F 1 d G 9 S Z W 1 v d m V k Q 2 9 s d W 1 u c z E u e 0 N v b H V t b j I w L D E 5 f S Z x d W 9 0 O y w m c X V v d D t T Z W N 0 a W 9 u M S 9 p b i A o M i k v Q X V 0 b 1 J l b W 9 2 Z W R D b 2 x 1 b W 5 z M S 5 7 Q 2 9 s d W 1 u M j E s M j B 9 J n F 1 b 3 Q 7 L C Z x d W 9 0 O 1 N l Y 3 R p b 2 4 x L 2 l u I C g y K S 9 B d X R v U m V t b 3 Z l Z E N v b H V t b n M x L n t D b 2 x 1 b W 4 y M i w y M X 0 m c X V v d D s s J n F 1 b 3 Q 7 U 2 V j d G l v b j E v a W 4 g K D I p L 0 F 1 d G 9 S Z W 1 v d m V k Q 2 9 s d W 1 u c z E u e 0 N v b H V t b j I z L D I y f S Z x d W 9 0 O y w m c X V v d D t T Z W N 0 a W 9 u M S 9 p b i A o M i k v Q X V 0 b 1 J l b W 9 2 Z W R D b 2 x 1 b W 5 z M S 5 7 Q 2 9 s d W 1 u M j Q s M j N 9 J n F 1 b 3 Q 7 L C Z x d W 9 0 O 1 N l Y 3 R p b 2 4 x L 2 l u I C g y K S 9 B d X R v U m V t b 3 Z l Z E N v b H V t b n M x L n t D b 2 x 1 b W 4 y N S w y N H 0 m c X V v d D s s J n F 1 b 3 Q 7 U 2 V j d G l v b j E v a W 4 g K D I p L 0 F 1 d G 9 S Z W 1 v d m V k Q 2 9 s d W 1 u c z E u e 0 N v b H V t b j I 2 L D I 1 f S Z x d W 9 0 O y w m c X V v d D t T Z W N 0 a W 9 u M S 9 p b i A o M i k v Q X V 0 b 1 J l b W 9 2 Z W R D b 2 x 1 b W 5 z M S 5 7 Q 2 9 s d W 1 u M j c s M j Z 9 J n F 1 b 3 Q 7 L C Z x d W 9 0 O 1 N l Y 3 R p b 2 4 x L 2 l u I C g y K S 9 B d X R v U m V t b 3 Z l Z E N v b H V t b n M x L n t D b 2 x 1 b W 4 y O C w y N 3 0 m c X V v d D s s J n F 1 b 3 Q 7 U 2 V j d G l v b j E v a W 4 g K D I p L 0 F 1 d G 9 S Z W 1 v d m V k Q 2 9 s d W 1 u c z E u e 0 N v b H V t b j I 5 L D I 4 f S Z x d W 9 0 O y w m c X V v d D t T Z W N 0 a W 9 u M S 9 p b i A o M i k v Q X V 0 b 1 J l b W 9 2 Z W R D b 2 x 1 b W 5 z M S 5 7 Q 2 9 s d W 1 u M z A s M j l 9 J n F 1 b 3 Q 7 L C Z x d W 9 0 O 1 N l Y 3 R p b 2 4 x L 2 l u I C g y K S 9 B d X R v U m V t b 3 Z l Z E N v b H V t b n M x L n t D b 2 x 1 b W 4 z M S w z M H 0 m c X V v d D s s J n F 1 b 3 Q 7 U 2 V j d G l v b j E v a W 4 g K D I p L 0 F 1 d G 9 S Z W 1 v d m V k Q 2 9 s d W 1 u c z E u e 0 N v b H V t b j M y L D M x f S Z x d W 9 0 O y w m c X V v d D t T Z W N 0 a W 9 u M S 9 p b i A o M i k v Q X V 0 b 1 J l b W 9 2 Z W R D b 2 x 1 b W 5 z M S 5 7 Q 2 9 s d W 1 u M z M s M z J 9 J n F 1 b 3 Q 7 L C Z x d W 9 0 O 1 N l Y 3 R p b 2 4 x L 2 l u I C g y K S 9 B d X R v U m V t b 3 Z l Z E N v b H V t b n M x L n t D b 2 x 1 b W 4 z N C w z M 3 0 m c X V v d D s s J n F 1 b 3 Q 7 U 2 V j d G l v b j E v a W 4 g K D I p L 0 F 1 d G 9 S Z W 1 v d m V k Q 2 9 s d W 1 u c z E u e 0 N v b H V t b j M 1 L D M 0 f S Z x d W 9 0 O y w m c X V v d D t T Z W N 0 a W 9 u M S 9 p b i A o M i k v Q X V 0 b 1 J l b W 9 2 Z W R D b 2 x 1 b W 5 z M S 5 7 Q 2 9 s d W 1 u M z Y s M z V 9 J n F 1 b 3 Q 7 L C Z x d W 9 0 O 1 N l Y 3 R p b 2 4 x L 2 l u I C g y K S 9 B d X R v U m V t b 3 Z l Z E N v b H V t b n M x L n t D b 2 x 1 b W 4 z N y w z N n 0 m c X V v d D s s J n F 1 b 3 Q 7 U 2 V j d G l v b j E v a W 4 g K D I p L 0 F 1 d G 9 S Z W 1 v d m V k Q 2 9 s d W 1 u c z E u e 0 N v b H V t b j M 4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4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4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Z z 3 U M d M J K s M c 6 O w f C 9 8 A A A A A A A g A A A A A A E G Y A A A A B A A A g A A A A v n F 8 W J f Q / Q Z I B 2 S r Q Y P Q l s N I 7 v S h k V z R 7 Q n s H V C g b w E A A A A A D o A A A A A C A A A g A A A A a 2 D H W W H Y d D / l 7 c H Q V o 1 W T W o j M u g K J + V O 0 S d R P Y P 6 l M x Q A A A A 1 y U y e Q X A E K O h f v k 0 H i 4 h W k G 6 t V E s N y V w v 4 T / q b 2 o M T 7 r 6 b y v H H t P O f I C D 7 y V T W G k q E 9 g 5 U j N y h g 6 w L c r Z Y 0 e R J 5 / X g 0 D h l G k o n k h 9 Y 3 r v 3 F A A A A A 8 K Q Q d K U z 7 E 4 J A W y n u x K T i n Z P D M Z g R p 2 L Z Q g v N B 8 5 O w h I x z I n l 5 a G Q r c B D Z z t u 9 E x 4 a n t T B j v O p Q H 3 d G D x 8 G f A A = = < / D a t a M a s h u p > 
</file>

<file path=customXml/itemProps1.xml><?xml version="1.0" encoding="utf-8"?>
<ds:datastoreItem xmlns:ds="http://schemas.openxmlformats.org/officeDocument/2006/customXml" ds:itemID="{9DA169EE-2BF5-4BC9-A8F0-41D8C68C00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data_in</vt:lpstr>
      <vt:lpstr>in_old</vt:lpstr>
      <vt:lpstr>sel</vt:lpstr>
      <vt:lpstr>delay</vt:lpstr>
      <vt:lpstr>weight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유승현</dc:creator>
  <cp:lastModifiedBy>승현 유</cp:lastModifiedBy>
  <dcterms:created xsi:type="dcterms:W3CDTF">2015-06-05T18:19:34Z</dcterms:created>
  <dcterms:modified xsi:type="dcterms:W3CDTF">2023-10-25T13:26:52Z</dcterms:modified>
</cp:coreProperties>
</file>