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doc_pdf\pin_conf\"/>
    </mc:Choice>
  </mc:AlternateContent>
  <xr:revisionPtr revIDLastSave="0" documentId="13_ncr:1_{1846647F-CE63-4663-B281-99AA4D81B8A6}" xr6:coauthVersionLast="47" xr6:coauthVersionMax="47" xr10:uidLastSave="{00000000-0000-0000-0000-000000000000}"/>
  <bookViews>
    <workbookView xWindow="29960" yWindow="-3140" windowWidth="35080" windowHeight="20160" firstSheet="6" activeTab="15" xr2:uid="{00000000-000D-0000-FFFF-FFFF00000000}"/>
  </bookViews>
  <sheets>
    <sheet name="ALINX" sheetId="36" r:id="rId1"/>
    <sheet name="Sheet2" sheetId="41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DATA" sheetId="12" r:id="rId12"/>
    <sheet name="BF_RAM" sheetId="37" r:id="rId13"/>
    <sheet name="BF_BUFF" sheetId="5" r:id="rId14"/>
    <sheet name="BF_MAIN" sheetId="8" r:id="rId15"/>
    <sheet name="BS_FIR_WRAPPER" sheetId="20" r:id="rId16"/>
    <sheet name="BS_MUX_BF" sheetId="21" r:id="rId17"/>
    <sheet name="BS_CMD" sheetId="9" r:id="rId18"/>
    <sheet name="BS_RAM_DR" sheetId="13" r:id="rId19"/>
    <sheet name="P1_RAM_32K" sheetId="14" r:id="rId20"/>
    <sheet name="BS_RAM_32K" sheetId="16" r:id="rId21"/>
    <sheet name="BS_FFT_32K_WRAPPER" sheetId="17" r:id="rId22"/>
    <sheet name="BS_UART" sheetId="22" r:id="rId23"/>
    <sheet name="P2_RAM_DDC" sheetId="15" r:id="rId24"/>
    <sheet name="P2_MIXER" sheetId="24" r:id="rId25"/>
    <sheet name="BS_FIR_DDC_WRAPPER" sheetId="23" r:id="rId26"/>
    <sheet name="BS_RAM_4K" sheetId="19" r:id="rId27"/>
    <sheet name="BS_FFT_4K_WRAPPER" sheetId="18" r:id="rId28"/>
    <sheet name="BS_AURORA_DUPLEX" sheetId="25" r:id="rId29"/>
    <sheet name="SCB_DATA_GEN" sheetId="27" r:id="rId30"/>
    <sheet name="SCB_DATA_TABLE_GEN" sheetId="28" r:id="rId31"/>
    <sheet name="SCB_DATA_RAMP_GEN" sheetId="29" r:id="rId32"/>
    <sheet name="BS_SYNC_GEN" sheetId="30" r:id="rId33"/>
    <sheet name="bs_pulse_expansion" sheetId="31" r:id="rId34"/>
    <sheet name="bs_pulse_5us" sheetId="32" r:id="rId35"/>
    <sheet name="bs_pulse_5us_self" sheetId="33" r:id="rId36"/>
    <sheet name="bs_pulse_oneshot" sheetId="34" r:id="rId37"/>
    <sheet name="bs_reset_expansion" sheetId="35" r:id="rId38"/>
    <sheet name="BS_LED_DIP" sheetId="39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1" l="1"/>
  <c r="G25" i="21"/>
  <c r="F25" i="21"/>
  <c r="E25" i="21"/>
  <c r="H10" i="12"/>
  <c r="G10" i="12"/>
  <c r="F10" i="12"/>
  <c r="E10" i="12"/>
  <c r="H9" i="12"/>
  <c r="G9" i="12"/>
  <c r="F9" i="12"/>
  <c r="E9" i="12"/>
  <c r="H8" i="12"/>
  <c r="G8" i="12"/>
  <c r="F8" i="12"/>
  <c r="E8" i="12"/>
  <c r="H22" i="12"/>
  <c r="G22" i="12"/>
  <c r="F22" i="12"/>
  <c r="E22" i="12"/>
  <c r="H21" i="12"/>
  <c r="G21" i="12"/>
  <c r="F21" i="12"/>
  <c r="E21" i="12"/>
  <c r="H20" i="12"/>
  <c r="G20" i="12"/>
  <c r="F20" i="12"/>
  <c r="E20" i="12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H231" i="1"/>
  <c r="J3" i="1"/>
  <c r="I3" i="1"/>
  <c r="H3" i="1"/>
  <c r="K4" i="1"/>
  <c r="H7" i="39"/>
  <c r="G7" i="39"/>
  <c r="F7" i="39"/>
  <c r="E7" i="39"/>
  <c r="H12" i="35"/>
  <c r="G12" i="35"/>
  <c r="F12" i="35"/>
  <c r="E12" i="35"/>
  <c r="H11" i="35"/>
  <c r="G11" i="35"/>
  <c r="F11" i="35"/>
  <c r="E11" i="35"/>
  <c r="H10" i="35"/>
  <c r="G10" i="35"/>
  <c r="F10" i="35"/>
  <c r="E10" i="35"/>
  <c r="H8" i="39"/>
  <c r="G8" i="39"/>
  <c r="F8" i="39"/>
  <c r="E8" i="39"/>
  <c r="E15" i="39"/>
  <c r="H10" i="39"/>
  <c r="G10" i="39"/>
  <c r="F10" i="39"/>
  <c r="E10" i="39"/>
  <c r="H5" i="39"/>
  <c r="G5" i="39"/>
  <c r="F5" i="39"/>
  <c r="E5" i="39"/>
  <c r="H4" i="39"/>
  <c r="G4" i="39"/>
  <c r="F4" i="39"/>
  <c r="E4" i="39"/>
  <c r="H2" i="39"/>
  <c r="G1" i="39"/>
  <c r="F1" i="39"/>
  <c r="E1" i="39"/>
  <c r="H47" i="25"/>
  <c r="G47" i="25"/>
  <c r="F47" i="25"/>
  <c r="E47" i="25"/>
  <c r="H11" i="21"/>
  <c r="G11" i="21"/>
  <c r="F11" i="21"/>
  <c r="E11" i="21"/>
  <c r="H5" i="21"/>
  <c r="G5" i="21"/>
  <c r="F5" i="21"/>
  <c r="E5" i="21"/>
  <c r="E18" i="37"/>
  <c r="H13" i="37"/>
  <c r="G13" i="37"/>
  <c r="F13" i="37"/>
  <c r="E13" i="37"/>
  <c r="H12" i="37"/>
  <c r="G12" i="37"/>
  <c r="F12" i="37"/>
  <c r="E12" i="37"/>
  <c r="H10" i="37"/>
  <c r="G10" i="37"/>
  <c r="F10" i="37"/>
  <c r="E10" i="37"/>
  <c r="H9" i="37"/>
  <c r="G9" i="37"/>
  <c r="F9" i="37"/>
  <c r="E9" i="37"/>
  <c r="H8" i="37"/>
  <c r="G8" i="37"/>
  <c r="F8" i="37"/>
  <c r="E8" i="37"/>
  <c r="H6" i="37"/>
  <c r="G6" i="37"/>
  <c r="F6" i="37"/>
  <c r="E6" i="37"/>
  <c r="H5" i="37"/>
  <c r="G5" i="37"/>
  <c r="F5" i="37"/>
  <c r="E5" i="37"/>
  <c r="H4" i="37"/>
  <c r="G4" i="37"/>
  <c r="F4" i="37"/>
  <c r="E4" i="37"/>
  <c r="H2" i="37"/>
  <c r="G1" i="37"/>
  <c r="F1" i="37"/>
  <c r="E1" i="37"/>
  <c r="O4" i="36"/>
  <c r="N3" i="36"/>
  <c r="M3" i="36"/>
  <c r="L3" i="36"/>
  <c r="L39" i="36"/>
  <c r="K8" i="36"/>
  <c r="K9" i="36"/>
  <c r="K10" i="36"/>
  <c r="K11" i="36"/>
  <c r="K12" i="36"/>
  <c r="K13" i="36"/>
  <c r="K14" i="36"/>
  <c r="K15" i="36"/>
  <c r="K16" i="36"/>
  <c r="K18" i="36"/>
  <c r="K19" i="36"/>
  <c r="K21" i="36"/>
  <c r="K22" i="36"/>
  <c r="K23" i="36"/>
  <c r="K24" i="36"/>
  <c r="K25" i="36"/>
  <c r="K26" i="36"/>
  <c r="K27" i="36"/>
  <c r="K29" i="36"/>
  <c r="K30" i="36"/>
  <c r="K31" i="36"/>
  <c r="K33" i="36"/>
  <c r="K34" i="36"/>
  <c r="K7" i="36"/>
  <c r="J7" i="36"/>
  <c r="J8" i="36"/>
  <c r="J9" i="36"/>
  <c r="J10" i="36"/>
  <c r="J11" i="36"/>
  <c r="J12" i="36"/>
  <c r="J13" i="36"/>
  <c r="J14" i="36"/>
  <c r="J15" i="36"/>
  <c r="J16" i="36"/>
  <c r="J19" i="36"/>
  <c r="J21" i="36"/>
  <c r="J22" i="36"/>
  <c r="J23" i="36"/>
  <c r="J24" i="36"/>
  <c r="J25" i="36"/>
  <c r="J26" i="36"/>
  <c r="J27" i="36"/>
  <c r="J29" i="36"/>
  <c r="J30" i="36"/>
  <c r="J31" i="36"/>
  <c r="J33" i="36"/>
  <c r="J34" i="36"/>
  <c r="J18" i="36"/>
  <c r="O34" i="36"/>
  <c r="N34" i="36"/>
  <c r="M34" i="36"/>
  <c r="L34" i="36"/>
  <c r="O33" i="36"/>
  <c r="N33" i="36"/>
  <c r="M33" i="36"/>
  <c r="L33" i="36"/>
  <c r="O31" i="36"/>
  <c r="N31" i="36"/>
  <c r="M31" i="36"/>
  <c r="L31" i="36"/>
  <c r="O30" i="36"/>
  <c r="N30" i="36"/>
  <c r="M30" i="36"/>
  <c r="L30" i="36"/>
  <c r="O29" i="36"/>
  <c r="N29" i="36"/>
  <c r="M29" i="36"/>
  <c r="L29" i="36"/>
  <c r="O27" i="36"/>
  <c r="N27" i="36"/>
  <c r="M27" i="36"/>
  <c r="L27" i="36"/>
  <c r="O26" i="36"/>
  <c r="N26" i="36"/>
  <c r="M26" i="36"/>
  <c r="L26" i="36"/>
  <c r="O25" i="36"/>
  <c r="N25" i="36"/>
  <c r="M25" i="36"/>
  <c r="L25" i="36"/>
  <c r="O24" i="36"/>
  <c r="N24" i="36"/>
  <c r="M24" i="36"/>
  <c r="L24" i="36"/>
  <c r="O23" i="36"/>
  <c r="N23" i="36"/>
  <c r="M23" i="36"/>
  <c r="L23" i="36"/>
  <c r="O22" i="36"/>
  <c r="N22" i="36"/>
  <c r="M22" i="36"/>
  <c r="L22" i="36"/>
  <c r="O21" i="36"/>
  <c r="N21" i="36"/>
  <c r="M21" i="36"/>
  <c r="L21" i="36"/>
  <c r="O19" i="36"/>
  <c r="N19" i="36"/>
  <c r="M19" i="36"/>
  <c r="L19" i="36"/>
  <c r="O18" i="36"/>
  <c r="N18" i="36"/>
  <c r="M18" i="36"/>
  <c r="L18" i="36"/>
  <c r="O16" i="36"/>
  <c r="N16" i="36"/>
  <c r="M16" i="36"/>
  <c r="L16" i="36"/>
  <c r="O15" i="36"/>
  <c r="N15" i="36"/>
  <c r="M15" i="36"/>
  <c r="L15" i="36"/>
  <c r="O14" i="36"/>
  <c r="N14" i="36"/>
  <c r="M14" i="36"/>
  <c r="L14" i="36"/>
  <c r="O13" i="36"/>
  <c r="N13" i="36"/>
  <c r="M13" i="36"/>
  <c r="L13" i="36"/>
  <c r="O12" i="36"/>
  <c r="N12" i="36"/>
  <c r="M12" i="36"/>
  <c r="L12" i="36"/>
  <c r="O11" i="36"/>
  <c r="N11" i="36"/>
  <c r="M11" i="36"/>
  <c r="L11" i="36"/>
  <c r="O10" i="36"/>
  <c r="N10" i="36"/>
  <c r="M10" i="36"/>
  <c r="L10" i="36"/>
  <c r="O9" i="36"/>
  <c r="N9" i="36"/>
  <c r="M9" i="36"/>
  <c r="L9" i="36"/>
  <c r="O8" i="36"/>
  <c r="N8" i="36"/>
  <c r="M8" i="36"/>
  <c r="L8" i="36"/>
  <c r="O7" i="36"/>
  <c r="N7" i="36"/>
  <c r="M7" i="36"/>
  <c r="L7" i="36"/>
  <c r="J31" i="3"/>
  <c r="I31" i="3"/>
  <c r="H31" i="3"/>
  <c r="J31" i="2"/>
  <c r="I31" i="2"/>
  <c r="H31" i="2"/>
  <c r="J226" i="1"/>
  <c r="I226" i="1"/>
  <c r="H226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225" i="1"/>
  <c r="I225" i="1"/>
  <c r="J225" i="1"/>
  <c r="K225" i="1"/>
  <c r="K226" i="1"/>
  <c r="K39" i="1"/>
  <c r="J39" i="1"/>
  <c r="I39" i="1"/>
  <c r="H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3" i="35"/>
  <c r="G13" i="35"/>
  <c r="F13" i="35"/>
  <c r="E13" i="35"/>
  <c r="H8" i="35"/>
  <c r="G8" i="35"/>
  <c r="F8" i="35"/>
  <c r="E8" i="35"/>
  <c r="E19" i="35"/>
  <c r="H14" i="35"/>
  <c r="G14" i="35"/>
  <c r="F14" i="35"/>
  <c r="E14" i="35"/>
  <c r="H7" i="35"/>
  <c r="G7" i="35"/>
  <c r="F7" i="35"/>
  <c r="E7" i="35"/>
  <c r="H9" i="35"/>
  <c r="G9" i="35"/>
  <c r="F9" i="35"/>
  <c r="E9" i="35"/>
  <c r="H5" i="35"/>
  <c r="G3" i="35"/>
  <c r="F3" i="35"/>
  <c r="E3" i="35"/>
  <c r="G1" i="35"/>
  <c r="F1" i="35"/>
  <c r="E1" i="35"/>
  <c r="E15" i="34"/>
  <c r="H10" i="34"/>
  <c r="G10" i="34"/>
  <c r="F10" i="34"/>
  <c r="E10" i="34"/>
  <c r="H9" i="34"/>
  <c r="G9" i="34"/>
  <c r="F9" i="34"/>
  <c r="E9" i="34"/>
  <c r="H8" i="34"/>
  <c r="G8" i="34"/>
  <c r="F8" i="34"/>
  <c r="E8" i="34"/>
  <c r="H7" i="34"/>
  <c r="G7" i="34"/>
  <c r="F7" i="34"/>
  <c r="E7" i="34"/>
  <c r="H5" i="34"/>
  <c r="G3" i="34"/>
  <c r="F3" i="34"/>
  <c r="E3" i="34"/>
  <c r="G1" i="34"/>
  <c r="F1" i="34"/>
  <c r="E1" i="34"/>
  <c r="E14" i="33"/>
  <c r="H9" i="33"/>
  <c r="G9" i="33"/>
  <c r="F9" i="33"/>
  <c r="E9" i="33"/>
  <c r="H8" i="33"/>
  <c r="G8" i="33"/>
  <c r="F8" i="33"/>
  <c r="E8" i="33"/>
  <c r="H7" i="33"/>
  <c r="G7" i="33"/>
  <c r="F7" i="33"/>
  <c r="E7" i="33"/>
  <c r="H5" i="33"/>
  <c r="G3" i="33"/>
  <c r="F3" i="33"/>
  <c r="E3" i="33"/>
  <c r="G1" i="33"/>
  <c r="F1" i="33"/>
  <c r="E1" i="33"/>
  <c r="E15" i="32"/>
  <c r="H10" i="32"/>
  <c r="G10" i="32"/>
  <c r="F10" i="32"/>
  <c r="E10" i="32"/>
  <c r="H9" i="32"/>
  <c r="G9" i="32"/>
  <c r="F9" i="32"/>
  <c r="E9" i="32"/>
  <c r="H8" i="32"/>
  <c r="G8" i="32"/>
  <c r="F8" i="32"/>
  <c r="E8" i="32"/>
  <c r="H7" i="32"/>
  <c r="G7" i="32"/>
  <c r="F7" i="32"/>
  <c r="E7" i="32"/>
  <c r="H5" i="32"/>
  <c r="G3" i="32"/>
  <c r="F3" i="32"/>
  <c r="E3" i="32"/>
  <c r="G1" i="32"/>
  <c r="F1" i="32"/>
  <c r="E1" i="32"/>
  <c r="G3" i="31"/>
  <c r="F3" i="31"/>
  <c r="E3" i="31"/>
  <c r="E15" i="31"/>
  <c r="H10" i="31"/>
  <c r="G10" i="31"/>
  <c r="F10" i="31"/>
  <c r="E10" i="31"/>
  <c r="H9" i="31"/>
  <c r="G9" i="31"/>
  <c r="F9" i="31"/>
  <c r="E9" i="31"/>
  <c r="H8" i="31"/>
  <c r="G8" i="31"/>
  <c r="F8" i="31"/>
  <c r="E8" i="31"/>
  <c r="H7" i="31"/>
  <c r="G7" i="31"/>
  <c r="F7" i="31"/>
  <c r="E7" i="31"/>
  <c r="H5" i="31"/>
  <c r="G1" i="31"/>
  <c r="F1" i="31"/>
  <c r="E1" i="31"/>
  <c r="H5" i="30"/>
  <c r="G5" i="30"/>
  <c r="F5" i="30"/>
  <c r="E5" i="30"/>
  <c r="E12" i="30"/>
  <c r="H7" i="30"/>
  <c r="G7" i="30"/>
  <c r="F7" i="30"/>
  <c r="E7" i="30"/>
  <c r="H6" i="30"/>
  <c r="G6" i="30"/>
  <c r="F6" i="30"/>
  <c r="E6" i="30"/>
  <c r="H4" i="30"/>
  <c r="G4" i="30"/>
  <c r="F4" i="30"/>
  <c r="E4" i="30"/>
  <c r="H2" i="30"/>
  <c r="G1" i="30"/>
  <c r="F1" i="30"/>
  <c r="E1" i="30"/>
  <c r="E21" i="29"/>
  <c r="H16" i="29"/>
  <c r="G16" i="29"/>
  <c r="F16" i="29"/>
  <c r="E16" i="29"/>
  <c r="H15" i="29"/>
  <c r="G15" i="29"/>
  <c r="F15" i="29"/>
  <c r="E15" i="29"/>
  <c r="H14" i="29"/>
  <c r="G14" i="29"/>
  <c r="F14" i="29"/>
  <c r="E14" i="29"/>
  <c r="H12" i="29"/>
  <c r="G12" i="29"/>
  <c r="F12" i="29"/>
  <c r="E12" i="29"/>
  <c r="H11" i="29"/>
  <c r="G11" i="29"/>
  <c r="F11" i="29"/>
  <c r="E11" i="29"/>
  <c r="H10" i="29"/>
  <c r="G10" i="29"/>
  <c r="F10" i="29"/>
  <c r="E10" i="29"/>
  <c r="H9" i="29"/>
  <c r="G9" i="29"/>
  <c r="F9" i="29"/>
  <c r="E9" i="29"/>
  <c r="H7" i="29"/>
  <c r="G5" i="29"/>
  <c r="F5" i="29"/>
  <c r="E5" i="29"/>
  <c r="G4" i="29"/>
  <c r="F4" i="29"/>
  <c r="E4" i="29"/>
  <c r="G3" i="29"/>
  <c r="F3" i="29"/>
  <c r="E3" i="29"/>
  <c r="G1" i="29"/>
  <c r="F1" i="29"/>
  <c r="E1" i="29"/>
  <c r="E21" i="28"/>
  <c r="H16" i="28"/>
  <c r="G16" i="28"/>
  <c r="F16" i="28"/>
  <c r="E16" i="28"/>
  <c r="H15" i="28"/>
  <c r="G15" i="28"/>
  <c r="F15" i="28"/>
  <c r="E15" i="28"/>
  <c r="H14" i="28"/>
  <c r="G14" i="28"/>
  <c r="F14" i="28"/>
  <c r="E14" i="28"/>
  <c r="H12" i="28"/>
  <c r="G12" i="28"/>
  <c r="F12" i="28"/>
  <c r="E12" i="28"/>
  <c r="H11" i="28"/>
  <c r="G11" i="28"/>
  <c r="F11" i="28"/>
  <c r="E11" i="28"/>
  <c r="H10" i="28"/>
  <c r="G10" i="28"/>
  <c r="F10" i="28"/>
  <c r="E10" i="28"/>
  <c r="H9" i="28"/>
  <c r="G9" i="28"/>
  <c r="F9" i="28"/>
  <c r="E9" i="28"/>
  <c r="H7" i="28"/>
  <c r="G5" i="28"/>
  <c r="F5" i="28"/>
  <c r="E5" i="28"/>
  <c r="G4" i="28"/>
  <c r="F4" i="28"/>
  <c r="E4" i="28"/>
  <c r="G3" i="28"/>
  <c r="F3" i="28"/>
  <c r="E3" i="28"/>
  <c r="G1" i="28"/>
  <c r="F1" i="28"/>
  <c r="E1" i="28"/>
  <c r="H20" i="27"/>
  <c r="G20" i="27"/>
  <c r="F20" i="27"/>
  <c r="E20" i="27"/>
  <c r="G9" i="27"/>
  <c r="F9" i="27"/>
  <c r="E9" i="27"/>
  <c r="G8" i="27"/>
  <c r="F8" i="27"/>
  <c r="E8" i="27"/>
  <c r="G7" i="27"/>
  <c r="F7" i="27"/>
  <c r="E7" i="27"/>
  <c r="G6" i="27"/>
  <c r="F6" i="27"/>
  <c r="E6" i="27"/>
  <c r="E26" i="27"/>
  <c r="H21" i="27"/>
  <c r="G21" i="27"/>
  <c r="F21" i="27"/>
  <c r="E21" i="27"/>
  <c r="H19" i="27"/>
  <c r="G19" i="27"/>
  <c r="F19" i="27"/>
  <c r="E19" i="27"/>
  <c r="H17" i="27"/>
  <c r="G17" i="27"/>
  <c r="F17" i="27"/>
  <c r="E17" i="27"/>
  <c r="H16" i="27"/>
  <c r="G16" i="27"/>
  <c r="F16" i="27"/>
  <c r="E16" i="27"/>
  <c r="H15" i="27"/>
  <c r="G15" i="27"/>
  <c r="F15" i="27"/>
  <c r="E15" i="27"/>
  <c r="H14" i="27"/>
  <c r="G14" i="27"/>
  <c r="F14" i="27"/>
  <c r="E14" i="27"/>
  <c r="H12" i="27"/>
  <c r="G10" i="27"/>
  <c r="F10" i="27"/>
  <c r="E10" i="27"/>
  <c r="G5" i="27"/>
  <c r="F5" i="27"/>
  <c r="E5" i="27"/>
  <c r="G4" i="27"/>
  <c r="F4" i="27"/>
  <c r="E4" i="27"/>
  <c r="G3" i="27"/>
  <c r="F3" i="27"/>
  <c r="E3" i="27"/>
  <c r="G1" i="27"/>
  <c r="F1" i="27"/>
  <c r="E1" i="27"/>
  <c r="E19" i="6"/>
  <c r="E19" i="5"/>
  <c r="E20" i="8"/>
  <c r="E40" i="9"/>
  <c r="E31" i="12"/>
  <c r="E20" i="13"/>
  <c r="E29" i="14"/>
  <c r="E23" i="16"/>
  <c r="E51" i="17"/>
  <c r="E22" i="15"/>
  <c r="E23" i="19"/>
  <c r="E52" i="18"/>
  <c r="E53" i="20"/>
  <c r="E35" i="21"/>
  <c r="E23" i="22"/>
  <c r="E55" i="23"/>
  <c r="E31" i="24"/>
  <c r="E66" i="25"/>
  <c r="G61" i="25"/>
  <c r="F61" i="25"/>
  <c r="E61" i="25"/>
  <c r="H61" i="25"/>
  <c r="H60" i="25"/>
  <c r="G60" i="25"/>
  <c r="F60" i="25"/>
  <c r="E60" i="25"/>
  <c r="H58" i="25"/>
  <c r="G58" i="25"/>
  <c r="F58" i="25"/>
  <c r="E58" i="25"/>
  <c r="H57" i="25"/>
  <c r="G57" i="25"/>
  <c r="F57" i="25"/>
  <c r="E57" i="25"/>
  <c r="H55" i="25"/>
  <c r="G55" i="25"/>
  <c r="F55" i="25"/>
  <c r="E55" i="25"/>
  <c r="H54" i="25"/>
  <c r="G54" i="25"/>
  <c r="F54" i="25"/>
  <c r="E54" i="25"/>
  <c r="H53" i="25"/>
  <c r="G53" i="25"/>
  <c r="F53" i="25"/>
  <c r="E53" i="25"/>
  <c r="H52" i="25"/>
  <c r="G52" i="25"/>
  <c r="F52" i="25"/>
  <c r="E52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5" i="25"/>
  <c r="G45" i="25"/>
  <c r="F45" i="25"/>
  <c r="E45" i="25"/>
  <c r="H44" i="25"/>
  <c r="G44" i="25"/>
  <c r="F44" i="25"/>
  <c r="E44" i="25"/>
  <c r="H43" i="25"/>
  <c r="G43" i="25"/>
  <c r="F43" i="25"/>
  <c r="E43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4" i="25"/>
  <c r="G34" i="25"/>
  <c r="F34" i="25"/>
  <c r="E34" i="25"/>
  <c r="H33" i="25"/>
  <c r="G33" i="25"/>
  <c r="F33" i="25"/>
  <c r="E33" i="25"/>
  <c r="H32" i="25"/>
  <c r="G32" i="25"/>
  <c r="F32" i="25"/>
  <c r="E32" i="25"/>
  <c r="H31" i="25"/>
  <c r="G31" i="25"/>
  <c r="F31" i="25"/>
  <c r="E31" i="25"/>
  <c r="H30" i="25"/>
  <c r="G30" i="25"/>
  <c r="F30" i="25"/>
  <c r="E30" i="25"/>
  <c r="H29" i="25"/>
  <c r="G29" i="25"/>
  <c r="F29" i="25"/>
  <c r="E29" i="25"/>
  <c r="H28" i="25"/>
  <c r="G28" i="25"/>
  <c r="F28" i="25"/>
  <c r="E28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4" i="25"/>
  <c r="G24" i="25"/>
  <c r="F24" i="25"/>
  <c r="E24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20" i="25"/>
  <c r="G20" i="25"/>
  <c r="F20" i="25"/>
  <c r="E20" i="25"/>
  <c r="H19" i="25"/>
  <c r="G19" i="25"/>
  <c r="F19" i="25"/>
  <c r="E19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3" i="25"/>
  <c r="G13" i="25"/>
  <c r="F13" i="25"/>
  <c r="E13" i="25"/>
  <c r="H12" i="25"/>
  <c r="G12" i="25"/>
  <c r="F12" i="25"/>
  <c r="E12" i="25"/>
  <c r="H11" i="25"/>
  <c r="G11" i="25"/>
  <c r="F11" i="25"/>
  <c r="E11" i="25"/>
  <c r="H8" i="25"/>
  <c r="G8" i="25"/>
  <c r="F8" i="25"/>
  <c r="E8" i="25"/>
  <c r="H7" i="25"/>
  <c r="G7" i="25"/>
  <c r="F7" i="25"/>
  <c r="E7" i="25"/>
  <c r="H6" i="25"/>
  <c r="G6" i="25"/>
  <c r="F6" i="25"/>
  <c r="E6" i="25"/>
  <c r="H5" i="25"/>
  <c r="G5" i="25"/>
  <c r="F5" i="25"/>
  <c r="E5" i="25"/>
  <c r="H4" i="25"/>
  <c r="G4" i="25"/>
  <c r="F4" i="25"/>
  <c r="E4" i="25"/>
  <c r="H10" i="25"/>
  <c r="G10" i="25"/>
  <c r="F10" i="25"/>
  <c r="E10" i="25"/>
  <c r="G26" i="24"/>
  <c r="F26" i="24"/>
  <c r="E26" i="24"/>
  <c r="H26" i="24"/>
  <c r="H25" i="24"/>
  <c r="G25" i="24"/>
  <c r="F25" i="24"/>
  <c r="E25" i="24"/>
  <c r="H23" i="24"/>
  <c r="G23" i="24"/>
  <c r="F23" i="24"/>
  <c r="E23" i="24"/>
  <c r="H22" i="24"/>
  <c r="G22" i="24"/>
  <c r="F22" i="24"/>
  <c r="E22" i="24"/>
  <c r="H20" i="24"/>
  <c r="G20" i="24"/>
  <c r="F20" i="24"/>
  <c r="E20" i="24"/>
  <c r="H19" i="24"/>
  <c r="G19" i="24"/>
  <c r="F19" i="24"/>
  <c r="E19" i="24"/>
  <c r="H18" i="24"/>
  <c r="G18" i="24"/>
  <c r="F18" i="24"/>
  <c r="E18" i="24"/>
  <c r="H16" i="24"/>
  <c r="G16" i="24"/>
  <c r="F16" i="24"/>
  <c r="E16" i="24"/>
  <c r="H15" i="24"/>
  <c r="G15" i="24"/>
  <c r="F15" i="24"/>
  <c r="E15" i="24"/>
  <c r="H14" i="24"/>
  <c r="G14" i="24"/>
  <c r="F14" i="24"/>
  <c r="E14" i="24"/>
  <c r="H13" i="24"/>
  <c r="G13" i="24"/>
  <c r="F13" i="24"/>
  <c r="E13" i="24"/>
  <c r="H11" i="24"/>
  <c r="G11" i="24"/>
  <c r="F11" i="24"/>
  <c r="E11" i="24"/>
  <c r="H9" i="24"/>
  <c r="G9" i="24"/>
  <c r="F9" i="24"/>
  <c r="E9" i="24"/>
  <c r="H8" i="24"/>
  <c r="G8" i="24"/>
  <c r="F8" i="24"/>
  <c r="E8" i="24"/>
  <c r="H10" i="24"/>
  <c r="G10" i="24"/>
  <c r="F10" i="24"/>
  <c r="E10" i="24"/>
  <c r="G50" i="23"/>
  <c r="F50" i="23"/>
  <c r="E50" i="23"/>
  <c r="H50" i="23"/>
  <c r="H49" i="23"/>
  <c r="G49" i="23"/>
  <c r="F49" i="23"/>
  <c r="E49" i="23"/>
  <c r="H47" i="23"/>
  <c r="G47" i="23"/>
  <c r="F47" i="23"/>
  <c r="E47" i="23"/>
  <c r="H46" i="23"/>
  <c r="G46" i="23"/>
  <c r="F46" i="23"/>
  <c r="E46" i="23"/>
  <c r="H45" i="23"/>
  <c r="G45" i="23"/>
  <c r="F45" i="23"/>
  <c r="E45" i="23"/>
  <c r="H44" i="23"/>
  <c r="G44" i="23"/>
  <c r="F44" i="23"/>
  <c r="E44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8" i="23"/>
  <c r="G38" i="23"/>
  <c r="F38" i="23"/>
  <c r="E38" i="23"/>
  <c r="H37" i="23"/>
  <c r="G37" i="23"/>
  <c r="F37" i="23"/>
  <c r="E37" i="23"/>
  <c r="H36" i="23"/>
  <c r="G36" i="23"/>
  <c r="F36" i="23"/>
  <c r="E36" i="23"/>
  <c r="H34" i="23"/>
  <c r="G34" i="23"/>
  <c r="F34" i="23"/>
  <c r="E34" i="23"/>
  <c r="H33" i="23"/>
  <c r="G33" i="23"/>
  <c r="F33" i="23"/>
  <c r="E33" i="23"/>
  <c r="H32" i="23"/>
  <c r="G32" i="23"/>
  <c r="F32" i="23"/>
  <c r="E32" i="23"/>
  <c r="H31" i="23"/>
  <c r="G31" i="23"/>
  <c r="F31" i="23"/>
  <c r="E31" i="23"/>
  <c r="H29" i="23"/>
  <c r="G29" i="23"/>
  <c r="F29" i="23"/>
  <c r="E29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4" i="23"/>
  <c r="G24" i="23"/>
  <c r="F24" i="23"/>
  <c r="E24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H18" i="23"/>
  <c r="G18" i="23"/>
  <c r="F18" i="23"/>
  <c r="E18" i="23"/>
  <c r="H17" i="23"/>
  <c r="G17" i="23"/>
  <c r="F17" i="23"/>
  <c r="E17" i="23"/>
  <c r="H16" i="23"/>
  <c r="G16" i="23"/>
  <c r="F16" i="23"/>
  <c r="E16" i="23"/>
  <c r="H15" i="23"/>
  <c r="G15" i="23"/>
  <c r="F15" i="23"/>
  <c r="E15" i="23"/>
  <c r="H13" i="23"/>
  <c r="G13" i="23"/>
  <c r="F13" i="23"/>
  <c r="E13" i="23"/>
  <c r="H12" i="23"/>
  <c r="G12" i="23"/>
  <c r="F12" i="23"/>
  <c r="E12" i="23"/>
  <c r="H11" i="23"/>
  <c r="G11" i="23"/>
  <c r="F11" i="23"/>
  <c r="E11" i="23"/>
  <c r="H10" i="23"/>
  <c r="G10" i="23"/>
  <c r="F10" i="23"/>
  <c r="E10" i="23"/>
  <c r="G18" i="22"/>
  <c r="F18" i="22"/>
  <c r="E18" i="22"/>
  <c r="H18" i="22"/>
  <c r="H17" i="22"/>
  <c r="G17" i="22"/>
  <c r="F17" i="22"/>
  <c r="E17" i="22"/>
  <c r="H15" i="22"/>
  <c r="G15" i="22"/>
  <c r="F15" i="22"/>
  <c r="E15" i="22"/>
  <c r="H14" i="22"/>
  <c r="G14" i="22"/>
  <c r="F14" i="22"/>
  <c r="E14" i="22"/>
  <c r="H12" i="22"/>
  <c r="G12" i="22"/>
  <c r="F12" i="22"/>
  <c r="E12" i="22"/>
  <c r="H11" i="22"/>
  <c r="G11" i="22"/>
  <c r="F11" i="22"/>
  <c r="E11" i="22"/>
  <c r="H9" i="22"/>
  <c r="G9" i="22"/>
  <c r="F9" i="22"/>
  <c r="E9" i="22"/>
  <c r="H7" i="22"/>
  <c r="G7" i="22"/>
  <c r="F7" i="22"/>
  <c r="E7" i="22"/>
  <c r="H6" i="22"/>
  <c r="G6" i="22"/>
  <c r="F6" i="22"/>
  <c r="E6" i="22"/>
  <c r="H5" i="22"/>
  <c r="G5" i="22"/>
  <c r="F5" i="22"/>
  <c r="E5" i="22"/>
  <c r="H4" i="22"/>
  <c r="G4" i="22"/>
  <c r="F4" i="22"/>
  <c r="E4" i="22"/>
  <c r="H10" i="22"/>
  <c r="G10" i="22"/>
  <c r="F10" i="22"/>
  <c r="E10" i="22"/>
  <c r="G30" i="21"/>
  <c r="F30" i="21"/>
  <c r="E30" i="21"/>
  <c r="H30" i="21"/>
  <c r="H29" i="21"/>
  <c r="G29" i="21"/>
  <c r="F29" i="21"/>
  <c r="E29" i="21"/>
  <c r="H28" i="21"/>
  <c r="G28" i="21"/>
  <c r="F28" i="21"/>
  <c r="E28" i="21"/>
  <c r="H26" i="21"/>
  <c r="G26" i="21"/>
  <c r="F26" i="21"/>
  <c r="E26" i="21"/>
  <c r="H24" i="21"/>
  <c r="G24" i="21"/>
  <c r="F24" i="21"/>
  <c r="E24" i="21"/>
  <c r="H22" i="21"/>
  <c r="G22" i="21"/>
  <c r="F22" i="21"/>
  <c r="E22" i="21"/>
  <c r="H21" i="21"/>
  <c r="G21" i="21"/>
  <c r="F21" i="21"/>
  <c r="E21" i="21"/>
  <c r="H20" i="21"/>
  <c r="G20" i="21"/>
  <c r="F20" i="21"/>
  <c r="E20" i="21"/>
  <c r="H18" i="21"/>
  <c r="G18" i="21"/>
  <c r="F18" i="21"/>
  <c r="E18" i="21"/>
  <c r="H17" i="21"/>
  <c r="G17" i="21"/>
  <c r="F17" i="21"/>
  <c r="E17" i="21"/>
  <c r="H16" i="21"/>
  <c r="G16" i="21"/>
  <c r="F16" i="21"/>
  <c r="E16" i="21"/>
  <c r="H14" i="21"/>
  <c r="G14" i="21"/>
  <c r="F14" i="21"/>
  <c r="E14" i="21"/>
  <c r="H13" i="21"/>
  <c r="G13" i="21"/>
  <c r="F13" i="21"/>
  <c r="E13" i="21"/>
  <c r="H10" i="21"/>
  <c r="G10" i="21"/>
  <c r="F10" i="21"/>
  <c r="E10" i="21"/>
  <c r="H8" i="21"/>
  <c r="G8" i="21"/>
  <c r="F8" i="21"/>
  <c r="E8" i="21"/>
  <c r="H7" i="21"/>
  <c r="G7" i="21"/>
  <c r="F7" i="21"/>
  <c r="E7" i="21"/>
  <c r="H6" i="21"/>
  <c r="G6" i="21"/>
  <c r="F6" i="21"/>
  <c r="E6" i="21"/>
  <c r="H4" i="21"/>
  <c r="G4" i="21"/>
  <c r="F4" i="21"/>
  <c r="E4" i="21"/>
  <c r="H12" i="21"/>
  <c r="G12" i="21"/>
  <c r="F12" i="21"/>
  <c r="E12" i="21"/>
  <c r="G48" i="20"/>
  <c r="F48" i="20"/>
  <c r="E48" i="20"/>
  <c r="H48" i="20"/>
  <c r="H47" i="20"/>
  <c r="G47" i="20"/>
  <c r="F47" i="20"/>
  <c r="E47" i="20"/>
  <c r="H45" i="20"/>
  <c r="G45" i="20"/>
  <c r="F45" i="20"/>
  <c r="E45" i="20"/>
  <c r="H44" i="20"/>
  <c r="G44" i="20"/>
  <c r="F44" i="20"/>
  <c r="E44" i="20"/>
  <c r="H43" i="20"/>
  <c r="G43" i="20"/>
  <c r="F43" i="20"/>
  <c r="E43" i="20"/>
  <c r="H42" i="20"/>
  <c r="G42" i="20"/>
  <c r="F42" i="20"/>
  <c r="E42" i="20"/>
  <c r="H40" i="20"/>
  <c r="G40" i="20"/>
  <c r="F40" i="20"/>
  <c r="E40" i="20"/>
  <c r="H38" i="20"/>
  <c r="G38" i="20"/>
  <c r="F38" i="20"/>
  <c r="E38" i="20"/>
  <c r="H37" i="20"/>
  <c r="G37" i="20"/>
  <c r="F37" i="20"/>
  <c r="E37" i="20"/>
  <c r="H36" i="20"/>
  <c r="G36" i="20"/>
  <c r="F36" i="20"/>
  <c r="E36" i="20"/>
  <c r="H34" i="20"/>
  <c r="G34" i="20"/>
  <c r="F34" i="20"/>
  <c r="E34" i="20"/>
  <c r="H33" i="20"/>
  <c r="G33" i="20"/>
  <c r="F33" i="20"/>
  <c r="E33" i="20"/>
  <c r="H32" i="20"/>
  <c r="G32" i="20"/>
  <c r="F32" i="20"/>
  <c r="E32" i="20"/>
  <c r="H31" i="20"/>
  <c r="G31" i="20"/>
  <c r="F31" i="20"/>
  <c r="E31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4" i="20"/>
  <c r="G24" i="20"/>
  <c r="F24" i="20"/>
  <c r="E24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H18" i="20"/>
  <c r="G18" i="20"/>
  <c r="F18" i="20"/>
  <c r="E18" i="20"/>
  <c r="H17" i="20"/>
  <c r="G17" i="20"/>
  <c r="F17" i="20"/>
  <c r="E17" i="20"/>
  <c r="H16" i="20"/>
  <c r="G16" i="20"/>
  <c r="F16" i="20"/>
  <c r="E16" i="20"/>
  <c r="H15" i="20"/>
  <c r="G15" i="20"/>
  <c r="F15" i="20"/>
  <c r="E15" i="20"/>
  <c r="H13" i="20"/>
  <c r="G13" i="20"/>
  <c r="F13" i="20"/>
  <c r="E13" i="20"/>
  <c r="H12" i="20"/>
  <c r="G12" i="20"/>
  <c r="F12" i="20"/>
  <c r="E12" i="20"/>
  <c r="H11" i="20"/>
  <c r="G11" i="20"/>
  <c r="F11" i="20"/>
  <c r="E11" i="20"/>
  <c r="H10" i="20"/>
  <c r="G10" i="20"/>
  <c r="F10" i="20"/>
  <c r="E10" i="20"/>
  <c r="G47" i="18"/>
  <c r="F47" i="18"/>
  <c r="E47" i="18"/>
  <c r="H47" i="18"/>
  <c r="H46" i="18"/>
  <c r="G46" i="18"/>
  <c r="F46" i="18"/>
  <c r="E46" i="18"/>
  <c r="H44" i="18"/>
  <c r="G44" i="18"/>
  <c r="F44" i="18"/>
  <c r="E44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9" i="18"/>
  <c r="G39" i="18"/>
  <c r="F39" i="18"/>
  <c r="E39" i="18"/>
  <c r="H38" i="18"/>
  <c r="G38" i="18"/>
  <c r="F38" i="18"/>
  <c r="E38" i="18"/>
  <c r="H36" i="18"/>
  <c r="G36" i="18"/>
  <c r="F36" i="18"/>
  <c r="E36" i="18"/>
  <c r="H35" i="18"/>
  <c r="G35" i="18"/>
  <c r="F35" i="18"/>
  <c r="E35" i="18"/>
  <c r="H34" i="18"/>
  <c r="G34" i="18"/>
  <c r="F34" i="18"/>
  <c r="E34" i="18"/>
  <c r="H33" i="18"/>
  <c r="G33" i="18"/>
  <c r="F33" i="18"/>
  <c r="E33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H24" i="18"/>
  <c r="G24" i="18"/>
  <c r="F24" i="18"/>
  <c r="E24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H19" i="18"/>
  <c r="G19" i="18"/>
  <c r="F19" i="18"/>
  <c r="E19" i="18"/>
  <c r="H17" i="18"/>
  <c r="G17" i="18"/>
  <c r="F17" i="18"/>
  <c r="E17" i="18"/>
  <c r="H16" i="18"/>
  <c r="G16" i="18"/>
  <c r="F16" i="18"/>
  <c r="E16" i="18"/>
  <c r="H15" i="18"/>
  <c r="G15" i="18"/>
  <c r="F15" i="18"/>
  <c r="E15" i="18"/>
  <c r="H13" i="18"/>
  <c r="G13" i="18"/>
  <c r="F13" i="18"/>
  <c r="E13" i="18"/>
  <c r="H12" i="18"/>
  <c r="G12" i="18"/>
  <c r="F12" i="18"/>
  <c r="E12" i="18"/>
  <c r="H11" i="18"/>
  <c r="G11" i="18"/>
  <c r="F11" i="18"/>
  <c r="E11" i="18"/>
  <c r="H10" i="18"/>
  <c r="G10" i="18"/>
  <c r="F10" i="18"/>
  <c r="E10" i="18"/>
  <c r="G18" i="19"/>
  <c r="F18" i="19"/>
  <c r="E18" i="19"/>
  <c r="H18" i="19"/>
  <c r="H17" i="19"/>
  <c r="G17" i="19"/>
  <c r="F17" i="19"/>
  <c r="E17" i="19"/>
  <c r="H15" i="19"/>
  <c r="G15" i="19"/>
  <c r="F15" i="19"/>
  <c r="E15" i="19"/>
  <c r="H14" i="19"/>
  <c r="G14" i="19"/>
  <c r="F14" i="19"/>
  <c r="E14" i="19"/>
  <c r="H13" i="19"/>
  <c r="G13" i="19"/>
  <c r="F13" i="19"/>
  <c r="E13" i="19"/>
  <c r="H11" i="19"/>
  <c r="G11" i="19"/>
  <c r="F11" i="19"/>
  <c r="E11" i="19"/>
  <c r="H10" i="19"/>
  <c r="G10" i="19"/>
  <c r="F10" i="19"/>
  <c r="E10" i="19"/>
  <c r="G17" i="15"/>
  <c r="F17" i="15"/>
  <c r="E17" i="15"/>
  <c r="H17" i="15"/>
  <c r="H16" i="15"/>
  <c r="G16" i="15"/>
  <c r="F16" i="15"/>
  <c r="E16" i="15"/>
  <c r="H14" i="15"/>
  <c r="G14" i="15"/>
  <c r="F14" i="15"/>
  <c r="E14" i="15"/>
  <c r="H13" i="15"/>
  <c r="G13" i="15"/>
  <c r="F13" i="15"/>
  <c r="E13" i="15"/>
  <c r="H11" i="15"/>
  <c r="G11" i="15"/>
  <c r="F11" i="15"/>
  <c r="E11" i="15"/>
  <c r="H9" i="15"/>
  <c r="G9" i="15"/>
  <c r="F9" i="15"/>
  <c r="E9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10" i="15"/>
  <c r="G10" i="15"/>
  <c r="F10" i="15"/>
  <c r="E10" i="15"/>
  <c r="G46" i="17"/>
  <c r="F46" i="17"/>
  <c r="E46" i="17"/>
  <c r="H46" i="17"/>
  <c r="H45" i="17"/>
  <c r="G45" i="17"/>
  <c r="F45" i="17"/>
  <c r="E45" i="17"/>
  <c r="H43" i="17"/>
  <c r="G43" i="17"/>
  <c r="F43" i="17"/>
  <c r="E43" i="17"/>
  <c r="H42" i="17"/>
  <c r="G42" i="17"/>
  <c r="F42" i="17"/>
  <c r="E42" i="17"/>
  <c r="H41" i="17"/>
  <c r="G41" i="17"/>
  <c r="F41" i="17"/>
  <c r="E41" i="17"/>
  <c r="H39" i="17"/>
  <c r="G39" i="17"/>
  <c r="F39" i="17"/>
  <c r="E39" i="17"/>
  <c r="H38" i="17"/>
  <c r="G38" i="17"/>
  <c r="F38" i="17"/>
  <c r="E38" i="17"/>
  <c r="H36" i="17"/>
  <c r="G36" i="17"/>
  <c r="F36" i="17"/>
  <c r="E36" i="17"/>
  <c r="H35" i="17"/>
  <c r="G35" i="17"/>
  <c r="F35" i="17"/>
  <c r="E35" i="17"/>
  <c r="H34" i="17"/>
  <c r="G34" i="17"/>
  <c r="F34" i="17"/>
  <c r="E34" i="17"/>
  <c r="H33" i="17"/>
  <c r="G33" i="17"/>
  <c r="F33" i="17"/>
  <c r="E33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8" i="17"/>
  <c r="G28" i="17"/>
  <c r="F28" i="17"/>
  <c r="E28" i="17"/>
  <c r="H27" i="17"/>
  <c r="G27" i="17"/>
  <c r="F27" i="17"/>
  <c r="E27" i="17"/>
  <c r="H26" i="17"/>
  <c r="G26" i="17"/>
  <c r="F26" i="17"/>
  <c r="E26" i="17"/>
  <c r="H24" i="17"/>
  <c r="G24" i="17"/>
  <c r="F24" i="17"/>
  <c r="E24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H19" i="17"/>
  <c r="G19" i="17"/>
  <c r="F19" i="17"/>
  <c r="E19" i="17"/>
  <c r="H17" i="17"/>
  <c r="G17" i="17"/>
  <c r="F17" i="17"/>
  <c r="E17" i="17"/>
  <c r="H16" i="17"/>
  <c r="G16" i="17"/>
  <c r="F16" i="17"/>
  <c r="E16" i="17"/>
  <c r="H15" i="17"/>
  <c r="G15" i="17"/>
  <c r="F15" i="17"/>
  <c r="E15" i="17"/>
  <c r="H13" i="17"/>
  <c r="G13" i="17"/>
  <c r="F13" i="17"/>
  <c r="E13" i="17"/>
  <c r="H12" i="17"/>
  <c r="G12" i="17"/>
  <c r="F12" i="17"/>
  <c r="E12" i="17"/>
  <c r="H11" i="17"/>
  <c r="G11" i="17"/>
  <c r="F11" i="17"/>
  <c r="E11" i="17"/>
  <c r="H10" i="17"/>
  <c r="G10" i="17"/>
  <c r="F10" i="17"/>
  <c r="E10" i="17"/>
  <c r="G18" i="16"/>
  <c r="F18" i="16"/>
  <c r="E18" i="16"/>
  <c r="H18" i="16"/>
  <c r="H17" i="16"/>
  <c r="G17" i="16"/>
  <c r="F17" i="16"/>
  <c r="E17" i="16"/>
  <c r="H15" i="16"/>
  <c r="G15" i="16"/>
  <c r="F15" i="16"/>
  <c r="E15" i="16"/>
  <c r="H14" i="16"/>
  <c r="G14" i="16"/>
  <c r="F14" i="16"/>
  <c r="E14" i="16"/>
  <c r="H13" i="16"/>
  <c r="G13" i="16"/>
  <c r="F13" i="16"/>
  <c r="E13" i="16"/>
  <c r="H11" i="16"/>
  <c r="G11" i="16"/>
  <c r="F11" i="16"/>
  <c r="E11" i="16"/>
  <c r="H10" i="16"/>
  <c r="G10" i="16"/>
  <c r="F10" i="16"/>
  <c r="E10" i="16"/>
  <c r="G24" i="14"/>
  <c r="F24" i="14"/>
  <c r="E24" i="14"/>
  <c r="H24" i="14"/>
  <c r="H23" i="14"/>
  <c r="G23" i="14"/>
  <c r="F23" i="14"/>
  <c r="E23" i="14"/>
  <c r="H21" i="14"/>
  <c r="G21" i="14"/>
  <c r="F21" i="14"/>
  <c r="E21" i="14"/>
  <c r="H20" i="14"/>
  <c r="G20" i="14"/>
  <c r="F20" i="14"/>
  <c r="E20" i="14"/>
  <c r="H18" i="14"/>
  <c r="G18" i="14"/>
  <c r="F18" i="14"/>
  <c r="E18" i="14"/>
  <c r="H17" i="14"/>
  <c r="G17" i="14"/>
  <c r="F17" i="14"/>
  <c r="E17" i="14"/>
  <c r="H16" i="14"/>
  <c r="G16" i="14"/>
  <c r="F16" i="14"/>
  <c r="E16" i="14"/>
  <c r="H15" i="14"/>
  <c r="G15" i="14"/>
  <c r="F15" i="14"/>
  <c r="E15" i="14"/>
  <c r="H13" i="14"/>
  <c r="G13" i="14"/>
  <c r="F13" i="14"/>
  <c r="E13" i="14"/>
  <c r="H12" i="14"/>
  <c r="G12" i="14"/>
  <c r="F12" i="14"/>
  <c r="E12" i="14"/>
  <c r="H11" i="14"/>
  <c r="G11" i="14"/>
  <c r="F11" i="14"/>
  <c r="E11" i="14"/>
  <c r="H10" i="14"/>
  <c r="G10" i="14"/>
  <c r="F10" i="14"/>
  <c r="E10" i="14"/>
  <c r="F6" i="14"/>
  <c r="E6" i="14"/>
  <c r="G15" i="13"/>
  <c r="F15" i="13"/>
  <c r="E15" i="13"/>
  <c r="H15" i="13"/>
  <c r="H14" i="13"/>
  <c r="G14" i="13"/>
  <c r="F14" i="13"/>
  <c r="E14" i="13"/>
  <c r="H12" i="13"/>
  <c r="G12" i="13"/>
  <c r="F12" i="13"/>
  <c r="E12" i="13"/>
  <c r="H11" i="13"/>
  <c r="G11" i="13"/>
  <c r="F11" i="13"/>
  <c r="E11" i="13"/>
  <c r="H10" i="13"/>
  <c r="G10" i="13"/>
  <c r="F10" i="13"/>
  <c r="E10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E26" i="12"/>
  <c r="F26" i="12"/>
  <c r="G26" i="12"/>
  <c r="H26" i="12"/>
  <c r="H25" i="12"/>
  <c r="G25" i="12"/>
  <c r="F25" i="12"/>
  <c r="E25" i="12"/>
  <c r="H24" i="12"/>
  <c r="G24" i="12"/>
  <c r="F24" i="12"/>
  <c r="E24" i="12"/>
  <c r="H18" i="12"/>
  <c r="G18" i="12"/>
  <c r="F18" i="12"/>
  <c r="E18" i="12"/>
  <c r="H17" i="12"/>
  <c r="G17" i="12"/>
  <c r="F17" i="12"/>
  <c r="E17" i="12"/>
  <c r="H16" i="12"/>
  <c r="G16" i="12"/>
  <c r="F16" i="12"/>
  <c r="E16" i="12"/>
  <c r="H14" i="12"/>
  <c r="G14" i="12"/>
  <c r="F14" i="12"/>
  <c r="E14" i="12"/>
  <c r="H13" i="12"/>
  <c r="G13" i="12"/>
  <c r="F13" i="12"/>
  <c r="E13" i="12"/>
  <c r="H12" i="12"/>
  <c r="G12" i="12"/>
  <c r="F12" i="12"/>
  <c r="E12" i="12"/>
  <c r="H6" i="12"/>
  <c r="G6" i="12"/>
  <c r="F6" i="12"/>
  <c r="E6" i="12"/>
  <c r="H5" i="12"/>
  <c r="G5" i="12"/>
  <c r="F5" i="12"/>
  <c r="E5" i="12"/>
  <c r="H4" i="12"/>
  <c r="G4" i="12"/>
  <c r="F4" i="12"/>
  <c r="E4" i="12"/>
  <c r="G35" i="9"/>
  <c r="F35" i="9"/>
  <c r="E35" i="9"/>
  <c r="H35" i="9"/>
  <c r="H34" i="9"/>
  <c r="G34" i="9"/>
  <c r="F34" i="9"/>
  <c r="E34" i="9"/>
  <c r="H33" i="9"/>
  <c r="G33" i="9"/>
  <c r="F33" i="9"/>
  <c r="E33" i="9"/>
  <c r="H32" i="9"/>
  <c r="G32" i="9"/>
  <c r="F32" i="9"/>
  <c r="E32" i="9"/>
  <c r="H30" i="9"/>
  <c r="G30" i="9"/>
  <c r="F30" i="9"/>
  <c r="E30" i="9"/>
  <c r="H29" i="9"/>
  <c r="G29" i="9"/>
  <c r="F29" i="9"/>
  <c r="E29" i="9"/>
  <c r="H28" i="9"/>
  <c r="G28" i="9"/>
  <c r="F28" i="9"/>
  <c r="E28" i="9"/>
  <c r="H26" i="9"/>
  <c r="G26" i="9"/>
  <c r="F26" i="9"/>
  <c r="E26" i="9"/>
  <c r="H25" i="9"/>
  <c r="G25" i="9"/>
  <c r="F25" i="9"/>
  <c r="E25" i="9"/>
  <c r="H23" i="9"/>
  <c r="G23" i="9"/>
  <c r="F23" i="9"/>
  <c r="E23" i="9"/>
  <c r="H22" i="9"/>
  <c r="G22" i="9"/>
  <c r="F22" i="9"/>
  <c r="E22" i="9"/>
  <c r="H21" i="9"/>
  <c r="G21" i="9"/>
  <c r="F21" i="9"/>
  <c r="E21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H14" i="9"/>
  <c r="G14" i="9"/>
  <c r="F14" i="9"/>
  <c r="E14" i="9"/>
  <c r="H13" i="9"/>
  <c r="G13" i="9"/>
  <c r="F13" i="9"/>
  <c r="E13" i="9"/>
  <c r="H12" i="9"/>
  <c r="G12" i="9"/>
  <c r="F12" i="9"/>
  <c r="E12" i="9"/>
  <c r="H10" i="9"/>
  <c r="G10" i="9"/>
  <c r="F10" i="9"/>
  <c r="E10" i="9"/>
  <c r="H9" i="9"/>
  <c r="G9" i="9"/>
  <c r="F9" i="9"/>
  <c r="E9" i="9"/>
  <c r="H8" i="9"/>
  <c r="G8" i="9"/>
  <c r="F8" i="9"/>
  <c r="E8" i="9"/>
  <c r="H6" i="9"/>
  <c r="G6" i="9"/>
  <c r="F6" i="9"/>
  <c r="E6" i="9"/>
  <c r="H5" i="9"/>
  <c r="G5" i="9"/>
  <c r="F5" i="9"/>
  <c r="E5" i="9"/>
  <c r="H4" i="9"/>
  <c r="G4" i="9"/>
  <c r="F4" i="9"/>
  <c r="E4" i="9"/>
  <c r="G14" i="8"/>
  <c r="F14" i="8"/>
  <c r="E14" i="8"/>
  <c r="H14" i="8"/>
  <c r="H13" i="8"/>
  <c r="G13" i="8"/>
  <c r="F13" i="8"/>
  <c r="E13" i="8"/>
  <c r="H11" i="8"/>
  <c r="G11" i="8"/>
  <c r="F11" i="8"/>
  <c r="E11" i="8"/>
  <c r="H10" i="8"/>
  <c r="G10" i="8"/>
  <c r="F10" i="8"/>
  <c r="E10" i="8"/>
  <c r="H9" i="8"/>
  <c r="G9" i="8"/>
  <c r="F9" i="8"/>
  <c r="E9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13" i="5"/>
  <c r="G13" i="5"/>
  <c r="E13" i="5"/>
  <c r="F13" i="5"/>
  <c r="H12" i="5"/>
  <c r="H10" i="5"/>
  <c r="H9" i="5"/>
  <c r="H8" i="5"/>
  <c r="H6" i="5"/>
  <c r="H5" i="5"/>
  <c r="H4" i="5"/>
  <c r="G12" i="5"/>
  <c r="G10" i="5"/>
  <c r="G9" i="5"/>
  <c r="G8" i="5"/>
  <c r="G6" i="5"/>
  <c r="G5" i="5"/>
  <c r="G4" i="5"/>
  <c r="F12" i="5"/>
  <c r="F10" i="5"/>
  <c r="F9" i="5"/>
  <c r="F8" i="5"/>
  <c r="F6" i="5"/>
  <c r="F5" i="5"/>
  <c r="F4" i="5"/>
  <c r="E12" i="5"/>
  <c r="E10" i="5"/>
  <c r="E9" i="5"/>
  <c r="E8" i="5"/>
  <c r="E6" i="5"/>
  <c r="E5" i="5"/>
  <c r="E4" i="5"/>
  <c r="E14" i="6"/>
  <c r="F14" i="6"/>
  <c r="G14" i="6"/>
  <c r="H14" i="6"/>
  <c r="H13" i="6"/>
  <c r="H11" i="6"/>
  <c r="H10" i="6"/>
  <c r="H9" i="6"/>
  <c r="H7" i="6"/>
  <c r="H6" i="6"/>
  <c r="H5" i="6"/>
  <c r="H4" i="6"/>
  <c r="G13" i="6"/>
  <c r="G11" i="6"/>
  <c r="G10" i="6"/>
  <c r="G9" i="6"/>
  <c r="G7" i="6"/>
  <c r="G6" i="6"/>
  <c r="G5" i="6"/>
  <c r="G4" i="6"/>
  <c r="F13" i="6"/>
  <c r="F11" i="6"/>
  <c r="F10" i="6"/>
  <c r="F9" i="6"/>
  <c r="F7" i="6"/>
  <c r="F6" i="6"/>
  <c r="F5" i="6"/>
  <c r="F4" i="6"/>
  <c r="E13" i="6"/>
  <c r="E11" i="6"/>
  <c r="E10" i="6"/>
  <c r="E9" i="6"/>
  <c r="E7" i="6"/>
  <c r="E6" i="6"/>
  <c r="E5" i="6"/>
  <c r="E4" i="6"/>
  <c r="H2" i="25"/>
  <c r="G1" i="25"/>
  <c r="F1" i="25"/>
  <c r="E1" i="25"/>
  <c r="H6" i="24"/>
  <c r="G4" i="24"/>
  <c r="F4" i="24"/>
  <c r="E4" i="24"/>
  <c r="G3" i="24"/>
  <c r="F3" i="24"/>
  <c r="E3" i="24"/>
  <c r="G1" i="24"/>
  <c r="F1" i="24"/>
  <c r="E1" i="24"/>
  <c r="H8" i="23"/>
  <c r="G6" i="23"/>
  <c r="F6" i="23"/>
  <c r="E6" i="23"/>
  <c r="G5" i="23"/>
  <c r="F5" i="23"/>
  <c r="E5" i="23"/>
  <c r="G4" i="23"/>
  <c r="F4" i="23"/>
  <c r="E4" i="23"/>
  <c r="G3" i="23"/>
  <c r="F3" i="23"/>
  <c r="E3" i="23"/>
  <c r="G1" i="23"/>
  <c r="F1" i="23"/>
  <c r="E1" i="23"/>
  <c r="H2" i="22"/>
  <c r="G1" i="22"/>
  <c r="F1" i="22"/>
  <c r="E1" i="22"/>
  <c r="H2" i="21"/>
  <c r="G1" i="21"/>
  <c r="F1" i="21"/>
  <c r="E1" i="21"/>
  <c r="H8" i="20"/>
  <c r="G6" i="20"/>
  <c r="F6" i="20"/>
  <c r="E6" i="20"/>
  <c r="G5" i="20"/>
  <c r="F5" i="20"/>
  <c r="E5" i="20"/>
  <c r="G4" i="20"/>
  <c r="F4" i="20"/>
  <c r="E4" i="20"/>
  <c r="G3" i="20"/>
  <c r="F3" i="20"/>
  <c r="E3" i="20"/>
  <c r="G1" i="20"/>
  <c r="F1" i="20"/>
  <c r="E1" i="20"/>
  <c r="H8" i="19"/>
  <c r="G6" i="19"/>
  <c r="F6" i="19"/>
  <c r="E6" i="19"/>
  <c r="G5" i="19"/>
  <c r="F5" i="19"/>
  <c r="E5" i="19"/>
  <c r="G4" i="19"/>
  <c r="F4" i="19"/>
  <c r="E4" i="19"/>
  <c r="G3" i="19"/>
  <c r="F3" i="19"/>
  <c r="E3" i="19"/>
  <c r="G1" i="19"/>
  <c r="F1" i="19"/>
  <c r="E1" i="19"/>
  <c r="H8" i="18"/>
  <c r="G6" i="18"/>
  <c r="F6" i="18"/>
  <c r="E6" i="18"/>
  <c r="G5" i="18"/>
  <c r="F5" i="18"/>
  <c r="E5" i="18"/>
  <c r="G4" i="18"/>
  <c r="F4" i="18"/>
  <c r="E4" i="18"/>
  <c r="G3" i="18"/>
  <c r="F3" i="18"/>
  <c r="E3" i="18"/>
  <c r="G1" i="18"/>
  <c r="F1" i="18"/>
  <c r="E1" i="18"/>
  <c r="H8" i="17"/>
  <c r="G6" i="17"/>
  <c r="F6" i="17"/>
  <c r="E6" i="17"/>
  <c r="G5" i="17"/>
  <c r="F5" i="17"/>
  <c r="E5" i="17"/>
  <c r="G4" i="17"/>
  <c r="F4" i="17"/>
  <c r="E4" i="17"/>
  <c r="G3" i="17"/>
  <c r="F3" i="17"/>
  <c r="E3" i="17"/>
  <c r="G1" i="17"/>
  <c r="F1" i="17"/>
  <c r="E1" i="17"/>
  <c r="G4" i="16"/>
  <c r="F4" i="16"/>
  <c r="E4" i="16"/>
  <c r="H8" i="16"/>
  <c r="G6" i="16"/>
  <c r="F6" i="16"/>
  <c r="E6" i="16"/>
  <c r="G5" i="16"/>
  <c r="F5" i="16"/>
  <c r="E5" i="16"/>
  <c r="G3" i="16"/>
  <c r="F3" i="16"/>
  <c r="E3" i="16"/>
  <c r="G1" i="16"/>
  <c r="F1" i="16"/>
  <c r="E1" i="16"/>
  <c r="G5" i="14"/>
  <c r="F5" i="14"/>
  <c r="E5" i="14"/>
  <c r="H2" i="15"/>
  <c r="G1" i="15"/>
  <c r="F1" i="15"/>
  <c r="E1" i="15"/>
  <c r="H8" i="14"/>
  <c r="G6" i="14"/>
  <c r="G4" i="14"/>
  <c r="F4" i="14"/>
  <c r="E4" i="14"/>
  <c r="G3" i="14"/>
  <c r="F3" i="14"/>
  <c r="E3" i="14"/>
  <c r="G1" i="14"/>
  <c r="F1" i="14"/>
  <c r="E1" i="14"/>
  <c r="H2" i="13"/>
  <c r="G1" i="13"/>
  <c r="F1" i="13"/>
  <c r="E1" i="13"/>
  <c r="H2" i="12"/>
  <c r="G1" i="12"/>
  <c r="F1" i="12"/>
  <c r="E1" i="12"/>
  <c r="H2" i="9"/>
  <c r="G1" i="9"/>
  <c r="F1" i="9"/>
  <c r="E1" i="9"/>
  <c r="H2" i="8"/>
  <c r="G1" i="8"/>
  <c r="F1" i="8"/>
  <c r="E1" i="8"/>
  <c r="H2" i="5"/>
  <c r="G1" i="5"/>
  <c r="H2" i="6"/>
  <c r="G1" i="6"/>
  <c r="F1" i="6"/>
  <c r="E1" i="6"/>
  <c r="E1" i="5"/>
  <c r="F1" i="5"/>
</calcChain>
</file>

<file path=xl/sharedStrings.xml><?xml version="1.0" encoding="utf-8"?>
<sst xmlns="http://schemas.openxmlformats.org/spreadsheetml/2006/main" count="10208" uniqueCount="3010">
  <si>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</si>
  <si>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</si>
  <si>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</si>
  <si>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</si>
  <si>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</si>
  <si>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</si>
  <si>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</si>
  <si>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</si>
  <si>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</si>
  <si>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</si>
  <si>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</si>
  <si>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</si>
  <si>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</si>
  <si>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</si>
  <si>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</si>
  <si>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</si>
  <si>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</si>
  <si>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</si>
  <si>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</si>
  <si>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</si>
  <si>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</si>
  <si>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</si>
  <si>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</si>
  <si>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</si>
  <si>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</si>
  <si>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</si>
  <si>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</si>
  <si>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</si>
  <si>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</si>
  <si>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</si>
  <si>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</si>
  <si>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</si>
  <si>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</si>
  <si>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</si>
  <si>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</si>
  <si>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</si>
  <si>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</si>
  <si>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</si>
  <si>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</si>
  <si>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</si>
  <si>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</si>
  <si>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</si>
  <si>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</si>
  <si>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</si>
  <si>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</si>
  <si>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</si>
  <si>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</si>
  <si>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</si>
  <si>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</si>
  <si>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</si>
  <si>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</si>
  <si>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</si>
  <si>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</si>
  <si>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</si>
  <si>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</si>
  <si>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</si>
  <si>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</si>
  <si>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</si>
  <si>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</si>
  <si>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</si>
  <si>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</si>
  <si>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</si>
  <si>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</si>
  <si>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</si>
  <si>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</si>
  <si>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</si>
  <si>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</si>
  <si>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</si>
  <si>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</si>
  <si>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</si>
  <si>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</si>
  <si>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</si>
  <si>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</si>
  <si>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</si>
  <si>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</si>
  <si>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</si>
  <si>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</si>
  <si>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</si>
  <si>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</si>
  <si>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</si>
  <si>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</si>
  <si>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</si>
  <si>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</si>
  <si>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</si>
  <si>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</si>
  <si>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</si>
  <si>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</si>
  <si>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</si>
  <si>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</si>
  <si>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</si>
  <si>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</si>
  <si>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</si>
  <si>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</si>
  <si>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</si>
  <si>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</si>
  <si>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</si>
  <si>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</si>
  <si>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</si>
  <si>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</si>
  <si>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</si>
  <si>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</si>
  <si>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</si>
  <si>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</si>
  <si>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</si>
  <si>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</si>
  <si>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</si>
  <si>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</si>
  <si>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</si>
  <si>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</si>
  <si>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</si>
  <si>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</si>
  <si>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</si>
  <si>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</si>
  <si>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</si>
  <si>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</si>
  <si>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</si>
  <si>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</si>
  <si>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</si>
  <si>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</si>
  <si>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</si>
  <si>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</si>
  <si>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</si>
  <si>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</si>
  <si>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</si>
  <si>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</si>
  <si>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</si>
  <si>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</si>
  <si>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</si>
  <si>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</si>
  <si>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</si>
  <si>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AH_PS_TTY_RX</t>
  </si>
  <si>
    <t>C26</t>
  </si>
  <si>
    <t>PS_MIO70</t>
  </si>
  <si>
    <t>AH_PS_TTY_TX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</si>
  <si>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</si>
  <si>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</si>
  <si>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</si>
  <si>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</si>
  <si>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</si>
  <si>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</si>
  <si>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</si>
  <si>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</si>
  <si>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</si>
  <si>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</si>
  <si>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</si>
  <si>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</si>
  <si>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</si>
  <si>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</si>
  <si>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</si>
  <si>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</si>
  <si>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</si>
  <si>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</si>
  <si>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</si>
  <si>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</si>
  <si>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</si>
  <si>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</si>
  <si>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</si>
  <si>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</si>
  <si>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</si>
  <si>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</si>
  <si>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AH_CRST_N</t>
  </si>
  <si>
    <t>V23</t>
  </si>
  <si>
    <t>PS_POR_B</t>
  </si>
  <si>
    <t>AH_SRST_N</t>
  </si>
  <si>
    <t>PS_SRST_B</t>
  </si>
  <si>
    <t>AH_PROG_N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</si>
  <si>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</si>
  <si>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</si>
  <si>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</si>
  <si>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</si>
  <si>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</si>
  <si>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</si>
  <si>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</si>
  <si>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P1_CRST_N</t>
  </si>
  <si>
    <t>P1_SRST_N</t>
  </si>
  <si>
    <t>P1_PROG_N</t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</si>
  <si>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</si>
  <si>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</si>
  <si>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</si>
  <si>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</si>
  <si>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</si>
  <si>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</si>
  <si>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</si>
  <si>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</si>
  <si>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</si>
  <si>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</si>
  <si>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</si>
  <si>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</si>
  <si>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</si>
  <si>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</si>
  <si>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</si>
  <si>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</si>
  <si>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</si>
  <si>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</si>
  <si>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</si>
  <si>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</si>
  <si>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</si>
  <si>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</si>
  <si>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P2_CRST_N</t>
  </si>
  <si>
    <t>P2_SRST_N</t>
  </si>
  <si>
    <t>P2_PROG_N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</si>
  <si>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</si>
  <si>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</si>
  <si>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</si>
  <si>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</si>
  <si>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</si>
  <si>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</si>
  <si>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</si>
  <si>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</si>
  <si>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</si>
  <si>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</si>
  <si>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</si>
  <si>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</si>
  <si>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</si>
  <si>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</si>
  <si>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</si>
  <si>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</si>
  <si>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</si>
  <si>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</si>
  <si>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</si>
  <si>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</si>
  <si>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</si>
  <si>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</si>
  <si>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</si>
  <si>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</si>
  <si>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</si>
  <si>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</si>
  <si>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</si>
  <si>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</si>
  <si>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</si>
  <si>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</si>
  <si>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</si>
  <si>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</si>
  <si>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</si>
  <si>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</si>
  <si>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</si>
  <si>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</si>
  <si>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</si>
  <si>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</si>
  <si>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</si>
  <si>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</si>
  <si>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</si>
  <si>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</si>
  <si>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</si>
  <si>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</si>
  <si>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</si>
  <si>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</si>
  <si>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</si>
  <si>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</si>
  <si>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</si>
  <si>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</si>
  <si>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</si>
  <si>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</si>
  <si>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</si>
  <si>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</si>
  <si>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</si>
  <si>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</si>
  <si>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</si>
  <si>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</si>
  <si>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</si>
  <si>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</si>
  <si>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</si>
  <si>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</si>
  <si>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</si>
  <si>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</si>
  <si>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</si>
  <si>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</si>
  <si>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</si>
  <si>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</si>
  <si>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</si>
  <si>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</si>
  <si>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</si>
  <si>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</si>
  <si>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</si>
  <si>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</si>
  <si>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</si>
  <si>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</si>
  <si>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</si>
  <si>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</si>
  <si>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</si>
  <si>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</si>
  <si>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</si>
  <si>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</si>
  <si>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</si>
  <si>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</si>
  <si>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</si>
  <si>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</si>
  <si>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</si>
  <si>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</si>
  <si>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</si>
  <si>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</si>
  <si>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</si>
  <si>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</si>
  <si>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</si>
  <si>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</si>
  <si>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</si>
  <si>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</si>
  <si>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</si>
  <si>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</si>
  <si>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</si>
  <si>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</si>
  <si>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</si>
  <si>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s_bs_ram_reset_n</t>
    <phoneticPr fontId="1" type="noConversion"/>
  </si>
  <si>
    <t>s_bs_ram_clock</t>
    <phoneticPr fontId="1" type="noConversion"/>
  </si>
  <si>
    <t>s_axis_bs_ram_tclock</t>
    <phoneticPr fontId="1" type="noConversion"/>
  </si>
  <si>
    <t>s_rd_bs_ram_tnext</t>
    <phoneticPr fontId="1" type="noConversion"/>
  </si>
  <si>
    <t>s_bf_buff_reset_n</t>
    <phoneticPr fontId="1" type="noConversion"/>
  </si>
  <si>
    <t>s_bf_buff_clock</t>
    <phoneticPr fontId="1" type="noConversion"/>
  </si>
  <si>
    <t>s_bf_main_reset_n</t>
    <phoneticPr fontId="1" type="noConversion"/>
  </si>
  <si>
    <t>s_bf_main_clock</t>
    <phoneticPr fontId="1" type="noConversion"/>
  </si>
  <si>
    <t>bs_cmd</t>
    <phoneticPr fontId="1" type="noConversion"/>
  </si>
  <si>
    <t>bs_cmd_i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</si>
  <si>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</si>
  <si>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</si>
  <si>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</si>
  <si>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</si>
  <si>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</si>
  <si>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</si>
  <si>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</si>
  <si>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</si>
  <si>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</si>
  <si>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</si>
  <si>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m_axis_bs_cmd_drm_tvalid</t>
  </si>
  <si>
    <t>m_axis_bs_cmd_drm_tlast</t>
  </si>
  <si>
    <t>m_axis_bs_cmd_drm_tdata</t>
  </si>
  <si>
    <t>m_axis_bs_cmd_beam_tvalid</t>
  </si>
  <si>
    <t>m_axis_bs_cmd_beam_tlast</t>
  </si>
  <si>
    <t>m_axis_bs_cmd_beam_tdata</t>
  </si>
  <si>
    <t>s_axis_bs_cmd_ps_tvalid</t>
  </si>
  <si>
    <t>s_axis_bs_cmd_ps_tready</t>
  </si>
  <si>
    <t>s_axis_bs_cmd_ps_tlast</t>
  </si>
  <si>
    <t>s_axis_bs_cmd_ps_tdata</t>
  </si>
  <si>
    <t>s_bs_cmd_dip_sw</t>
  </si>
  <si>
    <t>s_bs_cmd_reset_n</t>
  </si>
  <si>
    <t>s_bs_cmd_clock</t>
  </si>
  <si>
    <t>s_bs_cmd_enable_ch</t>
    <phoneticPr fontId="1" type="noConversion"/>
  </si>
  <si>
    <t>ch or beam data selection</t>
    <phoneticPr fontId="1" type="noConversion"/>
  </si>
  <si>
    <t>bs_mux_data</t>
    <phoneticPr fontId="1" type="noConversion"/>
  </si>
  <si>
    <t>bs_mux_data_i</t>
    <phoneticPr fontId="1" type="noConversion"/>
  </si>
  <si>
    <t>m_rd_bs_mux_data_a_tstart</t>
  </si>
  <si>
    <t>m_rd_bs_mux_data_a_taddr</t>
  </si>
  <si>
    <t>m_rd_bs_mux_data_a_tdata</t>
  </si>
  <si>
    <t>m_rd_bs_mux_data_b_tstart</t>
  </si>
  <si>
    <t>m_rd_bs_mux_data_b_taddr</t>
  </si>
  <si>
    <t>m_rd_bs_mux_data_b_tdata</t>
  </si>
  <si>
    <t>s_bs_mux_data_enable_te</t>
    <phoneticPr fontId="1" type="noConversion"/>
  </si>
  <si>
    <t>s_bs_mux_data_reset_n</t>
    <phoneticPr fontId="1" type="noConversion"/>
  </si>
  <si>
    <t>s_bs_mux_data_clock</t>
    <phoneticPr fontId="1" type="noConversion"/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</si>
  <si>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</si>
  <si>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</si>
  <si>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</si>
  <si>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</si>
  <si>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</si>
  <si>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</si>
  <si>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</si>
  <si>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</si>
  <si>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</si>
  <si>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s_bs_ram_dr_reset_n</t>
    <phoneticPr fontId="1" type="noConversion"/>
  </si>
  <si>
    <t>s_bs_ram_dr_clock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</si>
  <si>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</si>
  <si>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</si>
  <si>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</si>
  <si>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</si>
  <si>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</si>
  <si>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</si>
  <si>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</si>
  <si>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</si>
  <si>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</si>
  <si>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</si>
  <si>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</si>
  <si>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s_p2_ram_ddc_reset_n</t>
  </si>
  <si>
    <t>s_p2_ram_ddc_clock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</si>
  <si>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</si>
  <si>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</si>
  <si>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</si>
  <si>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</si>
  <si>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</si>
  <si>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</si>
  <si>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</si>
  <si>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</si>
  <si>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</si>
  <si>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</si>
  <si>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</si>
  <si>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</si>
  <si>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</si>
  <si>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</si>
  <si>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s_bs_ram_32k_reset_n</t>
  </si>
  <si>
    <t>s_bs_ram_32k_clock</t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</si>
  <si>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</si>
  <si>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</si>
  <si>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</si>
  <si>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</si>
  <si>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</si>
  <si>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</si>
  <si>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</si>
  <si>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</si>
  <si>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</si>
  <si>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</si>
  <si>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</si>
  <si>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</si>
  <si>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</si>
  <si>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s_p1_ram_32k_clock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</si>
  <si>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</si>
  <si>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</si>
  <si>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</si>
  <si>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</si>
  <si>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</si>
  <si>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</si>
  <si>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</si>
  <si>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</si>
  <si>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</si>
  <si>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</si>
  <si>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</si>
  <si>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</si>
  <si>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</si>
  <si>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</si>
  <si>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</si>
  <si>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</si>
  <si>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</si>
  <si>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</si>
  <si>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</si>
  <si>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</si>
  <si>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</si>
  <si>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</si>
  <si>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</si>
  <si>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</si>
  <si>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</si>
  <si>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</si>
  <si>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</si>
  <si>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s_bs_fft_32k_reset_n</t>
  </si>
  <si>
    <t>s_bs_fft_32k_clock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</si>
  <si>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</si>
  <si>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</si>
  <si>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</si>
  <si>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</si>
  <si>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</si>
  <si>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</si>
  <si>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</si>
  <si>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</si>
  <si>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</si>
  <si>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</si>
  <si>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</si>
  <si>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</si>
  <si>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</si>
  <si>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</si>
  <si>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</si>
  <si>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</si>
  <si>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s_bs_fft_4k_reset_n</t>
  </si>
  <si>
    <t>s_bs_fft_4k_clock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</si>
  <si>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</si>
  <si>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</si>
  <si>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</si>
  <si>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</si>
  <si>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</si>
  <si>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</si>
  <si>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</si>
  <si>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</si>
  <si>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</si>
  <si>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s_bs_ram_4k_reset_n</t>
  </si>
  <si>
    <t>s_bs_ram_4k_clock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</si>
  <si>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</si>
  <si>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</si>
  <si>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</si>
  <si>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</si>
  <si>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</si>
  <si>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</si>
  <si>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</si>
  <si>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</si>
  <si>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</si>
  <si>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</si>
  <si>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</si>
  <si>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</si>
  <si>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</si>
  <si>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</si>
  <si>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</si>
  <si>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</si>
  <si>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s_bs_fir_reset_n</t>
  </si>
  <si>
    <t>s_bs_fir_clock</t>
  </si>
  <si>
    <t>m_maxis_bs_fir_tvalid</t>
  </si>
  <si>
    <t>m_maxis_bs_fir_tlast</t>
  </si>
  <si>
    <t>m_maxis_bs_fir_tdata</t>
  </si>
  <si>
    <t>s_maxis_bs_cmd_fir_tvalid</t>
  </si>
  <si>
    <t>s_maxis_bs_cmd_fir_tlast</t>
  </si>
  <si>
    <t>s_maxis_bs_cmd_fir_tdata</t>
  </si>
  <si>
    <t>s_maxis_bs_cmd_data_tvalid</t>
  </si>
  <si>
    <t>s_maxis_bs_cmd_data_tlast</t>
  </si>
  <si>
    <t>s_maxis_bs_cmd_data_tdata</t>
  </si>
  <si>
    <t>m_maxis_bs_mux_data_tvalid</t>
  </si>
  <si>
    <t>m_maxis_bs_mux_data_tlast</t>
  </si>
  <si>
    <t>m_maxis_bs_mux_data_tdata</t>
  </si>
  <si>
    <t>m_maxis_bs_cmd_config_tvalid</t>
  </si>
  <si>
    <t>m_maxis_bs_cmd_config_tdata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</si>
  <si>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</si>
  <si>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</si>
  <si>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</si>
  <si>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</si>
  <si>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</si>
  <si>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</si>
  <si>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</si>
  <si>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</si>
  <si>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bs_mux_bf</t>
    <phoneticPr fontId="1" type="noConversion"/>
  </si>
  <si>
    <t>bs_mux_bf_i</t>
    <phoneticPr fontId="1" type="noConversion"/>
  </si>
  <si>
    <t>s_maxis_bs_mux_bf_config_tvalid</t>
  </si>
  <si>
    <t>s_maxis_bs_mux_bf_config_tdata</t>
  </si>
  <si>
    <t>s_maxis_bs_mux_fir_tvalid</t>
  </si>
  <si>
    <t>s_maxis_bs_mux_fir_tlast</t>
  </si>
  <si>
    <t>s_maxis_bs_mux_fir_tdata</t>
  </si>
  <si>
    <t>m_axis_bs_mux_p2_tvalid</t>
  </si>
  <si>
    <t>m_axis_bs_mux_p2_tready</t>
  </si>
  <si>
    <t>m_axis_bs_mux_p2_tlast</t>
  </si>
  <si>
    <t>m_axis_bs_mux_p2_tdata</t>
  </si>
  <si>
    <t>m_axis_bs_mux_p1_tvalid</t>
  </si>
  <si>
    <t>m_axis_bs_mux_p1_tready</t>
  </si>
  <si>
    <t>m_axis_bs_mux_p1_tlast</t>
  </si>
  <si>
    <t>m_axis_bs_mux_p1_tdata</t>
  </si>
  <si>
    <t>s_bs_mux_bf_reset_n</t>
  </si>
  <si>
    <t>s_bs_mux_bf_clock</t>
  </si>
  <si>
    <t>s_bs_cmd_enable_te</t>
    <phoneticPr fontId="1" type="noConversion"/>
  </si>
  <si>
    <t>s_bs_cmd_enable_te_beam</t>
    <phoneticPr fontId="1" type="noConversion"/>
  </si>
  <si>
    <t>te or scb data selection</t>
    <phoneticPr fontId="1" type="noConversion"/>
  </si>
  <si>
    <t>bf or te_beam data selection</t>
    <phoneticPr fontId="1" type="noConversion"/>
  </si>
  <si>
    <t>s_bs_mux_bf_enable_te_beam</t>
    <phoneticPr fontId="1" type="noConversion"/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</si>
  <si>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</si>
  <si>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</si>
  <si>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</si>
  <si>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</si>
  <si>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</si>
  <si>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</si>
  <si>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</si>
  <si>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s_bs_uart_reset_n</t>
  </si>
  <si>
    <t>s_bs_uart_clock</t>
  </si>
  <si>
    <t>bs_fir_ddc_wrapper</t>
    <phoneticPr fontId="1" type="noConversion"/>
  </si>
  <si>
    <t>bs_fir_ddc_i</t>
    <phoneticPr fontId="1" type="noConversion"/>
  </si>
  <si>
    <t>s_bs_fir_ddc_reset_n</t>
  </si>
  <si>
    <t>s_bs_fir_ddc_clock</t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</si>
  <si>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</si>
  <si>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</si>
  <si>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</si>
  <si>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</si>
  <si>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</si>
  <si>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</si>
  <si>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</si>
  <si>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</si>
  <si>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</si>
  <si>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</si>
  <si>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</si>
  <si>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</si>
  <si>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</si>
  <si>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</si>
  <si>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</si>
  <si>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</si>
  <si>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</si>
  <si>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</si>
  <si>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</si>
  <si>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s_p2_mixer_reset_n</t>
  </si>
  <si>
    <t>s_p2_mixer_clock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</si>
  <si>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</si>
  <si>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</si>
  <si>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</si>
  <si>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</si>
  <si>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</si>
  <si>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</si>
  <si>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</si>
  <si>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</si>
  <si>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</si>
  <si>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</si>
  <si>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</si>
  <si>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</si>
  <si>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</si>
  <si>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</si>
  <si>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</si>
  <si>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</si>
  <si>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</si>
  <si>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</si>
  <si>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</si>
  <si>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txn </t>
  </si>
  <si>
    <t xml:space="preserve">reset </t>
  </si>
  <si>
    <t xml:space="preserve">gt_reset </t>
  </si>
  <si>
    <t xml:space="preserve">loopback </t>
  </si>
  <si>
    <t xml:space="preserve">rxp </t>
  </si>
  <si>
    <t xml:space="preserve">rxn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</si>
  <si>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</si>
  <si>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</si>
  <si>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</si>
  <si>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</si>
  <si>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</si>
  <si>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</si>
  <si>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</si>
  <si>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gt_refclk1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</si>
  <si>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</si>
  <si>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</si>
  <si>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</si>
  <si>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</si>
  <si>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</si>
  <si>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</si>
  <si>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</si>
  <si>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s_bs_aurora_duplex_reset_n</t>
  </si>
  <si>
    <t>s_bs_aurora_duplex_clock</t>
  </si>
  <si>
    <t>s_maxis_bs_aurora_duplex_config_tvalid</t>
  </si>
  <si>
    <t>s_maxis_bs_aurora_duplex_config_tdata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</si>
  <si>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</si>
  <si>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</si>
  <si>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</si>
  <si>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</si>
  <si>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</si>
  <si>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</si>
  <si>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</si>
  <si>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</si>
  <si>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init_clk_in</t>
  </si>
  <si>
    <t>tx_resetdone_out</t>
    <phoneticPr fontId="1" type="noConversion"/>
  </si>
  <si>
    <t>rx_resetdone_out</t>
    <phoneticPr fontId="1" type="noConversion"/>
  </si>
  <si>
    <t>user_clk_out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</si>
  <si>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</si>
  <si>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</si>
  <si>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</si>
  <si>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</si>
  <si>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</si>
  <si>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</si>
  <si>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</si>
  <si>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</si>
  <si>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</si>
  <si>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</si>
  <si>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</si>
  <si>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</si>
  <si>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</si>
  <si>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</si>
  <si>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</si>
  <si>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</si>
  <si>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</si>
  <si>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</si>
  <si>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txp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</si>
  <si>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</si>
  <si>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</si>
  <si>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</si>
  <si>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</si>
  <si>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</si>
  <si>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</si>
  <si>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</si>
  <si>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</si>
  <si>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</si>
  <si>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</si>
  <si>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</si>
  <si>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</si>
  <si>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</si>
  <si>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</si>
  <si>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</si>
  <si>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</si>
  <si>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</si>
  <si>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</si>
  <si>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</si>
  <si>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</si>
  <si>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</si>
  <si>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</si>
  <si>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</si>
  <si>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</si>
  <si>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</si>
  <si>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</si>
  <si>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s_p1_ram_32k_reset_n</t>
    <phoneticPr fontId="1" type="noConversion"/>
  </si>
  <si>
    <t>s_scb_data_start</t>
  </si>
  <si>
    <t>s_scb_data_reset_n</t>
  </si>
  <si>
    <t>s_scb_data_clock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</si>
  <si>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</si>
  <si>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</si>
  <si>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</si>
  <si>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</si>
  <si>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</si>
  <si>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</si>
  <si>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</si>
  <si>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clk_sync</t>
    <phoneticPr fontId="1" type="noConversion"/>
  </si>
  <si>
    <t>user_in</t>
    <phoneticPr fontId="1" type="noConversion"/>
  </si>
  <si>
    <t>user_sync_out</t>
    <phoneticPr fontId="1" type="noConversion"/>
  </si>
  <si>
    <t>bs_pulse_expansion</t>
    <phoneticPr fontId="1" type="noConversion"/>
  </si>
  <si>
    <t>bs_pulse_expansion_i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</si>
  <si>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</si>
  <si>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</si>
  <si>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</si>
  <si>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</si>
  <si>
    <t>expansion_max</t>
    <phoneticPr fontId="1" type="noConversion"/>
  </si>
  <si>
    <t>5</t>
    <phoneticPr fontId="1" type="noConversion"/>
  </si>
  <si>
    <t>bs_pulse_5us</t>
    <phoneticPr fontId="1" type="noConversion"/>
  </si>
  <si>
    <t>bs_pulse_5us_i</t>
    <phoneticPr fontId="1" type="noConversion"/>
  </si>
  <si>
    <t>PULSE_MAX</t>
    <phoneticPr fontId="1" type="noConversion"/>
  </si>
  <si>
    <t>tstart_level</t>
    <phoneticPr fontId="1" type="noConversion"/>
  </si>
  <si>
    <t>tpulse_5us</t>
    <phoneticPr fontId="1" type="noConversion"/>
  </si>
  <si>
    <t>1000</t>
    <phoneticPr fontId="1" type="noConversion"/>
  </si>
  <si>
    <t>bs_pulse_5us_self</t>
    <phoneticPr fontId="1" type="noConversion"/>
  </si>
  <si>
    <t>bs_pulse_5us_self_i</t>
    <phoneticPr fontId="1" type="noConversion"/>
  </si>
  <si>
    <t>bs_pulse_oneshot</t>
    <phoneticPr fontId="1" type="noConversion"/>
  </si>
  <si>
    <t>bs_pulse_oneshot_i</t>
    <phoneticPr fontId="1" type="noConversion"/>
  </si>
  <si>
    <t>PULSE_ONESHOT_MAX</t>
  </si>
  <si>
    <t>tpulse_oneshot</t>
  </si>
  <si>
    <t>bs_reset_expansion</t>
    <phoneticPr fontId="1" type="noConversion"/>
  </si>
  <si>
    <t>bs_reset_expansion_i</t>
    <phoneticPr fontId="1" type="noConversion"/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</si>
  <si>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</si>
  <si>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</si>
  <si>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</si>
  <si>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</si>
  <si>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GTH Quad 230 / X0Y24-X0Y27</t>
    <phoneticPr fontId="1" type="noConversion"/>
  </si>
  <si>
    <t>GTY Quad 130 / X0Y12-X0Y15</t>
    <phoneticPr fontId="1" type="noConversion"/>
  </si>
  <si>
    <t>GTH Quad 229/X0Y20-X0Y23</t>
    <phoneticPr fontId="1" type="noConversion"/>
  </si>
  <si>
    <t>GTY Quad 128 / X0Y4-X0Y7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</si>
  <si>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</si>
  <si>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</si>
  <si>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</si>
  <si>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</si>
  <si>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</si>
  <si>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</si>
  <si>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</si>
  <si>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</si>
  <si>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</si>
  <si>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</si>
  <si>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</si>
  <si>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</si>
  <si>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</si>
  <si>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</si>
  <si>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</si>
  <si>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</si>
  <si>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</si>
  <si>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</si>
  <si>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</si>
  <si>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</si>
  <si>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</si>
  <si>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</si>
  <si>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</si>
  <si>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</si>
  <si>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</si>
  <si>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</si>
  <si>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</si>
  <si>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</si>
  <si>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</si>
  <si>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</si>
  <si>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</si>
  <si>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xx</t>
    <phoneticPr fontId="1" type="noConversion"/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</si>
  <si>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</si>
  <si>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</si>
  <si>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</si>
  <si>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</si>
  <si>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</si>
  <si>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</si>
  <si>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</si>
  <si>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</si>
  <si>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</si>
  <si>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</si>
  <si>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</si>
  <si>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</si>
  <si>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</si>
  <si>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</si>
  <si>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</si>
  <si>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</si>
  <si>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</si>
  <si>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</si>
  <si>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</si>
  <si>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</si>
  <si>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</si>
  <si>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</si>
  <si>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</si>
  <si>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</si>
  <si>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</si>
  <si>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</si>
  <si>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</si>
  <si>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</si>
  <si>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</si>
  <si>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</si>
  <si>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</si>
  <si>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</si>
  <si>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</si>
  <si>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</si>
  <si>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</si>
  <si>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</si>
  <si>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</si>
  <si>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</si>
  <si>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</si>
  <si>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</si>
  <si>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</si>
  <si>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</si>
  <si>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</si>
  <si>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</si>
  <si>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</si>
  <si>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</si>
  <si>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</si>
  <si>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</si>
  <si>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</si>
  <si>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</si>
  <si>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</si>
  <si>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</si>
  <si>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</si>
  <si>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</si>
  <si>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</si>
  <si>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</si>
  <si>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</si>
  <si>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</si>
  <si>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</si>
  <si>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</si>
  <si>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</si>
  <si>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</si>
  <si>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</si>
  <si>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</si>
  <si>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</si>
  <si>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</si>
  <si>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</si>
  <si>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</si>
  <si>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</si>
  <si>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</si>
  <si>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</si>
  <si>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</si>
  <si>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</si>
  <si>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</si>
  <si>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</si>
  <si>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</si>
  <si>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</si>
  <si>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</si>
  <si>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</si>
  <si>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</si>
  <si>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</si>
  <si>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</si>
  <si>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</si>
  <si>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</si>
  <si>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</si>
  <si>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</si>
  <si>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</si>
  <si>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</si>
  <si>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</si>
  <si>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</si>
  <si>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</si>
  <si>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</si>
  <si>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</si>
  <si>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</si>
  <si>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</si>
  <si>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</si>
  <si>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</si>
  <si>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</si>
  <si>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</si>
  <si>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</si>
  <si>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</si>
  <si>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</si>
  <si>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</si>
  <si>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</si>
  <si>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</si>
  <si>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</si>
  <si>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</si>
  <si>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</si>
  <si>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</si>
  <si>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</si>
  <si>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</si>
  <si>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</si>
  <si>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</si>
  <si>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</si>
  <si>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</si>
  <si>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</si>
  <si>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</si>
  <si>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</si>
  <si>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</si>
  <si>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</si>
  <si>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</si>
  <si>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</si>
  <si>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</si>
  <si>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</si>
  <si>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</si>
  <si>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</si>
  <si>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</si>
  <si>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</si>
  <si>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</si>
  <si>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</si>
  <si>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</si>
  <si>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</si>
  <si>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</si>
  <si>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</si>
  <si>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</si>
  <si>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</si>
  <si>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</si>
  <si>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</si>
  <si>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ZYNQ pin 
Name</t>
    <phoneticPr fontId="1" type="noConversion"/>
  </si>
  <si>
    <t>MGTREFCLK1P_228</t>
    <phoneticPr fontId="1" type="noConversion"/>
  </si>
  <si>
    <t>MGTREFCLK1N_228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</si>
  <si>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</si>
  <si>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</si>
  <si>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</si>
  <si>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</si>
  <si>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</si>
  <si>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s_bf_ram_reset_n</t>
    <phoneticPr fontId="1" type="noConversion"/>
  </si>
  <si>
    <t>s_bf_ram_clock</t>
    <phoneticPr fontId="1" type="noConversion"/>
  </si>
  <si>
    <t>m_axis_data_tvalid</t>
  </si>
  <si>
    <t>s_axis_data_tvalid</t>
    <phoneticPr fontId="1" type="noConversion"/>
  </si>
  <si>
    <t>m_axis_bs_mux_p1_tclock</t>
    <phoneticPr fontId="1" type="noConversion"/>
  </si>
  <si>
    <t>m_axis_bs_mux_p2_tclock</t>
    <phoneticPr fontId="1" type="noConversion"/>
  </si>
  <si>
    <t>user_clk_out_in</t>
    <phoneticPr fontId="1" type="noConversion"/>
  </si>
  <si>
    <t>bs_pl_dip_sw</t>
    <phoneticPr fontId="1" type="noConversion"/>
  </si>
  <si>
    <t>bs_pl_dip_sw_out</t>
    <phoneticPr fontId="1" type="noConversion"/>
  </si>
  <si>
    <t>bs_led_dip_reset</t>
    <phoneticPr fontId="1" type="noConversion"/>
  </si>
  <si>
    <t>bs_led_dip_reset_i</t>
    <phoneticPr fontId="1" type="noConversion"/>
  </si>
  <si>
    <t>s_reset_n</t>
    <phoneticPr fontId="1" type="noConversion"/>
  </si>
  <si>
    <t>s_reset_a_n</t>
    <phoneticPr fontId="1" type="noConversion"/>
  </si>
  <si>
    <t>s_reset_b_n</t>
    <phoneticPr fontId="1" type="noConversion"/>
  </si>
  <si>
    <t>m_reset_n_out</t>
    <phoneticPr fontId="1" type="noConversion"/>
  </si>
  <si>
    <t>m_reset_long_n_out</t>
    <phoneticPr fontId="1" type="noConversion"/>
  </si>
  <si>
    <t>bs_pl_led_out</t>
    <phoneticPr fontId="1" type="noConversion"/>
  </si>
  <si>
    <t>bs_pl_led_in</t>
    <phoneticPr fontId="1" type="noConversion"/>
  </si>
  <si>
    <t>clock</t>
    <phoneticPr fontId="1" type="noConversion"/>
  </si>
  <si>
    <t>AH_PL_TTY_RX</t>
  </si>
  <si>
    <t>AH_PL_TTY_RX</t>
    <phoneticPr fontId="1" type="noConversion"/>
  </si>
  <si>
    <t>AH_PL_TTY_TX</t>
  </si>
  <si>
    <t>AH_PL_TTY_TX</t>
    <phoneticPr fontId="1" type="noConversion"/>
  </si>
  <si>
    <t>G16</t>
  </si>
  <si>
    <t>G16</t>
    <phoneticPr fontId="1" type="noConversion"/>
  </si>
  <si>
    <t>H16</t>
  </si>
  <si>
    <t>H16</t>
    <phoneticPr fontId="1" type="noConversion"/>
  </si>
  <si>
    <t>IO_L11N_AD9N_50</t>
  </si>
  <si>
    <t>IO_L11N_AD9N_50</t>
    <phoneticPr fontId="1" type="noConversion"/>
  </si>
  <si>
    <t>IO_L11P_AD9P_50</t>
  </si>
  <si>
    <t>IO_L11P_AD9P_50</t>
    <phoneticPr fontId="1" type="noConversion"/>
  </si>
  <si>
    <t>P1_PS_TTY_RX</t>
  </si>
  <si>
    <t>P1_PS_TTY_TX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</si>
  <si>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</si>
  <si>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</si>
  <si>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</si>
  <si>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</si>
  <si>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</si>
  <si>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</si>
  <si>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</si>
  <si>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</si>
  <si>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</si>
  <si>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</si>
  <si>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</si>
  <si>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</si>
  <si>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</si>
  <si>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</si>
  <si>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</si>
  <si>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</si>
  <si>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</si>
  <si>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</si>
  <si>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</si>
  <si>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</si>
  <si>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</si>
  <si>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</si>
  <si>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</si>
  <si>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</si>
  <si>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</si>
  <si>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</si>
  <si>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</si>
  <si>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</si>
  <si>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</si>
  <si>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</si>
  <si>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</si>
  <si>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</si>
  <si>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</si>
  <si>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</si>
  <si>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</si>
  <si>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</si>
  <si>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</si>
  <si>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</si>
  <si>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</si>
  <si>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</si>
  <si>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</si>
  <si>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</si>
  <si>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</si>
  <si>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</si>
  <si>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</si>
  <si>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</si>
  <si>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</si>
  <si>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</si>
  <si>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</si>
  <si>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</si>
  <si>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</si>
  <si>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</si>
  <si>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</si>
  <si>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</si>
  <si>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</si>
  <si>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</si>
  <si>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</si>
  <si>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</si>
  <si>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</si>
  <si>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</si>
  <si>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</si>
  <si>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</si>
  <si>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</si>
  <si>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</si>
  <si>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</si>
  <si>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</si>
  <si>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</si>
  <si>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</si>
  <si>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</si>
  <si>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</si>
  <si>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</si>
  <si>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</si>
  <si>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</si>
  <si>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</si>
  <si>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</si>
  <si>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</si>
  <si>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</si>
  <si>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</si>
  <si>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</si>
  <si>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</si>
  <si>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</si>
  <si>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</si>
  <si>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</si>
  <si>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</si>
  <si>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</si>
  <si>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</si>
  <si>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</si>
  <si>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</si>
  <si>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</si>
  <si>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</si>
  <si>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</si>
  <si>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</si>
  <si>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</si>
  <si>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</si>
  <si>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</si>
  <si>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</si>
  <si>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</si>
  <si>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</si>
  <si>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</si>
  <si>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</si>
  <si>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</si>
  <si>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</si>
  <si>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</si>
  <si>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</si>
  <si>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</si>
  <si>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</si>
  <si>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</si>
  <si>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</si>
  <si>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</si>
  <si>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</si>
  <si>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</si>
  <si>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</si>
  <si>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</si>
  <si>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</si>
  <si>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</si>
  <si>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</si>
  <si>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</si>
  <si>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</si>
  <si>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</si>
  <si>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</si>
  <si>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</si>
  <si>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</si>
  <si>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</si>
  <si>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</si>
  <si>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</si>
  <si>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</si>
  <si>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</si>
  <si>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</si>
  <si>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</si>
  <si>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</si>
  <si>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</si>
  <si>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</si>
  <si>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</si>
  <si>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</si>
  <si>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</si>
  <si>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</si>
  <si>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</si>
  <si>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</si>
  <si>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</si>
  <si>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</si>
  <si>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</si>
  <si>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</si>
  <si>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</si>
  <si>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</si>
  <si>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</si>
  <si>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</si>
  <si>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</si>
  <si>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</si>
  <si>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</si>
  <si>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</si>
  <si>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</si>
  <si>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</si>
  <si>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</si>
  <si>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</si>
  <si>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</si>
  <si>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</si>
  <si>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</si>
  <si>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</si>
  <si>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</si>
  <si>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</si>
  <si>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</si>
  <si>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</si>
  <si>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</si>
  <si>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</si>
  <si>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</si>
  <si>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</si>
  <si>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</si>
  <si>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</si>
  <si>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</si>
  <si>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</si>
  <si>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</si>
  <si>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</si>
  <si>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</si>
  <si>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</si>
  <si>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</si>
  <si>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</si>
  <si>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</si>
  <si>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</si>
  <si>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</si>
  <si>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</si>
  <si>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</si>
  <si>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</si>
  <si>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</si>
  <si>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</si>
  <si>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</si>
  <si>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</si>
  <si>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</si>
  <si>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</si>
  <si>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</si>
  <si>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</si>
  <si>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</si>
  <si>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</si>
  <si>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</si>
  <si>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</si>
  <si>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</si>
  <si>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</si>
  <si>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</si>
  <si>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</si>
  <si>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</si>
  <si>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</si>
  <si>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</si>
  <si>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</si>
  <si>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</si>
  <si>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</si>
  <si>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</si>
  <si>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</si>
  <si>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</si>
  <si>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</si>
  <si>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</si>
  <si>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</si>
  <si>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</si>
  <si>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</si>
  <si>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</si>
  <si>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</si>
  <si>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</si>
  <si>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</si>
  <si>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</si>
  <si>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</si>
  <si>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</si>
  <si>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</si>
  <si>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</si>
  <si>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</si>
  <si>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</si>
  <si>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</si>
  <si>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</si>
  <si>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</si>
  <si>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</si>
  <si>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</si>
  <si>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</si>
  <si>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</si>
  <si>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</si>
  <si>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</si>
  <si>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</si>
  <si>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</si>
  <si>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</si>
  <si>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</si>
  <si>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</si>
  <si>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</si>
  <si>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</si>
  <si>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</si>
  <si>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</si>
  <si>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</si>
  <si>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</si>
  <si>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</si>
  <si>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</si>
  <si>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</si>
  <si>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</si>
  <si>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</si>
  <si>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</si>
  <si>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</si>
  <si>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</si>
  <si>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</si>
  <si>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</si>
  <si>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</si>
  <si>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</si>
  <si>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</si>
  <si>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</si>
  <si>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</si>
  <si>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</si>
  <si>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</si>
  <si>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</si>
  <si>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</si>
  <si>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</si>
  <si>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</si>
  <si>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</si>
  <si>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</si>
  <si>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</si>
  <si>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</si>
  <si>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</si>
  <si>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</si>
  <si>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</si>
  <si>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</si>
  <si>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</si>
  <si>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</si>
  <si>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</si>
  <si>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</si>
  <si>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</si>
  <si>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</si>
  <si>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</si>
  <si>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</si>
  <si>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</si>
  <si>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</si>
  <si>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</si>
  <si>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</si>
  <si>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</si>
  <si>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</si>
  <si>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</si>
  <si>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</si>
  <si>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</si>
  <si>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</si>
  <si>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</si>
  <si>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</si>
  <si>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</si>
  <si>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</si>
  <si>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</si>
  <si>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</si>
  <si>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</si>
  <si>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</si>
  <si>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</si>
  <si>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</si>
  <si>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</si>
  <si>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</si>
  <si>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</si>
  <si>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</si>
  <si>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</si>
  <si>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</si>
  <si>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</si>
  <si>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</si>
  <si>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</si>
  <si>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</si>
  <si>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</si>
  <si>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</si>
  <si>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</si>
  <si>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</si>
  <si>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</si>
  <si>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</si>
  <si>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</si>
  <si>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</si>
  <si>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</si>
  <si>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</si>
  <si>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</si>
  <si>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</si>
  <si>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</si>
  <si>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</si>
  <si>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</si>
  <si>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</si>
  <si>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</si>
  <si>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</si>
  <si>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</si>
  <si>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</si>
  <si>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</si>
  <si>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</si>
  <si>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</si>
  <si>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</si>
  <si>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</si>
  <si>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</si>
  <si>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</si>
  <si>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</si>
  <si>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</si>
  <si>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</si>
  <si>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</si>
  <si>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</si>
  <si>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</si>
  <si>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</si>
  <si>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</si>
  <si>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</si>
  <si>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</si>
  <si>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</si>
  <si>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</si>
  <si>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</si>
  <si>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</si>
  <si>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</si>
  <si>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</si>
  <si>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</si>
  <si>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</si>
  <si>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</si>
  <si>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</si>
  <si>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</si>
  <si>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</si>
  <si>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</si>
  <si>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</si>
  <si>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</si>
  <si>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</si>
  <si>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</si>
  <si>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</si>
  <si>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</si>
  <si>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</si>
  <si>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</si>
  <si>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</si>
  <si>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</si>
  <si>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</si>
  <si>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</si>
  <si>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</si>
  <si>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</si>
  <si>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</si>
  <si>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</si>
  <si>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</si>
  <si>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</si>
  <si>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</si>
  <si>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</si>
  <si>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</si>
  <si>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</si>
  <si>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</si>
  <si>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</si>
  <si>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</si>
  <si>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</si>
  <si>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</si>
  <si>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</si>
  <si>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</si>
  <si>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</si>
  <si>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</si>
  <si>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</si>
  <si>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</si>
  <si>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</si>
  <si>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</si>
  <si>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</si>
  <si>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</si>
  <si>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</si>
  <si>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</si>
  <si>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</si>
  <si>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</si>
  <si>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</si>
  <si>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</si>
  <si>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</si>
  <si>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</si>
  <si>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</si>
  <si>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</si>
  <si>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</si>
  <si>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</si>
  <si>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</si>
  <si>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</si>
  <si>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</si>
  <si>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</si>
  <si>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</si>
  <si>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</si>
  <si>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</si>
  <si>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</si>
  <si>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</si>
  <si>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</si>
  <si>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</si>
  <si>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</si>
  <si>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</si>
  <si>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</si>
  <si>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</si>
  <si>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</si>
  <si>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</si>
  <si>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</si>
  <si>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</si>
  <si>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</si>
  <si>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</si>
  <si>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</si>
  <si>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</si>
  <si>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</si>
  <si>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</si>
  <si>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</si>
  <si>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</si>
  <si>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</si>
  <si>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</si>
  <si>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</si>
  <si>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</si>
  <si>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</si>
  <si>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</si>
  <si>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</si>
  <si>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</si>
  <si>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</si>
  <si>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</si>
  <si>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</si>
  <si>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</si>
  <si>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</si>
  <si>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</si>
  <si>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</si>
  <si>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</si>
  <si>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</si>
  <si>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</si>
  <si>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</si>
  <si>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</si>
  <si>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</si>
  <si>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</si>
  <si>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</si>
  <si>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</si>
  <si>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</si>
  <si>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</si>
  <si>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</si>
  <si>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</si>
  <si>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</si>
  <si>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</si>
  <si>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</si>
  <si>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</si>
  <si>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</si>
  <si>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</si>
  <si>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</si>
  <si>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</si>
  <si>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</si>
  <si>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</si>
  <si>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</si>
  <si>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</si>
  <si>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</si>
  <si>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</si>
  <si>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</si>
  <si>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</si>
  <si>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</si>
  <si>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</si>
  <si>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</si>
  <si>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</si>
  <si>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</si>
  <si>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</si>
  <si>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</si>
  <si>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</si>
  <si>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</si>
  <si>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</si>
  <si>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</si>
  <si>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</si>
  <si>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</si>
  <si>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</si>
  <si>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</si>
  <si>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</si>
  <si>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</si>
  <si>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</si>
  <si>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</si>
  <si>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</si>
  <si>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</si>
  <si>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</si>
  <si>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</si>
  <si>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</si>
  <si>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</si>
  <si>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</si>
  <si>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</si>
  <si>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</si>
  <si>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</si>
  <si>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</si>
  <si>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</si>
  <si>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</si>
  <si>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</si>
  <si>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</si>
  <si>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</si>
  <si>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</si>
  <si>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</si>
  <si>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</si>
  <si>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</si>
  <si>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</si>
  <si>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</si>
  <si>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</si>
  <si>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</si>
  <si>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</si>
  <si>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</si>
  <si>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</si>
  <si>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</si>
  <si>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</si>
  <si>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</si>
  <si>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</si>
  <si>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</si>
  <si>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</si>
  <si>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</si>
  <si>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</si>
  <si>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</si>
  <si>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</si>
  <si>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</si>
  <si>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</si>
  <si>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</si>
  <si>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</si>
  <si>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</si>
  <si>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</si>
  <si>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</si>
  <si>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</si>
  <si>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</si>
  <si>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</si>
  <si>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</si>
  <si>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</si>
  <si>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</si>
  <si>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</si>
  <si>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</si>
  <si>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</si>
  <si>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</si>
  <si>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</si>
  <si>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</si>
  <si>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</si>
  <si>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</si>
  <si>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</si>
  <si>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</si>
  <si>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</si>
  <si>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</si>
  <si>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</si>
  <si>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</si>
  <si>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</si>
  <si>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</si>
  <si>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</si>
  <si>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</si>
  <si>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</si>
  <si>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</si>
  <si>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</si>
  <si>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</si>
  <si>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</si>
  <si>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</si>
  <si>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</si>
  <si>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</si>
  <si>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</si>
  <si>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</si>
  <si>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</si>
  <si>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</si>
  <si>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</si>
  <si>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</si>
  <si>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</si>
  <si>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</si>
  <si>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</si>
  <si>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</si>
  <si>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</si>
  <si>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</si>
  <si>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</si>
  <si>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</si>
  <si>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</si>
  <si>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</si>
  <si>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</si>
  <si>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</si>
  <si>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</si>
  <si>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</si>
  <si>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</si>
  <si>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</si>
  <si>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</si>
  <si>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</si>
  <si>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</si>
  <si>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</si>
  <si>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</si>
  <si>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</si>
  <si>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</si>
  <si>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</si>
  <si>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</si>
  <si>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</si>
  <si>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</si>
  <si>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</si>
  <si>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</si>
  <si>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</si>
  <si>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</si>
  <si>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</si>
  <si>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</si>
  <si>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</si>
  <si>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</si>
  <si>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</si>
  <si>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</si>
  <si>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</si>
  <si>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</si>
  <si>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</si>
  <si>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</si>
  <si>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</si>
  <si>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</si>
  <si>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</si>
  <si>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</si>
  <si>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</si>
  <si>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</si>
  <si>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</si>
  <si>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</si>
  <si>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</si>
  <si>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</si>
  <si>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</si>
  <si>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</si>
  <si>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</si>
  <si>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</si>
  <si>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</si>
  <si>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</si>
  <si>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</si>
  <si>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</si>
  <si>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</si>
  <si>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</si>
  <si>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</si>
  <si>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</si>
  <si>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</si>
  <si>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</si>
  <si>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</si>
  <si>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</si>
  <si>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</si>
  <si>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</si>
  <si>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</si>
  <si>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</si>
  <si>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</si>
  <si>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</si>
  <si>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</si>
  <si>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</si>
  <si>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</si>
  <si>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</si>
  <si>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</si>
  <si>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</si>
  <si>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</si>
  <si>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</si>
  <si>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</si>
  <si>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</si>
  <si>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</si>
  <si>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</si>
  <si>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</si>
  <si>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</si>
  <si>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</si>
  <si>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</si>
  <si>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</si>
  <si>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</si>
  <si>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</si>
  <si>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</si>
  <si>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</si>
  <si>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</si>
  <si>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</si>
  <si>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</si>
  <si>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</si>
  <si>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</si>
  <si>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</si>
  <si>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</si>
  <si>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</si>
  <si>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</si>
  <si>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</si>
  <si>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</si>
  <si>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</si>
  <si>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</si>
  <si>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</si>
  <si>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</si>
  <si>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</si>
  <si>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</si>
  <si>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</si>
  <si>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</si>
  <si>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</si>
  <si>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</si>
  <si>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</si>
  <si>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</si>
  <si>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</si>
  <si>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</si>
  <si>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12VDC</t>
  </si>
  <si>
    <t>AH207VDC_HOT</t>
  </si>
  <si>
    <t>AH207VDC_RTN</t>
  </si>
  <si>
    <t>AH2EH_DE</t>
  </si>
  <si>
    <t>AH2EH_N</t>
  </si>
  <si>
    <t>AH2EH_P</t>
  </si>
  <si>
    <t>AH2EH_SD</t>
  </si>
  <si>
    <t>AH2GC_DE</t>
  </si>
  <si>
    <t>AH2GC_N</t>
  </si>
  <si>
    <t>AH2GC_P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</si>
  <si>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</si>
  <si>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</si>
  <si>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</si>
  <si>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</si>
  <si>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</si>
  <si>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</si>
  <si>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</si>
  <si>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</si>
  <si>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</si>
  <si>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</si>
  <si>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</si>
  <si>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AH2P1_PP_N</t>
  </si>
  <si>
    <t>AH2P1_PP_P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</si>
  <si>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</si>
  <si>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</si>
  <si>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</si>
  <si>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</si>
  <si>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</si>
  <si>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</si>
  <si>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</si>
  <si>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</si>
  <si>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</si>
  <si>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</si>
  <si>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AH2P2_PP_N</t>
  </si>
  <si>
    <t>AH2P2_PP_P</t>
  </si>
  <si>
    <t>AH_0.6VTT</t>
  </si>
  <si>
    <t>AH_0.6VTT_G</t>
  </si>
  <si>
    <t>AH_0.85VGTR</t>
  </si>
  <si>
    <t>AH_0.85VGTR_G</t>
  </si>
  <si>
    <t>AH_0.85VPL</t>
  </si>
  <si>
    <t>AH_0.85VPLB</t>
  </si>
  <si>
    <t>AH_0.85VPLB_G</t>
  </si>
  <si>
    <t>AH_0.85VPL_G</t>
  </si>
  <si>
    <t>AH_0.85VPL_SN</t>
  </si>
  <si>
    <t>AH_0.85VPL_SP</t>
  </si>
  <si>
    <t>AH_0.85VPS</t>
  </si>
  <si>
    <t>AH_0.85VPS_G</t>
  </si>
  <si>
    <t>AH_0.85VPS_SN</t>
  </si>
  <si>
    <t>AH_0.85VPS_SP</t>
  </si>
  <si>
    <t>AH_0.9VGTH</t>
  </si>
  <si>
    <t>AH_1.2VDDR</t>
  </si>
  <si>
    <t>AH_1.2VDDR_G</t>
  </si>
  <si>
    <t>AH_1.2VGTH</t>
  </si>
  <si>
    <t>AH_1.2VGTH_G</t>
  </si>
  <si>
    <t>AH_1.2VPLL</t>
  </si>
  <si>
    <t>AH_1.2VPLL_G</t>
  </si>
  <si>
    <t>AH_1.8VGTR</t>
  </si>
  <si>
    <t>AH_1.8VGTR_G</t>
  </si>
  <si>
    <t>AH_1.8VPL</t>
  </si>
  <si>
    <t>AH_1.8VPL_G</t>
  </si>
  <si>
    <t>AH_1.8VPS</t>
  </si>
  <si>
    <t>AH_1.8VPSA</t>
  </si>
  <si>
    <t>AH_1.8VPSA_G</t>
  </si>
  <si>
    <t>AH_1.8VPS_G</t>
  </si>
  <si>
    <t>AH_2.4V</t>
  </si>
  <si>
    <t>AH_2.5VPS</t>
  </si>
  <si>
    <t>AH_2.5VPS_G</t>
  </si>
  <si>
    <t>AH_3.3VPL</t>
  </si>
  <si>
    <t>AH_3.3VPL_G</t>
  </si>
  <si>
    <t>AH_DONE</t>
  </si>
  <si>
    <t>AH_DRAM_A0</t>
  </si>
  <si>
    <t>AH_DRAM_A1</t>
  </si>
  <si>
    <t>AH_DRAM_A10</t>
  </si>
  <si>
    <t>AH_DRAM_A11</t>
  </si>
  <si>
    <t>AH_DRAM_A12</t>
  </si>
  <si>
    <t>AH_DRAM_A13</t>
  </si>
  <si>
    <t>AH_DRAM_A2</t>
  </si>
  <si>
    <t>AH_DRAM_A3</t>
  </si>
  <si>
    <t>AH_DRAM_A4</t>
  </si>
  <si>
    <t>AH_DRAM_A5</t>
  </si>
  <si>
    <t>AH_DRAM_A6</t>
  </si>
  <si>
    <t>AH_DRAM_A7</t>
  </si>
  <si>
    <t>AH_DRAM_A8</t>
  </si>
  <si>
    <t>AH_DRAM_A9</t>
  </si>
  <si>
    <t>AH_DRAM_ACT_N</t>
  </si>
  <si>
    <t>AH_DRAM_ALT_N</t>
  </si>
  <si>
    <t>AH_DRAM_BA0</t>
  </si>
  <si>
    <t>AH_DRAM_BA1</t>
  </si>
  <si>
    <t>AH_DRAM_BG0</t>
  </si>
  <si>
    <t>AH_DRAM_CAS_N</t>
  </si>
  <si>
    <t>AH_DRAM_CKE</t>
  </si>
  <si>
    <t>AH_DRAM_CK_N</t>
  </si>
  <si>
    <t>AH_DRAM_CK_P</t>
  </si>
  <si>
    <t>AH_DRAM_CS_N</t>
  </si>
  <si>
    <t>AH_DRAM_D0</t>
  </si>
  <si>
    <t>AH_DRAM_D1</t>
  </si>
  <si>
    <t>AH_DRAM_D10</t>
  </si>
  <si>
    <t>AH_DRAM_D11</t>
  </si>
  <si>
    <t>AH_DRAM_D12</t>
  </si>
  <si>
    <t>AH_DRAM_D13</t>
  </si>
  <si>
    <t>AH_DRAM_D14</t>
  </si>
  <si>
    <t>AH_DRAM_D15</t>
  </si>
  <si>
    <t>AH_DRAM_D16</t>
  </si>
  <si>
    <t>AH_DRAM_D17</t>
  </si>
  <si>
    <t>AH_DRAM_D18</t>
  </si>
  <si>
    <t>AH_DRAM_D19</t>
  </si>
  <si>
    <t>AH_DRAM_D2</t>
  </si>
  <si>
    <t>AH_DRAM_D20</t>
  </si>
  <si>
    <t>AH_DRAM_D21</t>
  </si>
  <si>
    <t>AH_DRAM_D22</t>
  </si>
  <si>
    <t>AH_DRAM_D23</t>
  </si>
  <si>
    <t>AH_DRAM_D24</t>
  </si>
  <si>
    <t>AH_DRAM_D25</t>
  </si>
  <si>
    <t>AH_DRAM_D26</t>
  </si>
  <si>
    <t>AH_DRAM_D27</t>
  </si>
  <si>
    <t>AH_DRAM_D28</t>
  </si>
  <si>
    <t>AH_DRAM_D29</t>
  </si>
  <si>
    <t>AH_DRAM_D3</t>
  </si>
  <si>
    <t>AH_DRAM_D30</t>
  </si>
  <si>
    <t>AH_DRAM_D31</t>
  </si>
  <si>
    <t>AH_DRAM_D32</t>
  </si>
  <si>
    <t>AH_DRAM_D33</t>
  </si>
  <si>
    <t>AH_DRAM_D34</t>
  </si>
  <si>
    <t>AH_DRAM_D35</t>
  </si>
  <si>
    <t>AH_DRAM_D36</t>
  </si>
  <si>
    <t>AH_DRAM_D37</t>
  </si>
  <si>
    <t>AH_DRAM_D38</t>
  </si>
  <si>
    <t>AH_DRAM_D39</t>
  </si>
  <si>
    <t>AH_DRAM_D4</t>
  </si>
  <si>
    <t>AH_DRAM_D40</t>
  </si>
  <si>
    <t>AH_DRAM_D41</t>
  </si>
  <si>
    <t>AH_DRAM_D42</t>
  </si>
  <si>
    <t>AH_DRAM_D43</t>
  </si>
  <si>
    <t>AH_DRAM_D44</t>
  </si>
  <si>
    <t>AH_DRAM_D45</t>
  </si>
  <si>
    <t>AH_DRAM_D46</t>
  </si>
  <si>
    <t>AH_DRAM_D47</t>
  </si>
  <si>
    <t>AH_DRAM_D48</t>
  </si>
  <si>
    <t>AH_DRAM_D49</t>
  </si>
  <si>
    <t>AH_DRAM_D5</t>
  </si>
  <si>
    <t>AH_DRAM_D50</t>
  </si>
  <si>
    <t>AH_DRAM_D51</t>
  </si>
  <si>
    <t>AH_DRAM_D52</t>
  </si>
  <si>
    <t>AH_DRAM_D53</t>
  </si>
  <si>
    <t>AH_DRAM_D54</t>
  </si>
  <si>
    <t>AH_DRAM_D55</t>
  </si>
  <si>
    <t>AH_DRAM_D56</t>
  </si>
  <si>
    <t>AH_DRAM_D57</t>
  </si>
  <si>
    <t>AH_DRAM_D58</t>
  </si>
  <si>
    <t>AH_DRAM_D59</t>
  </si>
  <si>
    <t>AH_DRAM_D6</t>
  </si>
  <si>
    <t>AH_DRAM_D60</t>
  </si>
  <si>
    <t>AH_DRAM_D61</t>
  </si>
  <si>
    <t>AH_DRAM_D62</t>
  </si>
  <si>
    <t>AH_DRAM_D63</t>
  </si>
  <si>
    <t>AH_DRAM_D7</t>
  </si>
  <si>
    <t>AH_DRAM_D8</t>
  </si>
  <si>
    <t>AH_DRAM_D9</t>
  </si>
  <si>
    <t>AH_DRAM_DM0_N</t>
  </si>
  <si>
    <t>AH_DRAM_DM1_N</t>
  </si>
  <si>
    <t>AH_DRAM_DM2_N</t>
  </si>
  <si>
    <t>AH_DRAM_DM3_N</t>
  </si>
  <si>
    <t>AH_DRAM_DM4_N</t>
  </si>
  <si>
    <t>AH_DRAM_DM5_N</t>
  </si>
  <si>
    <t>AH_DRAM_DM6_N</t>
  </si>
  <si>
    <t>AH_DRAM_DM7_N</t>
  </si>
  <si>
    <t>AH_DRAM_DQS0_N</t>
  </si>
  <si>
    <t>AH_DRAM_DQS0_P</t>
  </si>
  <si>
    <t>AH_DRAM_DQS1_N</t>
  </si>
  <si>
    <t>AH_DRAM_DQS1_P</t>
  </si>
  <si>
    <t>AH_DRAM_DQS2_N</t>
  </si>
  <si>
    <t>AH_DRAM_DQS2_P</t>
  </si>
  <si>
    <t>AH_DRAM_DQS3_N</t>
  </si>
  <si>
    <t>AH_DRAM_DQS3_P</t>
  </si>
  <si>
    <t>AH_DRAM_DQS4_N</t>
  </si>
  <si>
    <t>AH_DRAM_DQS4_P</t>
  </si>
  <si>
    <t>AH_DRAM_DQS5_N</t>
  </si>
  <si>
    <t>AH_DRAM_DQS5_P</t>
  </si>
  <si>
    <t>AH_DRAM_DQS6_N</t>
  </si>
  <si>
    <t>AH_DRAM_DQS6_P</t>
  </si>
  <si>
    <t>AH_DRAM_DQS7_N</t>
  </si>
  <si>
    <t>AH_DRAM_DQS7_P</t>
  </si>
  <si>
    <t>AH_DRAM_ODT</t>
  </si>
  <si>
    <t>AH_DRAM_PAR</t>
  </si>
  <si>
    <t>AH_DRAM_RAS_N</t>
  </si>
  <si>
    <t>AH_DRAM_RST_N</t>
  </si>
  <si>
    <t>AH_DRAM_TEN</t>
  </si>
  <si>
    <t>AH_DRAM_VREF</t>
  </si>
  <si>
    <t>AH_DRAM_WE_N</t>
  </si>
  <si>
    <t>AH_DRP_ALERT_N</t>
  </si>
  <si>
    <t>AH_DRP_SCL</t>
  </si>
  <si>
    <t>AH_DRP_SDA</t>
  </si>
  <si>
    <t>AH_EOUT</t>
  </si>
  <si>
    <t>AH_ESTAT</t>
  </si>
  <si>
    <t>AH_ETHCLK_N</t>
  </si>
  <si>
    <t>AH_ETHCLK_P</t>
  </si>
  <si>
    <t>AH_ETH_RX_N</t>
  </si>
  <si>
    <t>AH_ETH_RX_P</t>
  </si>
  <si>
    <t>AH_ETH_TX_N</t>
  </si>
  <si>
    <t>AH_ETH_TX_P</t>
  </si>
  <si>
    <t>AH_GNDADC</t>
  </si>
  <si>
    <t>AH_GPIO20</t>
  </si>
  <si>
    <t>AH_GPIO29</t>
  </si>
  <si>
    <t>AH_GPIO2A</t>
  </si>
  <si>
    <t>AH_GPIO2B</t>
  </si>
  <si>
    <t>AH_HDCLK_N</t>
  </si>
  <si>
    <t>AH_HDCLK_P</t>
  </si>
  <si>
    <t>AH_INIT_N</t>
  </si>
  <si>
    <t>AH_JCD_N</t>
  </si>
  <si>
    <t>AH_JTCK</t>
  </si>
  <si>
    <t>AH_JTDI</t>
  </si>
  <si>
    <t>AH_JTMS</t>
  </si>
  <si>
    <t>AH_MMC_CLK</t>
  </si>
  <si>
    <t>AH_MMC_CMD</t>
  </si>
  <si>
    <t>AH_MMC_D0</t>
  </si>
  <si>
    <t>AH_MMC_D1</t>
  </si>
  <si>
    <t>AH_MMC_D2</t>
  </si>
  <si>
    <t>AH_MMC_D3</t>
  </si>
  <si>
    <t>AH_MMC_D4</t>
  </si>
  <si>
    <t>AH_MMC_D5</t>
  </si>
  <si>
    <t>AH_MMC_D6</t>
  </si>
  <si>
    <t>AH_MMC_D7</t>
  </si>
  <si>
    <t>AH_MMC_RST_N</t>
  </si>
  <si>
    <t>AH_P1P2CLK_N</t>
  </si>
  <si>
    <t>AH_P1P2CLK_P</t>
  </si>
  <si>
    <t>AH_PL5V</t>
  </si>
  <si>
    <t>AH_PLOSS_N</t>
  </si>
  <si>
    <t>AH_PL_ALERT_N</t>
  </si>
  <si>
    <t>AH_PL_SCL</t>
  </si>
  <si>
    <t>AH_PL_SDA</t>
  </si>
  <si>
    <t>AH_PMU_GPI0</t>
  </si>
  <si>
    <t>AH_PMU_GPI1</t>
  </si>
  <si>
    <t>AH_PMU_GPI2</t>
  </si>
  <si>
    <t>AH_PMU_GPI3</t>
  </si>
  <si>
    <t>AH_PMU_GPI4</t>
  </si>
  <si>
    <t>AH_PMU_GPI5</t>
  </si>
  <si>
    <t>AH_PMU_GPO0</t>
  </si>
  <si>
    <t>AH_PMU_GPO1</t>
  </si>
  <si>
    <t>AH_PMU_GPO2</t>
  </si>
  <si>
    <t>AH_PMU_GPO3</t>
  </si>
  <si>
    <t>AH_PMU_GPO4</t>
  </si>
  <si>
    <t>AH_PMU_GPO5</t>
  </si>
  <si>
    <t>AH_PP3.3V</t>
  </si>
  <si>
    <t>AH_PP5V</t>
  </si>
  <si>
    <t>AH_PS5V</t>
  </si>
  <si>
    <t>AH_PS_LED0</t>
  </si>
  <si>
    <t>AH_PS_LED1</t>
  </si>
  <si>
    <t>AH_PS_LED2</t>
  </si>
  <si>
    <t>AH_PS_LED3</t>
  </si>
  <si>
    <t>AH_PS_SCL</t>
  </si>
  <si>
    <t>AH_PS_SDA</t>
  </si>
  <si>
    <t>AH_PS_SW0</t>
  </si>
  <si>
    <t>AH_PS_SW1</t>
  </si>
  <si>
    <t>AH_PS_SW2</t>
  </si>
  <si>
    <t>AH_PS_SW3</t>
  </si>
  <si>
    <t>AH_REFCLK</t>
  </si>
  <si>
    <t>AH_ROM0_CLK</t>
  </si>
  <si>
    <t>AH_ROM0_CS_N</t>
  </si>
  <si>
    <t>AH_ROM0_D0</t>
  </si>
  <si>
    <t>AH_ROM0_D1</t>
  </si>
  <si>
    <t>AH_ROM0_D2</t>
  </si>
  <si>
    <t>AH_ROM0_D3</t>
  </si>
  <si>
    <t>AH_ROM1_CLK</t>
  </si>
  <si>
    <t>AH_ROM1_CS_N</t>
  </si>
  <si>
    <t>AH_ROM1_D0</t>
  </si>
  <si>
    <t>AH_ROM1_D1</t>
  </si>
  <si>
    <t>AH_ROM1_D2</t>
  </si>
  <si>
    <t>AH_ROM1_D3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</si>
  <si>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</si>
  <si>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</si>
  <si>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</si>
  <si>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</si>
  <si>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</si>
  <si>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</si>
  <si>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</si>
  <si>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</si>
  <si>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</si>
  <si>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AH_SCCLK_P</t>
  </si>
  <si>
    <t>AH_SMDXN</t>
  </si>
  <si>
    <t>AH_SMDXP</t>
  </si>
  <si>
    <t>AH_SMVN</t>
  </si>
  <si>
    <t>AH_SMVP</t>
  </si>
  <si>
    <t>AH_SYSMON_ALERT_N</t>
  </si>
  <si>
    <t>AH_SYSMON_SCL</t>
  </si>
  <si>
    <t>AH_SYSMON_SDA</t>
  </si>
  <si>
    <t>AH_TCK</t>
  </si>
  <si>
    <t>AH_TDI</t>
  </si>
  <si>
    <t>AH_TDO</t>
  </si>
  <si>
    <t>AH_TMS</t>
  </si>
  <si>
    <t>AH_TTY_RX</t>
  </si>
  <si>
    <t>AH_TTY_TX</t>
  </si>
  <si>
    <t>AH_TTY_VR</t>
  </si>
  <si>
    <t>AH_VADC</t>
  </si>
  <si>
    <t>AH_VTT_SNS</t>
  </si>
  <si>
    <t>AH_WDT</t>
  </si>
  <si>
    <t>BD_1.8V</t>
  </si>
  <si>
    <t>BD_1.8V_G</t>
  </si>
  <si>
    <t>BD_3.3V</t>
  </si>
  <si>
    <t>BD_3.3V_G</t>
  </si>
  <si>
    <t>BD_PWR_ON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</si>
  <si>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</si>
  <si>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</si>
  <si>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</si>
  <si>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</si>
  <si>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</si>
  <si>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</si>
  <si>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</si>
  <si>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DRM_RSVD0</t>
  </si>
  <si>
    <t>DRM_RSVD1</t>
  </si>
  <si>
    <t>EH2AH_N</t>
  </si>
  <si>
    <t>EH2AH_P</t>
  </si>
  <si>
    <t>EH2AH_SD</t>
  </si>
  <si>
    <t>EH_FGND</t>
  </si>
  <si>
    <t>EH_GND</t>
  </si>
  <si>
    <t>EH_SGND</t>
  </si>
  <si>
    <t>ETH_1V</t>
  </si>
  <si>
    <t>ETH_1VA</t>
  </si>
  <si>
    <t>ETH_1VAL</t>
  </si>
  <si>
    <t>ETH_2.5V</t>
  </si>
  <si>
    <t>ETH_2.5VAH</t>
  </si>
  <si>
    <t>ETH_CFG0</t>
  </si>
  <si>
    <t>ETH_CFG1</t>
  </si>
  <si>
    <t>ETH_CFG2</t>
  </si>
  <si>
    <t>ETH_CFG3</t>
  </si>
  <si>
    <t>ETH_CS_N</t>
  </si>
  <si>
    <t>ETH_FGND</t>
  </si>
  <si>
    <t>ETH_LED</t>
  </si>
  <si>
    <t>ETH_MDC</t>
  </si>
  <si>
    <t>ETH_MDIO</t>
  </si>
  <si>
    <t>ETH_RCLK_N</t>
  </si>
  <si>
    <t>ETH_RCLK_P</t>
  </si>
  <si>
    <t>ETH_RCLK_SEL0</t>
  </si>
  <si>
    <t>ETH_RCLK_SEL1</t>
  </si>
  <si>
    <t>ETH_RCLK_SEL2</t>
  </si>
  <si>
    <t>ETH_RST_N</t>
  </si>
  <si>
    <t>ETH_SCK</t>
  </si>
  <si>
    <t>ETH_SDI</t>
  </si>
  <si>
    <t>ETH_SDO</t>
  </si>
  <si>
    <t>ETH_SRST_N</t>
  </si>
  <si>
    <t>ETH_TCK</t>
  </si>
  <si>
    <t>ETH_TDI</t>
  </si>
  <si>
    <t>ETH_TDO</t>
  </si>
  <si>
    <t>ETH_TMS</t>
  </si>
  <si>
    <t>ETH_TRST_N</t>
  </si>
  <si>
    <t>ETH_URXD</t>
  </si>
  <si>
    <t>ETH_UTXD</t>
  </si>
  <si>
    <t>FGND</t>
  </si>
  <si>
    <t>GBE_AN</t>
  </si>
  <si>
    <t>GBE_AP</t>
  </si>
  <si>
    <t>GBE_BN</t>
  </si>
  <si>
    <t>GBE_BP</t>
  </si>
  <si>
    <t>GBE_CN</t>
  </si>
  <si>
    <t>GBE_CP</t>
  </si>
  <si>
    <t>GBE_DN</t>
  </si>
  <si>
    <t>GBE_DP</t>
  </si>
  <si>
    <t>GC2AH_N</t>
  </si>
  <si>
    <t>GC2AH_P</t>
  </si>
  <si>
    <t>GC2AH_SD</t>
  </si>
  <si>
    <t>GC_FGND</t>
  </si>
  <si>
    <t>GC_GND</t>
  </si>
  <si>
    <t>GC_SGND</t>
  </si>
  <si>
    <t>GND</t>
  </si>
  <si>
    <t>JTAG_SRST_N</t>
  </si>
  <si>
    <t>JTAG_TCK</t>
  </si>
  <si>
    <t>JTAG_TDI</t>
  </si>
  <si>
    <t>JTAG_TDO</t>
  </si>
  <si>
    <t>JTAG_TMS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</si>
  <si>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</si>
  <si>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</si>
  <si>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</si>
  <si>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</si>
  <si>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</si>
  <si>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</si>
  <si>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</si>
  <si>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</si>
  <si>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</si>
  <si>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</si>
  <si>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</si>
  <si>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</si>
  <si>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</si>
  <si>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</si>
  <si>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MDI_AN</t>
  </si>
  <si>
    <t>MDI_AP</t>
  </si>
  <si>
    <t>MDI_BN</t>
  </si>
  <si>
    <t>MDI_BP</t>
  </si>
  <si>
    <t>MDI_CN</t>
  </si>
  <si>
    <t>MDI_CP</t>
  </si>
  <si>
    <t>MDI_DN</t>
  </si>
  <si>
    <t>MDI_DP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</si>
  <si>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</si>
  <si>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</si>
  <si>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</si>
  <si>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</si>
  <si>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</si>
  <si>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</si>
  <si>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</si>
  <si>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</si>
  <si>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</si>
  <si>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</si>
  <si>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P12AH_PP_N</t>
  </si>
  <si>
    <t>P12AH_PP_P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</si>
  <si>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</si>
  <si>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</si>
  <si>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</si>
  <si>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</si>
  <si>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</si>
  <si>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</si>
  <si>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</si>
  <si>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</si>
  <si>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</si>
  <si>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</si>
  <si>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P12P2_PP_N</t>
  </si>
  <si>
    <t>P12P2_PP_P</t>
  </si>
  <si>
    <t>P1P2_TD</t>
  </si>
  <si>
    <t>P1_0.6VTT</t>
  </si>
  <si>
    <t>P1_0.6VTT_G</t>
  </si>
  <si>
    <t>P1_0.85VGTR</t>
  </si>
  <si>
    <t>P1_0.85VGTR_G</t>
  </si>
  <si>
    <t>P1_0.85VPL</t>
  </si>
  <si>
    <t>P1_0.85VPLB</t>
  </si>
  <si>
    <t>P1_0.85VPLB_G</t>
  </si>
  <si>
    <t>P1_0.85VPL_G</t>
  </si>
  <si>
    <t>P1_0.85VPL_SN</t>
  </si>
  <si>
    <t>P1_0.85VPL_SP</t>
  </si>
  <si>
    <t>P1_0.85VPS</t>
  </si>
  <si>
    <t>P1_0.85VPS_G</t>
  </si>
  <si>
    <t>P1_0.85VPS_SN</t>
  </si>
  <si>
    <t>P1_0.85VPS_SP</t>
  </si>
  <si>
    <t>P1_0.9VGTH</t>
  </si>
  <si>
    <t>P1_1.2VDDR</t>
  </si>
  <si>
    <t>P1_1.2VDDR_G</t>
  </si>
  <si>
    <t>P1_1.2VGTH</t>
  </si>
  <si>
    <t>P1_1.2VGTH_G</t>
  </si>
  <si>
    <t>P1_1.2VPLL</t>
  </si>
  <si>
    <t>P1_1.2VPLL_G</t>
  </si>
  <si>
    <t>P1_1.8VGTR</t>
  </si>
  <si>
    <t>P1_1.8VGTR_G</t>
  </si>
  <si>
    <t>P1_1.8VPL</t>
  </si>
  <si>
    <t>P1_1.8VPL_G</t>
  </si>
  <si>
    <t>P1_1.8VPS</t>
  </si>
  <si>
    <t>P1_1.8VPSA</t>
  </si>
  <si>
    <t>P1_1.8VPSA_G</t>
  </si>
  <si>
    <t>P1_1.8VPS_G</t>
  </si>
  <si>
    <t>P1_2.4V</t>
  </si>
  <si>
    <t>P1_2.5VPS</t>
  </si>
  <si>
    <t>P1_2.5VPS_G</t>
  </si>
  <si>
    <t>P1_3.3VPL</t>
  </si>
  <si>
    <t>P1_3.3VPL_G</t>
  </si>
  <si>
    <t>P1_DONE</t>
  </si>
  <si>
    <t>P1_DRAM_A0</t>
  </si>
  <si>
    <t>P1_DRAM_A1</t>
  </si>
  <si>
    <t>P1_DRAM_A10</t>
  </si>
  <si>
    <t>P1_DRAM_A11</t>
  </si>
  <si>
    <t>P1_DRAM_A12</t>
  </si>
  <si>
    <t>P1_DRAM_A13</t>
  </si>
  <si>
    <t>P1_DRAM_A2</t>
  </si>
  <si>
    <t>P1_DRAM_A3</t>
  </si>
  <si>
    <t>P1_DRAM_A4</t>
  </si>
  <si>
    <t>P1_DRAM_A5</t>
  </si>
  <si>
    <t>P1_DRAM_A6</t>
  </si>
  <si>
    <t>P1_DRAM_A7</t>
  </si>
  <si>
    <t>P1_DRAM_A8</t>
  </si>
  <si>
    <t>P1_DRAM_A9</t>
  </si>
  <si>
    <t>P1_DRAM_ACT_N</t>
  </si>
  <si>
    <t>P1_DRAM_ALT_N</t>
  </si>
  <si>
    <t>P1_DRAM_BA0</t>
  </si>
  <si>
    <t>P1_DRAM_BA1</t>
  </si>
  <si>
    <t>P1_DRAM_BG0</t>
  </si>
  <si>
    <t>P1_DRAM_CAS_N</t>
  </si>
  <si>
    <t>P1_DRAM_CKE</t>
  </si>
  <si>
    <t>P1_DRAM_CK_N</t>
  </si>
  <si>
    <t>P1_DRAM_CK_P</t>
  </si>
  <si>
    <t>P1_DRAM_CS_N</t>
  </si>
  <si>
    <t>P1_DRAM_D0</t>
  </si>
  <si>
    <t>P1_DRAM_D1</t>
  </si>
  <si>
    <t>P1_DRAM_D10</t>
  </si>
  <si>
    <t>P1_DRAM_D11</t>
  </si>
  <si>
    <t>P1_DRAM_D12</t>
  </si>
  <si>
    <t>P1_DRAM_D13</t>
  </si>
  <si>
    <t>P1_DRAM_D14</t>
  </si>
  <si>
    <t>P1_DRAM_D15</t>
  </si>
  <si>
    <t>P1_DRAM_D16</t>
  </si>
  <si>
    <t>P1_DRAM_D17</t>
  </si>
  <si>
    <t>P1_DRAM_D18</t>
  </si>
  <si>
    <t>P1_DRAM_D19</t>
  </si>
  <si>
    <t>P1_DRAM_D2</t>
  </si>
  <si>
    <t>P1_DRAM_D20</t>
  </si>
  <si>
    <t>P1_DRAM_D21</t>
  </si>
  <si>
    <t>P1_DRAM_D22</t>
  </si>
  <si>
    <t>P1_DRAM_D23</t>
  </si>
  <si>
    <t>P1_DRAM_D24</t>
  </si>
  <si>
    <t>P1_DRAM_D25</t>
  </si>
  <si>
    <t>P1_DRAM_D26</t>
  </si>
  <si>
    <t>P1_DRAM_D27</t>
  </si>
  <si>
    <t>P1_DRAM_D28</t>
  </si>
  <si>
    <t>P1_DRAM_D29</t>
  </si>
  <si>
    <t>P1_DRAM_D3</t>
  </si>
  <si>
    <t>P1_DRAM_D30</t>
  </si>
  <si>
    <t>P1_DRAM_D31</t>
  </si>
  <si>
    <t>P1_DRAM_D32</t>
  </si>
  <si>
    <t>P1_DRAM_D33</t>
  </si>
  <si>
    <t>P1_DRAM_D34</t>
  </si>
  <si>
    <t>P1_DRAM_D35</t>
  </si>
  <si>
    <t>P1_DRAM_D36</t>
  </si>
  <si>
    <t>P1_DRAM_D37</t>
  </si>
  <si>
    <t>P1_DRAM_D38</t>
  </si>
  <si>
    <t>P1_DRAM_D39</t>
  </si>
  <si>
    <t>P1_DRAM_D4</t>
  </si>
  <si>
    <t>P1_DRAM_D40</t>
  </si>
  <si>
    <t>P1_DRAM_D41</t>
  </si>
  <si>
    <t>P1_DRAM_D42</t>
  </si>
  <si>
    <t>P1_DRAM_D43</t>
  </si>
  <si>
    <t>P1_DRAM_D44</t>
  </si>
  <si>
    <t>P1_DRAM_D45</t>
  </si>
  <si>
    <t>P1_DRAM_D46</t>
  </si>
  <si>
    <t>P1_DRAM_D47</t>
  </si>
  <si>
    <t>P1_DRAM_D48</t>
  </si>
  <si>
    <t>P1_DRAM_D49</t>
  </si>
  <si>
    <t>P1_DRAM_D5</t>
  </si>
  <si>
    <t>P1_DRAM_D50</t>
  </si>
  <si>
    <t>P1_DRAM_D51</t>
  </si>
  <si>
    <t>P1_DRAM_D52</t>
  </si>
  <si>
    <t>P1_DRAM_D53</t>
  </si>
  <si>
    <t>P1_DRAM_D54</t>
  </si>
  <si>
    <t>P1_DRAM_D55</t>
  </si>
  <si>
    <t>P1_DRAM_D56</t>
  </si>
  <si>
    <t>P1_DRAM_D57</t>
  </si>
  <si>
    <t>P1_DRAM_D58</t>
  </si>
  <si>
    <t>P1_DRAM_D59</t>
  </si>
  <si>
    <t>P1_DRAM_D6</t>
  </si>
  <si>
    <t>P1_DRAM_D60</t>
  </si>
  <si>
    <t>P1_DRAM_D61</t>
  </si>
  <si>
    <t>P1_DRAM_D62</t>
  </si>
  <si>
    <t>P1_DRAM_D63</t>
  </si>
  <si>
    <t>P1_DRAM_D7</t>
  </si>
  <si>
    <t>P1_DRAM_D8</t>
  </si>
  <si>
    <t>P1_DRAM_D9</t>
  </si>
  <si>
    <t>P1_DRAM_DM0_N</t>
  </si>
  <si>
    <t>P1_DRAM_DM1_N</t>
  </si>
  <si>
    <t>P1_DRAM_DM2_N</t>
  </si>
  <si>
    <t>P1_DRAM_DM3_N</t>
  </si>
  <si>
    <t>P1_DRAM_DM4_N</t>
  </si>
  <si>
    <t>P1_DRAM_DM5_N</t>
  </si>
  <si>
    <t>P1_DRAM_DM6_N</t>
  </si>
  <si>
    <t>P1_DRAM_DM7_N</t>
  </si>
  <si>
    <t>P1_DRAM_DQS0_N</t>
  </si>
  <si>
    <t>P1_DRAM_DQS0_P</t>
  </si>
  <si>
    <t>P1_DRAM_DQS1_N</t>
  </si>
  <si>
    <t>P1_DRAM_DQS1_P</t>
  </si>
  <si>
    <t>P1_DRAM_DQS2_N</t>
  </si>
  <si>
    <t>P1_DRAM_DQS2_P</t>
  </si>
  <si>
    <t>P1_DRAM_DQS3_N</t>
  </si>
  <si>
    <t>P1_DRAM_DQS3_P</t>
  </si>
  <si>
    <t>P1_DRAM_DQS4_N</t>
  </si>
  <si>
    <t>P1_DRAM_DQS4_P</t>
  </si>
  <si>
    <t>P1_DRAM_DQS5_N</t>
  </si>
  <si>
    <t>P1_DRAM_DQS5_P</t>
  </si>
  <si>
    <t>P1_DRAM_DQS6_N</t>
  </si>
  <si>
    <t>P1_DRAM_DQS6_P</t>
  </si>
  <si>
    <t>P1_DRAM_DQS7_N</t>
  </si>
  <si>
    <t>P1_DRAM_DQS7_P</t>
  </si>
  <si>
    <t>P1_DRAM_ODT</t>
  </si>
  <si>
    <t>P1_DRAM_PAR</t>
  </si>
  <si>
    <t>P1_DRAM_RAS_N</t>
  </si>
  <si>
    <t>P1_DRAM_RST_N</t>
  </si>
  <si>
    <t>P1_DRAM_TEN</t>
  </si>
  <si>
    <t>P1_DRAM_VREF</t>
  </si>
  <si>
    <t>P1_DRAM_WE_N</t>
  </si>
  <si>
    <t>P1_EOUT</t>
  </si>
  <si>
    <t>P1_ESTAT</t>
  </si>
  <si>
    <t>P1_ETHCLK_N</t>
  </si>
  <si>
    <t>P1_ETHCLK_P</t>
  </si>
  <si>
    <t>P1_ETH_RX_N</t>
  </si>
  <si>
    <t>P1_ETH_RX_P</t>
  </si>
  <si>
    <t>P1_ETH_TX_N</t>
  </si>
  <si>
    <t>P1_ETH_TX_P</t>
  </si>
  <si>
    <t>P1_GNDADC</t>
  </si>
  <si>
    <t>P1_GPIO20</t>
  </si>
  <si>
    <t>P1_GPIO29</t>
  </si>
  <si>
    <t>P1_GPIO2A</t>
  </si>
  <si>
    <t>P1_GPIO2B</t>
  </si>
  <si>
    <t>P1_HDCLK_N</t>
  </si>
  <si>
    <t>P1_HDCLK_P</t>
  </si>
  <si>
    <t>P1_INIT_N</t>
  </si>
  <si>
    <t>P1_JCD_N</t>
  </si>
  <si>
    <t>P1_JTCK</t>
  </si>
  <si>
    <t>P1_JTDI</t>
  </si>
  <si>
    <t>P1_JTMS</t>
  </si>
  <si>
    <t>P1_MMC_CLK</t>
  </si>
  <si>
    <t>P1_MMC_CMD</t>
  </si>
  <si>
    <t>P1_MMC_D0</t>
  </si>
  <si>
    <t>P1_MMC_D1</t>
  </si>
  <si>
    <t>P1_MMC_D2</t>
  </si>
  <si>
    <t>P1_MMC_D3</t>
  </si>
  <si>
    <t>P1_MMC_D4</t>
  </si>
  <si>
    <t>P1_MMC_D5</t>
  </si>
  <si>
    <t>P1_MMC_D6</t>
  </si>
  <si>
    <t>P1_MMC_D7</t>
  </si>
  <si>
    <t>P1_MMC_RST_N</t>
  </si>
  <si>
    <t>P1_PL5V</t>
  </si>
  <si>
    <t>P1_PL_TTY_RX</t>
  </si>
  <si>
    <t>P1_PL_TTY_TX</t>
  </si>
  <si>
    <t>P1_PMU_GPI0</t>
  </si>
  <si>
    <t>P1_PMU_GPI1</t>
  </si>
  <si>
    <t>P1_PMU_GPI2</t>
  </si>
  <si>
    <t>P1_PMU_GPI3</t>
  </si>
  <si>
    <t>P1_PMU_GPI4</t>
  </si>
  <si>
    <t>P1_PMU_GPI5</t>
  </si>
  <si>
    <t>P1_PMU_GPO0</t>
  </si>
  <si>
    <t>P1_PMU_GPO1</t>
  </si>
  <si>
    <t>P1_PMU_GPO2</t>
  </si>
  <si>
    <t>P1_PMU_GPO3</t>
  </si>
  <si>
    <t>P1_PMU_GPO4</t>
  </si>
  <si>
    <t>P1_PMU_GPO5</t>
  </si>
  <si>
    <t>P1_PP3.3V</t>
  </si>
  <si>
    <t>P1_PP5V</t>
  </si>
  <si>
    <t>P1_PS5V</t>
  </si>
  <si>
    <t>P1_PS_LED0</t>
  </si>
  <si>
    <t>P1_PS_LED1</t>
  </si>
  <si>
    <t>P1_PS_LED2</t>
  </si>
  <si>
    <t>P1_PS_LED3</t>
  </si>
  <si>
    <t>P1_PS_SW0</t>
  </si>
  <si>
    <t>P1_PS_SW1</t>
  </si>
  <si>
    <t>P1_PS_SW2</t>
  </si>
  <si>
    <t>P1_PS_SW3</t>
  </si>
  <si>
    <t>P1_REFCLK</t>
  </si>
  <si>
    <t>P1_ROM0_CLK</t>
  </si>
  <si>
    <t>P1_ROM0_CS_N</t>
  </si>
  <si>
    <t>P1_ROM0_D0</t>
  </si>
  <si>
    <t>P1_ROM0_D1</t>
  </si>
  <si>
    <t>P1_ROM0_D2</t>
  </si>
  <si>
    <t>P1_ROM0_D3</t>
  </si>
  <si>
    <t>P1_ROM1_CLK</t>
  </si>
  <si>
    <t>P1_ROM1_CS_N</t>
  </si>
  <si>
    <t>P1_ROM1_D0</t>
  </si>
  <si>
    <t>P1_ROM1_D1</t>
  </si>
  <si>
    <t>P1_ROM1_D2</t>
  </si>
  <si>
    <t>P1_ROM1_D3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</si>
  <si>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</si>
  <si>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</si>
  <si>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</si>
  <si>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</si>
  <si>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</si>
  <si>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</si>
  <si>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</si>
  <si>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</si>
  <si>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P1_SMDXN</t>
  </si>
  <si>
    <t>P1_SMDXP</t>
  </si>
  <si>
    <t>P1_SMVN</t>
  </si>
  <si>
    <t>P1_SMVP</t>
  </si>
  <si>
    <t>P1_SYSMON_ALERT_N</t>
  </si>
  <si>
    <t>P1_SYSMON_SCL</t>
  </si>
  <si>
    <t>P1_SYSMON_SDA</t>
  </si>
  <si>
    <t>P1_TCK</t>
  </si>
  <si>
    <t>P1_TDI</t>
  </si>
  <si>
    <t>P1_TDO</t>
  </si>
  <si>
    <t>P1_TMS</t>
  </si>
  <si>
    <t>P1_TTY_RX</t>
  </si>
  <si>
    <t>P1_TTY_TX</t>
  </si>
  <si>
    <t>P1_TTY_VR</t>
  </si>
  <si>
    <t>P1_VADC</t>
  </si>
  <si>
    <t>P1_VTT_SNS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</si>
  <si>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</si>
  <si>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</si>
  <si>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</si>
  <si>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</si>
  <si>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</si>
  <si>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</si>
  <si>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</si>
  <si>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</si>
  <si>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</si>
  <si>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</si>
  <si>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P22AH_PP_N</t>
  </si>
  <si>
    <t>P22AH_PP_P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</si>
  <si>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</si>
  <si>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</si>
  <si>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</si>
  <si>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</si>
  <si>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</si>
  <si>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</si>
  <si>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</si>
  <si>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</si>
  <si>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</si>
  <si>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</si>
  <si>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P22P1_PP_N</t>
  </si>
  <si>
    <t>P22P1_PP_P</t>
  </si>
  <si>
    <t>P2_0.6VTT</t>
  </si>
  <si>
    <t>P2_0.6VTT_G</t>
  </si>
  <si>
    <t>P2_0.85VGTR</t>
  </si>
  <si>
    <t>P2_0.85VGTR_G</t>
  </si>
  <si>
    <t>P2_0.85VPL</t>
  </si>
  <si>
    <t>P2_0.85VPLB</t>
  </si>
  <si>
    <t>P2_0.85VPLB_G</t>
  </si>
  <si>
    <t>P2_0.85VPL_G</t>
  </si>
  <si>
    <t>P2_0.85VPL_SN</t>
  </si>
  <si>
    <t>P2_0.85VPL_SP</t>
  </si>
  <si>
    <t>P2_0.85VPS</t>
  </si>
  <si>
    <t>P2_0.85VPS_G</t>
  </si>
  <si>
    <t>P2_0.85VPS_SN</t>
  </si>
  <si>
    <t>P2_0.85VPS_SP</t>
  </si>
  <si>
    <t>P2_0.9VGTH</t>
  </si>
  <si>
    <t>P2_1.2VDDR</t>
  </si>
  <si>
    <t>P2_1.2VDDR_G</t>
  </si>
  <si>
    <t>P2_1.2VGTH</t>
  </si>
  <si>
    <t>P2_1.2VGTH_G</t>
  </si>
  <si>
    <t>P2_1.2VPLL</t>
  </si>
  <si>
    <t>P2_1.2VPLL_G</t>
  </si>
  <si>
    <t>P2_1.8VGTR</t>
  </si>
  <si>
    <t>P2_1.8VGTR_G</t>
  </si>
  <si>
    <t>P2_1.8VPL</t>
  </si>
  <si>
    <t>P2_1.8VPL_G</t>
  </si>
  <si>
    <t>P2_1.8VPS</t>
  </si>
  <si>
    <t>P2_1.8VPSA</t>
  </si>
  <si>
    <t>P2_1.8VPSA_G</t>
  </si>
  <si>
    <t>P2_1.8VPS_G</t>
  </si>
  <si>
    <t>P2_2.4V</t>
  </si>
  <si>
    <t>P2_2.5VPS</t>
  </si>
  <si>
    <t>P2_2.5VPS_G</t>
  </si>
  <si>
    <t>P2_3.3VPL</t>
  </si>
  <si>
    <t>P2_3.3VPL_G</t>
  </si>
  <si>
    <t>P2_DONE</t>
  </si>
  <si>
    <t>P2_DRAM_A0</t>
  </si>
  <si>
    <t>P2_DRAM_A1</t>
  </si>
  <si>
    <t>P2_DRAM_A10</t>
  </si>
  <si>
    <t>P2_DRAM_A11</t>
  </si>
  <si>
    <t>P2_DRAM_A12</t>
  </si>
  <si>
    <t>P2_DRAM_A13</t>
  </si>
  <si>
    <t>P2_DRAM_A2</t>
  </si>
  <si>
    <t>P2_DRAM_A3</t>
  </si>
  <si>
    <t>P2_DRAM_A4</t>
  </si>
  <si>
    <t>P2_DRAM_A5</t>
  </si>
  <si>
    <t>P2_DRAM_A6</t>
  </si>
  <si>
    <t>P2_DRAM_A7</t>
  </si>
  <si>
    <t>P2_DRAM_A8</t>
  </si>
  <si>
    <t>P2_DRAM_A9</t>
  </si>
  <si>
    <t>P2_DRAM_ACT_N</t>
  </si>
  <si>
    <t>P2_DRAM_ALT_N</t>
  </si>
  <si>
    <t>P2_DRAM_BA0</t>
  </si>
  <si>
    <t>P2_DRAM_BA1</t>
  </si>
  <si>
    <t>P2_DRAM_BG0</t>
  </si>
  <si>
    <t>P2_DRAM_CAS_N</t>
  </si>
  <si>
    <t>P2_DRAM_CKE</t>
  </si>
  <si>
    <t>P2_DRAM_CK_N</t>
  </si>
  <si>
    <t>P2_DRAM_CK_P</t>
  </si>
  <si>
    <t>P2_DRAM_CS_N</t>
  </si>
  <si>
    <t>P2_DRAM_D0</t>
  </si>
  <si>
    <t>P2_DRAM_D1</t>
  </si>
  <si>
    <t>P2_DRAM_D10</t>
  </si>
  <si>
    <t>P2_DRAM_D11</t>
  </si>
  <si>
    <t>P2_DRAM_D12</t>
  </si>
  <si>
    <t>P2_DRAM_D13</t>
  </si>
  <si>
    <t>P2_DRAM_D14</t>
  </si>
  <si>
    <t>P2_DRAM_D15</t>
  </si>
  <si>
    <t>P2_DRAM_D16</t>
  </si>
  <si>
    <t>P2_DRAM_D17</t>
  </si>
  <si>
    <t>P2_DRAM_D18</t>
  </si>
  <si>
    <t>P2_DRAM_D19</t>
  </si>
  <si>
    <t>P2_DRAM_D2</t>
  </si>
  <si>
    <t>P2_DRAM_D20</t>
  </si>
  <si>
    <t>P2_DRAM_D21</t>
  </si>
  <si>
    <t>P2_DRAM_D22</t>
  </si>
  <si>
    <t>P2_DRAM_D23</t>
  </si>
  <si>
    <t>P2_DRAM_D24</t>
  </si>
  <si>
    <t>P2_DRAM_D25</t>
  </si>
  <si>
    <t>P2_DRAM_D26</t>
  </si>
  <si>
    <t>P2_DRAM_D27</t>
  </si>
  <si>
    <t>P2_DRAM_D28</t>
  </si>
  <si>
    <t>P2_DRAM_D29</t>
  </si>
  <si>
    <t>P2_DRAM_D3</t>
  </si>
  <si>
    <t>P2_DRAM_D30</t>
  </si>
  <si>
    <t>P2_DRAM_D31</t>
  </si>
  <si>
    <t>P2_DRAM_D32</t>
  </si>
  <si>
    <t>P2_DRAM_D33</t>
  </si>
  <si>
    <t>P2_DRAM_D34</t>
  </si>
  <si>
    <t>P2_DRAM_D35</t>
  </si>
  <si>
    <t>P2_DRAM_D36</t>
  </si>
  <si>
    <t>P2_DRAM_D37</t>
  </si>
  <si>
    <t>P2_DRAM_D38</t>
  </si>
  <si>
    <t>P2_DRAM_D39</t>
  </si>
  <si>
    <t>P2_DRAM_D4</t>
  </si>
  <si>
    <t>P2_DRAM_D40</t>
  </si>
  <si>
    <t>P2_DRAM_D41</t>
  </si>
  <si>
    <t>P2_DRAM_D42</t>
  </si>
  <si>
    <t>P2_DRAM_D43</t>
  </si>
  <si>
    <t>P2_DRAM_D44</t>
  </si>
  <si>
    <t>P2_DRAM_D45</t>
  </si>
  <si>
    <t>P2_DRAM_D46</t>
  </si>
  <si>
    <t>P2_DRAM_D47</t>
  </si>
  <si>
    <t>P2_DRAM_D48</t>
  </si>
  <si>
    <t>P2_DRAM_D49</t>
  </si>
  <si>
    <t>P2_DRAM_D5</t>
  </si>
  <si>
    <t>P2_DRAM_D50</t>
  </si>
  <si>
    <t>P2_DRAM_D51</t>
  </si>
  <si>
    <t>P2_DRAM_D52</t>
  </si>
  <si>
    <t>P2_DRAM_D53</t>
  </si>
  <si>
    <t>P2_DRAM_D54</t>
  </si>
  <si>
    <t>P2_DRAM_D55</t>
  </si>
  <si>
    <t>P2_DRAM_D56</t>
  </si>
  <si>
    <t>P2_DRAM_D57</t>
  </si>
  <si>
    <t>P2_DRAM_D58</t>
  </si>
  <si>
    <t>P2_DRAM_D59</t>
  </si>
  <si>
    <t>P2_DRAM_D6</t>
  </si>
  <si>
    <t>P2_DRAM_D60</t>
  </si>
  <si>
    <t>P2_DRAM_D61</t>
  </si>
  <si>
    <t>P2_DRAM_D62</t>
  </si>
  <si>
    <t>P2_DRAM_D63</t>
  </si>
  <si>
    <t>P2_DRAM_D7</t>
  </si>
  <si>
    <t>P2_DRAM_D8</t>
  </si>
  <si>
    <t>P2_DRAM_D9</t>
  </si>
  <si>
    <t>P2_DRAM_DM0_N</t>
  </si>
  <si>
    <t>P2_DRAM_DM1_N</t>
  </si>
  <si>
    <t>P2_DRAM_DM2_N</t>
  </si>
  <si>
    <t>P2_DRAM_DM3_N</t>
  </si>
  <si>
    <t>P2_DRAM_DM4_N</t>
  </si>
  <si>
    <t>P2_DRAM_DM5_N</t>
  </si>
  <si>
    <t>P2_DRAM_DM6_N</t>
  </si>
  <si>
    <t>P2_DRAM_DM7_N</t>
  </si>
  <si>
    <t>P2_DRAM_DQS0_N</t>
  </si>
  <si>
    <t>P2_DRAM_DQS0_P</t>
  </si>
  <si>
    <t>P2_DRAM_DQS1_N</t>
  </si>
  <si>
    <t>P2_DRAM_DQS1_P</t>
  </si>
  <si>
    <t>P2_DRAM_DQS2_N</t>
  </si>
  <si>
    <t>P2_DRAM_DQS2_P</t>
  </si>
  <si>
    <t>P2_DRAM_DQS3_N</t>
  </si>
  <si>
    <t>P2_DRAM_DQS3_P</t>
  </si>
  <si>
    <t>P2_DRAM_DQS4_N</t>
  </si>
  <si>
    <t>P2_DRAM_DQS4_P</t>
  </si>
  <si>
    <t>P2_DRAM_DQS5_N</t>
  </si>
  <si>
    <t>P2_DRAM_DQS5_P</t>
  </si>
  <si>
    <t>P2_DRAM_DQS6_N</t>
  </si>
  <si>
    <t>P2_DRAM_DQS6_P</t>
  </si>
  <si>
    <t>P2_DRAM_DQS7_N</t>
  </si>
  <si>
    <t>P2_DRAM_DQS7_P</t>
  </si>
  <si>
    <t>P2_DRAM_ODT</t>
  </si>
  <si>
    <t>P2_DRAM_PAR</t>
  </si>
  <si>
    <t>P2_DRAM_RAS_N</t>
  </si>
  <si>
    <t>P2_DRAM_RST_N</t>
  </si>
  <si>
    <t>P2_DRAM_TEN</t>
  </si>
  <si>
    <t>P2_DRAM_VREF</t>
  </si>
  <si>
    <t>P2_DRAM_WE_N</t>
  </si>
  <si>
    <t>P2_EOUT</t>
  </si>
  <si>
    <t>P2_ESTAT</t>
  </si>
  <si>
    <t>P2_ETHCLK_N</t>
  </si>
  <si>
    <t>P2_ETHCLK_P</t>
  </si>
  <si>
    <t>P2_ETH_RX_N</t>
  </si>
  <si>
    <t>P2_ETH_RX_P</t>
  </si>
  <si>
    <t>P2_ETH_TX_N</t>
  </si>
  <si>
    <t>P2_ETH_TX_P</t>
  </si>
  <si>
    <t>P2_GNDADC</t>
  </si>
  <si>
    <t>P2_GPIO20</t>
  </si>
  <si>
    <t>P2_GPIO29</t>
  </si>
  <si>
    <t>P2_GPIO2A</t>
  </si>
  <si>
    <t>P2_GPIO2B</t>
  </si>
  <si>
    <t>P2_HDCLK_N</t>
  </si>
  <si>
    <t>P2_HDCLK_P</t>
  </si>
  <si>
    <t>P2_INIT_N</t>
  </si>
  <si>
    <t>P2_JCD_N</t>
  </si>
  <si>
    <t>P2_JTCK</t>
  </si>
  <si>
    <t>P2_JTDI</t>
  </si>
  <si>
    <t>P2_JTMS</t>
  </si>
  <si>
    <t>P2_MMC_CLK</t>
  </si>
  <si>
    <t>P2_MMC_CMD</t>
  </si>
  <si>
    <t>P2_MMC_D0</t>
  </si>
  <si>
    <t>P2_MMC_D1</t>
  </si>
  <si>
    <t>P2_MMC_D2</t>
  </si>
  <si>
    <t>P2_MMC_D3</t>
  </si>
  <si>
    <t>P2_MMC_D4</t>
  </si>
  <si>
    <t>P2_MMC_D5</t>
  </si>
  <si>
    <t>P2_MMC_D6</t>
  </si>
  <si>
    <t>P2_MMC_D7</t>
  </si>
  <si>
    <t>P2_MMC_RST_N</t>
  </si>
  <si>
    <t>P2_PL5V</t>
  </si>
  <si>
    <t>P2_PL_TTY_RX</t>
  </si>
  <si>
    <t>P2_PL_TTY_TX</t>
  </si>
  <si>
    <t>P2_PMU_GPI0</t>
  </si>
  <si>
    <t>P2_PMU_GPI1</t>
  </si>
  <si>
    <t>P2_PMU_GPI2</t>
  </si>
  <si>
    <t>P2_PMU_GPI3</t>
  </si>
  <si>
    <t>P2_PMU_GPI4</t>
  </si>
  <si>
    <t>P2_PMU_GPI5</t>
  </si>
  <si>
    <t>P2_PMU_GPO0</t>
  </si>
  <si>
    <t>P2_PMU_GPO1</t>
  </si>
  <si>
    <t>P2_PMU_GPO2</t>
  </si>
  <si>
    <t>P2_PMU_GPO3</t>
  </si>
  <si>
    <t>P2_PMU_GPO4</t>
  </si>
  <si>
    <t>P2_PMU_GPO5</t>
  </si>
  <si>
    <t>P2_PP3.3V</t>
  </si>
  <si>
    <t>P2_PP5V</t>
  </si>
  <si>
    <t>P2_PS5V</t>
  </si>
  <si>
    <t>P2_PS_LED0</t>
  </si>
  <si>
    <t>P2_PS_LED1</t>
  </si>
  <si>
    <t>P2_PS_LED2</t>
  </si>
  <si>
    <t>P2_PS_LED3</t>
  </si>
  <si>
    <t>P2_PS_SW0</t>
  </si>
  <si>
    <t>P2_PS_SW1</t>
  </si>
  <si>
    <t>P2_PS_SW2</t>
  </si>
  <si>
    <t>P2_PS_SW3</t>
  </si>
  <si>
    <t>P2_PS_TTY_RX</t>
  </si>
  <si>
    <t>P2_PS_TTY_TX</t>
  </si>
  <si>
    <t>P2_REFCLK</t>
  </si>
  <si>
    <t>P2_ROM0_CLK</t>
  </si>
  <si>
    <t>P2_ROM0_CS_N</t>
  </si>
  <si>
    <t>P2_ROM0_D0</t>
  </si>
  <si>
    <t>P2_ROM0_D1</t>
  </si>
  <si>
    <t>P2_ROM0_D2</t>
  </si>
  <si>
    <t>P2_ROM0_D3</t>
  </si>
  <si>
    <t>P2_ROM1_CLK</t>
  </si>
  <si>
    <t>P2_ROM1_CS_N</t>
  </si>
  <si>
    <t>P2_ROM1_D0</t>
  </si>
  <si>
    <t>P2_ROM1_D1</t>
  </si>
  <si>
    <t>P2_ROM1_D2</t>
  </si>
  <si>
    <t>P2_ROM1_D3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</si>
  <si>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</si>
  <si>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</si>
  <si>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</si>
  <si>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</si>
  <si>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</si>
  <si>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</si>
  <si>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</si>
  <si>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</si>
  <si>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P2_SMDXN</t>
  </si>
  <si>
    <t>P2_SMDXP</t>
  </si>
  <si>
    <t>P2_SMVN</t>
  </si>
  <si>
    <t>P2_SMVP</t>
  </si>
  <si>
    <t>P2_SYSMON_ALERT_N</t>
  </si>
  <si>
    <t>P2_SYSMON_SCL</t>
  </si>
  <si>
    <t>P2_SYSMON_SDA</t>
  </si>
  <si>
    <t>P2_TCK</t>
  </si>
  <si>
    <t>P2_TDI</t>
  </si>
  <si>
    <t>P2_TDO</t>
  </si>
  <si>
    <t>P2_TMS</t>
  </si>
  <si>
    <t>P2_TTY_RX</t>
  </si>
  <si>
    <t>P2_TTY_TX</t>
  </si>
  <si>
    <t>P2_TTY_VR</t>
  </si>
  <si>
    <t>P2_VADC</t>
  </si>
  <si>
    <t>P2_VTT_SNS</t>
  </si>
  <si>
    <t>PA_CHK_ACK</t>
  </si>
  <si>
    <t>PA_CHK_ACK_N</t>
  </si>
  <si>
    <t>PA_CHK_ACK_P</t>
  </si>
  <si>
    <t>PA_CMD_ACK</t>
  </si>
  <si>
    <t>PA_CMD_ACK_N</t>
  </si>
  <si>
    <t>PA_CMD_ACK_P</t>
  </si>
  <si>
    <t>PA_GND</t>
  </si>
  <si>
    <t>PA_RST</t>
  </si>
  <si>
    <t>PA_RST_N</t>
  </si>
  <si>
    <t>PA_RST_P</t>
  </si>
  <si>
    <t>PLL_SCL</t>
  </si>
  <si>
    <t>PLL_SDA</t>
  </si>
  <si>
    <t>PMB_ALERT_N</t>
  </si>
  <si>
    <t>PMB_SCL</t>
  </si>
  <si>
    <t>PMB_SDA</t>
  </si>
  <si>
    <t>PSB_FGND</t>
  </si>
  <si>
    <t>SC2SP_GT_N</t>
  </si>
  <si>
    <t>SC2SP_GT_P</t>
  </si>
  <si>
    <t>SC2SP_GT_RSV_N</t>
  </si>
  <si>
    <t>SC2SP_GT_RSV_P</t>
  </si>
  <si>
    <t>SC2SP_HS0_N</t>
  </si>
  <si>
    <t>SC2SP_HS0_P</t>
  </si>
  <si>
    <t>SC2SP_HS1_N</t>
  </si>
  <si>
    <t>SC2SP_HS1_P</t>
  </si>
  <si>
    <t>SC2SP_SD</t>
  </si>
  <si>
    <t>SC2SP_UA_N</t>
  </si>
  <si>
    <t>SC2SP_UA_P</t>
  </si>
  <si>
    <t>SC_1.8V</t>
  </si>
  <si>
    <t>SC_3.3V</t>
  </si>
  <si>
    <t>SC_CHK_ACK</t>
  </si>
  <si>
    <t>SC_CHK_ACK_N</t>
  </si>
  <si>
    <t>SC_CHK_ACK_P</t>
  </si>
  <si>
    <t>SC_CMD_ACK</t>
  </si>
  <si>
    <t>SC_CMD_ACK_N</t>
  </si>
  <si>
    <t>SC_CMD_ACK_P</t>
  </si>
  <si>
    <t>SC_GND</t>
  </si>
  <si>
    <t>SC_RST</t>
  </si>
  <si>
    <t>SC_RST_N</t>
  </si>
  <si>
    <t>SC_RST_P</t>
  </si>
  <si>
    <t>SFP_3.3V</t>
  </si>
  <si>
    <t>SFP_ABS</t>
  </si>
  <si>
    <t>SFP_LED</t>
  </si>
  <si>
    <t>SFP_RS0</t>
  </si>
  <si>
    <t>SFP_RS1</t>
  </si>
  <si>
    <t>SFP_RXLOS</t>
  </si>
  <si>
    <t>SFP_SCL</t>
  </si>
  <si>
    <t>SFP_SDA</t>
  </si>
  <si>
    <t>SFP_TD+</t>
  </si>
  <si>
    <t>SFP_TD-</t>
  </si>
  <si>
    <t>SFP_TXDIS</t>
  </si>
  <si>
    <t>SFP_TXFLT</t>
  </si>
  <si>
    <t>SFP_VCCR</t>
  </si>
  <si>
    <t>SFP_VCCT</t>
  </si>
  <si>
    <t>SMB_ALERT_N</t>
  </si>
  <si>
    <t>SMB_SCL</t>
  </si>
  <si>
    <t>SMB_SDA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</si>
  <si>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</si>
  <si>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</si>
  <si>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</si>
  <si>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</si>
  <si>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</si>
  <si>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</si>
  <si>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</si>
  <si>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</si>
  <si>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SP2SC_GT_N</t>
  </si>
  <si>
    <t>SP2SC_GT_P</t>
  </si>
  <si>
    <t>SP2SC_GT_RSV_N</t>
  </si>
  <si>
    <t>SP2SC_GT_RSV_P</t>
  </si>
  <si>
    <t>SP2SC_HS0_N</t>
  </si>
  <si>
    <t>SP2SC_HS0_P</t>
  </si>
  <si>
    <t>SP2SC_HS1_N</t>
  </si>
  <si>
    <t>SP2SC_HS1_P</t>
  </si>
  <si>
    <t>SP2SC_SD</t>
  </si>
  <si>
    <t>SP2SC_UA_N</t>
  </si>
  <si>
    <t>SP2SC_UA_P</t>
  </si>
  <si>
    <t>TE_GND</t>
  </si>
  <si>
    <t>TE_RX_TRIG_N</t>
  </si>
  <si>
    <t>TE_RX_TRIG_P</t>
  </si>
  <si>
    <t>TE_TX_TRIG_N</t>
  </si>
  <si>
    <t>TE_TX_TRIG_P</t>
  </si>
  <si>
    <t>TXP_GND</t>
  </si>
  <si>
    <t>TX_P_GATE_N</t>
  </si>
  <si>
    <t>TX_P_GATE_P</t>
  </si>
  <si>
    <t>VDDO1</t>
  </si>
  <si>
    <t>VDDO2</t>
  </si>
  <si>
    <t>VDDO4</t>
  </si>
  <si>
    <t>VDDO5</t>
  </si>
  <si>
    <t>VDDO6</t>
  </si>
  <si>
    <t>VDDO7</t>
  </si>
  <si>
    <t>VDDO8</t>
  </si>
  <si>
    <t>AH2GC_DE</t>
    <phoneticPr fontId="1" type="noConversion"/>
  </si>
  <si>
    <t>AHP1_TD</t>
    <phoneticPr fontId="1" type="noConversion"/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</si>
  <si>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</si>
  <si>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</si>
  <si>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</si>
  <si>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</si>
  <si>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</si>
  <si>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</si>
  <si>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</si>
  <si>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</si>
  <si>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</si>
  <si>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</si>
  <si>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</si>
  <si>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</si>
  <si>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</si>
  <si>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</si>
  <si>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</si>
  <si>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</si>
  <si>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</si>
  <si>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</si>
  <si>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</si>
  <si>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</si>
  <si>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</si>
  <si>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</si>
  <si>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</si>
  <si>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</si>
  <si>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</si>
  <si>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</si>
  <si>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</si>
  <si>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</si>
  <si>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</si>
  <si>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</si>
  <si>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</si>
  <si>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</si>
  <si>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</si>
  <si>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</si>
  <si>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</si>
  <si>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</si>
  <si>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</si>
  <si>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</si>
  <si>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</si>
  <si>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</si>
  <si>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</si>
  <si>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</si>
  <si>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</si>
  <si>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</si>
  <si>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</si>
  <si>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</si>
  <si>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</si>
  <si>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</si>
  <si>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</si>
  <si>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</si>
  <si>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</si>
  <si>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</si>
  <si>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</si>
  <si>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</si>
  <si>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</si>
  <si>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</si>
  <si>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</si>
  <si>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</si>
  <si>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</si>
  <si>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</si>
  <si>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</si>
  <si>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</si>
  <si>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</si>
  <si>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</si>
  <si>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</si>
  <si>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</si>
  <si>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</si>
  <si>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</si>
  <si>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</si>
  <si>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</si>
  <si>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</si>
  <si>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</si>
  <si>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</si>
  <si>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</si>
  <si>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</si>
  <si>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</si>
  <si>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</si>
  <si>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</si>
  <si>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</si>
  <si>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</si>
  <si>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</si>
  <si>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</si>
  <si>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</si>
  <si>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</si>
  <si>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</si>
  <si>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</si>
  <si>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</si>
  <si>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</si>
  <si>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</si>
  <si>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</si>
  <si>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</si>
  <si>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</si>
  <si>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</si>
  <si>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</si>
  <si>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</si>
  <si>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</si>
  <si>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</si>
  <si>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</si>
  <si>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</si>
  <si>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</si>
  <si>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</si>
  <si>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</si>
  <si>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</si>
  <si>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</si>
  <si>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</si>
  <si>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</si>
  <si>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</si>
  <si>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</si>
  <si>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</si>
  <si>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</si>
  <si>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</si>
  <si>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</si>
  <si>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</si>
  <si>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</si>
  <si>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</si>
  <si>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</si>
  <si>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</si>
  <si>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</si>
  <si>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</si>
  <si>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</si>
  <si>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</si>
  <si>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</si>
  <si>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</si>
  <si>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</si>
  <si>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</si>
  <si>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</si>
  <si>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</si>
  <si>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</si>
  <si>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</si>
  <si>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</si>
  <si>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</si>
  <si>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</si>
  <si>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</si>
  <si>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</si>
  <si>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</si>
  <si>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</si>
  <si>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</si>
  <si>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</si>
  <si>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</si>
  <si>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</si>
  <si>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</si>
  <si>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</si>
  <si>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</si>
  <si>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</si>
  <si>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</si>
  <si>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</si>
  <si>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</si>
  <si>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</si>
  <si>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</si>
  <si>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</si>
  <si>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</si>
  <si>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</si>
  <si>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</si>
  <si>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</si>
  <si>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</si>
  <si>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</si>
  <si>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</si>
  <si>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</si>
  <si>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</si>
  <si>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</si>
  <si>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</si>
  <si>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</si>
  <si>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</si>
  <si>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</si>
  <si>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</si>
  <si>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</si>
  <si>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</si>
  <si>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</si>
  <si>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</si>
  <si>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</si>
  <si>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</si>
  <si>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</si>
  <si>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</si>
  <si>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</si>
  <si>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</si>
  <si>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</si>
  <si>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</si>
  <si>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</si>
  <si>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</si>
  <si>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</si>
  <si>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</si>
  <si>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</si>
  <si>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</si>
  <si>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</si>
  <si>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</si>
  <si>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</si>
  <si>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</si>
  <si>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</si>
  <si>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</si>
  <si>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</si>
  <si>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</si>
  <si>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</si>
  <si>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</si>
  <si>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</si>
  <si>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</si>
  <si>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</si>
  <si>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</si>
  <si>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</si>
  <si>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</si>
  <si>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</si>
  <si>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</si>
  <si>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</si>
  <si>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</si>
  <si>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</si>
  <si>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</si>
  <si>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</si>
  <si>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</si>
  <si>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</si>
  <si>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</si>
  <si>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</si>
  <si>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</si>
  <si>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</si>
  <si>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</si>
  <si>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</si>
  <si>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</si>
  <si>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</si>
  <si>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</si>
  <si>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</si>
  <si>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</si>
  <si>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</si>
  <si>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</si>
  <si>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</si>
  <si>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</si>
  <si>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</si>
  <si>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</si>
  <si>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</si>
  <si>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</si>
  <si>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</si>
  <si>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</si>
  <si>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</si>
  <si>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</si>
  <si>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</si>
  <si>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</si>
  <si>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</si>
  <si>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</si>
  <si>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</si>
  <si>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</si>
  <si>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</si>
  <si>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</si>
  <si>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</si>
  <si>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</si>
  <si>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</si>
  <si>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</si>
  <si>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</si>
  <si>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</si>
  <si>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</si>
  <si>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</si>
  <si>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</si>
  <si>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</si>
  <si>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</si>
  <si>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</si>
  <si>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</si>
  <si>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</si>
  <si>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</si>
  <si>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</si>
  <si>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</si>
  <si>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</si>
  <si>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</si>
  <si>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</si>
  <si>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</si>
  <si>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</si>
  <si>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</si>
  <si>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</si>
  <si>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</si>
  <si>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</si>
  <si>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</si>
  <si>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</si>
  <si>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</si>
  <si>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</si>
  <si>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</si>
  <si>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</si>
  <si>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</si>
  <si>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</si>
  <si>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</si>
  <si>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</si>
  <si>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</si>
  <si>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</si>
  <si>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</si>
  <si>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</si>
  <si>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</si>
  <si>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</si>
  <si>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</si>
  <si>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</si>
  <si>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</si>
  <si>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</si>
  <si>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</si>
  <si>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</si>
  <si>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</si>
  <si>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</si>
  <si>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</si>
  <si>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</si>
  <si>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</si>
  <si>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</si>
  <si>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</si>
  <si>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</si>
  <si>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</si>
  <si>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</si>
  <si>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</si>
  <si>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</si>
  <si>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</si>
  <si>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</si>
  <si>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</si>
  <si>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</si>
  <si>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</si>
  <si>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</si>
  <si>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</si>
  <si>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</si>
  <si>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</si>
  <si>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</si>
  <si>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</si>
  <si>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</si>
  <si>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</si>
  <si>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</si>
  <si>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</si>
  <si>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</si>
  <si>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</si>
  <si>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</si>
  <si>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</si>
  <si>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</si>
  <si>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</si>
  <si>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</si>
  <si>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</si>
  <si>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</si>
  <si>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</si>
  <si>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</si>
  <si>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</si>
  <si>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</si>
  <si>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</si>
  <si>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</si>
  <si>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</si>
  <si>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</si>
  <si>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</si>
  <si>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</si>
  <si>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</si>
  <si>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</si>
  <si>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</si>
  <si>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</si>
  <si>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</si>
  <si>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</si>
  <si>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</si>
  <si>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</si>
  <si>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</si>
  <si>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</si>
  <si>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</si>
  <si>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</si>
  <si>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</si>
  <si>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</si>
  <si>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</si>
  <si>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</si>
  <si>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</si>
  <si>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</si>
  <si>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</si>
  <si>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</si>
  <si>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m_rd_bs_mux_data_c_tstart</t>
    <phoneticPr fontId="1" type="noConversion"/>
  </si>
  <si>
    <t>m_rd_bs_mux_data_c_taddr</t>
    <phoneticPr fontId="1" type="noConversion"/>
  </si>
  <si>
    <t>m_rd_bs_mux_data_c_tdata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</si>
  <si>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</si>
  <si>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</si>
  <si>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m_axis_bs_mux_data_ch_tvalid</t>
    <phoneticPr fontId="1" type="noConversion"/>
  </si>
  <si>
    <t>m_axis_bs_mux_data_ch_tlast</t>
    <phoneticPr fontId="1" type="noConversion"/>
  </si>
  <si>
    <t>m_axis_bs_mux_data_ch_tdata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</si>
  <si>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</si>
  <si>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</si>
  <si>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</si>
  <si>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</si>
  <si>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s_maxis_bs_mux_bf_config_tlast</t>
    <phoneticPr fontId="1" type="noConversion"/>
  </si>
  <si>
    <t>s_maxis_bs_mux_ext_tvalid</t>
    <phoneticPr fontId="1" type="noConversion"/>
  </si>
  <si>
    <t>s_maxis_bs_mux_ext_tlast</t>
    <phoneticPr fontId="1" type="noConversion"/>
  </si>
  <si>
    <t>s_maxis_bs_mux_ext_tdata</t>
    <phoneticPr fontId="1" type="noConversion"/>
  </si>
  <si>
    <t>s_bs_fir_config_filter_coe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</si>
</sst>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3" borderId="1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1" applyFont="1" applyFill="1" applyBorder="1" applyAlignment="1"/>
    <xf numFmtId="0" fontId="0" fillId="0" borderId="1" xfId="0" applyBorder="1"/>
    <xf numFmtId="0" fontId="0" fillId="9" borderId="0" xfId="1" applyFont="1" applyFill="1" applyBorder="1" applyAlignment="1"/>
    <xf numFmtId="0" fontId="0" fillId="5" borderId="0" xfId="1" applyFont="1" applyFill="1" applyBorder="1" applyAlignment="1"/>
    <xf numFmtId="0" fontId="0" fillId="2" borderId="1" xfId="1" applyFont="1" applyFill="1" applyAlignment="1"/>
    <xf numFmtId="0" fontId="3" fillId="10" borderId="0" xfId="2" applyAlignment="1"/>
  </cellXfs>
  <cellStyles count="3">
    <cellStyle name="메모" xfId="1" builtinId="10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O157"/>
  <sheetViews>
    <sheetView topLeftCell="A6" workbookViewId="0">
      <selection activeCell="C33" sqref="C33:C34"/>
    </sheetView>
  </sheetViews>
  <sheetFormatPr defaultRowHeight="16.899999999999999" x14ac:dyDescent="0.6"/>
  <cols>
    <col min="1" max="1" width="11.8125" bestFit="1" customWidth="1"/>
    <col min="2" max="2" width="11.3125" bestFit="1" customWidth="1"/>
    <col min="3" max="3" width="9.3125" style="5" bestFit="1" customWidth="1"/>
    <col min="4" max="4" width="11.6875" bestFit="1" customWidth="1"/>
    <col min="5" max="5" width="26.3125" customWidth="1"/>
    <col min="6" max="6" width="4" bestFit="1" customWidth="1"/>
    <col min="7" max="7" width="5.3125" bestFit="1" customWidth="1"/>
    <col min="8" max="8" width="2.1875" bestFit="1" customWidth="1"/>
    <col min="10" max="10" width="52.6875" bestFit="1" customWidth="1"/>
    <col min="11" max="11" width="57.1875" bestFit="1" customWidth="1"/>
    <col min="12" max="13" width="34.1875" bestFit="1" customWidth="1"/>
    <col min="14" max="14" width="51.9375" bestFit="1" customWidth="1"/>
    <col min="15" max="15" width="48.0625" bestFit="1" customWidth="1"/>
  </cols>
  <sheetData>
    <row r="1" spans="1:15" x14ac:dyDescent="0.6">
      <c r="A1" t="s">
        <v>711</v>
      </c>
      <c r="E1" t="s">
        <v>712</v>
      </c>
    </row>
    <row r="3" spans="1:15" x14ac:dyDescent="0.6">
      <c r="L3" s="2" t="str">
        <f>"entity "&amp;$A$1&amp;" is"</f>
        <v>entity top_spb is</v>
      </c>
      <c r="M3" s="2" t="str">
        <f>"component "&amp;$A$1&amp;" is"</f>
        <v>component top_spb is</v>
      </c>
      <c r="N3" s="2" t="str">
        <f>($E$1&amp;" : "&amp;$A$1)</f>
        <v>top_spb_i : top_spb</v>
      </c>
    </row>
    <row r="4" spans="1:15" x14ac:dyDescent="0.6">
      <c r="E4" s="3" t="s">
        <v>696</v>
      </c>
      <c r="L4" s="2" t="s">
        <v>258</v>
      </c>
      <c r="M4" s="2" t="s">
        <v>258</v>
      </c>
      <c r="N4" s="2" t="s">
        <v>271</v>
      </c>
      <c r="O4" t="str">
        <f>"    -- componet [ "&amp;$E$1&amp;" ] signal define"</f>
        <v xml:space="preserve">    -- componet [ top_spb_i ] signal define</v>
      </c>
    </row>
    <row r="5" spans="1:15" x14ac:dyDescent="0.6">
      <c r="A5" s="3" t="s">
        <v>235</v>
      </c>
      <c r="B5" s="3"/>
      <c r="C5" s="6" t="s">
        <v>2</v>
      </c>
      <c r="D5" s="3"/>
      <c r="E5" s="3" t="s">
        <v>25</v>
      </c>
      <c r="L5" t="s">
        <v>261</v>
      </c>
      <c r="M5" t="s">
        <v>261</v>
      </c>
      <c r="N5" t="s">
        <v>261</v>
      </c>
    </row>
    <row r="6" spans="1:15" s="7" customFormat="1" ht="33.75" x14ac:dyDescent="0.6">
      <c r="A6" s="7" t="s">
        <v>869</v>
      </c>
      <c r="B6" s="8" t="s">
        <v>871</v>
      </c>
      <c r="C6" s="8" t="s">
        <v>870</v>
      </c>
      <c r="E6" s="9" t="s">
        <v>701</v>
      </c>
      <c r="L6" s="7" t="s">
        <v>261</v>
      </c>
      <c r="M6" s="7" t="s">
        <v>261</v>
      </c>
      <c r="N6" s="7" t="s">
        <v>261</v>
      </c>
    </row>
    <row r="7" spans="1:15" x14ac:dyDescent="0.6">
      <c r="A7" t="s">
        <v>753</v>
      </c>
      <c r="B7" t="s">
        <v>743</v>
      </c>
      <c r="C7" s="5" t="s">
        <v>754</v>
      </c>
      <c r="D7" t="s">
        <v>768</v>
      </c>
      <c r="E7" t="s">
        <v>872</v>
      </c>
      <c r="F7" t="s">
        <v>265</v>
      </c>
      <c r="G7" t="s">
        <v>667</v>
      </c>
      <c r="H7">
        <v>1</v>
      </c>
      <c r="I7" t="s">
        <v>266</v>
      </c>
      <c r="J7" t="str">
        <f t="shared" ref="J7:J16" si="0">"set_property PACKAGE_PIN "&amp;C7&amp;" [get_ports {"&amp;A7&amp;"}]"</f>
        <v>set_property PACKAGE_PIN N27 [get_ports {SFP_CLK_P}]</v>
      </c>
      <c r="K7" t="str">
        <f>"set_property IOSTANDARD "&amp;D7&amp;" [get_ports {"&amp;A7&amp;"}]"</f>
        <v>set_property IOSTANDARD LVCMOS33 [get_ports {SFP_CLK_P}]</v>
      </c>
      <c r="L7" t="str">
        <f t="shared" ref="L7:L16" si="1">"    "&amp;TRIM(A7)&amp;"_"&amp;TRIM(C7)&amp;" : "&amp;TRIM(F7)&amp;" "&amp;I7&amp;";"</f>
        <v xml:space="preserve">    SFP_CLK_P_N27 : in std_logic;</v>
      </c>
      <c r="M7" t="str">
        <f t="shared" ref="M7:M16" si="2" xml:space="preserve"> ("    "&amp;TRIM(A7)&amp;"_"&amp;TRIM(C7)&amp;" : " &amp;TRIM(F7)&amp;" "&amp;TRIM(I7)&amp;";")</f>
        <v xml:space="preserve">    SFP_CLK_P_N27 : in std_logic;</v>
      </c>
      <c r="N7" t="str">
        <f t="shared" ref="N7:N16" si="3" xml:space="preserve"> "    "&amp;TRIM(A7)&amp;"_"&amp;TRIM(C7)&amp;" =&gt; "&amp;TRIM(A7)&amp;"_"&amp;TRIM(C7)&amp;"_"&amp;TRIM($E$1)&amp;","</f>
        <v xml:space="preserve">    SFP_CLK_P_N27 =&gt; SFP_CLK_P_N27_top_spb_i,</v>
      </c>
      <c r="O7" t="str">
        <f t="shared" ref="O7:O16" si="4" xml:space="preserve"> IF(I7="std_logic",("signal "&amp;TRIM(A7)&amp;"_"&amp;TRIM(C7)&amp;"_"&amp;TRIM($E$1)&amp;" : "&amp;TRIM(I7) &amp;" := '0';"),("signal "&amp;TRIM(A7)&amp;"_"&amp;TRIM(C7)&amp;"_"&amp;TRIM($E$1)&amp;" : "&amp;TRIM(I7) &amp;" := (others =&gt; '0');"))</f>
        <v>signal SFP_CLK_P_N27_top_spb_i : std_logic := '0';</v>
      </c>
    </row>
    <row r="8" spans="1:15" x14ac:dyDescent="0.6">
      <c r="A8" t="s">
        <v>752</v>
      </c>
      <c r="B8" t="s">
        <v>742</v>
      </c>
      <c r="C8" s="5" t="s">
        <v>755</v>
      </c>
      <c r="D8" t="s">
        <v>768</v>
      </c>
      <c r="E8" t="s">
        <v>873</v>
      </c>
      <c r="F8" t="s">
        <v>265</v>
      </c>
      <c r="G8" t="s">
        <v>667</v>
      </c>
      <c r="H8">
        <v>1</v>
      </c>
      <c r="I8" t="s">
        <v>266</v>
      </c>
      <c r="J8" t="str">
        <f t="shared" si="0"/>
        <v>set_property PACKAGE_PIN N28 [get_ports {SFP_CLK_N}]</v>
      </c>
      <c r="K8" t="str">
        <f t="shared" ref="K8:K34" si="5">"set_property IOSTANDARD "&amp;D8&amp;" [get_ports {"&amp;A8&amp;"}]"</f>
        <v>set_property IOSTANDARD LVCMOS33 [get_ports {SFP_CLK_N}]</v>
      </c>
      <c r="L8" t="str">
        <f t="shared" si="1"/>
        <v xml:space="preserve">    SFP_CLK_N_N28 : in std_logic;</v>
      </c>
      <c r="M8" t="str">
        <f t="shared" si="2"/>
        <v xml:space="preserve">    SFP_CLK_N_N28 : in std_logic;</v>
      </c>
      <c r="N8" t="str">
        <f t="shared" si="3"/>
        <v xml:space="preserve">    SFP_CLK_N_N28 =&gt; SFP_CLK_N_N28_top_spb_i,</v>
      </c>
      <c r="O8" t="str">
        <f t="shared" si="4"/>
        <v>signal SFP_CLK_N_N28_top_spb_i : std_logic := '0';</v>
      </c>
    </row>
    <row r="9" spans="1:15" x14ac:dyDescent="0.6">
      <c r="A9" t="s">
        <v>724</v>
      </c>
      <c r="B9" t="s">
        <v>744</v>
      </c>
      <c r="C9" s="5" t="s">
        <v>103</v>
      </c>
      <c r="D9" t="s">
        <v>768</v>
      </c>
      <c r="E9" t="s">
        <v>123</v>
      </c>
      <c r="F9" t="s">
        <v>267</v>
      </c>
      <c r="H9">
        <v>3</v>
      </c>
      <c r="I9" t="s">
        <v>266</v>
      </c>
      <c r="J9" t="str">
        <f t="shared" si="0"/>
        <v>set_property PACKAGE_PIN M29 [get_ports {SFP1_TX_P}]</v>
      </c>
      <c r="K9" t="str">
        <f t="shared" si="5"/>
        <v>set_property IOSTANDARD LVCMOS33 [get_ports {SFP1_TX_P}]</v>
      </c>
      <c r="L9" t="str">
        <f t="shared" si="1"/>
        <v xml:space="preserve">    SFP1_TX_P_M29 : out std_logic;</v>
      </c>
      <c r="M9" t="str">
        <f t="shared" si="2"/>
        <v xml:space="preserve">    SFP1_TX_P_M29 : out std_logic;</v>
      </c>
      <c r="N9" t="str">
        <f t="shared" si="3"/>
        <v xml:space="preserve">    SFP1_TX_P_M29 =&gt; SFP1_TX_P_M29_top_spb_i,</v>
      </c>
      <c r="O9" t="str">
        <f t="shared" si="4"/>
        <v>signal SFP1_TX_P_M29_top_spb_i : std_logic := '0';</v>
      </c>
    </row>
    <row r="10" spans="1:15" x14ac:dyDescent="0.6">
      <c r="A10" t="s">
        <v>725</v>
      </c>
      <c r="B10" t="s">
        <v>745</v>
      </c>
      <c r="C10" s="5" t="s">
        <v>106</v>
      </c>
      <c r="D10" t="s">
        <v>768</v>
      </c>
      <c r="E10" t="s">
        <v>125</v>
      </c>
      <c r="F10" t="s">
        <v>267</v>
      </c>
      <c r="H10">
        <v>3</v>
      </c>
      <c r="I10" t="s">
        <v>266</v>
      </c>
      <c r="J10" t="str">
        <f t="shared" si="0"/>
        <v>set_property PACKAGE_PIN M30 [get_ports {SFP1_TX_N}]</v>
      </c>
      <c r="K10" t="str">
        <f t="shared" si="5"/>
        <v>set_property IOSTANDARD LVCMOS33 [get_ports {SFP1_TX_N}]</v>
      </c>
      <c r="L10" t="str">
        <f t="shared" si="1"/>
        <v xml:space="preserve">    SFP1_TX_N_M30 : out std_logic;</v>
      </c>
      <c r="M10" t="str">
        <f t="shared" si="2"/>
        <v xml:space="preserve">    SFP1_TX_N_M30 : out std_logic;</v>
      </c>
      <c r="N10" t="str">
        <f t="shared" si="3"/>
        <v xml:space="preserve">    SFP1_TX_N_M30 =&gt; SFP1_TX_N_M30_top_spb_i,</v>
      </c>
      <c r="O10" t="str">
        <f t="shared" si="4"/>
        <v>signal SFP1_TX_N_M30_top_spb_i : std_logic := '0';</v>
      </c>
    </row>
    <row r="11" spans="1:15" x14ac:dyDescent="0.6">
      <c r="A11" t="s">
        <v>726</v>
      </c>
      <c r="B11" t="s">
        <v>746</v>
      </c>
      <c r="C11" s="5" t="s">
        <v>109</v>
      </c>
      <c r="D11" t="s">
        <v>768</v>
      </c>
      <c r="E11" t="s">
        <v>127</v>
      </c>
      <c r="F11" t="s">
        <v>265</v>
      </c>
      <c r="H11">
        <v>3</v>
      </c>
      <c r="I11" t="s">
        <v>266</v>
      </c>
      <c r="J11" t="str">
        <f t="shared" si="0"/>
        <v>set_property PACKAGE_PIN M33 [get_ports {SFP1_RX_P}]</v>
      </c>
      <c r="K11" t="str">
        <f t="shared" si="5"/>
        <v>set_property IOSTANDARD LVCMOS33 [get_ports {SFP1_RX_P}]</v>
      </c>
      <c r="L11" t="str">
        <f t="shared" si="1"/>
        <v xml:space="preserve">    SFP1_RX_P_M33 : in std_logic;</v>
      </c>
      <c r="M11" t="str">
        <f t="shared" si="2"/>
        <v xml:space="preserve">    SFP1_RX_P_M33 : in std_logic;</v>
      </c>
      <c r="N11" t="str">
        <f t="shared" si="3"/>
        <v xml:space="preserve">    SFP1_RX_P_M33 =&gt; SFP1_RX_P_M33_top_spb_i,</v>
      </c>
      <c r="O11" t="str">
        <f t="shared" si="4"/>
        <v>signal SFP1_RX_P_M33_top_spb_i : std_logic := '0';</v>
      </c>
    </row>
    <row r="12" spans="1:15" x14ac:dyDescent="0.6">
      <c r="A12" t="s">
        <v>727</v>
      </c>
      <c r="B12" t="s">
        <v>747</v>
      </c>
      <c r="C12" s="5" t="s">
        <v>112</v>
      </c>
      <c r="D12" t="s">
        <v>768</v>
      </c>
      <c r="E12" t="s">
        <v>129</v>
      </c>
      <c r="F12" t="s">
        <v>265</v>
      </c>
      <c r="H12">
        <v>3</v>
      </c>
      <c r="I12" t="s">
        <v>266</v>
      </c>
      <c r="J12" t="str">
        <f t="shared" si="0"/>
        <v>set_property PACKAGE_PIN M34 [get_ports {SFP1_RX_N}]</v>
      </c>
      <c r="K12" t="str">
        <f t="shared" si="5"/>
        <v>set_property IOSTANDARD LVCMOS33 [get_ports {SFP1_RX_N}]</v>
      </c>
      <c r="L12" t="str">
        <f t="shared" si="1"/>
        <v xml:space="preserve">    SFP1_RX_N_M34 : in std_logic;</v>
      </c>
      <c r="M12" t="str">
        <f t="shared" si="2"/>
        <v xml:space="preserve">    SFP1_RX_N_M34 : in std_logic;</v>
      </c>
      <c r="N12" t="str">
        <f t="shared" si="3"/>
        <v xml:space="preserve">    SFP1_RX_N_M34 =&gt; SFP1_RX_N_M34_top_spb_i,</v>
      </c>
      <c r="O12" t="str">
        <f t="shared" si="4"/>
        <v>signal SFP1_RX_N_M34_top_spb_i : std_logic := '0';</v>
      </c>
    </row>
    <row r="13" spans="1:15" x14ac:dyDescent="0.6">
      <c r="A13" t="s">
        <v>728</v>
      </c>
      <c r="B13" t="s">
        <v>748</v>
      </c>
      <c r="C13" s="5" t="s">
        <v>91</v>
      </c>
      <c r="D13" t="s">
        <v>768</v>
      </c>
      <c r="E13" t="s">
        <v>115</v>
      </c>
      <c r="F13" t="s">
        <v>267</v>
      </c>
      <c r="H13">
        <v>0</v>
      </c>
      <c r="I13" t="s">
        <v>266</v>
      </c>
      <c r="J13" t="str">
        <f t="shared" si="0"/>
        <v>set_property PACKAGE_PIN R31 [get_ports {SFP2_TX_P}]</v>
      </c>
      <c r="K13" t="str">
        <f t="shared" si="5"/>
        <v>set_property IOSTANDARD LVCMOS33 [get_ports {SFP2_TX_P}]</v>
      </c>
      <c r="L13" t="str">
        <f t="shared" si="1"/>
        <v xml:space="preserve">    SFP2_TX_P_R31 : out std_logic;</v>
      </c>
      <c r="M13" t="str">
        <f t="shared" si="2"/>
        <v xml:space="preserve">    SFP2_TX_P_R31 : out std_logic;</v>
      </c>
      <c r="N13" t="str">
        <f t="shared" si="3"/>
        <v xml:space="preserve">    SFP2_TX_P_R31 =&gt; SFP2_TX_P_R31_top_spb_i,</v>
      </c>
      <c r="O13" t="str">
        <f t="shared" si="4"/>
        <v>signal SFP2_TX_P_R31_top_spb_i : std_logic := '0';</v>
      </c>
    </row>
    <row r="14" spans="1:15" x14ac:dyDescent="0.6">
      <c r="A14" t="s">
        <v>729</v>
      </c>
      <c r="B14" t="s">
        <v>749</v>
      </c>
      <c r="C14" s="5" t="s">
        <v>94</v>
      </c>
      <c r="D14" t="s">
        <v>768</v>
      </c>
      <c r="E14" t="s">
        <v>117</v>
      </c>
      <c r="F14" t="s">
        <v>267</v>
      </c>
      <c r="H14">
        <v>0</v>
      </c>
      <c r="I14" t="s">
        <v>266</v>
      </c>
      <c r="J14" t="str">
        <f t="shared" si="0"/>
        <v>set_property PACKAGE_PIN R32 [get_ports {SFP2_TX_N}]</v>
      </c>
      <c r="K14" t="str">
        <f t="shared" si="5"/>
        <v>set_property IOSTANDARD LVCMOS33 [get_ports {SFP2_TX_N}]</v>
      </c>
      <c r="L14" t="str">
        <f t="shared" si="1"/>
        <v xml:space="preserve">    SFP2_TX_N_R32 : out std_logic;</v>
      </c>
      <c r="M14" t="str">
        <f t="shared" si="2"/>
        <v xml:space="preserve">    SFP2_TX_N_R32 : out std_logic;</v>
      </c>
      <c r="N14" t="str">
        <f t="shared" si="3"/>
        <v xml:space="preserve">    SFP2_TX_N_R32 =&gt; SFP2_TX_N_R32_top_spb_i,</v>
      </c>
      <c r="O14" t="str">
        <f t="shared" si="4"/>
        <v>signal SFP2_TX_N_R32_top_spb_i : std_logic := '0';</v>
      </c>
    </row>
    <row r="15" spans="1:15" x14ac:dyDescent="0.6">
      <c r="A15" t="s">
        <v>730</v>
      </c>
      <c r="B15" t="s">
        <v>750</v>
      </c>
      <c r="C15" s="5" t="s">
        <v>97</v>
      </c>
      <c r="D15" t="s">
        <v>768</v>
      </c>
      <c r="E15" t="s">
        <v>119</v>
      </c>
      <c r="F15" t="s">
        <v>265</v>
      </c>
      <c r="H15">
        <v>0</v>
      </c>
      <c r="I15" t="s">
        <v>266</v>
      </c>
      <c r="J15" t="str">
        <f t="shared" si="0"/>
        <v>set_property PACKAGE_PIN P33 [get_ports {SFP2_RX_P}]</v>
      </c>
      <c r="K15" t="str">
        <f t="shared" si="5"/>
        <v>set_property IOSTANDARD LVCMOS33 [get_ports {SFP2_RX_P}]</v>
      </c>
      <c r="L15" t="str">
        <f t="shared" si="1"/>
        <v xml:space="preserve">    SFP2_RX_P_P33 : in std_logic;</v>
      </c>
      <c r="M15" t="str">
        <f t="shared" si="2"/>
        <v xml:space="preserve">    SFP2_RX_P_P33 : in std_logic;</v>
      </c>
      <c r="N15" t="str">
        <f t="shared" si="3"/>
        <v xml:space="preserve">    SFP2_RX_P_P33 =&gt; SFP2_RX_P_P33_top_spb_i,</v>
      </c>
      <c r="O15" t="str">
        <f t="shared" si="4"/>
        <v>signal SFP2_RX_P_P33_top_spb_i : std_logic := '0';</v>
      </c>
    </row>
    <row r="16" spans="1:15" x14ac:dyDescent="0.6">
      <c r="A16" t="s">
        <v>731</v>
      </c>
      <c r="B16" t="s">
        <v>751</v>
      </c>
      <c r="C16" s="5" t="s">
        <v>100</v>
      </c>
      <c r="D16" t="s">
        <v>768</v>
      </c>
      <c r="E16" t="s">
        <v>121</v>
      </c>
      <c r="F16" t="s">
        <v>265</v>
      </c>
      <c r="H16">
        <v>0</v>
      </c>
      <c r="I16" t="s">
        <v>266</v>
      </c>
      <c r="J16" t="str">
        <f t="shared" si="0"/>
        <v>set_property PACKAGE_PIN P34 [get_ports {SFP2_RX_N}]</v>
      </c>
      <c r="K16" t="str">
        <f t="shared" si="5"/>
        <v>set_property IOSTANDARD LVCMOS33 [get_ports {SFP2_RX_N}]</v>
      </c>
      <c r="L16" t="str">
        <f t="shared" si="1"/>
        <v xml:space="preserve">    SFP2_RX_N_P34 : in std_logic;</v>
      </c>
      <c r="M16" t="str">
        <f t="shared" si="2"/>
        <v xml:space="preserve">    SFP2_RX_N_P34 : in std_logic;</v>
      </c>
      <c r="N16" t="str">
        <f t="shared" si="3"/>
        <v xml:space="preserve">    SFP2_RX_N_P34 =&gt; SFP2_RX_N_P34_top_spb_i,</v>
      </c>
      <c r="O16" t="str">
        <f t="shared" si="4"/>
        <v>signal SFP2_RX_N_P34_top_spb_i : std_logic := '0';</v>
      </c>
    </row>
    <row r="17" spans="1:15" x14ac:dyDescent="0.6">
      <c r="D17" t="s">
        <v>268</v>
      </c>
      <c r="J17" t="s">
        <v>268</v>
      </c>
      <c r="K17" t="s">
        <v>268</v>
      </c>
      <c r="L17" t="s">
        <v>261</v>
      </c>
      <c r="M17" t="s">
        <v>261</v>
      </c>
      <c r="N17" t="s">
        <v>261</v>
      </c>
    </row>
    <row r="18" spans="1:15" x14ac:dyDescent="0.6">
      <c r="A18" t="s">
        <v>718</v>
      </c>
      <c r="B18" t="s">
        <v>734</v>
      </c>
      <c r="C18" s="5" t="s">
        <v>756</v>
      </c>
      <c r="D18" t="s">
        <v>768</v>
      </c>
      <c r="F18" t="s">
        <v>265</v>
      </c>
      <c r="I18" t="s">
        <v>266</v>
      </c>
      <c r="J18" t="str">
        <f>"set_property PACKAGE_PIN "&amp;C18&amp;" [get_ports {"&amp;A18&amp;"}]"</f>
        <v>set_property PACKAGE_PIN D11 [get_ports {PL_UART_RX}]</v>
      </c>
      <c r="K18" t="str">
        <f t="shared" si="5"/>
        <v>set_property IOSTANDARD LVCMOS33 [get_ports {PL_UART_RX}]</v>
      </c>
      <c r="L18" t="str">
        <f>"    "&amp;TRIM(A18)&amp;"_"&amp;TRIM(C18)&amp;" : "&amp;TRIM(F18)&amp;" "&amp;I18&amp;";"</f>
        <v xml:space="preserve">    PL_UART_RX_D11 : in std_logic;</v>
      </c>
      <c r="M18" t="str">
        <f xml:space="preserve"> ("    "&amp;TRIM(A18)&amp;"_"&amp;TRIM(C18)&amp;" : " &amp;TRIM(F18)&amp;" "&amp;TRIM(I18)&amp;";")</f>
        <v xml:space="preserve">    PL_UART_RX_D11 : in std_logic;</v>
      </c>
      <c r="N18" t="str">
        <f xml:space="preserve"> "    "&amp;TRIM(A18)&amp;"_"&amp;TRIM(C18)&amp;" =&gt; "&amp;TRIM(A18)&amp;"_"&amp;TRIM(C18)&amp;"_"&amp;TRIM($E$1)&amp;","</f>
        <v xml:space="preserve">    PL_UART_RX_D11 =&gt; PL_UART_RX_D11_top_spb_i,</v>
      </c>
      <c r="O18" t="str">
        <f xml:space="preserve"> IF(I18="std_logic",("signal "&amp;TRIM(A18)&amp;"_"&amp;TRIM(C18)&amp;"_"&amp;TRIM($E$1)&amp;" : "&amp;TRIM(I18) &amp;" := '0';"),("signal "&amp;TRIM(A18)&amp;"_"&amp;TRIM(C18)&amp;"_"&amp;TRIM($E$1)&amp;" : "&amp;TRIM(I18) &amp;" := (others =&gt; '0');"))</f>
        <v>signal PL_UART_RX_D11_top_spb_i : std_logic := '0';</v>
      </c>
    </row>
    <row r="19" spans="1:15" x14ac:dyDescent="0.6">
      <c r="A19" t="s">
        <v>719</v>
      </c>
      <c r="B19" t="s">
        <v>733</v>
      </c>
      <c r="C19" s="5" t="s">
        <v>757</v>
      </c>
      <c r="D19" t="s">
        <v>768</v>
      </c>
      <c r="F19" t="s">
        <v>267</v>
      </c>
      <c r="I19" t="s">
        <v>266</v>
      </c>
      <c r="J19" t="str">
        <f>"set_property PACKAGE_PIN "&amp;C19&amp;" [get_ports {"&amp;A19&amp;"}]"</f>
        <v>set_property PACKAGE_PIN D10 [get_ports {PL_UART_TX}]</v>
      </c>
      <c r="K19" t="str">
        <f t="shared" si="5"/>
        <v>set_property IOSTANDARD LVCMOS33 [get_ports {PL_UART_TX}]</v>
      </c>
      <c r="L19" t="str">
        <f>"    "&amp;TRIM(A19)&amp;"_"&amp;TRIM(C19)&amp;" : "&amp;TRIM(F19)&amp;" "&amp;I19&amp;";"</f>
        <v xml:space="preserve">    PL_UART_TX_D10 : out std_logic;</v>
      </c>
      <c r="M19" t="str">
        <f xml:space="preserve"> ("    "&amp;TRIM(A19)&amp;"_"&amp;TRIM(C19)&amp;" : " &amp;TRIM(F19)&amp;" "&amp;TRIM(I19)&amp;";")</f>
        <v xml:space="preserve">    PL_UART_TX_D10 : out std_logic;</v>
      </c>
      <c r="N19" t="str">
        <f xml:space="preserve"> "    "&amp;TRIM(A19)&amp;"_"&amp;TRIM(C19)&amp;" =&gt; "&amp;TRIM(A19)&amp;"_"&amp;TRIM(C19)&amp;"_"&amp;TRIM($E$1)&amp;","</f>
        <v xml:space="preserve">    PL_UART_TX_D10 =&gt; PL_UART_TX_D10_top_spb_i,</v>
      </c>
      <c r="O19" t="str">
        <f xml:space="preserve"> IF(I19="std_logic",("signal "&amp;TRIM(A19)&amp;"_"&amp;TRIM(C19)&amp;"_"&amp;TRIM($E$1)&amp;" : "&amp;TRIM(I19) &amp;" := '0';"),("signal "&amp;TRIM(A19)&amp;"_"&amp;TRIM(C19)&amp;"_"&amp;TRIM($E$1)&amp;" : "&amp;TRIM(I19) &amp;" := (others =&gt; '0');"))</f>
        <v>signal PL_UART_TX_D10_top_spb_i : std_logic := '0';</v>
      </c>
    </row>
    <row r="20" spans="1:15" x14ac:dyDescent="0.6">
      <c r="D20" t="s">
        <v>268</v>
      </c>
      <c r="J20" t="s">
        <v>268</v>
      </c>
      <c r="K20" t="s">
        <v>268</v>
      </c>
      <c r="L20" t="s">
        <v>261</v>
      </c>
      <c r="M20" t="s">
        <v>261</v>
      </c>
      <c r="N20" t="s">
        <v>261</v>
      </c>
    </row>
    <row r="21" spans="1:15" x14ac:dyDescent="0.6">
      <c r="A21" t="s">
        <v>717</v>
      </c>
      <c r="B21" t="s">
        <v>737</v>
      </c>
      <c r="C21" s="5" t="s">
        <v>758</v>
      </c>
      <c r="D21" t="s">
        <v>768</v>
      </c>
      <c r="F21" t="s">
        <v>265</v>
      </c>
      <c r="I21" t="s">
        <v>266</v>
      </c>
      <c r="J21" t="str">
        <f t="shared" ref="J21:J27" si="6">"set_property PACKAGE_PIN "&amp;C21&amp;" [get_ports {"&amp;A21&amp;"}]"</f>
        <v>set_property PACKAGE_PIN AN12 [get_ports {PL_KEY}]</v>
      </c>
      <c r="K21" t="str">
        <f t="shared" si="5"/>
        <v>set_property IOSTANDARD LVCMOS33 [get_ports {PL_KEY}]</v>
      </c>
      <c r="L21" t="str">
        <f t="shared" ref="L21:L27" si="7">"    "&amp;TRIM(A21)&amp;"_"&amp;TRIM(C21)&amp;" : "&amp;TRIM(F21)&amp;" "&amp;I21&amp;";"</f>
        <v xml:space="preserve">    PL_KEY_AN12 : in std_logic;</v>
      </c>
      <c r="M21" t="str">
        <f t="shared" ref="M21:M27" si="8" xml:space="preserve"> ("    "&amp;TRIM(A21)&amp;"_"&amp;TRIM(C21)&amp;" : " &amp;TRIM(F21)&amp;" "&amp;TRIM(I21)&amp;";")</f>
        <v xml:space="preserve">    PL_KEY_AN12 : in std_logic;</v>
      </c>
      <c r="N21" t="str">
        <f t="shared" ref="N21:N27" si="9" xml:space="preserve"> "    "&amp;TRIM(A21)&amp;"_"&amp;TRIM(C21)&amp;" =&gt; "&amp;TRIM(A21)&amp;"_"&amp;TRIM(C21)&amp;"_"&amp;TRIM($E$1)&amp;","</f>
        <v xml:space="preserve">    PL_KEY_AN12 =&gt; PL_KEY_AN12_top_spb_i,</v>
      </c>
      <c r="O21" t="str">
        <f t="shared" ref="O21:O27" si="10" xml:space="preserve"> IF(I21="std_logic",("signal "&amp;TRIM(A21)&amp;"_"&amp;TRIM(C21)&amp;"_"&amp;TRIM($E$1)&amp;" : "&amp;TRIM(I21) &amp;" := '0';"),("signal "&amp;TRIM(A21)&amp;"_"&amp;TRIM(C21)&amp;"_"&amp;TRIM($E$1)&amp;" : "&amp;TRIM(I21) &amp;" := (others =&gt; '0');"))</f>
        <v>signal PL_KEY_AN12_top_spb_i : std_logic := '0';</v>
      </c>
    </row>
    <row r="22" spans="1:15" x14ac:dyDescent="0.6">
      <c r="A22" t="s">
        <v>722</v>
      </c>
      <c r="B22" t="s">
        <v>739</v>
      </c>
      <c r="C22" s="5" t="s">
        <v>761</v>
      </c>
      <c r="D22" t="s">
        <v>768</v>
      </c>
      <c r="F22" t="s">
        <v>265</v>
      </c>
      <c r="I22" t="s">
        <v>266</v>
      </c>
      <c r="J22" t="str">
        <f t="shared" si="6"/>
        <v>set_property PACKAGE_PIN H13 [get_ports {SFP1_LOSS}]</v>
      </c>
      <c r="K22" t="str">
        <f t="shared" si="5"/>
        <v>set_property IOSTANDARD LVCMOS33 [get_ports {SFP1_LOSS}]</v>
      </c>
      <c r="L22" t="str">
        <f t="shared" si="7"/>
        <v xml:space="preserve">    SFP1_LOSS_H13 : in std_logic;</v>
      </c>
      <c r="M22" t="str">
        <f t="shared" si="8"/>
        <v xml:space="preserve">    SFP1_LOSS_H13 : in std_logic;</v>
      </c>
      <c r="N22" t="str">
        <f t="shared" si="9"/>
        <v xml:space="preserve">    SFP1_LOSS_H13 =&gt; SFP1_LOSS_H13_top_spb_i,</v>
      </c>
      <c r="O22" t="str">
        <f t="shared" si="10"/>
        <v>signal SFP1_LOSS_H13_top_spb_i : std_logic := '0';</v>
      </c>
    </row>
    <row r="23" spans="1:15" x14ac:dyDescent="0.6">
      <c r="A23" t="s">
        <v>723</v>
      </c>
      <c r="B23" t="s">
        <v>741</v>
      </c>
      <c r="C23" s="5" t="s">
        <v>762</v>
      </c>
      <c r="D23" t="s">
        <v>768</v>
      </c>
      <c r="F23" t="s">
        <v>265</v>
      </c>
      <c r="I23" t="s">
        <v>266</v>
      </c>
      <c r="J23" t="str">
        <f t="shared" si="6"/>
        <v>set_property PACKAGE_PIN J12 [get_ports {SFP2_LOSS}]</v>
      </c>
      <c r="K23" t="str">
        <f t="shared" si="5"/>
        <v>set_property IOSTANDARD LVCMOS33 [get_ports {SFP2_LOSS}]</v>
      </c>
      <c r="L23" t="str">
        <f t="shared" si="7"/>
        <v xml:space="preserve">    SFP2_LOSS_J12 : in std_logic;</v>
      </c>
      <c r="M23" t="str">
        <f t="shared" si="8"/>
        <v xml:space="preserve">    SFP2_LOSS_J12 : in std_logic;</v>
      </c>
      <c r="N23" t="str">
        <f t="shared" si="9"/>
        <v xml:space="preserve">    SFP2_LOSS_J12 =&gt; SFP2_LOSS_J12_top_spb_i,</v>
      </c>
      <c r="O23" t="str">
        <f t="shared" si="10"/>
        <v>signal SFP2_LOSS_J12_top_spb_i : std_logic := '0';</v>
      </c>
    </row>
    <row r="24" spans="1:15" x14ac:dyDescent="0.6">
      <c r="A24" t="s">
        <v>715</v>
      </c>
      <c r="B24" t="s">
        <v>735</v>
      </c>
      <c r="C24" s="5" t="s">
        <v>759</v>
      </c>
      <c r="D24" t="s">
        <v>768</v>
      </c>
      <c r="F24" t="s">
        <v>267</v>
      </c>
      <c r="I24" t="s">
        <v>266</v>
      </c>
      <c r="J24" t="str">
        <f t="shared" si="6"/>
        <v>set_property PACKAGE_PIN AM13 [get_ports {PL_LED1}]</v>
      </c>
      <c r="K24" t="str">
        <f t="shared" si="5"/>
        <v>set_property IOSTANDARD LVCMOS33 [get_ports {PL_LED1}]</v>
      </c>
      <c r="L24" t="str">
        <f t="shared" si="7"/>
        <v xml:space="preserve">    PL_LED1_AM13 : out std_logic;</v>
      </c>
      <c r="M24" t="str">
        <f t="shared" si="8"/>
        <v xml:space="preserve">    PL_LED1_AM13 : out std_logic;</v>
      </c>
      <c r="N24" t="str">
        <f t="shared" si="9"/>
        <v xml:space="preserve">    PL_LED1_AM13 =&gt; PL_LED1_AM13_top_spb_i,</v>
      </c>
      <c r="O24" t="str">
        <f t="shared" si="10"/>
        <v>signal PL_LED1_AM13_top_spb_i : std_logic := '0';</v>
      </c>
    </row>
    <row r="25" spans="1:15" x14ac:dyDescent="0.6">
      <c r="A25" t="s">
        <v>716</v>
      </c>
      <c r="B25" t="s">
        <v>736</v>
      </c>
      <c r="C25" s="5" t="s">
        <v>760</v>
      </c>
      <c r="D25" t="s">
        <v>768</v>
      </c>
      <c r="F25" t="s">
        <v>267</v>
      </c>
      <c r="I25" t="s">
        <v>266</v>
      </c>
      <c r="J25" t="str">
        <f t="shared" si="6"/>
        <v>set_property PACKAGE_PIN AP12 [get_ports {PL_LED2}]</v>
      </c>
      <c r="K25" t="str">
        <f t="shared" si="5"/>
        <v>set_property IOSTANDARD LVCMOS33 [get_ports {PL_LED2}]</v>
      </c>
      <c r="L25" t="str">
        <f t="shared" si="7"/>
        <v xml:space="preserve">    PL_LED2_AP12 : out std_logic;</v>
      </c>
      <c r="M25" t="str">
        <f t="shared" si="8"/>
        <v xml:space="preserve">    PL_LED2_AP12 : out std_logic;</v>
      </c>
      <c r="N25" t="str">
        <f t="shared" si="9"/>
        <v xml:space="preserve">    PL_LED2_AP12 =&gt; PL_LED2_AP12_top_spb_i,</v>
      </c>
      <c r="O25" t="str">
        <f t="shared" si="10"/>
        <v>signal PL_LED2_AP12_top_spb_i : std_logic := '0';</v>
      </c>
    </row>
    <row r="26" spans="1:15" x14ac:dyDescent="0.6">
      <c r="A26" t="s">
        <v>720</v>
      </c>
      <c r="B26" t="s">
        <v>738</v>
      </c>
      <c r="C26" s="5" t="s">
        <v>763</v>
      </c>
      <c r="D26" t="s">
        <v>768</v>
      </c>
      <c r="F26" t="s">
        <v>267</v>
      </c>
      <c r="I26" t="s">
        <v>266</v>
      </c>
      <c r="J26" t="str">
        <f t="shared" si="6"/>
        <v>set_property PACKAGE_PIN G13 [get_ports {SFP1_TX_DIS}]</v>
      </c>
      <c r="K26" t="str">
        <f t="shared" si="5"/>
        <v>set_property IOSTANDARD LVCMOS33 [get_ports {SFP1_TX_DIS}]</v>
      </c>
      <c r="L26" t="str">
        <f t="shared" si="7"/>
        <v xml:space="preserve">    SFP1_TX_DIS_G13 : out std_logic;</v>
      </c>
      <c r="M26" t="str">
        <f t="shared" si="8"/>
        <v xml:space="preserve">    SFP1_TX_DIS_G13 : out std_logic;</v>
      </c>
      <c r="N26" t="str">
        <f t="shared" si="9"/>
        <v xml:space="preserve">    SFP1_TX_DIS_G13 =&gt; SFP1_TX_DIS_G13_top_spb_i,</v>
      </c>
      <c r="O26" t="str">
        <f t="shared" si="10"/>
        <v>signal SFP1_TX_DIS_G13_top_spb_i : std_logic := '0';</v>
      </c>
    </row>
    <row r="27" spans="1:15" x14ac:dyDescent="0.6">
      <c r="A27" t="s">
        <v>721</v>
      </c>
      <c r="B27" t="s">
        <v>740</v>
      </c>
      <c r="C27" s="5" t="s">
        <v>764</v>
      </c>
      <c r="D27" t="s">
        <v>768</v>
      </c>
      <c r="F27" t="s">
        <v>267</v>
      </c>
      <c r="I27" t="s">
        <v>266</v>
      </c>
      <c r="J27" t="str">
        <f t="shared" si="6"/>
        <v>set_property PACKAGE_PIN H12 [get_ports {SFP2_TX_DIS}]</v>
      </c>
      <c r="K27" t="str">
        <f t="shared" si="5"/>
        <v>set_property IOSTANDARD LVCMOS33 [get_ports {SFP2_TX_DIS}]</v>
      </c>
      <c r="L27" t="str">
        <f t="shared" si="7"/>
        <v xml:space="preserve">    SFP2_TX_DIS_H12 : out std_logic;</v>
      </c>
      <c r="M27" t="str">
        <f t="shared" si="8"/>
        <v xml:space="preserve">    SFP2_TX_DIS_H12 : out std_logic;</v>
      </c>
      <c r="N27" t="str">
        <f t="shared" si="9"/>
        <v xml:space="preserve">    SFP2_TX_DIS_H12 =&gt; SFP2_TX_DIS_H12_top_spb_i,</v>
      </c>
      <c r="O27" t="str">
        <f t="shared" si="10"/>
        <v>signal SFP2_TX_DIS_H12_top_spb_i : std_logic := '0';</v>
      </c>
    </row>
    <row r="28" spans="1:15" x14ac:dyDescent="0.6">
      <c r="D28" t="s">
        <v>268</v>
      </c>
      <c r="J28" t="s">
        <v>268</v>
      </c>
      <c r="K28" t="s">
        <v>268</v>
      </c>
      <c r="L28" t="s">
        <v>261</v>
      </c>
      <c r="M28" t="s">
        <v>261</v>
      </c>
      <c r="N28" t="s">
        <v>261</v>
      </c>
    </row>
    <row r="29" spans="1:15" x14ac:dyDescent="0.6">
      <c r="A29" t="s">
        <v>765</v>
      </c>
      <c r="C29" s="5" t="s">
        <v>161</v>
      </c>
      <c r="D29" t="s">
        <v>768</v>
      </c>
      <c r="E29" t="s">
        <v>162</v>
      </c>
      <c r="F29" t="s">
        <v>265</v>
      </c>
      <c r="G29" t="s">
        <v>695</v>
      </c>
      <c r="I29" t="s">
        <v>266</v>
      </c>
      <c r="J29" t="str">
        <f>"set_property PACKAGE_PIN "&amp;C29&amp;" [get_ports {"&amp;A29&amp;"}]"</f>
        <v>set_property PACKAGE_PIN V23 [get_ports {PS_POR_B}]</v>
      </c>
      <c r="K29" t="str">
        <f t="shared" si="5"/>
        <v>set_property IOSTANDARD LVCMOS33 [get_ports {PS_POR_B}]</v>
      </c>
      <c r="L29" t="str">
        <f>"    "&amp;TRIM(A29)&amp;"_"&amp;TRIM(C29)&amp;" : "&amp;TRIM(F29)&amp;" "&amp;I29&amp;";"</f>
        <v xml:space="preserve">    PS_POR_B_V23 : in std_logic;</v>
      </c>
      <c r="M29" t="str">
        <f xml:space="preserve"> ("    "&amp;TRIM(A29)&amp;"_"&amp;TRIM(C29)&amp;" : " &amp;TRIM(F29)&amp;" "&amp;TRIM(I29)&amp;";")</f>
        <v xml:space="preserve">    PS_POR_B_V23 : in std_logic;</v>
      </c>
      <c r="N29" t="str">
        <f xml:space="preserve"> "    "&amp;TRIM(A29)&amp;"_"&amp;TRIM(C29)&amp;" =&gt; "&amp;TRIM(A29)&amp;"_"&amp;TRIM(C29)&amp;"_"&amp;TRIM($E$1)&amp;","</f>
        <v xml:space="preserve">    PS_POR_B_V23 =&gt; PS_POR_B_V23_top_spb_i,</v>
      </c>
      <c r="O29" t="str">
        <f xml:space="preserve"> IF(I29="std_logic",("signal "&amp;TRIM(A29)&amp;"_"&amp;TRIM(C29)&amp;"_"&amp;TRIM($E$1)&amp;" : "&amp;TRIM(I29) &amp;" := '0';"),("signal "&amp;TRIM(A29)&amp;"_"&amp;TRIM(C29)&amp;"_"&amp;TRIM($E$1)&amp;" : "&amp;TRIM(I29) &amp;" := (others =&gt; '0');"))</f>
        <v>signal PS_POR_B_V23_top_spb_i : std_logic := '0';</v>
      </c>
    </row>
    <row r="30" spans="1:15" x14ac:dyDescent="0.6">
      <c r="A30" t="s">
        <v>766</v>
      </c>
      <c r="B30" t="s">
        <v>732</v>
      </c>
      <c r="C30" s="5" t="s">
        <v>168</v>
      </c>
      <c r="D30" t="s">
        <v>768</v>
      </c>
      <c r="E30" t="s">
        <v>164</v>
      </c>
      <c r="F30" t="s">
        <v>265</v>
      </c>
      <c r="G30" t="s">
        <v>695</v>
      </c>
      <c r="I30" t="s">
        <v>266</v>
      </c>
      <c r="J30" t="str">
        <f>"set_property PACKAGE_PIN "&amp;C30&amp;" [get_ports {"&amp;A30&amp;"}]"</f>
        <v>set_property PACKAGE_PIN U23 [get_ports {PS_SRST_B}]</v>
      </c>
      <c r="K30" t="str">
        <f t="shared" si="5"/>
        <v>set_property IOSTANDARD LVCMOS33 [get_ports {PS_SRST_B}]</v>
      </c>
      <c r="L30" t="str">
        <f>"    "&amp;TRIM(A30)&amp;"_"&amp;TRIM(C30)&amp;" : "&amp;TRIM(F30)&amp;" "&amp;I30&amp;";"</f>
        <v xml:space="preserve">    PS_SRST_B_U23 : in std_logic;</v>
      </c>
      <c r="M30" t="str">
        <f xml:space="preserve"> ("    "&amp;TRIM(A30)&amp;"_"&amp;TRIM(C30)&amp;" : " &amp;TRIM(F30)&amp;" "&amp;TRIM(I30)&amp;";")</f>
        <v xml:space="preserve">    PS_SRST_B_U23 : in std_logic;</v>
      </c>
      <c r="N30" t="str">
        <f xml:space="preserve"> "    "&amp;TRIM(A30)&amp;"_"&amp;TRIM(C30)&amp;" =&gt; "&amp;TRIM(A30)&amp;"_"&amp;TRIM(C30)&amp;"_"&amp;TRIM($E$1)&amp;","</f>
        <v xml:space="preserve">    PS_SRST_B_U23 =&gt; PS_SRST_B_U23_top_spb_i,</v>
      </c>
      <c r="O30" t="str">
        <f xml:space="preserve"> IF(I30="std_logic",("signal "&amp;TRIM(A30)&amp;"_"&amp;TRIM(C30)&amp;"_"&amp;TRIM($E$1)&amp;" : "&amp;TRIM(I30) &amp;" := '0';"),("signal "&amp;TRIM(A30)&amp;"_"&amp;TRIM(C30)&amp;"_"&amp;TRIM($E$1)&amp;" : "&amp;TRIM(I30) &amp;" := (others =&gt; '0');"))</f>
        <v>signal PS_SRST_B_U23_top_spb_i : std_logic := '0';</v>
      </c>
    </row>
    <row r="31" spans="1:15" x14ac:dyDescent="0.6">
      <c r="A31" t="s">
        <v>767</v>
      </c>
      <c r="B31" t="s">
        <v>732</v>
      </c>
      <c r="C31" s="5" t="s">
        <v>170</v>
      </c>
      <c r="D31" t="s">
        <v>768</v>
      </c>
      <c r="E31" t="s">
        <v>166</v>
      </c>
      <c r="F31" t="s">
        <v>265</v>
      </c>
      <c r="G31" t="s">
        <v>695</v>
      </c>
      <c r="I31" t="s">
        <v>266</v>
      </c>
      <c r="J31" t="str">
        <f>"set_property PACKAGE_PIN "&amp;C31&amp;" [get_ports {"&amp;A31&amp;"}]"</f>
        <v>set_property PACKAGE_PIN U21 [get_ports {PS_PROG_B}]</v>
      </c>
      <c r="K31" t="str">
        <f t="shared" si="5"/>
        <v>set_property IOSTANDARD LVCMOS33 [get_ports {PS_PROG_B}]</v>
      </c>
      <c r="L31" t="str">
        <f>"    "&amp;TRIM(A31)&amp;"_"&amp;TRIM(C31)&amp;" : "&amp;TRIM(F31)&amp;" "&amp;I31&amp;";"</f>
        <v xml:space="preserve">    PS_PROG_B_U21 : in std_logic;</v>
      </c>
      <c r="M31" t="str">
        <f xml:space="preserve"> ("    "&amp;TRIM(A31)&amp;"_"&amp;TRIM(C31)&amp;" : " &amp;TRIM(F31)&amp;" "&amp;TRIM(I31)&amp;";")</f>
        <v xml:space="preserve">    PS_PROG_B_U21 : in std_logic;</v>
      </c>
      <c r="N31" t="str">
        <f xml:space="preserve"> "    "&amp;TRIM(A31)&amp;"_"&amp;TRIM(C31)&amp;" =&gt; "&amp;TRIM(A31)&amp;"_"&amp;TRIM(C31)&amp;"_"&amp;TRIM($E$1)&amp;","</f>
        <v xml:space="preserve">    PS_PROG_B_U21 =&gt; PS_PROG_B_U21_top_spb_i,</v>
      </c>
      <c r="O31" t="str">
        <f xml:space="preserve"> IF(I31="std_logic",("signal "&amp;TRIM(A31)&amp;"_"&amp;TRIM(C31)&amp;"_"&amp;TRIM($E$1)&amp;" : "&amp;TRIM(I31) &amp;" := '0';"),("signal "&amp;TRIM(A31)&amp;"_"&amp;TRIM(C31)&amp;"_"&amp;TRIM($E$1)&amp;" : "&amp;TRIM(I31) &amp;" := (others =&gt; '0');"))</f>
        <v>signal PS_PROG_B_U21_top_spb_i : std_logic := '0';</v>
      </c>
    </row>
    <row r="32" spans="1:15" x14ac:dyDescent="0.6">
      <c r="D32" t="s">
        <v>268</v>
      </c>
      <c r="J32" t="s">
        <v>268</v>
      </c>
      <c r="K32" t="s">
        <v>268</v>
      </c>
      <c r="L32" t="s">
        <v>261</v>
      </c>
      <c r="M32" t="s">
        <v>261</v>
      </c>
      <c r="N32" t="s">
        <v>261</v>
      </c>
    </row>
    <row r="33" spans="1:15" x14ac:dyDescent="0.6">
      <c r="A33" t="s">
        <v>713</v>
      </c>
      <c r="C33" s="5" t="s">
        <v>237</v>
      </c>
      <c r="D33" t="s">
        <v>769</v>
      </c>
      <c r="E33" t="s">
        <v>238</v>
      </c>
      <c r="F33" t="s">
        <v>265</v>
      </c>
      <c r="G33" t="s">
        <v>667</v>
      </c>
      <c r="I33" t="s">
        <v>266</v>
      </c>
      <c r="J33" t="str">
        <f>"set_property PACKAGE_PIN "&amp;C33&amp;" [get_ports {"&amp;A33&amp;"}]"</f>
        <v>set_property PACKAGE_PIN AL8 [get_ports {PL_CLK0_P}]</v>
      </c>
      <c r="K33" t="str">
        <f t="shared" si="5"/>
        <v>set_property IOSTANDARD DIFF_SSTL12 [get_ports {PL_CLK0_P}]</v>
      </c>
      <c r="L33" t="str">
        <f>"    "&amp;TRIM(A33)&amp;"_"&amp;TRIM(C33)&amp;" : "&amp;TRIM(F33)&amp;" "&amp;I33&amp;";"</f>
        <v xml:space="preserve">    PL_CLK0_P_AL8 : in std_logic;</v>
      </c>
      <c r="M33" t="str">
        <f xml:space="preserve"> ("    "&amp;TRIM(A33)&amp;"_"&amp;TRIM(C33)&amp;" : " &amp;TRIM(F33)&amp;" "&amp;TRIM(I33)&amp;";")</f>
        <v xml:space="preserve">    PL_CLK0_P_AL8 : in std_logic;</v>
      </c>
      <c r="N33" t="str">
        <f xml:space="preserve"> "    "&amp;TRIM(A33)&amp;"_"&amp;TRIM(C33)&amp;" =&gt; "&amp;TRIM(A33)&amp;"_"&amp;TRIM(C33)&amp;"_"&amp;TRIM($E$1)&amp;","</f>
        <v xml:space="preserve">    PL_CLK0_P_AL8 =&gt; PL_CLK0_P_AL8_top_spb_i,</v>
      </c>
      <c r="O33" t="str">
        <f xml:space="preserve"> IF(I33="std_logic",("signal "&amp;TRIM(A33)&amp;"_"&amp;TRIM(C33)&amp;"_"&amp;TRIM($E$1)&amp;" : "&amp;TRIM(I33) &amp;" := '0';"),("signal "&amp;TRIM(A33)&amp;"_"&amp;TRIM(C33)&amp;"_"&amp;TRIM($E$1)&amp;" : "&amp;TRIM(I33) &amp;" := (others =&gt; '0');"))</f>
        <v>signal PL_CLK0_P_AL8_top_spb_i : std_logic := '0';</v>
      </c>
    </row>
    <row r="34" spans="1:15" x14ac:dyDescent="0.6">
      <c r="A34" t="s">
        <v>714</v>
      </c>
      <c r="C34" s="5" t="s">
        <v>240</v>
      </c>
      <c r="D34" t="s">
        <v>769</v>
      </c>
      <c r="E34" t="s">
        <v>241</v>
      </c>
      <c r="F34" t="s">
        <v>265</v>
      </c>
      <c r="G34" t="s">
        <v>667</v>
      </c>
      <c r="I34" t="s">
        <v>266</v>
      </c>
      <c r="J34" t="str">
        <f>"set_property PACKAGE_PIN "&amp;C34&amp;" [get_ports {"&amp;A34&amp;"}]"</f>
        <v>set_property PACKAGE_PIN AL7 [get_ports {PL_CLK0_N}]</v>
      </c>
      <c r="K34" t="str">
        <f t="shared" si="5"/>
        <v>set_property IOSTANDARD DIFF_SSTL12 [get_ports {PL_CLK0_N}]</v>
      </c>
      <c r="L34" t="str">
        <f>"    "&amp;TRIM(A34)&amp;"_"&amp;TRIM(C34)&amp;" : "&amp;TRIM(F34)&amp;" "&amp;I34&amp;""</f>
        <v xml:space="preserve">    PL_CLK0_N_AL7 : in std_logic</v>
      </c>
      <c r="M34" t="str">
        <f xml:space="preserve"> ("    "&amp;TRIM(A34)&amp;"_"&amp;TRIM(C34)&amp;" : " &amp;TRIM(F34)&amp;" "&amp;TRIM(I34)&amp;"")</f>
        <v xml:space="preserve">    PL_CLK0_N_AL7 : in std_logic</v>
      </c>
      <c r="N34" t="str">
        <f xml:space="preserve"> "    "&amp;TRIM(A34)&amp;"_"&amp;TRIM(C34)&amp;" =&gt; "&amp;TRIM(A34)&amp;"_"&amp;TRIM(C34)&amp;"_"&amp;TRIM($E$1)&amp;""</f>
        <v xml:space="preserve">    PL_CLK0_N_AL7 =&gt; PL_CLK0_N_AL7_top_spb_i</v>
      </c>
      <c r="O34" t="str">
        <f xml:space="preserve"> IF(I34="std_logic",("signal "&amp;TRIM(A34)&amp;"_"&amp;TRIM(C34)&amp;"_"&amp;TRIM($E$1)&amp;" : "&amp;TRIM(I34) &amp;" := '0';"),("signal "&amp;TRIM(A34)&amp;"_"&amp;TRIM(C34)&amp;"_"&amp;TRIM($E$1)&amp;" : "&amp;TRIM(I34) &amp;" := (others =&gt; '0');"))</f>
        <v>signal PL_CLK0_N_AL7_top_spb_i : std_logic := '0';</v>
      </c>
    </row>
    <row r="35" spans="1:15" x14ac:dyDescent="0.6">
      <c r="L35" t="s">
        <v>261</v>
      </c>
      <c r="M35" t="s">
        <v>261</v>
      </c>
      <c r="N35" t="s">
        <v>261</v>
      </c>
    </row>
    <row r="36" spans="1:15" x14ac:dyDescent="0.6">
      <c r="L36" s="2" t="s">
        <v>257</v>
      </c>
      <c r="M36" s="2" t="s">
        <v>257</v>
      </c>
      <c r="N36" s="2" t="s">
        <v>257</v>
      </c>
    </row>
    <row r="37" spans="1:15" x14ac:dyDescent="0.6">
      <c r="L37" s="2" t="s">
        <v>262</v>
      </c>
      <c r="M37" s="2" t="s">
        <v>270</v>
      </c>
      <c r="N37" s="2"/>
    </row>
    <row r="38" spans="1:15" x14ac:dyDescent="0.6">
      <c r="J38" t="s">
        <v>771</v>
      </c>
    </row>
    <row r="39" spans="1:15" x14ac:dyDescent="0.6">
      <c r="L39" t="str">
        <f xml:space="preserve"> "architecture rtl of "&amp;$A$1&amp;" is"</f>
        <v>architecture rtl of top_spb is</v>
      </c>
    </row>
    <row r="40" spans="1:15" x14ac:dyDescent="0.6">
      <c r="J40" t="s">
        <v>772</v>
      </c>
      <c r="L40" t="s">
        <v>317</v>
      </c>
    </row>
    <row r="41" spans="1:15" x14ac:dyDescent="0.6">
      <c r="J41" t="s">
        <v>773</v>
      </c>
      <c r="L41" t="s">
        <v>312</v>
      </c>
    </row>
    <row r="43" spans="1:15" x14ac:dyDescent="0.6">
      <c r="J43" t="s">
        <v>774</v>
      </c>
      <c r="L43" t="s">
        <v>313</v>
      </c>
    </row>
    <row r="44" spans="1:15" x14ac:dyDescent="0.6">
      <c r="J44" t="s">
        <v>775</v>
      </c>
      <c r="L44" t="s">
        <v>316</v>
      </c>
    </row>
    <row r="45" spans="1:15" x14ac:dyDescent="0.6">
      <c r="J45" t="s">
        <v>776</v>
      </c>
      <c r="L45" t="s">
        <v>312</v>
      </c>
    </row>
    <row r="46" spans="1:15" x14ac:dyDescent="0.6">
      <c r="J46" t="s">
        <v>777</v>
      </c>
      <c r="L46" t="s">
        <v>319</v>
      </c>
    </row>
    <row r="47" spans="1:15" x14ac:dyDescent="0.6">
      <c r="J47" t="s">
        <v>770</v>
      </c>
      <c r="L47" s="1" t="s">
        <v>263</v>
      </c>
    </row>
    <row r="48" spans="1:15" x14ac:dyDescent="0.6">
      <c r="L48" t="s">
        <v>320</v>
      </c>
    </row>
    <row r="49" spans="10:12" x14ac:dyDescent="0.6">
      <c r="J49" t="s">
        <v>778</v>
      </c>
      <c r="L49" s="1" t="s">
        <v>263</v>
      </c>
    </row>
    <row r="50" spans="10:12" x14ac:dyDescent="0.6">
      <c r="L50" t="s">
        <v>314</v>
      </c>
    </row>
    <row r="51" spans="10:12" x14ac:dyDescent="0.6">
      <c r="L51" t="s">
        <v>315</v>
      </c>
    </row>
    <row r="52" spans="10:12" x14ac:dyDescent="0.6">
      <c r="L52" s="1" t="s">
        <v>263</v>
      </c>
    </row>
    <row r="53" spans="10:12" x14ac:dyDescent="0.6">
      <c r="L53" t="s">
        <v>318</v>
      </c>
    </row>
    <row r="57" spans="10:12" x14ac:dyDescent="0.6">
      <c r="J57" t="s">
        <v>779</v>
      </c>
    </row>
    <row r="58" spans="10:12" x14ac:dyDescent="0.6">
      <c r="J58" t="s">
        <v>780</v>
      </c>
    </row>
    <row r="59" spans="10:12" x14ac:dyDescent="0.6">
      <c r="J59" t="s">
        <v>781</v>
      </c>
      <c r="K59" t="s">
        <v>782</v>
      </c>
    </row>
    <row r="60" spans="10:12" x14ac:dyDescent="0.6">
      <c r="J60" t="s">
        <v>783</v>
      </c>
    </row>
    <row r="61" spans="10:12" x14ac:dyDescent="0.6">
      <c r="J61" t="s">
        <v>784</v>
      </c>
    </row>
    <row r="62" spans="10:12" x14ac:dyDescent="0.6">
      <c r="J62" t="s">
        <v>785</v>
      </c>
    </row>
    <row r="64" spans="10:12" x14ac:dyDescent="0.6">
      <c r="J64" t="s">
        <v>786</v>
      </c>
    </row>
    <row r="65" spans="10:11" x14ac:dyDescent="0.6">
      <c r="J65" t="s">
        <v>787</v>
      </c>
      <c r="K65" t="s">
        <v>788</v>
      </c>
    </row>
    <row r="67" spans="10:11" x14ac:dyDescent="0.6">
      <c r="J67" t="s">
        <v>789</v>
      </c>
    </row>
    <row r="68" spans="10:11" x14ac:dyDescent="0.6">
      <c r="J68" t="s">
        <v>790</v>
      </c>
      <c r="K68" t="s">
        <v>791</v>
      </c>
    </row>
    <row r="70" spans="10:11" x14ac:dyDescent="0.6">
      <c r="J70" t="s">
        <v>792</v>
      </c>
    </row>
    <row r="71" spans="10:11" x14ac:dyDescent="0.6">
      <c r="J71" t="s">
        <v>793</v>
      </c>
    </row>
    <row r="72" spans="10:11" x14ac:dyDescent="0.6">
      <c r="J72" t="s">
        <v>794</v>
      </c>
    </row>
    <row r="74" spans="10:11" x14ac:dyDescent="0.6">
      <c r="J74" t="s">
        <v>795</v>
      </c>
      <c r="K74" t="s">
        <v>796</v>
      </c>
    </row>
    <row r="75" spans="10:11" x14ac:dyDescent="0.6">
      <c r="J75" t="s">
        <v>797</v>
      </c>
      <c r="K75" t="s">
        <v>798</v>
      </c>
    </row>
    <row r="76" spans="10:11" x14ac:dyDescent="0.6">
      <c r="J76" t="s">
        <v>799</v>
      </c>
      <c r="K76" t="s">
        <v>800</v>
      </c>
    </row>
    <row r="78" spans="10:11" x14ac:dyDescent="0.6">
      <c r="J78" t="s">
        <v>801</v>
      </c>
    </row>
    <row r="79" spans="10:11" x14ac:dyDescent="0.6">
      <c r="J79" t="s">
        <v>802</v>
      </c>
    </row>
    <row r="81" spans="10:10" x14ac:dyDescent="0.6">
      <c r="J81" t="s">
        <v>803</v>
      </c>
    </row>
    <row r="82" spans="10:10" x14ac:dyDescent="0.6">
      <c r="J82" t="s">
        <v>804</v>
      </c>
    </row>
    <row r="83" spans="10:10" x14ac:dyDescent="0.6">
      <c r="J83" t="s">
        <v>805</v>
      </c>
    </row>
    <row r="84" spans="10:10" x14ac:dyDescent="0.6">
      <c r="J84" t="s">
        <v>806</v>
      </c>
    </row>
    <row r="85" spans="10:10" x14ac:dyDescent="0.6">
      <c r="J85" t="s">
        <v>807</v>
      </c>
    </row>
    <row r="86" spans="10:10" x14ac:dyDescent="0.6">
      <c r="J86" t="s">
        <v>808</v>
      </c>
    </row>
    <row r="89" spans="10:10" x14ac:dyDescent="0.6">
      <c r="J89" t="s">
        <v>809</v>
      </c>
    </row>
    <row r="90" spans="10:10" x14ac:dyDescent="0.6">
      <c r="J90" t="s">
        <v>810</v>
      </c>
    </row>
    <row r="91" spans="10:10" x14ac:dyDescent="0.6">
      <c r="J91" t="s">
        <v>811</v>
      </c>
    </row>
    <row r="92" spans="10:10" x14ac:dyDescent="0.6">
      <c r="J92" t="s">
        <v>812</v>
      </c>
    </row>
    <row r="93" spans="10:10" x14ac:dyDescent="0.6">
      <c r="J93" t="s">
        <v>813</v>
      </c>
    </row>
    <row r="94" spans="10:10" x14ac:dyDescent="0.6">
      <c r="J94" t="s">
        <v>814</v>
      </c>
    </row>
    <row r="95" spans="10:10" x14ac:dyDescent="0.6">
      <c r="J95" t="s">
        <v>815</v>
      </c>
    </row>
    <row r="96" spans="10:10" x14ac:dyDescent="0.6">
      <c r="J96" t="s">
        <v>816</v>
      </c>
    </row>
    <row r="97" spans="10:10" x14ac:dyDescent="0.6">
      <c r="J97" t="s">
        <v>817</v>
      </c>
    </row>
    <row r="98" spans="10:10" x14ac:dyDescent="0.6">
      <c r="J98" t="s">
        <v>818</v>
      </c>
    </row>
    <row r="99" spans="10:10" x14ac:dyDescent="0.6">
      <c r="J99" t="s">
        <v>819</v>
      </c>
    </row>
    <row r="100" spans="10:10" x14ac:dyDescent="0.6">
      <c r="J100" t="s">
        <v>820</v>
      </c>
    </row>
    <row r="101" spans="10:10" x14ac:dyDescent="0.6">
      <c r="J101" t="s">
        <v>821</v>
      </c>
    </row>
    <row r="102" spans="10:10" x14ac:dyDescent="0.6">
      <c r="J102" t="s">
        <v>822</v>
      </c>
    </row>
    <row r="103" spans="10:10" x14ac:dyDescent="0.6">
      <c r="J103" t="s">
        <v>823</v>
      </c>
    </row>
    <row r="104" spans="10:10" x14ac:dyDescent="0.6">
      <c r="J104" t="s">
        <v>824</v>
      </c>
    </row>
    <row r="105" spans="10:10" x14ac:dyDescent="0.6">
      <c r="J105" t="s">
        <v>825</v>
      </c>
    </row>
    <row r="106" spans="10:10" x14ac:dyDescent="0.6">
      <c r="J106" t="s">
        <v>826</v>
      </c>
    </row>
    <row r="107" spans="10:10" x14ac:dyDescent="0.6">
      <c r="J107" t="s">
        <v>827</v>
      </c>
    </row>
    <row r="108" spans="10:10" x14ac:dyDescent="0.6">
      <c r="J108" t="s">
        <v>828</v>
      </c>
    </row>
    <row r="109" spans="10:10" x14ac:dyDescent="0.6">
      <c r="J109" t="s">
        <v>829</v>
      </c>
    </row>
    <row r="111" spans="10:10" x14ac:dyDescent="0.6">
      <c r="J111" t="s">
        <v>792</v>
      </c>
    </row>
    <row r="112" spans="10:10" x14ac:dyDescent="0.6">
      <c r="J112" t="s">
        <v>830</v>
      </c>
    </row>
    <row r="113" spans="10:10" x14ac:dyDescent="0.6">
      <c r="J113" t="s">
        <v>793</v>
      </c>
    </row>
    <row r="115" spans="10:10" x14ac:dyDescent="0.6">
      <c r="J115" t="s">
        <v>831</v>
      </c>
    </row>
    <row r="116" spans="10:10" x14ac:dyDescent="0.6">
      <c r="J116" t="s">
        <v>832</v>
      </c>
    </row>
    <row r="117" spans="10:10" x14ac:dyDescent="0.6">
      <c r="J117" t="s">
        <v>833</v>
      </c>
    </row>
    <row r="118" spans="10:10" x14ac:dyDescent="0.6">
      <c r="J118" t="s">
        <v>834</v>
      </c>
    </row>
    <row r="119" spans="10:10" x14ac:dyDescent="0.6">
      <c r="J119" t="s">
        <v>835</v>
      </c>
    </row>
    <row r="121" spans="10:10" x14ac:dyDescent="0.6">
      <c r="J121" t="s">
        <v>836</v>
      </c>
    </row>
    <row r="122" spans="10:10" x14ac:dyDescent="0.6">
      <c r="J122" t="s">
        <v>837</v>
      </c>
    </row>
    <row r="123" spans="10:10" x14ac:dyDescent="0.6">
      <c r="J123" t="s">
        <v>838</v>
      </c>
    </row>
    <row r="124" spans="10:10" x14ac:dyDescent="0.6">
      <c r="J124" t="s">
        <v>839</v>
      </c>
    </row>
    <row r="125" spans="10:10" x14ac:dyDescent="0.6">
      <c r="J125" t="s">
        <v>840</v>
      </c>
    </row>
    <row r="126" spans="10:10" x14ac:dyDescent="0.6">
      <c r="J126" t="s">
        <v>841</v>
      </c>
    </row>
    <row r="127" spans="10:10" x14ac:dyDescent="0.6">
      <c r="J127" t="s">
        <v>842</v>
      </c>
    </row>
    <row r="129" spans="10:10" x14ac:dyDescent="0.6">
      <c r="J129" t="s">
        <v>843</v>
      </c>
    </row>
    <row r="130" spans="10:10" x14ac:dyDescent="0.6">
      <c r="J130" t="s">
        <v>844</v>
      </c>
    </row>
    <row r="131" spans="10:10" x14ac:dyDescent="0.6">
      <c r="J131" t="s">
        <v>845</v>
      </c>
    </row>
    <row r="132" spans="10:10" x14ac:dyDescent="0.6">
      <c r="J132" t="s">
        <v>846</v>
      </c>
    </row>
    <row r="134" spans="10:10" x14ac:dyDescent="0.6">
      <c r="J134" t="s">
        <v>847</v>
      </c>
    </row>
    <row r="135" spans="10:10" x14ac:dyDescent="0.6">
      <c r="J135" t="s">
        <v>848</v>
      </c>
    </row>
    <row r="136" spans="10:10" x14ac:dyDescent="0.6">
      <c r="J136" t="s">
        <v>849</v>
      </c>
    </row>
    <row r="137" spans="10:10" x14ac:dyDescent="0.6">
      <c r="J137" t="s">
        <v>850</v>
      </c>
    </row>
    <row r="139" spans="10:10" x14ac:dyDescent="0.6">
      <c r="J139" t="s">
        <v>851</v>
      </c>
    </row>
    <row r="140" spans="10:10" x14ac:dyDescent="0.6">
      <c r="J140" t="s">
        <v>852</v>
      </c>
    </row>
    <row r="142" spans="10:10" x14ac:dyDescent="0.6">
      <c r="J142" t="s">
        <v>853</v>
      </c>
    </row>
    <row r="143" spans="10:10" x14ac:dyDescent="0.6">
      <c r="J143" t="s">
        <v>854</v>
      </c>
    </row>
    <row r="144" spans="10:10" x14ac:dyDescent="0.6">
      <c r="J144" t="s">
        <v>855</v>
      </c>
    </row>
    <row r="145" spans="10:10" x14ac:dyDescent="0.6">
      <c r="J145" t="s">
        <v>856</v>
      </c>
    </row>
    <row r="146" spans="10:10" x14ac:dyDescent="0.6">
      <c r="J146" t="s">
        <v>857</v>
      </c>
    </row>
    <row r="147" spans="10:10" x14ac:dyDescent="0.6">
      <c r="J147" t="s">
        <v>858</v>
      </c>
    </row>
    <row r="148" spans="10:10" x14ac:dyDescent="0.6">
      <c r="J148" t="s">
        <v>859</v>
      </c>
    </row>
    <row r="149" spans="10:10" x14ac:dyDescent="0.6">
      <c r="J149" t="s">
        <v>860</v>
      </c>
    </row>
    <row r="150" spans="10:10" x14ac:dyDescent="0.6">
      <c r="J150" t="s">
        <v>861</v>
      </c>
    </row>
    <row r="151" spans="10:10" x14ac:dyDescent="0.6">
      <c r="J151" t="s">
        <v>862</v>
      </c>
    </row>
    <row r="152" spans="10:10" x14ac:dyDescent="0.6">
      <c r="J152" t="s">
        <v>863</v>
      </c>
    </row>
    <row r="153" spans="10:10" x14ac:dyDescent="0.6">
      <c r="J153" t="s">
        <v>864</v>
      </c>
    </row>
    <row r="154" spans="10:10" x14ac:dyDescent="0.6">
      <c r="J154" t="s">
        <v>865</v>
      </c>
    </row>
    <row r="155" spans="10:10" x14ac:dyDescent="0.6">
      <c r="J155" t="s">
        <v>866</v>
      </c>
    </row>
    <row r="156" spans="10:10" x14ac:dyDescent="0.6">
      <c r="J156" t="s">
        <v>867</v>
      </c>
    </row>
    <row r="157" spans="10:10" x14ac:dyDescent="0.6">
      <c r="J157" t="s">
        <v>868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2" sqref="C22"/>
    </sheetView>
  </sheetViews>
  <sheetFormatPr defaultRowHeight="16.899999999999999" x14ac:dyDescent="0.6"/>
  <cols>
    <col min="1" max="1" width="27.8125" bestFit="1" customWidth="1"/>
    <col min="2" max="2" width="9.25" bestFit="1" customWidth="1"/>
    <col min="3" max="3" width="27.8125" bestFit="1" customWidth="1"/>
    <col min="4" max="4" width="5.3125" bestFit="1" customWidth="1"/>
    <col min="5" max="5" width="5.9375" customWidth="1"/>
    <col min="6" max="6" width="2.1875" bestFit="1" customWidth="1"/>
    <col min="7" max="7" width="8.3125" bestFit="1" customWidth="1"/>
    <col min="8" max="8" width="31.0625" customWidth="1"/>
    <col min="9" max="9" width="30.5" bestFit="1" customWidth="1"/>
    <col min="10" max="10" width="46.9375" bestFit="1" customWidth="1"/>
    <col min="11" max="11" width="45.75" bestFit="1" customWidth="1"/>
  </cols>
  <sheetData>
    <row r="1" spans="1:11" x14ac:dyDescent="0.6">
      <c r="A1" t="s">
        <v>705</v>
      </c>
      <c r="C1" t="s">
        <v>706</v>
      </c>
    </row>
    <row r="3" spans="1:11" x14ac:dyDescent="0.6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6">
      <c r="A4" s="3" t="s">
        <v>704</v>
      </c>
      <c r="B4" s="3" t="s">
        <v>702</v>
      </c>
      <c r="C4" s="3" t="s">
        <v>703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6">
      <c r="A5" s="3" t="s">
        <v>232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A6" t="s">
        <v>250</v>
      </c>
      <c r="B6" t="s">
        <v>251</v>
      </c>
      <c r="C6" t="s">
        <v>252</v>
      </c>
      <c r="D6" t="s">
        <v>265</v>
      </c>
      <c r="E6" t="s">
        <v>667</v>
      </c>
      <c r="G6" t="s">
        <v>266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 x14ac:dyDescent="0.6">
      <c r="A7" t="s">
        <v>253</v>
      </c>
      <c r="B7" t="s">
        <v>254</v>
      </c>
      <c r="C7" t="s">
        <v>255</v>
      </c>
      <c r="D7" t="s">
        <v>265</v>
      </c>
      <c r="E7" t="s">
        <v>667</v>
      </c>
      <c r="G7" t="s">
        <v>266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 x14ac:dyDescent="0.6">
      <c r="A9" t="s">
        <v>211</v>
      </c>
      <c r="B9" t="s">
        <v>161</v>
      </c>
      <c r="C9" t="s">
        <v>162</v>
      </c>
      <c r="D9" t="s">
        <v>265</v>
      </c>
      <c r="E9" t="s">
        <v>695</v>
      </c>
      <c r="G9" t="s">
        <v>266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 x14ac:dyDescent="0.6">
      <c r="A10" t="s">
        <v>212</v>
      </c>
      <c r="B10" t="s">
        <v>167</v>
      </c>
      <c r="C10" t="s">
        <v>164</v>
      </c>
      <c r="D10" t="s">
        <v>265</v>
      </c>
      <c r="E10" t="s">
        <v>695</v>
      </c>
      <c r="G10" t="s">
        <v>266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 x14ac:dyDescent="0.6">
      <c r="A11" t="s">
        <v>213</v>
      </c>
      <c r="B11" t="s">
        <v>169</v>
      </c>
      <c r="C11" t="s">
        <v>166</v>
      </c>
      <c r="D11" t="s">
        <v>265</v>
      </c>
      <c r="E11" t="s">
        <v>695</v>
      </c>
      <c r="G11" t="s">
        <v>266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 x14ac:dyDescent="0.6">
      <c r="A13" t="s">
        <v>214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 x14ac:dyDescent="0.6">
      <c r="A14" t="s">
        <v>215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 x14ac:dyDescent="0.6">
      <c r="A15" t="s">
        <v>216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 x14ac:dyDescent="0.6">
      <c r="A16" t="s">
        <v>217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 x14ac:dyDescent="0.6">
      <c r="A17" t="s">
        <v>218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 x14ac:dyDescent="0.6">
      <c r="A18" t="s">
        <v>219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 x14ac:dyDescent="0.6">
      <c r="A19" t="s">
        <v>220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 x14ac:dyDescent="0.6">
      <c r="A20" t="s">
        <v>221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 x14ac:dyDescent="0.6">
      <c r="C21" s="3" t="s">
        <v>2988</v>
      </c>
    </row>
    <row r="22" spans="1:11" x14ac:dyDescent="0.6">
      <c r="A22" t="s">
        <v>222</v>
      </c>
      <c r="B22" t="s">
        <v>223</v>
      </c>
      <c r="C22" t="s">
        <v>224</v>
      </c>
      <c r="D22" t="s">
        <v>265</v>
      </c>
      <c r="E22" t="s">
        <v>667</v>
      </c>
      <c r="F22">
        <v>0</v>
      </c>
      <c r="G22" t="s">
        <v>266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 x14ac:dyDescent="0.6">
      <c r="A23" t="s">
        <v>225</v>
      </c>
      <c r="B23" t="s">
        <v>226</v>
      </c>
      <c r="C23" t="s">
        <v>227</v>
      </c>
      <c r="D23" t="s">
        <v>265</v>
      </c>
      <c r="E23" t="s">
        <v>667</v>
      </c>
      <c r="F23">
        <v>0</v>
      </c>
      <c r="G23" t="s">
        <v>266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 x14ac:dyDescent="0.6">
      <c r="A24" t="s">
        <v>66</v>
      </c>
      <c r="B24" t="s">
        <v>228</v>
      </c>
      <c r="C24" t="s">
        <v>115</v>
      </c>
      <c r="D24" t="s">
        <v>267</v>
      </c>
      <c r="F24">
        <v>0</v>
      </c>
      <c r="G24" t="s">
        <v>266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 x14ac:dyDescent="0.6">
      <c r="A25" t="s">
        <v>69</v>
      </c>
      <c r="B25" t="s">
        <v>229</v>
      </c>
      <c r="C25" t="s">
        <v>117</v>
      </c>
      <c r="D25" t="s">
        <v>267</v>
      </c>
      <c r="F25">
        <v>0</v>
      </c>
      <c r="G25" t="s">
        <v>266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 x14ac:dyDescent="0.6">
      <c r="A26" t="s">
        <v>60</v>
      </c>
      <c r="B26" t="s">
        <v>230</v>
      </c>
      <c r="C26" t="s">
        <v>119</v>
      </c>
      <c r="D26" t="s">
        <v>265</v>
      </c>
      <c r="F26">
        <v>0</v>
      </c>
      <c r="G26" t="s">
        <v>266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 x14ac:dyDescent="0.6">
      <c r="A27" t="s">
        <v>63</v>
      </c>
      <c r="B27" t="s">
        <v>231</v>
      </c>
      <c r="C27" t="s">
        <v>121</v>
      </c>
      <c r="D27" t="s">
        <v>265</v>
      </c>
      <c r="F27">
        <v>0</v>
      </c>
      <c r="G27" t="s">
        <v>266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 x14ac:dyDescent="0.6">
      <c r="H28" t="s">
        <v>261</v>
      </c>
      <c r="I28" t="s">
        <v>261</v>
      </c>
      <c r="J28" t="s">
        <v>261</v>
      </c>
    </row>
    <row r="29" spans="1:11" x14ac:dyDescent="0.6">
      <c r="H29" s="2" t="s">
        <v>257</v>
      </c>
      <c r="I29" s="2" t="s">
        <v>257</v>
      </c>
      <c r="J29" s="2" t="s">
        <v>257</v>
      </c>
    </row>
    <row r="30" spans="1:11" x14ac:dyDescent="0.6">
      <c r="H30" s="2" t="s">
        <v>262</v>
      </c>
      <c r="I30" s="2" t="s">
        <v>270</v>
      </c>
      <c r="J30" s="2"/>
    </row>
    <row r="32" spans="1:11" x14ac:dyDescent="0.6">
      <c r="H32" t="str">
        <f xml:space="preserve"> "architecture rtl of "&amp;$A$1&amp;" is"</f>
        <v>architecture rtl of top_drm is</v>
      </c>
    </row>
    <row r="33" spans="8:8" x14ac:dyDescent="0.6">
      <c r="H33" t="s">
        <v>317</v>
      </c>
    </row>
    <row r="34" spans="8:8" x14ac:dyDescent="0.6">
      <c r="H34" t="s">
        <v>312</v>
      </c>
    </row>
    <row r="36" spans="8:8" x14ac:dyDescent="0.6">
      <c r="H36" t="s">
        <v>313</v>
      </c>
    </row>
    <row r="37" spans="8:8" x14ac:dyDescent="0.6">
      <c r="H37" t="s">
        <v>316</v>
      </c>
    </row>
    <row r="38" spans="8:8" x14ac:dyDescent="0.6">
      <c r="H38" t="s">
        <v>312</v>
      </c>
    </row>
    <row r="39" spans="8:8" x14ac:dyDescent="0.6">
      <c r="H39" t="s">
        <v>319</v>
      </c>
    </row>
    <row r="40" spans="8:8" x14ac:dyDescent="0.6">
      <c r="H40" s="1" t="s">
        <v>263</v>
      </c>
    </row>
    <row r="41" spans="8:8" x14ac:dyDescent="0.6">
      <c r="H41" t="s">
        <v>320</v>
      </c>
    </row>
    <row r="42" spans="8:8" x14ac:dyDescent="0.6">
      <c r="H42" s="1" t="s">
        <v>263</v>
      </c>
    </row>
    <row r="43" spans="8:8" x14ac:dyDescent="0.6">
      <c r="H43" t="s">
        <v>314</v>
      </c>
    </row>
    <row r="44" spans="8:8" x14ac:dyDescent="0.6">
      <c r="H44" t="s">
        <v>315</v>
      </c>
    </row>
    <row r="45" spans="8:8" x14ac:dyDescent="0.6">
      <c r="H45" s="1" t="s">
        <v>263</v>
      </c>
    </row>
    <row r="46" spans="8:8" x14ac:dyDescent="0.6">
      <c r="H46" t="s">
        <v>318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33"/>
  <sheetViews>
    <sheetView workbookViewId="0">
      <selection activeCell="A9" sqref="A9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281</v>
      </c>
      <c r="B1" s="2"/>
      <c r="C1" s="2" t="s">
        <v>287</v>
      </c>
      <c r="D1" s="2"/>
      <c r="E1" s="2" t="str">
        <f>"entity "&amp;A1&amp;" is"</f>
        <v>entity bs_ram is</v>
      </c>
      <c r="F1" s="2" t="str">
        <f>"component "&amp;A1&amp;" is"</f>
        <v>component bs_ram is</v>
      </c>
      <c r="G1" s="2" t="str">
        <f>(C1&amp;" : "&amp;A1)</f>
        <v>bs_ram_i : bs_ram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bs_ram_i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304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s_axis_bs_ram_tclock : in std_logic;</v>
      </c>
      <c r="F4" t="str">
        <f xml:space="preserve"> ("    "&amp;TRIM(A4)&amp; " : " &amp;TRIM(B4)&amp;" "&amp;TRIM(C4)&amp;";")</f>
        <v xml:space="preserve">    s_axis_bs_ram_tclock : in std_logic;</v>
      </c>
      <c r="G4" t="str">
        <f xml:space="preserve"> ("    "&amp;TRIM(A4) &amp; " =&gt; "&amp;TRIM(A4)&amp;"_"&amp;TRIM($C$1)&amp;",")</f>
        <v xml:space="preserve">    s_axis_bs_ram_tclock =&gt; s_axis_bs_ram_tclock_bs_ram_i,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s_axis_bs_ram_tclock_bs_ram_i : std_logic := '0';</v>
      </c>
    </row>
    <row r="5" spans="1:8" x14ac:dyDescent="0.6">
      <c r="A5" s="10" t="s">
        <v>282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s_axis_bs_ram_tvalid : in std_logic;</v>
      </c>
      <c r="F5" t="str">
        <f xml:space="preserve"> ("    "&amp;TRIM(A5)&amp; " : " &amp;TRIM(B5)&amp;" "&amp;TRIM(C5)&amp;";")</f>
        <v xml:space="preserve">    s_axis_bs_ram_tvalid : in std_logic;</v>
      </c>
      <c r="G5" t="str">
        <f xml:space="preserve"> ("    "&amp;TRIM(A5) &amp; " =&gt; "&amp;TRIM(A5)&amp;"_"&amp;TRIM($C$1)&amp;",")</f>
        <v xml:space="preserve">    s_axis_bs_ram_tvalid =&gt; s_axis_bs_ram_tvalid_bs_ram_i,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s_axis_bs_ram_tvalid_bs_ram_i : std_logic := '0';</v>
      </c>
    </row>
    <row r="6" spans="1:8" x14ac:dyDescent="0.6">
      <c r="A6" s="10" t="s">
        <v>283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s_axis_bs_ram_tlast : in std_logic;</v>
      </c>
      <c r="F6" t="str">
        <f xml:space="preserve"> ("    "&amp;TRIM(A6)&amp; " : " &amp;TRIM(B6)&amp;" "&amp;TRIM(C6)&amp;";")</f>
        <v xml:space="preserve">    s_axis_bs_ram_tlast : in std_logic;</v>
      </c>
      <c r="G6" t="str">
        <f xml:space="preserve"> ("    "&amp;TRIM(A6) &amp; " =&gt; "&amp;TRIM(A6)&amp;"_"&amp;TRIM($C$1)&amp;",")</f>
        <v xml:space="preserve">    s_axis_bs_ram_tlast =&gt; s_axis_bs_ram_tlast_bs_ram_i,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s_axis_bs_ram_tlast_bs_ram_i : std_logic := '0';</v>
      </c>
    </row>
    <row r="7" spans="1:8" x14ac:dyDescent="0.6">
      <c r="A7" s="10" t="s">
        <v>284</v>
      </c>
      <c r="B7" t="s">
        <v>265</v>
      </c>
      <c r="C7" t="s">
        <v>433</v>
      </c>
      <c r="E7" t="str">
        <f xml:space="preserve"> ("    "&amp;TRIM(A7)&amp; " : " &amp;TRIM(B7)&amp;" "&amp;TRIM(C7)&amp;";")</f>
        <v xml:space="preserve">    s_axis_bs_ram_tdata : in std_logic_vector(31 downto 0);</v>
      </c>
      <c r="F7" t="str">
        <f xml:space="preserve"> ("    "&amp;TRIM(A7)&amp; " : " &amp;TRIM(B7)&amp;" "&amp;TRIM(C7)&amp;";")</f>
        <v xml:space="preserve">    s_axis_bs_ram_tdata : in std_logic_vector(31 downto 0);</v>
      </c>
      <c r="G7" t="str">
        <f xml:space="preserve"> ("    "&amp;TRIM(A7) &amp; " =&gt; "&amp;TRIM(A7)&amp;"_"&amp;TRIM($C$1)&amp;",")</f>
        <v xml:space="preserve">    s_axis_bs_ram_tdata =&gt; s_axis_bs_ram_tdata_bs_ram_i,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s_axis_bs_ram_tdata_bs_ram_i : std_logic_vector(31 downto 0) := (others =&gt; '0');</v>
      </c>
    </row>
    <row r="8" spans="1:8" x14ac:dyDescent="0.6">
      <c r="E8" t="s">
        <v>260</v>
      </c>
    </row>
    <row r="9" spans="1:8" x14ac:dyDescent="0.6">
      <c r="A9" s="12" t="s">
        <v>305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s_rd_bs_ram_tnext : out std_logic;</v>
      </c>
      <c r="F9" t="str">
        <f xml:space="preserve"> ("    "&amp;TRIM(A9)&amp; " : " &amp;TRIM(B9)&amp;" "&amp;TRIM(C9)&amp;";")</f>
        <v xml:space="preserve">    s_rd_bs_ram_tnext : out std_logic;</v>
      </c>
      <c r="G9" t="str">
        <f xml:space="preserve"> ("    "&amp;TRIM(A9) &amp; " =&gt; "&amp;TRIM(A9)&amp;"_"&amp;TRIM($C$1)&amp;",")</f>
        <v xml:space="preserve">    s_rd_bs_ram_tnext =&gt; s_rd_bs_ram_tnext_bs_ram_i,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s_rd_bs_ram_tnext_bs_ram_i : std_logic := '0';</v>
      </c>
    </row>
    <row r="10" spans="1:8" x14ac:dyDescent="0.6">
      <c r="A10" t="s">
        <v>285</v>
      </c>
      <c r="B10" t="s">
        <v>265</v>
      </c>
      <c r="C10" t="s">
        <v>632</v>
      </c>
      <c r="E10" t="str">
        <f xml:space="preserve"> ("    "&amp;TRIM(A10)&amp; " : " &amp;TRIM(B10)&amp;" "&amp;TRIM(C10)&amp;";")</f>
        <v xml:space="preserve">    s_rd_bs_ram_taddr : in std_logic_vector(6 downto 0);</v>
      </c>
      <c r="F10" t="str">
        <f xml:space="preserve"> ("    "&amp;TRIM(A10)&amp; " : " &amp;TRIM(B10)&amp;" "&amp;TRIM(C10)&amp;";")</f>
        <v xml:space="preserve">    s_rd_bs_ram_taddr : in std_logic_vector(6 downto 0);</v>
      </c>
      <c r="G10" t="str">
        <f xml:space="preserve"> ("    "&amp;TRIM(A10) &amp; " =&gt; "&amp;TRIM(A10)&amp;"_"&amp;TRIM($C$1)&amp;",")</f>
        <v xml:space="preserve">    s_rd_bs_ram_taddr =&gt; s_rd_bs_ram_taddr_bs_ram_i,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s_rd_bs_ram_taddr_bs_ram_i : std_logic_vector(6 downto 0) := (others =&gt; '0');</v>
      </c>
    </row>
    <row r="11" spans="1:8" x14ac:dyDescent="0.6">
      <c r="A11" t="s">
        <v>286</v>
      </c>
      <c r="B11" t="s">
        <v>267</v>
      </c>
      <c r="C11" t="s">
        <v>433</v>
      </c>
      <c r="E11" t="str">
        <f xml:space="preserve"> ("    "&amp;TRIM(A11)&amp; " : " &amp;TRIM(B11)&amp;" "&amp;TRIM(C11)&amp;";")</f>
        <v xml:space="preserve">    s_rd_bs_ram_tdata : out std_logic_vector(31 downto 0);</v>
      </c>
      <c r="F11" t="str">
        <f xml:space="preserve"> ("    "&amp;TRIM(A11)&amp; " : " &amp;TRIM(B11)&amp;" "&amp;TRIM(C11)&amp;";")</f>
        <v xml:space="preserve">    s_rd_bs_ram_tdata : out std_logic_vector(31 downto 0);</v>
      </c>
      <c r="G11" t="str">
        <f xml:space="preserve"> ("    "&amp;TRIM(A11) &amp; " =&gt; "&amp;TRIM(A11)&amp;"_"&amp;TRIM($C$1)&amp;",")</f>
        <v xml:space="preserve">    s_rd_bs_ram_tdata =&gt; s_rd_bs_ram_tdata_bs_ram_i,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s_rd_bs_ram_tdata_bs_ram_i : std_logic_vector(31 downto 0) := (others =&gt; '0');</v>
      </c>
    </row>
    <row r="12" spans="1:8" x14ac:dyDescent="0.6">
      <c r="E12" t="s">
        <v>259</v>
      </c>
    </row>
    <row r="13" spans="1:8" x14ac:dyDescent="0.6">
      <c r="A13" t="s">
        <v>302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s_bs_ram_reset_n : in std_logic;</v>
      </c>
      <c r="F13" t="str">
        <f xml:space="preserve"> ("    "&amp;TRIM(A13)&amp; " : " &amp;TRIM(B13)&amp;" "&amp;TRIM(C13)&amp;";")</f>
        <v xml:space="preserve">    s_bs_ram_reset_n : in std_logic;</v>
      </c>
      <c r="G13" t="str">
        <f xml:space="preserve"> ("    "&amp;TRIM(A13) &amp; " =&gt; "&amp;TRIM(A13)&amp;"_"&amp;TRIM($C$1)&amp;",")</f>
        <v xml:space="preserve">    s_bs_ram_reset_n =&gt; s_bs_ram_reset_n_bs_ram_i,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s_bs_ram_reset_n_bs_ram_i : std_logic := '0';</v>
      </c>
    </row>
    <row r="14" spans="1:8" x14ac:dyDescent="0.6">
      <c r="A14" t="s">
        <v>303</v>
      </c>
      <c r="B14" t="s">
        <v>265</v>
      </c>
      <c r="C14" t="s">
        <v>266</v>
      </c>
      <c r="E14" t="str">
        <f xml:space="preserve"> ("    "&amp;TRIM(A14)&amp; " : " &amp;TRIM(B14)&amp;" "&amp;TRIM(C14)&amp;" ")</f>
        <v xml:space="preserve">    s_bs_ram_clock : in std_logic </v>
      </c>
      <c r="F14" t="str">
        <f xml:space="preserve"> ("    "&amp;TRIM(A14)&amp; " : " &amp;TRIM(B14)&amp;" "&amp;TRIM(C14)&amp;" ")</f>
        <v xml:space="preserve">    s_bs_ram_clock : in std_logic </v>
      </c>
      <c r="G14" t="str">
        <f xml:space="preserve"> ("    "&amp;TRIM(A14) &amp; " =&gt; "&amp;TRIM(A14)&amp;"_"&amp;TRIM($C$1)&amp;" ")</f>
        <v xml:space="preserve">    s_bs_ram_clock =&gt; s_bs_ram_clock_bs_ram_i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s_bs_ram_clock_bs_ram_i : std_logic := '0';</v>
      </c>
    </row>
    <row r="15" spans="1:8" x14ac:dyDescent="0.6">
      <c r="E15" t="s">
        <v>261</v>
      </c>
      <c r="F15" t="s">
        <v>261</v>
      </c>
      <c r="G15" t="s">
        <v>261</v>
      </c>
    </row>
    <row r="16" spans="1:8" x14ac:dyDescent="0.6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6">
      <c r="A17" s="2"/>
      <c r="B17" s="2"/>
      <c r="C17" s="2"/>
      <c r="D17" s="2"/>
      <c r="E17" s="2" t="s">
        <v>262</v>
      </c>
      <c r="F17" s="2" t="s">
        <v>270</v>
      </c>
      <c r="G17" s="2"/>
    </row>
    <row r="19" spans="1:7" x14ac:dyDescent="0.6">
      <c r="E19" t="str">
        <f xml:space="preserve"> "architecture rtl of "&amp;$A$1&amp;" is"</f>
        <v>architecture rtl of bs_ram is</v>
      </c>
    </row>
    <row r="20" spans="1:7" x14ac:dyDescent="0.6">
      <c r="E20" t="s">
        <v>317</v>
      </c>
    </row>
    <row r="21" spans="1:7" x14ac:dyDescent="0.6">
      <c r="E21" t="s">
        <v>312</v>
      </c>
    </row>
    <row r="23" spans="1:7" x14ac:dyDescent="0.6">
      <c r="E23" t="s">
        <v>313</v>
      </c>
    </row>
    <row r="24" spans="1:7" x14ac:dyDescent="0.6">
      <c r="E24" t="s">
        <v>316</v>
      </c>
    </row>
    <row r="25" spans="1:7" x14ac:dyDescent="0.6">
      <c r="E25" t="s">
        <v>312</v>
      </c>
    </row>
    <row r="26" spans="1:7" x14ac:dyDescent="0.6">
      <c r="E26" t="s">
        <v>319</v>
      </c>
    </row>
    <row r="27" spans="1:7" x14ac:dyDescent="0.6">
      <c r="E27" s="1" t="s">
        <v>263</v>
      </c>
    </row>
    <row r="28" spans="1:7" x14ac:dyDescent="0.6">
      <c r="E28" t="s">
        <v>320</v>
      </c>
    </row>
    <row r="29" spans="1:7" x14ac:dyDescent="0.6">
      <c r="E29" s="1" t="s">
        <v>263</v>
      </c>
    </row>
    <row r="30" spans="1:7" x14ac:dyDescent="0.6">
      <c r="E30" t="s">
        <v>314</v>
      </c>
    </row>
    <row r="31" spans="1:7" x14ac:dyDescent="0.6">
      <c r="E31" t="s">
        <v>315</v>
      </c>
    </row>
    <row r="32" spans="1:7" x14ac:dyDescent="0.6">
      <c r="E32" s="1" t="s">
        <v>263</v>
      </c>
    </row>
    <row r="33" spans="5:5" x14ac:dyDescent="0.6">
      <c r="E33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45"/>
  <sheetViews>
    <sheetView workbookViewId="0">
      <selection activeCell="A7" sqref="A7"/>
    </sheetView>
  </sheetViews>
  <sheetFormatPr defaultRowHeight="16.899999999999999" x14ac:dyDescent="0.6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337</v>
      </c>
      <c r="B1" s="2"/>
      <c r="C1" s="2" t="s">
        <v>338</v>
      </c>
      <c r="D1" s="2"/>
      <c r="E1" s="2" t="str">
        <f>"entity "&amp;A1&amp;" is"</f>
        <v>entity bs_mux_data is</v>
      </c>
      <c r="F1" s="2" t="str">
        <f>"component "&amp;A1&amp;" is"</f>
        <v>component bs_mux_data is</v>
      </c>
      <c r="G1" s="2" t="str">
        <f>(C1&amp;" : "&amp;A1)</f>
        <v>bs_mux_data_i : bs_mux_data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bs_mux_data_i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1" t="s">
        <v>2998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m_axis_bs_mux_data_ch_tvalid : out std_logic;</v>
      </c>
      <c r="F4" t="str">
        <f xml:space="preserve"> ("    "&amp;TRIM(A4)&amp; " : " &amp;TRIM(B4)&amp;" "&amp;TRIM(C4)&amp;";")</f>
        <v xml:space="preserve">    m_axis_bs_mux_data_ch_tvalid : out std_logic;</v>
      </c>
      <c r="G4" t="str">
        <f xml:space="preserve"> ("    "&amp;TRIM(A4) &amp; " =&gt; "&amp;TRIM(A4)&amp;"_"&amp;TRIM($C$1)&amp;",")</f>
        <v xml:space="preserve">    m_axis_bs_mux_data_ch_tvalid =&gt; m_axis_bs_mux_data_ch_tvalid_bs_mux_data_i,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m_axis_bs_mux_data_ch_tvalid_bs_mux_data_i : std_logic := '0';</v>
      </c>
    </row>
    <row r="5" spans="1:8" x14ac:dyDescent="0.6">
      <c r="A5" s="11" t="s">
        <v>2999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m_axis_bs_mux_data_ch_tlast : out std_logic;</v>
      </c>
      <c r="F5" t="str">
        <f xml:space="preserve"> ("    "&amp;TRIM(A5)&amp; " : " &amp;TRIM(B5)&amp;" "&amp;TRIM(C5)&amp;";")</f>
        <v xml:space="preserve">    m_axis_bs_mux_data_ch_tlast : out std_logic;</v>
      </c>
      <c r="G5" t="str">
        <f xml:space="preserve"> ("    "&amp;TRIM(A5) &amp; " =&gt; "&amp;TRIM(A5)&amp;"_"&amp;TRIM($C$1)&amp;",")</f>
        <v xml:space="preserve">    m_axis_bs_mux_data_ch_tlast =&gt; m_axis_bs_mux_data_ch_tlast_bs_mux_data_i,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m_axis_bs_mux_data_ch_tlast_bs_mux_data_i : std_logic := '0';</v>
      </c>
    </row>
    <row r="6" spans="1:8" x14ac:dyDescent="0.6">
      <c r="A6" s="11" t="s">
        <v>3000</v>
      </c>
      <c r="B6" t="s">
        <v>267</v>
      </c>
      <c r="C6" t="s">
        <v>573</v>
      </c>
      <c r="E6" t="str">
        <f xml:space="preserve"> ("    "&amp;TRIM(A6)&amp; " : " &amp;TRIM(B6)&amp;" "&amp;TRIM(C6)&amp;";")</f>
        <v xml:space="preserve">    m_axis_bs_mux_data_ch_tdata : out std_logic_vector(31 downto 0);</v>
      </c>
      <c r="F6" t="str">
        <f xml:space="preserve"> ("    "&amp;TRIM(A6)&amp; " : " &amp;TRIM(B6)&amp;" "&amp;TRIM(C6)&amp;";")</f>
        <v xml:space="preserve">    m_axis_bs_mux_data_ch_tdata : out std_logic_vector(31 downto 0);</v>
      </c>
      <c r="G6" t="str">
        <f xml:space="preserve"> ("    "&amp;TRIM(A6) &amp; " =&gt; "&amp;TRIM(A6)&amp;"_"&amp;TRIM($C$1)&amp;",")</f>
        <v xml:space="preserve">    m_axis_bs_mux_data_ch_tdata =&gt; m_axis_bs_mux_data_ch_tdata_bs_mux_data_i,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m_axis_bs_mux_data_ch_tdata_bs_mux_data_i : std_logic_vector(31 downto 0) := (others =&gt; '0');</v>
      </c>
    </row>
    <row r="7" spans="1:8" x14ac:dyDescent="0.6">
      <c r="E7" t="s">
        <v>260</v>
      </c>
    </row>
    <row r="8" spans="1:8" x14ac:dyDescent="0.6">
      <c r="A8" s="11" t="s">
        <v>487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m_maxis_bs_mux_data_tvalid : out std_logic;</v>
      </c>
      <c r="F8" t="str">
        <f xml:space="preserve"> ("    "&amp;TRIM(A8)&amp; " : " &amp;TRIM(B8)&amp;" "&amp;TRIM(C8)&amp;";")</f>
        <v xml:space="preserve">    m_maxis_bs_mux_data_tvalid : out std_logic;</v>
      </c>
      <c r="G8" t="str">
        <f xml:space="preserve"> ("    "&amp;TRIM(A8) &amp; " =&gt; "&amp;TRIM(A8)&amp;"_"&amp;TRIM($C$1)&amp;",")</f>
        <v xml:space="preserve">    m_maxis_bs_mux_data_tvalid =&gt; m_maxis_bs_mux_data_tvalid_bs_mux_data_i,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m_maxis_bs_mux_data_tvalid_bs_mux_data_i : std_logic := '0';</v>
      </c>
    </row>
    <row r="9" spans="1:8" x14ac:dyDescent="0.6">
      <c r="A9" s="11" t="s">
        <v>488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m_maxis_bs_mux_data_tlast : out std_logic;</v>
      </c>
      <c r="F9" t="str">
        <f xml:space="preserve"> ("    "&amp;TRIM(A9)&amp; " : " &amp;TRIM(B9)&amp;" "&amp;TRIM(C9)&amp;";")</f>
        <v xml:space="preserve">    m_maxis_bs_mux_data_tlast : out std_logic;</v>
      </c>
      <c r="G9" t="str">
        <f xml:space="preserve"> ("    "&amp;TRIM(A9) &amp; " =&gt; "&amp;TRIM(A9)&amp;"_"&amp;TRIM($C$1)&amp;",")</f>
        <v xml:space="preserve">    m_maxis_bs_mux_data_tlast =&gt; m_maxis_bs_mux_data_tlast_bs_mux_data_i,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m_maxis_bs_mux_data_tlast_bs_mux_data_i : std_logic := '0';</v>
      </c>
    </row>
    <row r="10" spans="1:8" x14ac:dyDescent="0.6">
      <c r="A10" s="11" t="s">
        <v>489</v>
      </c>
      <c r="B10" t="s">
        <v>267</v>
      </c>
      <c r="C10" t="s">
        <v>573</v>
      </c>
      <c r="E10" t="str">
        <f xml:space="preserve"> ("    "&amp;TRIM(A10)&amp; " : " &amp;TRIM(B10)&amp;" "&amp;TRIM(C10)&amp;";")</f>
        <v xml:space="preserve">    m_maxis_bs_mux_data_tdata : out std_logic_vector(31 downto 0);</v>
      </c>
      <c r="F10" t="str">
        <f xml:space="preserve"> ("    "&amp;TRIM(A10)&amp; " : " &amp;TRIM(B10)&amp;" "&amp;TRIM(C10)&amp;";")</f>
        <v xml:space="preserve">    m_maxis_bs_mux_data_tdata : out std_logic_vector(31 downto 0);</v>
      </c>
      <c r="G10" t="str">
        <f xml:space="preserve"> ("    "&amp;TRIM(A10) &amp; " =&gt; "&amp;TRIM(A10)&amp;"_"&amp;TRIM($C$1)&amp;",")</f>
        <v xml:space="preserve">    m_maxis_bs_mux_data_tdata =&gt; m_maxis_bs_mux_data_tdata_bs_mux_data_i,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m_maxis_bs_mux_data_tdata_bs_mux_data_i : std_logic_vector(31 downto 0) := (others =&gt; '0');</v>
      </c>
    </row>
    <row r="11" spans="1:8" x14ac:dyDescent="0.6">
      <c r="E11" t="s">
        <v>260</v>
      </c>
    </row>
    <row r="12" spans="1:8" x14ac:dyDescent="0.6">
      <c r="A12" s="12" t="s">
        <v>339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m_rd_bs_mux_data_a_tstart : in std_logic;</v>
      </c>
      <c r="F12" t="str">
        <f xml:space="preserve"> ("    "&amp;TRIM(A12)&amp; " : " &amp;TRIM(B12)&amp;" "&amp;TRIM(C12)&amp;";")</f>
        <v xml:space="preserve">    m_rd_bs_mux_data_a_tstart : in std_logic;</v>
      </c>
      <c r="G12" t="str">
        <f xml:space="preserve"> ("    "&amp;TRIM(A12) &amp; " =&gt; "&amp;TRIM(A12)&amp;"_"&amp;TRIM($C$1)&amp;",")</f>
        <v xml:space="preserve">    m_rd_bs_mux_data_a_tstart =&gt; m_rd_bs_mux_data_a_tstart_bs_mux_data_i,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m_rd_bs_mux_data_a_tstart_bs_mux_data_i : std_logic := '0';</v>
      </c>
    </row>
    <row r="13" spans="1:8" x14ac:dyDescent="0.6">
      <c r="A13" t="s">
        <v>340</v>
      </c>
      <c r="B13" t="s">
        <v>267</v>
      </c>
      <c r="C13" t="s">
        <v>631</v>
      </c>
      <c r="E13" t="str">
        <f xml:space="preserve"> ("    "&amp;TRIM(A13)&amp; " : " &amp;TRIM(B13)&amp;" "&amp;TRIM(C13)&amp;";")</f>
        <v xml:space="preserve">    m_rd_bs_mux_data_a_taddr : out std_logic_vector(6 downto 0);</v>
      </c>
      <c r="F13" t="str">
        <f xml:space="preserve"> ("    "&amp;TRIM(A13)&amp; " : " &amp;TRIM(B13)&amp;" "&amp;TRIM(C13)&amp;";")</f>
        <v xml:space="preserve">    m_rd_bs_mux_data_a_taddr : out std_logic_vector(6 downto 0);</v>
      </c>
      <c r="G13" t="str">
        <f xml:space="preserve"> ("    "&amp;TRIM(A13) &amp; " =&gt; "&amp;TRIM(A13)&amp;"_"&amp;TRIM($C$1)&amp;",")</f>
        <v xml:space="preserve">    m_rd_bs_mux_data_a_taddr =&gt; m_rd_bs_mux_data_a_taddr_bs_mux_data_i,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m_rd_bs_mux_data_a_taddr_bs_mux_data_i : std_logic_vector(6 downto 0) := (others =&gt; '0');</v>
      </c>
    </row>
    <row r="14" spans="1:8" x14ac:dyDescent="0.6">
      <c r="A14" t="s">
        <v>341</v>
      </c>
      <c r="B14" t="s">
        <v>265</v>
      </c>
      <c r="C14" t="s">
        <v>573</v>
      </c>
      <c r="E14" t="str">
        <f xml:space="preserve"> ("    "&amp;TRIM(A14)&amp; " : " &amp;TRIM(B14)&amp;" "&amp;TRIM(C14)&amp;";")</f>
        <v xml:space="preserve">    m_rd_bs_mux_data_a_tdata : in std_logic_vector(31 downto 0);</v>
      </c>
      <c r="F14" t="str">
        <f xml:space="preserve"> ("    "&amp;TRIM(A14)&amp; " : " &amp;TRIM(B14)&amp;" "&amp;TRIM(C14)&amp;";")</f>
        <v xml:space="preserve">    m_rd_bs_mux_data_a_tdata : in std_logic_vector(31 downto 0);</v>
      </c>
      <c r="G14" t="str">
        <f xml:space="preserve"> ("    "&amp;TRIM(A14) &amp; " =&gt; "&amp;TRIM(A14)&amp;"_"&amp;TRIM($C$1)&amp;",")</f>
        <v xml:space="preserve">    m_rd_bs_mux_data_a_tdata =&gt; m_rd_bs_mux_data_a_tdata_bs_mux_data_i,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m_rd_bs_mux_data_a_tdata_bs_mux_data_i : std_logic_vector(31 downto 0) := (others =&gt; '0');</v>
      </c>
    </row>
    <row r="15" spans="1:8" x14ac:dyDescent="0.6">
      <c r="E15" t="s">
        <v>259</v>
      </c>
    </row>
    <row r="16" spans="1:8" x14ac:dyDescent="0.6">
      <c r="A16" s="12" t="s">
        <v>342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m_rd_bs_mux_data_b_tstart : in std_logic;</v>
      </c>
      <c r="F16" t="str">
        <f xml:space="preserve"> ("    "&amp;TRIM(A16)&amp; " : " &amp;TRIM(B16)&amp;" "&amp;TRIM(C16)&amp;";")</f>
        <v xml:space="preserve">    m_rd_bs_mux_data_b_tstart : in std_logic;</v>
      </c>
      <c r="G16" t="str">
        <f xml:space="preserve"> ("    "&amp;TRIM(A16) &amp; " =&gt; "&amp;TRIM(A16)&amp;"_"&amp;TRIM($C$1)&amp;",")</f>
        <v xml:space="preserve">    m_rd_bs_mux_data_b_tstart =&gt; m_rd_bs_mux_data_b_tstart_bs_mux_data_i,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m_rd_bs_mux_data_b_tstart_bs_mux_data_i : std_logic := '0';</v>
      </c>
    </row>
    <row r="17" spans="1:8" x14ac:dyDescent="0.6">
      <c r="A17" t="s">
        <v>343</v>
      </c>
      <c r="B17" t="s">
        <v>267</v>
      </c>
      <c r="C17" t="s">
        <v>631</v>
      </c>
      <c r="E17" t="str">
        <f xml:space="preserve"> ("    "&amp;TRIM(A17)&amp; " : " &amp;TRIM(B17)&amp;" "&amp;TRIM(C17)&amp;";")</f>
        <v xml:space="preserve">    m_rd_bs_mux_data_b_taddr : out std_logic_vector(6 downto 0);</v>
      </c>
      <c r="F17" t="str">
        <f xml:space="preserve"> ("    "&amp;TRIM(A17)&amp; " : " &amp;TRIM(B17)&amp;" "&amp;TRIM(C17)&amp;";")</f>
        <v xml:space="preserve">    m_rd_bs_mux_data_b_taddr : out std_logic_vector(6 downto 0);</v>
      </c>
      <c r="G17" t="str">
        <f xml:space="preserve"> ("    "&amp;TRIM(A17) &amp; " =&gt; "&amp;TRIM(A17)&amp;"_"&amp;TRIM($C$1)&amp;",")</f>
        <v xml:space="preserve">    m_rd_bs_mux_data_b_taddr =&gt; m_rd_bs_mux_data_b_taddr_bs_mux_data_i,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m_rd_bs_mux_data_b_taddr_bs_mux_data_i : std_logic_vector(6 downto 0) := (others =&gt; '0');</v>
      </c>
    </row>
    <row r="18" spans="1:8" x14ac:dyDescent="0.6">
      <c r="A18" t="s">
        <v>344</v>
      </c>
      <c r="B18" t="s">
        <v>265</v>
      </c>
      <c r="C18" t="s">
        <v>573</v>
      </c>
      <c r="E18" t="str">
        <f xml:space="preserve"> ("    "&amp;TRIM(A18)&amp; " : " &amp;TRIM(B18)&amp;" "&amp;TRIM(C18)&amp;";")</f>
        <v xml:space="preserve">    m_rd_bs_mux_data_b_tdata : in std_logic_vector(31 downto 0);</v>
      </c>
      <c r="F18" t="str">
        <f xml:space="preserve"> ("    "&amp;TRIM(A18)&amp; " : " &amp;TRIM(B18)&amp;" "&amp;TRIM(C18)&amp;";")</f>
        <v xml:space="preserve">    m_rd_bs_mux_data_b_tdata : in std_logic_vector(31 downto 0);</v>
      </c>
      <c r="G18" t="str">
        <f xml:space="preserve"> ("    "&amp;TRIM(A18) &amp; " =&gt; "&amp;TRIM(A18)&amp;"_"&amp;TRIM($C$1)&amp;",")</f>
        <v xml:space="preserve">    m_rd_bs_mux_data_b_tdata =&gt; m_rd_bs_mux_data_b_tdata_bs_mux_data_i,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m_rd_bs_mux_data_b_tdata_bs_mux_data_i : std_logic_vector(31 downto 0) := (others =&gt; '0');</v>
      </c>
    </row>
    <row r="19" spans="1:8" x14ac:dyDescent="0.6">
      <c r="E19" t="s">
        <v>259</v>
      </c>
    </row>
    <row r="20" spans="1:8" x14ac:dyDescent="0.6">
      <c r="A20" s="12" t="s">
        <v>2993</v>
      </c>
      <c r="B20" t="s">
        <v>265</v>
      </c>
      <c r="C20" t="s">
        <v>266</v>
      </c>
      <c r="E20" t="str">
        <f xml:space="preserve"> ("    "&amp;TRIM(A20)&amp; " : " &amp;TRIM(B20)&amp;" "&amp;TRIM(C20)&amp;";")</f>
        <v xml:space="preserve">    m_rd_bs_mux_data_c_tstart : in std_logic;</v>
      </c>
      <c r="F20" t="str">
        <f xml:space="preserve"> ("    "&amp;TRIM(A20)&amp; " : " &amp;TRIM(B20)&amp;" "&amp;TRIM(C20)&amp;";")</f>
        <v xml:space="preserve">    m_rd_bs_mux_data_c_tstart : in std_logic;</v>
      </c>
      <c r="G20" t="str">
        <f xml:space="preserve"> ("    "&amp;TRIM(A20) &amp; " =&gt; "&amp;TRIM(A20)&amp;"_"&amp;TRIM($C$1)&amp;",")</f>
        <v xml:space="preserve">    m_rd_bs_mux_data_c_tstart =&gt; m_rd_bs_mux_data_c_tstart_bs_mux_data_i,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m_rd_bs_mux_data_c_tstart_bs_mux_data_i : std_logic := '0';</v>
      </c>
    </row>
    <row r="21" spans="1:8" x14ac:dyDescent="0.6">
      <c r="A21" t="s">
        <v>2994</v>
      </c>
      <c r="B21" t="s">
        <v>267</v>
      </c>
      <c r="C21" t="s">
        <v>631</v>
      </c>
      <c r="E21" t="str">
        <f xml:space="preserve"> ("    "&amp;TRIM(A21)&amp; " : " &amp;TRIM(B21)&amp;" "&amp;TRIM(C21)&amp;";")</f>
        <v xml:space="preserve">    m_rd_bs_mux_data_c_taddr : out std_logic_vector(6 downto 0);</v>
      </c>
      <c r="F21" t="str">
        <f xml:space="preserve"> ("    "&amp;TRIM(A21)&amp; " : " &amp;TRIM(B21)&amp;" "&amp;TRIM(C21)&amp;";")</f>
        <v xml:space="preserve">    m_rd_bs_mux_data_c_taddr : out std_logic_vector(6 downto 0);</v>
      </c>
      <c r="G21" t="str">
        <f xml:space="preserve"> ("    "&amp;TRIM(A21) &amp; " =&gt; "&amp;TRIM(A21)&amp;"_"&amp;TRIM($C$1)&amp;",")</f>
        <v xml:space="preserve">    m_rd_bs_mux_data_c_taddr =&gt; m_rd_bs_mux_data_c_taddr_bs_mux_data_i,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m_rd_bs_mux_data_c_taddr_bs_mux_data_i : std_logic_vector(6 downto 0) := (others =&gt; '0');</v>
      </c>
    </row>
    <row r="22" spans="1:8" x14ac:dyDescent="0.6">
      <c r="A22" t="s">
        <v>2995</v>
      </c>
      <c r="B22" t="s">
        <v>265</v>
      </c>
      <c r="C22" t="s">
        <v>573</v>
      </c>
      <c r="E22" t="str">
        <f xml:space="preserve"> ("    "&amp;TRIM(A22)&amp; " : " &amp;TRIM(B22)&amp;" "&amp;TRIM(C22)&amp;";")</f>
        <v xml:space="preserve">    m_rd_bs_mux_data_c_tdata : in std_logic_vector(31 downto 0);</v>
      </c>
      <c r="F22" t="str">
        <f xml:space="preserve"> ("    "&amp;TRIM(A22)&amp; " : " &amp;TRIM(B22)&amp;" "&amp;TRIM(C22)&amp;";")</f>
        <v xml:space="preserve">    m_rd_bs_mux_data_c_tdata : in std_logic_vector(31 downto 0);</v>
      </c>
      <c r="G22" t="str">
        <f xml:space="preserve"> ("    "&amp;TRIM(A22) &amp; " =&gt; "&amp;TRIM(A22)&amp;"_"&amp;TRIM($C$1)&amp;",")</f>
        <v xml:space="preserve">    m_rd_bs_mux_data_c_tdata =&gt; m_rd_bs_mux_data_c_tdata_bs_mux_data_i,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m_rd_bs_mux_data_c_tdata_bs_mux_data_i : std_logic_vector(31 downto 0) := (others =&gt; '0');</v>
      </c>
    </row>
    <row r="23" spans="1:8" x14ac:dyDescent="0.6">
      <c r="E23" t="s">
        <v>259</v>
      </c>
    </row>
    <row r="24" spans="1:8" x14ac:dyDescent="0.6">
      <c r="A24" s="12" t="s">
        <v>345</v>
      </c>
      <c r="B24" t="s">
        <v>265</v>
      </c>
      <c r="C24" t="s">
        <v>2996</v>
      </c>
      <c r="D24" t="s">
        <v>2997</v>
      </c>
      <c r="E24" t="str">
        <f xml:space="preserve"> ("    "&amp;TRIM(A24)&amp; " : " &amp;TRIM(B24)&amp;" "&amp;TRIM(C24)&amp;";")</f>
        <v xml:space="preserve">    s_bs_mux_data_enable_te : in std_logic_vector(1 downto 0);</v>
      </c>
      <c r="F24" t="str">
        <f xml:space="preserve"> ("    "&amp;TRIM(A24)&amp; " : " &amp;TRIM(B24)&amp;" "&amp;TRIM(C24)&amp;";")</f>
        <v xml:space="preserve">    s_bs_mux_data_enable_te : in std_logic_vector(1 downto 0);</v>
      </c>
      <c r="G24" t="str">
        <f xml:space="preserve"> ("    "&amp;TRIM(A24) &amp; " =&gt; "&amp;TRIM(A24)&amp;"_"&amp;TRIM($C$1)&amp;",")</f>
        <v xml:space="preserve">    s_bs_mux_data_enable_te =&gt; s_bs_mux_data_enable_te_bs_mux_data_i,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s_bs_mux_data_enable_te_bs_mux_data_i : std_logic_vector(1 downto 0) := (others =&gt; '0');</v>
      </c>
    </row>
    <row r="25" spans="1:8" x14ac:dyDescent="0.6">
      <c r="A25" t="s">
        <v>346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s_bs_mux_data_reset_n : in std_logic;</v>
      </c>
      <c r="F25" t="str">
        <f xml:space="preserve"> ("    "&amp;TRIM(A25)&amp; " : " &amp;TRIM(B25)&amp;" "&amp;TRIM(C25)&amp;";")</f>
        <v xml:space="preserve">    s_bs_mux_data_reset_n : in std_logic;</v>
      </c>
      <c r="G25" t="str">
        <f xml:space="preserve"> ("    "&amp;TRIM(A25) &amp; " =&gt; "&amp;TRIM(A25)&amp;"_"&amp;TRIM($C$1)&amp;",")</f>
        <v xml:space="preserve">    s_bs_mux_data_reset_n =&gt; s_bs_mux_data_reset_n_bs_mux_data_i,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s_bs_mux_data_reset_n_bs_mux_data_i : std_logic := '0';</v>
      </c>
    </row>
    <row r="26" spans="1:8" x14ac:dyDescent="0.6">
      <c r="A26" t="s">
        <v>347</v>
      </c>
      <c r="B26" t="s">
        <v>265</v>
      </c>
      <c r="C26" t="s">
        <v>266</v>
      </c>
      <c r="E26" t="str">
        <f xml:space="preserve"> ("    "&amp;TRIM(A26)&amp; " : " &amp;TRIM(B26)&amp;" "&amp;TRIM(C26)&amp;"")</f>
        <v xml:space="preserve">    s_bs_mux_data_clock : in std_logic</v>
      </c>
      <c r="F26" t="str">
        <f xml:space="preserve"> ("    "&amp;TRIM(A26)&amp; " : " &amp;TRIM(B26)&amp;" "&amp;TRIM(C26)&amp;"")</f>
        <v xml:space="preserve">    s_bs_mux_data_clock : in std_logic</v>
      </c>
      <c r="G26" t="str">
        <f xml:space="preserve"> ("    "&amp;TRIM(A26) &amp; " =&gt; "&amp;TRIM(A26)&amp;"_"&amp;TRIM($C$1)&amp;"")</f>
        <v xml:space="preserve">    s_bs_mux_data_clock =&gt; s_bs_mux_data_clock_bs_mux_data_i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s_bs_mux_data_clock_bs_mux_data_i : std_logic := '0';</v>
      </c>
    </row>
    <row r="27" spans="1:8" x14ac:dyDescent="0.6">
      <c r="E27" t="s">
        <v>261</v>
      </c>
      <c r="F27" t="s">
        <v>261</v>
      </c>
      <c r="G27" t="s">
        <v>261</v>
      </c>
    </row>
    <row r="28" spans="1:8" x14ac:dyDescent="0.6">
      <c r="A28" s="2"/>
      <c r="B28" s="2"/>
      <c r="C28" s="2"/>
      <c r="D28" s="2"/>
      <c r="E28" s="2" t="s">
        <v>257</v>
      </c>
      <c r="F28" s="2" t="s">
        <v>257</v>
      </c>
      <c r="G28" s="2" t="s">
        <v>257</v>
      </c>
    </row>
    <row r="29" spans="1:8" x14ac:dyDescent="0.6">
      <c r="A29" s="2"/>
      <c r="B29" s="2"/>
      <c r="C29" s="2"/>
      <c r="D29" s="2"/>
      <c r="E29" s="2" t="s">
        <v>262</v>
      </c>
      <c r="F29" s="2" t="s">
        <v>270</v>
      </c>
      <c r="G29" s="2"/>
    </row>
    <row r="31" spans="1:8" x14ac:dyDescent="0.6">
      <c r="E31" t="str">
        <f xml:space="preserve"> "architecture rtl of "&amp;$A$1&amp;" is"</f>
        <v>architecture rtl of bs_mux_data is</v>
      </c>
    </row>
    <row r="32" spans="1:8" x14ac:dyDescent="0.6">
      <c r="E32" t="s">
        <v>317</v>
      </c>
    </row>
    <row r="33" spans="5:5" x14ac:dyDescent="0.6">
      <c r="E33" t="s">
        <v>312</v>
      </c>
    </row>
    <row r="35" spans="5:5" x14ac:dyDescent="0.6">
      <c r="E35" t="s">
        <v>313</v>
      </c>
    </row>
    <row r="36" spans="5:5" x14ac:dyDescent="0.6">
      <c r="E36" t="s">
        <v>316</v>
      </c>
    </row>
    <row r="37" spans="5:5" x14ac:dyDescent="0.6">
      <c r="E37" t="s">
        <v>312</v>
      </c>
    </row>
    <row r="38" spans="5:5" x14ac:dyDescent="0.6">
      <c r="E38" t="s">
        <v>319</v>
      </c>
    </row>
    <row r="39" spans="5:5" x14ac:dyDescent="0.6">
      <c r="E39" s="1" t="s">
        <v>263</v>
      </c>
    </row>
    <row r="40" spans="5:5" x14ac:dyDescent="0.6">
      <c r="E40" t="s">
        <v>320</v>
      </c>
    </row>
    <row r="41" spans="5:5" x14ac:dyDescent="0.6">
      <c r="E41" s="1" t="s">
        <v>263</v>
      </c>
    </row>
    <row r="42" spans="5:5" x14ac:dyDescent="0.6">
      <c r="E42" t="s">
        <v>314</v>
      </c>
    </row>
    <row r="43" spans="5:5" x14ac:dyDescent="0.6">
      <c r="E43" t="s">
        <v>315</v>
      </c>
    </row>
    <row r="44" spans="5:5" x14ac:dyDescent="0.6">
      <c r="E44" s="1" t="s">
        <v>263</v>
      </c>
    </row>
    <row r="45" spans="5:5" x14ac:dyDescent="0.6">
      <c r="E45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32"/>
  <sheetViews>
    <sheetView workbookViewId="0">
      <selection activeCell="A7" sqref="A7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874</v>
      </c>
      <c r="B1" s="2"/>
      <c r="C1" s="2" t="s">
        <v>875</v>
      </c>
      <c r="D1" s="2"/>
      <c r="E1" s="2" t="str">
        <f>"entity "&amp;A1&amp;" is"</f>
        <v>entity bf_ram is</v>
      </c>
      <c r="F1" s="2" t="str">
        <f>"component "&amp;A1&amp;" is"</f>
        <v>component bf_ram is</v>
      </c>
      <c r="G1" s="2" t="str">
        <f>(C1&amp;" : "&amp;A1)</f>
        <v>bf_ram_i : bf_ram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bf_ram_i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1" t="s">
        <v>3001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s_axis_bf_ram_tvalid : in std_logic;</v>
      </c>
      <c r="F4" t="str">
        <f xml:space="preserve"> ("    "&amp;TRIM(A4)&amp; " : " &amp;TRIM(B4)&amp;" "&amp;TRIM(C4)&amp;";")</f>
        <v xml:space="preserve">    s_axis_bf_ram_tvalid : in std_logic;</v>
      </c>
      <c r="G4" t="str">
        <f xml:space="preserve"> ("    "&amp;TRIM(A4) &amp; " =&gt; "&amp;TRIM(A4)&amp;"_"&amp;TRIM($C$1)&amp;",")</f>
        <v xml:space="preserve">    s_axis_bf_ram_tvalid =&gt; s_axis_bf_ram_tvalid_bf_ram_i,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s_axis_bf_ram_tvalid_bf_ram_i : std_logic := '0';</v>
      </c>
    </row>
    <row r="5" spans="1:8" x14ac:dyDescent="0.6">
      <c r="A5" s="11" t="s">
        <v>3002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s_axis_bf_ram_tlast : in std_logic;</v>
      </c>
      <c r="F5" t="str">
        <f xml:space="preserve"> ("    "&amp;TRIM(A5)&amp; " : " &amp;TRIM(B5)&amp;" "&amp;TRIM(C5)&amp;";")</f>
        <v xml:space="preserve">    s_axis_bf_ram_tlast : in std_logic;</v>
      </c>
      <c r="G5" t="str">
        <f xml:space="preserve"> ("    "&amp;TRIM(A5) &amp; " =&gt; "&amp;TRIM(A5)&amp;"_"&amp;TRIM($C$1)&amp;",")</f>
        <v xml:space="preserve">    s_axis_bf_ram_tlast =&gt; s_axis_bf_ram_tlast_bf_ram_i,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s_axis_bf_ram_tlast_bf_ram_i : std_logic := '0';</v>
      </c>
    </row>
    <row r="6" spans="1:8" x14ac:dyDescent="0.6">
      <c r="A6" s="11" t="s">
        <v>3003</v>
      </c>
      <c r="B6" t="s">
        <v>265</v>
      </c>
      <c r="C6" t="s">
        <v>433</v>
      </c>
      <c r="E6" t="str">
        <f xml:space="preserve"> ("    "&amp;TRIM(A6)&amp; " : " &amp;TRIM(B6)&amp;" "&amp;TRIM(C6)&amp;";")</f>
        <v xml:space="preserve">    s_axis_bf_ram_tdata : in std_logic_vector(31 downto 0);</v>
      </c>
      <c r="F6" t="str">
        <f xml:space="preserve"> ("    "&amp;TRIM(A6)&amp; " : " &amp;TRIM(B6)&amp;" "&amp;TRIM(C6)&amp;";")</f>
        <v xml:space="preserve">    s_axis_bf_ram_tdata : in std_logic_vector(31 downto 0);</v>
      </c>
      <c r="G6" t="str">
        <f xml:space="preserve"> ("    "&amp;TRIM(A6) &amp; " =&gt; "&amp;TRIM(A6)&amp;"_"&amp;TRIM($C$1)&amp;",")</f>
        <v xml:space="preserve">    s_axis_bf_ram_tdata =&gt; s_axis_bf_ram_tdata_bf_ram_i,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s_axis_bf_ram_tdata_bf_ram_i : std_logic_vector(31 downto 0) := (others =&gt; '0');</v>
      </c>
    </row>
    <row r="7" spans="1:8" x14ac:dyDescent="0.6">
      <c r="E7" t="s">
        <v>260</v>
      </c>
    </row>
    <row r="8" spans="1:8" x14ac:dyDescent="0.6">
      <c r="A8" s="12" t="s">
        <v>876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s_rd_bf_ram_tnext : out std_logic;</v>
      </c>
      <c r="F8" t="str">
        <f xml:space="preserve"> ("    "&amp;TRIM(A8)&amp; " : " &amp;TRIM(B8)&amp;" "&amp;TRIM(C8)&amp;";")</f>
        <v xml:space="preserve">    s_rd_bf_ram_tnext : out std_logic;</v>
      </c>
      <c r="G8" t="str">
        <f xml:space="preserve"> ("    "&amp;TRIM(A8) &amp; " =&gt; "&amp;TRIM(A8)&amp;"_"&amp;TRIM($C$1)&amp;",")</f>
        <v xml:space="preserve">    s_rd_bf_ram_tnext =&gt; s_rd_bf_ram_tnext_bf_ram_i,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s_rd_bf_ram_tnext_bf_ram_i : std_logic := '0';</v>
      </c>
    </row>
    <row r="9" spans="1:8" x14ac:dyDescent="0.6">
      <c r="A9" t="s">
        <v>877</v>
      </c>
      <c r="B9" t="s">
        <v>265</v>
      </c>
      <c r="C9" t="s">
        <v>632</v>
      </c>
      <c r="E9" t="str">
        <f xml:space="preserve"> ("    "&amp;TRIM(A9)&amp; " : " &amp;TRIM(B9)&amp;" "&amp;TRIM(C9)&amp;";")</f>
        <v xml:space="preserve">    s_rd_bf_ram_taddr : in std_logic_vector(6 downto 0);</v>
      </c>
      <c r="F9" t="str">
        <f xml:space="preserve"> ("    "&amp;TRIM(A9)&amp; " : " &amp;TRIM(B9)&amp;" "&amp;TRIM(C9)&amp;";")</f>
        <v xml:space="preserve">    s_rd_bf_ram_taddr : in std_logic_vector(6 downto 0);</v>
      </c>
      <c r="G9" t="str">
        <f xml:space="preserve"> ("    "&amp;TRIM(A9) &amp; " =&gt; "&amp;TRIM(A9)&amp;"_"&amp;TRIM($C$1)&amp;",")</f>
        <v xml:space="preserve">    s_rd_bf_ram_taddr =&gt; s_rd_bf_ram_taddr_bf_ram_i,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s_rd_bf_ram_taddr_bf_ram_i : std_logic_vector(6 downto 0) := (others =&gt; '0');</v>
      </c>
    </row>
    <row r="10" spans="1:8" x14ac:dyDescent="0.6">
      <c r="A10" t="s">
        <v>878</v>
      </c>
      <c r="B10" t="s">
        <v>267</v>
      </c>
      <c r="C10" t="s">
        <v>433</v>
      </c>
      <c r="E10" t="str">
        <f xml:space="preserve"> ("    "&amp;TRIM(A10)&amp; " : " &amp;TRIM(B10)&amp;" "&amp;TRIM(C10)&amp;";")</f>
        <v xml:space="preserve">    s_rd_bf_ram_tdata : out std_logic_vector(31 downto 0);</v>
      </c>
      <c r="F10" t="str">
        <f xml:space="preserve"> ("    "&amp;TRIM(A10)&amp; " : " &amp;TRIM(B10)&amp;" "&amp;TRIM(C10)&amp;";")</f>
        <v xml:space="preserve">    s_rd_bf_ram_tdata : out std_logic_vector(31 downto 0);</v>
      </c>
      <c r="G10" t="str">
        <f xml:space="preserve"> ("    "&amp;TRIM(A10) &amp; " =&gt; "&amp;TRIM(A10)&amp;"_"&amp;TRIM($C$1)&amp;",")</f>
        <v xml:space="preserve">    s_rd_bf_ram_tdata =&gt; s_rd_bf_ram_tdata_bf_ram_i,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s_rd_bf_ram_tdata_bf_ram_i : std_logic_vector(31 downto 0) := (others =&gt; '0');</v>
      </c>
    </row>
    <row r="11" spans="1:8" x14ac:dyDescent="0.6">
      <c r="E11" t="s">
        <v>259</v>
      </c>
    </row>
    <row r="12" spans="1:8" x14ac:dyDescent="0.6">
      <c r="A12" t="s">
        <v>879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s_bf_ram_reset_n : in std_logic;</v>
      </c>
      <c r="F12" t="str">
        <f xml:space="preserve"> ("    "&amp;TRIM(A12)&amp; " : " &amp;TRIM(B12)&amp;" "&amp;TRIM(C12)&amp;";")</f>
        <v xml:space="preserve">    s_bf_ram_reset_n : in std_logic;</v>
      </c>
      <c r="G12" t="str">
        <f xml:space="preserve"> ("    "&amp;TRIM(A12) &amp; " =&gt; "&amp;TRIM(A12)&amp;"_"&amp;TRIM($C$1)&amp;",")</f>
        <v xml:space="preserve">    s_bf_ram_reset_n =&gt; s_bf_ram_reset_n_bf_ram_i,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s_bf_ram_reset_n_bf_ram_i : std_logic := '0';</v>
      </c>
    </row>
    <row r="13" spans="1:8" x14ac:dyDescent="0.6">
      <c r="A13" t="s">
        <v>880</v>
      </c>
      <c r="B13" t="s">
        <v>265</v>
      </c>
      <c r="C13" t="s">
        <v>266</v>
      </c>
      <c r="E13" t="str">
        <f xml:space="preserve"> ("    "&amp;TRIM(A13)&amp; " : " &amp;TRIM(B13)&amp;" "&amp;TRIM(C13)&amp;" ")</f>
        <v xml:space="preserve">    s_bf_ram_clock : in std_logic </v>
      </c>
      <c r="F13" t="str">
        <f xml:space="preserve"> ("    "&amp;TRIM(A13)&amp; " : " &amp;TRIM(B13)&amp;" "&amp;TRIM(C13)&amp;" ")</f>
        <v xml:space="preserve">    s_bf_ram_clock : in std_logic </v>
      </c>
      <c r="G13" t="str">
        <f xml:space="preserve"> ("    "&amp;TRIM(A13) &amp; " =&gt; "&amp;TRIM(A13)&amp;"_"&amp;TRIM($C$1)&amp;" ")</f>
        <v xml:space="preserve">    s_bf_ram_clock =&gt; s_bf_ram_clock_bf_ram_i 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s_bf_ram_clock_bf_ram_i : std_logic := '0';</v>
      </c>
    </row>
    <row r="14" spans="1:8" x14ac:dyDescent="0.6">
      <c r="E14" t="s">
        <v>261</v>
      </c>
      <c r="F14" t="s">
        <v>261</v>
      </c>
      <c r="G14" t="s">
        <v>261</v>
      </c>
    </row>
    <row r="15" spans="1:8" x14ac:dyDescent="0.6">
      <c r="A15" s="2"/>
      <c r="B15" s="2"/>
      <c r="C15" s="2"/>
      <c r="D15" s="2"/>
      <c r="E15" s="2" t="s">
        <v>257</v>
      </c>
      <c r="F15" s="2" t="s">
        <v>257</v>
      </c>
      <c r="G15" s="2" t="s">
        <v>257</v>
      </c>
    </row>
    <row r="16" spans="1:8" x14ac:dyDescent="0.6">
      <c r="A16" s="2"/>
      <c r="B16" s="2"/>
      <c r="C16" s="2"/>
      <c r="D16" s="2"/>
      <c r="E16" s="2" t="s">
        <v>262</v>
      </c>
      <c r="F16" s="2" t="s">
        <v>270</v>
      </c>
      <c r="G16" s="2"/>
    </row>
    <row r="18" spans="5:5" x14ac:dyDescent="0.6">
      <c r="E18" t="str">
        <f xml:space="preserve"> "architecture rtl of "&amp;$A$1&amp;" is"</f>
        <v>architecture rtl of bf_ram is</v>
      </c>
    </row>
    <row r="19" spans="5:5" x14ac:dyDescent="0.6">
      <c r="E19" t="s">
        <v>317</v>
      </c>
    </row>
    <row r="20" spans="5:5" x14ac:dyDescent="0.6">
      <c r="E20" t="s">
        <v>312</v>
      </c>
    </row>
    <row r="22" spans="5:5" x14ac:dyDescent="0.6">
      <c r="E22" t="s">
        <v>313</v>
      </c>
    </row>
    <row r="23" spans="5:5" x14ac:dyDescent="0.6">
      <c r="E23" t="s">
        <v>316</v>
      </c>
    </row>
    <row r="24" spans="5:5" x14ac:dyDescent="0.6">
      <c r="E24" t="s">
        <v>312</v>
      </c>
    </row>
    <row r="25" spans="5:5" x14ac:dyDescent="0.6">
      <c r="E25" t="s">
        <v>319</v>
      </c>
    </row>
    <row r="26" spans="5:5" x14ac:dyDescent="0.6">
      <c r="E26" s="1" t="s">
        <v>263</v>
      </c>
    </row>
    <row r="27" spans="5:5" x14ac:dyDescent="0.6">
      <c r="E27" t="s">
        <v>320</v>
      </c>
    </row>
    <row r="28" spans="5:5" x14ac:dyDescent="0.6">
      <c r="E28" s="1" t="s">
        <v>263</v>
      </c>
    </row>
    <row r="29" spans="5:5" x14ac:dyDescent="0.6">
      <c r="E29" t="s">
        <v>314</v>
      </c>
    </row>
    <row r="30" spans="5:5" x14ac:dyDescent="0.6">
      <c r="E30" t="s">
        <v>315</v>
      </c>
    </row>
    <row r="31" spans="5:5" x14ac:dyDescent="0.6">
      <c r="E31" s="1" t="s">
        <v>263</v>
      </c>
    </row>
    <row r="32" spans="5:5" x14ac:dyDescent="0.6">
      <c r="E32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33"/>
  <sheetViews>
    <sheetView workbookViewId="0">
      <selection activeCell="A8" sqref="A8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 x14ac:dyDescent="0.6">
      <c r="A1" s="2" t="s">
        <v>272</v>
      </c>
      <c r="B1" s="2"/>
      <c r="C1" s="2" t="s">
        <v>289</v>
      </c>
      <c r="D1" s="2"/>
      <c r="E1" s="2" t="str">
        <f>"entity "&amp;A1&amp;" is"</f>
        <v>entity bf_buff is</v>
      </c>
      <c r="F1" s="2" t="str">
        <f>"component "&amp;A1&amp;" is"</f>
        <v>component bf_buff is</v>
      </c>
      <c r="G1" s="2" t="str">
        <f>(C1&amp;" : "&amp;A1)</f>
        <v>bf_buff_i : bf_buff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bf_buff_i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21" t="s">
        <v>299</v>
      </c>
      <c r="B4" t="s">
        <v>265</v>
      </c>
      <c r="C4" t="s">
        <v>590</v>
      </c>
      <c r="E4" t="str">
        <f xml:space="preserve"> ("    "&amp;TRIM(A4)&amp; " : " &amp;TRIM(B4)&amp;" "&amp;TRIM(C4)&amp;";")</f>
        <v xml:space="preserve">    m_rd_bf_buff_tstart : in std_logic;</v>
      </c>
      <c r="F4" t="str">
        <f xml:space="preserve"> ("    "&amp;TRIM(A4)&amp; " : " &amp;TRIM(B4)&amp;" "&amp;TRIM(C4)&amp;";")</f>
        <v xml:space="preserve">    m_rd_bf_buff_tstart : in std_logic;</v>
      </c>
      <c r="G4" t="str">
        <f xml:space="preserve"> ("    "&amp;TRIM(A4) &amp; " =&gt; "&amp;TRIM(A4)&amp;"_"&amp;TRIM($C$1)&amp;",")</f>
        <v xml:space="preserve">    m_rd_bf_buff_tstart =&gt; m_rd_bf_buff_tstart_bf_buff_i,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m_rd_bf_buff_tstart_bf_buff_i : std_logic := '0';</v>
      </c>
    </row>
    <row r="5" spans="1:8" x14ac:dyDescent="0.6">
      <c r="A5" t="s">
        <v>290</v>
      </c>
      <c r="B5" t="s">
        <v>267</v>
      </c>
      <c r="C5" t="s">
        <v>631</v>
      </c>
      <c r="E5" t="str">
        <f xml:space="preserve"> ("    "&amp;TRIM(A5)&amp; " : " &amp;TRIM(B5)&amp;" "&amp;TRIM(C5)&amp;";")</f>
        <v xml:space="preserve">    m_rd_bf_buff_taddr : out std_logic_vector(6 downto 0);</v>
      </c>
      <c r="F5" t="str">
        <f xml:space="preserve"> ("    "&amp;TRIM(A5)&amp; " : " &amp;TRIM(B5)&amp;" "&amp;TRIM(C5)&amp;";")</f>
        <v xml:space="preserve">    m_rd_bf_buff_taddr : out std_logic_vector(6 downto 0);</v>
      </c>
      <c r="G5" t="str">
        <f xml:space="preserve"> ("    "&amp;TRIM(A5) &amp; " =&gt; "&amp;TRIM(A5)&amp;"_"&amp;TRIM($C$1)&amp;",")</f>
        <v xml:space="preserve">    m_rd_bf_buff_taddr =&gt; m_rd_bf_buff_taddr_bf_buff_i,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m_rd_bf_buff_taddr_bf_buff_i : std_logic_vector(6 downto 0) := (others =&gt; '0');</v>
      </c>
    </row>
    <row r="6" spans="1:8" x14ac:dyDescent="0.6">
      <c r="A6" t="s">
        <v>291</v>
      </c>
      <c r="B6" t="s">
        <v>265</v>
      </c>
      <c r="C6" t="s">
        <v>573</v>
      </c>
      <c r="E6" t="str">
        <f xml:space="preserve"> ("    "&amp;TRIM(A6)&amp; " : " &amp;TRIM(B6)&amp;" "&amp;TRIM(C6)&amp;";")</f>
        <v xml:space="preserve">    m_rd_bf_buff_tdata : in std_logic_vector(31 downto 0);</v>
      </c>
      <c r="F6" t="str">
        <f xml:space="preserve"> ("    "&amp;TRIM(A6)&amp; " : " &amp;TRIM(B6)&amp;" "&amp;TRIM(C6)&amp;";")</f>
        <v xml:space="preserve">    m_rd_bf_buff_tdata : in std_logic_vector(31 downto 0);</v>
      </c>
      <c r="G6" t="str">
        <f xml:space="preserve"> ("    "&amp;TRIM(A6) &amp; " =&gt; "&amp;TRIM(A6)&amp;"_"&amp;TRIM($C$1)&amp;",")</f>
        <v xml:space="preserve">    m_rd_bf_buff_tdata =&gt; m_rd_bf_buff_tdata_bf_buff_i,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m_rd_bf_buff_tdata_bf_buff_i : std_logic_vector(31 downto 0) := (others =&gt; '0');</v>
      </c>
    </row>
    <row r="7" spans="1:8" x14ac:dyDescent="0.6">
      <c r="E7" t="s">
        <v>260</v>
      </c>
    </row>
    <row r="8" spans="1:8" x14ac:dyDescent="0.6">
      <c r="A8" s="21" t="s">
        <v>300</v>
      </c>
      <c r="B8" t="s">
        <v>267</v>
      </c>
      <c r="C8" t="s">
        <v>590</v>
      </c>
      <c r="E8" t="str">
        <f xml:space="preserve"> ("    "&amp;TRIM(A8)&amp; " : " &amp;TRIM(B8)&amp;" "&amp;TRIM(C8)&amp;";")</f>
        <v xml:space="preserve">    s_rd_bf_buff_tnext : out std_logic;</v>
      </c>
      <c r="F8" t="str">
        <f xml:space="preserve"> ("    "&amp;TRIM(A8)&amp; " : " &amp;TRIM(B8)&amp;" "&amp;TRIM(C8)&amp;";")</f>
        <v xml:space="preserve">    s_rd_bf_buff_tnext : out std_logic;</v>
      </c>
      <c r="G8" t="str">
        <f xml:space="preserve"> ("    "&amp;TRIM(A8) &amp; " =&gt; "&amp;TRIM(A8)&amp;"_"&amp;TRIM($C$1)&amp;",")</f>
        <v xml:space="preserve">    s_rd_bf_buff_tnext =&gt; s_rd_bf_buff_tnext_bf_buff_i,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s_rd_bf_buff_tnext_bf_buff_i : std_logic := '0';</v>
      </c>
    </row>
    <row r="9" spans="1:8" x14ac:dyDescent="0.6">
      <c r="A9" t="s">
        <v>269</v>
      </c>
      <c r="B9" t="s">
        <v>265</v>
      </c>
      <c r="C9" t="s">
        <v>633</v>
      </c>
      <c r="E9" t="str">
        <f xml:space="preserve"> ("    "&amp;TRIM(A9)&amp; " : " &amp;TRIM(B9)&amp;" "&amp;TRIM(C9)&amp;";")</f>
        <v xml:space="preserve">    s_rd_bf_buff_taddr : in std_logic_vector(10 downto 0);</v>
      </c>
      <c r="F9" t="str">
        <f xml:space="preserve"> ("    "&amp;TRIM(A9)&amp; " : " &amp;TRIM(B9)&amp;" "&amp;TRIM(C9)&amp;";")</f>
        <v xml:space="preserve">    s_rd_bf_buff_taddr : in std_logic_vector(10 downto 0);</v>
      </c>
      <c r="G9" t="str">
        <f xml:space="preserve"> ("    "&amp;TRIM(A9) &amp; " =&gt; "&amp;TRIM(A9)&amp;"_"&amp;TRIM($C$1)&amp;",")</f>
        <v xml:space="preserve">    s_rd_bf_buff_taddr =&gt; s_rd_bf_buff_taddr_bf_buff_i,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s_rd_bf_buff_taddr_bf_buff_i : std_logic_vector(10 downto 0) := (others =&gt; '0');</v>
      </c>
    </row>
    <row r="10" spans="1:8" x14ac:dyDescent="0.6">
      <c r="A10" t="s">
        <v>264</v>
      </c>
      <c r="B10" t="s">
        <v>267</v>
      </c>
      <c r="C10" t="s">
        <v>634</v>
      </c>
      <c r="E10" t="str">
        <f xml:space="preserve"> ("    "&amp;TRIM(A10)&amp; " : " &amp;TRIM(B10)&amp;" "&amp;TRIM(C10)&amp;";")</f>
        <v xml:space="preserve">    s_rd_bf_buff_tdata : out std_logic_vector(23 downto 0);</v>
      </c>
      <c r="F10" t="str">
        <f xml:space="preserve"> ("    "&amp;TRIM(A10)&amp; " : " &amp;TRIM(B10)&amp;" "&amp;TRIM(C10)&amp;";")</f>
        <v xml:space="preserve">    s_rd_bf_buff_tdata : out std_logic_vector(23 downto 0);</v>
      </c>
      <c r="G10" t="str">
        <f xml:space="preserve"> ("    "&amp;TRIM(A10) &amp; " =&gt; "&amp;TRIM(A10)&amp;"_"&amp;TRIM($C$1)&amp;",")</f>
        <v xml:space="preserve">    s_rd_bf_buff_tdata =&gt; s_rd_bf_buff_tdata_bf_buff_i,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s_rd_bf_buff_tdata_bf_buff_i : std_logic_vector(23 downto 0) := (others =&gt; '0');</v>
      </c>
    </row>
    <row r="11" spans="1:8" x14ac:dyDescent="0.6">
      <c r="E11" t="s">
        <v>259</v>
      </c>
    </row>
    <row r="12" spans="1:8" x14ac:dyDescent="0.6">
      <c r="A12" t="s">
        <v>306</v>
      </c>
      <c r="B12" t="s">
        <v>265</v>
      </c>
      <c r="C12" t="s">
        <v>590</v>
      </c>
      <c r="E12" t="str">
        <f xml:space="preserve"> ("    "&amp;TRIM(A12)&amp; " : " &amp;TRIM(B12)&amp;" "&amp;TRIM(C12)&amp;";")</f>
        <v xml:space="preserve">    s_bf_buff_reset_n : in std_logic;</v>
      </c>
      <c r="F12" t="str">
        <f xml:space="preserve"> ("    "&amp;TRIM(A12)&amp; " : " &amp;TRIM(B12)&amp;" "&amp;TRIM(C12)&amp;";")</f>
        <v xml:space="preserve">    s_bf_buff_reset_n : in std_logic;</v>
      </c>
      <c r="G12" t="str">
        <f xml:space="preserve"> ("    "&amp;TRIM(A12) &amp; " =&gt; "&amp;TRIM(A12)&amp;"_"&amp;TRIM($C$1)&amp;",")</f>
        <v xml:space="preserve">    s_bf_buff_reset_n =&gt; s_bf_buff_reset_n_bf_buff_i,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s_bf_buff_reset_n_bf_buff_i : std_logic := '0';</v>
      </c>
    </row>
    <row r="13" spans="1:8" x14ac:dyDescent="0.6">
      <c r="A13" t="s">
        <v>307</v>
      </c>
      <c r="B13" t="s">
        <v>265</v>
      </c>
      <c r="C13" t="s">
        <v>590</v>
      </c>
      <c r="E13" t="str">
        <f xml:space="preserve"> ("    "&amp;TRIM(A13)&amp; " : " &amp;TRIM(B13)&amp;" "&amp;TRIM(C13)&amp;"")</f>
        <v xml:space="preserve">    s_bf_buff_clock : in std_logic</v>
      </c>
      <c r="F13" t="str">
        <f xml:space="preserve"> ("    "&amp;TRIM(A13)&amp; " : " &amp;TRIM(B13)&amp;" "&amp;TRIM(C13)&amp;"")</f>
        <v xml:space="preserve">    s_bf_buff_clock : in std_logic</v>
      </c>
      <c r="G13" t="str">
        <f xml:space="preserve"> ("    "&amp;TRIM(A13) &amp; " =&gt; "&amp;TRIM(A13)&amp;"_"&amp;TRIM($C$1)&amp;"")</f>
        <v xml:space="preserve">    s_bf_buff_clock =&gt; s_bf_buff_clock_bf_buff_i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s_bf_buff_clock_bf_buff_i : std_logic := '0';</v>
      </c>
    </row>
    <row r="14" spans="1:8" x14ac:dyDescent="0.6">
      <c r="E14" t="s">
        <v>261</v>
      </c>
      <c r="F14" t="s">
        <v>261</v>
      </c>
      <c r="G14" t="s">
        <v>261</v>
      </c>
    </row>
    <row r="15" spans="1:8" x14ac:dyDescent="0.6">
      <c r="A15" s="2"/>
      <c r="B15" s="2"/>
      <c r="C15" s="2"/>
      <c r="D15" s="2"/>
      <c r="E15" s="2" t="s">
        <v>257</v>
      </c>
      <c r="F15" s="2" t="s">
        <v>257</v>
      </c>
      <c r="G15" s="2" t="s">
        <v>257</v>
      </c>
    </row>
    <row r="16" spans="1:8" x14ac:dyDescent="0.6">
      <c r="A16" s="2"/>
      <c r="B16" s="2"/>
      <c r="C16" s="2"/>
      <c r="D16" s="2"/>
      <c r="E16" s="2" t="s">
        <v>262</v>
      </c>
      <c r="F16" s="2" t="s">
        <v>270</v>
      </c>
      <c r="G16" s="2"/>
    </row>
    <row r="19" spans="5:5" x14ac:dyDescent="0.6">
      <c r="E19" t="str">
        <f xml:space="preserve"> "architecture rtl of "&amp;$A$1&amp;" is"</f>
        <v>architecture rtl of bf_buff is</v>
      </c>
    </row>
    <row r="20" spans="5:5" x14ac:dyDescent="0.6">
      <c r="E20" t="s">
        <v>317</v>
      </c>
    </row>
    <row r="21" spans="5:5" x14ac:dyDescent="0.6">
      <c r="E21" t="s">
        <v>312</v>
      </c>
    </row>
    <row r="23" spans="5:5" x14ac:dyDescent="0.6">
      <c r="E23" t="s">
        <v>313</v>
      </c>
    </row>
    <row r="24" spans="5:5" x14ac:dyDescent="0.6">
      <c r="E24" t="s">
        <v>316</v>
      </c>
    </row>
    <row r="25" spans="5:5" x14ac:dyDescent="0.6">
      <c r="E25" t="s">
        <v>312</v>
      </c>
    </row>
    <row r="26" spans="5:5" x14ac:dyDescent="0.6">
      <c r="E26" t="s">
        <v>319</v>
      </c>
    </row>
    <row r="27" spans="5:5" x14ac:dyDescent="0.6">
      <c r="E27" s="1" t="s">
        <v>263</v>
      </c>
    </row>
    <row r="28" spans="5:5" x14ac:dyDescent="0.6">
      <c r="E28" t="s">
        <v>320</v>
      </c>
    </row>
    <row r="29" spans="5:5" x14ac:dyDescent="0.6">
      <c r="E29" s="1" t="s">
        <v>263</v>
      </c>
    </row>
    <row r="30" spans="5:5" x14ac:dyDescent="0.6">
      <c r="E30" t="s">
        <v>314</v>
      </c>
    </row>
    <row r="31" spans="5:5" x14ac:dyDescent="0.6">
      <c r="E31" t="s">
        <v>315</v>
      </c>
    </row>
    <row r="32" spans="5:5" x14ac:dyDescent="0.6">
      <c r="E32" s="1" t="s">
        <v>263</v>
      </c>
    </row>
    <row r="33" spans="5:5" x14ac:dyDescent="0.6">
      <c r="E33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34"/>
  <sheetViews>
    <sheetView workbookViewId="0">
      <selection activeCell="A9" sqref="A9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 x14ac:dyDescent="0.6">
      <c r="A1" s="2" t="s">
        <v>288</v>
      </c>
      <c r="B1" s="2"/>
      <c r="C1" s="2" t="s">
        <v>292</v>
      </c>
      <c r="D1" s="2"/>
      <c r="E1" s="2" t="str">
        <f>"entity "&amp;A1&amp;" is"</f>
        <v>entity bf_main is</v>
      </c>
      <c r="F1" s="2" t="str">
        <f>"component "&amp;A1&amp;" is"</f>
        <v>component bf_main is</v>
      </c>
      <c r="G1" s="2" t="str">
        <f>(C1&amp;" : "&amp;A1)</f>
        <v>bf_main_i : bf_main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bf_main_i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293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m_axis_bf_main_tvalid : out std_logic;</v>
      </c>
      <c r="F4" t="str">
        <f xml:space="preserve"> ("    "&amp;TRIM(A4)&amp; " : " &amp;TRIM(B4)&amp;" "&amp;TRIM(C4)&amp;";")</f>
        <v xml:space="preserve">    m_axis_bf_main_tvalid : out std_logic;</v>
      </c>
      <c r="G4" t="str">
        <f xml:space="preserve"> ("    "&amp;TRIM(A4) &amp; " =&gt; "&amp;TRIM(A4)&amp;"_"&amp;TRIM($C$1)&amp;",")</f>
        <v xml:space="preserve">    m_axis_bf_main_tvalid =&gt; m_axis_bf_main_tvalid_bf_main_i,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m_axis_bf_main_tvalid_bf_main_i : std_logic := '0';</v>
      </c>
    </row>
    <row r="5" spans="1:8" x14ac:dyDescent="0.6">
      <c r="A5" s="10" t="s">
        <v>294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m_axis_bf_main_tready : in std_logic;</v>
      </c>
      <c r="F5" t="str">
        <f xml:space="preserve"> ("    "&amp;TRIM(A5)&amp; " : " &amp;TRIM(B5)&amp;" "&amp;TRIM(C5)&amp;";")</f>
        <v xml:space="preserve">    m_axis_bf_main_tready : in std_logic;</v>
      </c>
      <c r="G5" t="str">
        <f xml:space="preserve"> ("    "&amp;TRIM(A5) &amp; " =&gt; "&amp;TRIM(A5)&amp;"_"&amp;TRIM($C$1)&amp;",")</f>
        <v xml:space="preserve">    m_axis_bf_main_tready =&gt; m_axis_bf_main_tready_bf_main_i,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m_axis_bf_main_tready_bf_main_i : std_logic := '0';</v>
      </c>
    </row>
    <row r="6" spans="1:8" x14ac:dyDescent="0.6">
      <c r="A6" s="10" t="s">
        <v>295</v>
      </c>
      <c r="B6" t="s">
        <v>267</v>
      </c>
      <c r="C6" t="s">
        <v>266</v>
      </c>
      <c r="E6" t="str">
        <f xml:space="preserve"> ("    "&amp;TRIM(A6)&amp; " : " &amp;TRIM(B6)&amp;" "&amp;TRIM(C6)&amp;";")</f>
        <v xml:space="preserve">    m_axis_bf_main_tlast : out std_logic;</v>
      </c>
      <c r="F6" t="str">
        <f xml:space="preserve"> ("    "&amp;TRIM(A6)&amp; " : " &amp;TRIM(B6)&amp;" "&amp;TRIM(C6)&amp;";")</f>
        <v xml:space="preserve">    m_axis_bf_main_tlast : out std_logic;</v>
      </c>
      <c r="G6" t="str">
        <f xml:space="preserve"> ("    "&amp;TRIM(A6) &amp; " =&gt; "&amp;TRIM(A6)&amp;"_"&amp;TRIM($C$1)&amp;",")</f>
        <v xml:space="preserve">    m_axis_bf_main_tlast =&gt; m_axis_bf_main_tlast_bf_main_i,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m_axis_bf_main_tlast_bf_main_i : std_logic := '0';</v>
      </c>
    </row>
    <row r="7" spans="1:8" x14ac:dyDescent="0.6">
      <c r="A7" s="10" t="s">
        <v>296</v>
      </c>
      <c r="B7" t="s">
        <v>267</v>
      </c>
      <c r="C7" t="s">
        <v>573</v>
      </c>
      <c r="E7" t="str">
        <f xml:space="preserve"> ("    "&amp;TRIM(A7)&amp; " : " &amp;TRIM(B7)&amp;" "&amp;TRIM(C7)&amp;";")</f>
        <v xml:space="preserve">    m_axis_bf_main_tdata : out std_logic_vector(31 downto 0);</v>
      </c>
      <c r="F7" t="str">
        <f xml:space="preserve"> ("    "&amp;TRIM(A7)&amp; " : " &amp;TRIM(B7)&amp;" "&amp;TRIM(C7)&amp;";")</f>
        <v xml:space="preserve">    m_axis_bf_main_tdata : out std_logic_vector(31 downto 0);</v>
      </c>
      <c r="G7" t="str">
        <f xml:space="preserve"> ("    "&amp;TRIM(A7) &amp; " =&gt; "&amp;TRIM(A7)&amp;"_"&amp;TRIM($C$1)&amp;",")</f>
        <v xml:space="preserve">    m_axis_bf_main_tdata =&gt; m_axis_bf_main_tdata_bf_main_i,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m_axis_bf_main_tdata_bf_main_i : std_logic_vector(31 downto 0) := (others =&gt; '0');</v>
      </c>
    </row>
    <row r="8" spans="1:8" x14ac:dyDescent="0.6">
      <c r="E8" t="s">
        <v>260</v>
      </c>
    </row>
    <row r="9" spans="1:8" x14ac:dyDescent="0.6">
      <c r="A9" s="12" t="s">
        <v>301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m_rd_bf_main_tstart : in std_logic;</v>
      </c>
      <c r="F9" t="str">
        <f xml:space="preserve"> ("    "&amp;TRIM(A9)&amp; " : " &amp;TRIM(B9)&amp;" "&amp;TRIM(C9)&amp;";")</f>
        <v xml:space="preserve">    m_rd_bf_main_tstart : in std_logic;</v>
      </c>
      <c r="G9" t="str">
        <f xml:space="preserve"> ("    "&amp;TRIM(A9) &amp; " =&gt; "&amp;TRIM(A9)&amp;"_"&amp;TRIM($C$1)&amp;",")</f>
        <v xml:space="preserve">    m_rd_bf_main_tstart =&gt; m_rd_bf_main_tstart_bf_main_i,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m_rd_bf_main_tstart_bf_main_i : std_logic := '0';</v>
      </c>
    </row>
    <row r="10" spans="1:8" x14ac:dyDescent="0.6">
      <c r="A10" t="s">
        <v>297</v>
      </c>
      <c r="B10" t="s">
        <v>267</v>
      </c>
      <c r="C10" t="s">
        <v>633</v>
      </c>
      <c r="E10" t="str">
        <f xml:space="preserve"> ("    "&amp;TRIM(A10)&amp; " : " &amp;TRIM(B10)&amp;" "&amp;TRIM(C10)&amp;";")</f>
        <v xml:space="preserve">    m_rd_bf_main_taddr : out std_logic_vector(10 downto 0);</v>
      </c>
      <c r="F10" t="str">
        <f xml:space="preserve"> ("    "&amp;TRIM(A10)&amp; " : " &amp;TRIM(B10)&amp;" "&amp;TRIM(C10)&amp;";")</f>
        <v xml:space="preserve">    m_rd_bf_main_taddr : out std_logic_vector(10 downto 0);</v>
      </c>
      <c r="G10" t="str">
        <f xml:space="preserve"> ("    "&amp;TRIM(A10) &amp; " =&gt; "&amp;TRIM(A10)&amp;"_"&amp;TRIM($C$1)&amp;",")</f>
        <v xml:space="preserve">    m_rd_bf_main_taddr =&gt; m_rd_bf_main_taddr_bf_main_i,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m_rd_bf_main_taddr_bf_main_i : std_logic_vector(10 downto 0) := (others =&gt; '0');</v>
      </c>
    </row>
    <row r="11" spans="1:8" x14ac:dyDescent="0.6">
      <c r="A11" t="s">
        <v>298</v>
      </c>
      <c r="B11" t="s">
        <v>265</v>
      </c>
      <c r="C11" t="s">
        <v>634</v>
      </c>
      <c r="E11" t="str">
        <f xml:space="preserve"> ("    "&amp;TRIM(A11)&amp; " : " &amp;TRIM(B11)&amp;" "&amp;TRIM(C11)&amp;";")</f>
        <v xml:space="preserve">    m_rd_bf_main_tdata : in std_logic_vector(23 downto 0);</v>
      </c>
      <c r="F11" t="str">
        <f xml:space="preserve"> ("    "&amp;TRIM(A11)&amp; " : " &amp;TRIM(B11)&amp;" "&amp;TRIM(C11)&amp;";")</f>
        <v xml:space="preserve">    m_rd_bf_main_tdata : in std_logic_vector(23 downto 0);</v>
      </c>
      <c r="G11" t="str">
        <f xml:space="preserve"> ("    "&amp;TRIM(A11) &amp; " =&gt; "&amp;TRIM(A11)&amp;"_"&amp;TRIM($C$1)&amp;",")</f>
        <v xml:space="preserve">    m_rd_bf_main_tdata =&gt; m_rd_bf_main_tdata_bf_main_i,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m_rd_bf_main_tdata_bf_main_i : std_logic_vector(23 downto 0) := (others =&gt; '0');</v>
      </c>
    </row>
    <row r="12" spans="1:8" x14ac:dyDescent="0.6">
      <c r="E12" t="s">
        <v>259</v>
      </c>
    </row>
    <row r="13" spans="1:8" x14ac:dyDescent="0.6">
      <c r="A13" t="s">
        <v>308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s_bf_main_reset_n : in std_logic;</v>
      </c>
      <c r="F13" t="str">
        <f xml:space="preserve"> ("    "&amp;TRIM(A13)&amp; " : " &amp;TRIM(B13)&amp;" "&amp;TRIM(C13)&amp;";")</f>
        <v xml:space="preserve">    s_bf_main_reset_n : in std_logic;</v>
      </c>
      <c r="G13" t="str">
        <f xml:space="preserve"> ("    "&amp;TRIM(A13) &amp; " =&gt; "&amp;TRIM(A13)&amp;"_"&amp;TRIM($C$1)&amp;",")</f>
        <v xml:space="preserve">    s_bf_main_reset_n =&gt; s_bf_main_reset_n_bf_main_i,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s_bf_main_reset_n_bf_main_i : std_logic := '0';</v>
      </c>
    </row>
    <row r="14" spans="1:8" x14ac:dyDescent="0.6">
      <c r="A14" t="s">
        <v>309</v>
      </c>
      <c r="B14" t="s">
        <v>265</v>
      </c>
      <c r="C14" t="s">
        <v>266</v>
      </c>
      <c r="E14" t="str">
        <f xml:space="preserve"> ("    "&amp;TRIM(A14)&amp; " : " &amp;TRIM(B14)&amp;" "&amp;TRIM(C14)&amp;" ")</f>
        <v xml:space="preserve">    s_bf_main_clock : in std_logic </v>
      </c>
      <c r="F14" t="str">
        <f xml:space="preserve"> ("    "&amp;TRIM(A14)&amp; " : " &amp;TRIM(B14)&amp;" "&amp;TRIM(C14)&amp;" ")</f>
        <v xml:space="preserve">    s_bf_main_clock : in std_logic </v>
      </c>
      <c r="G14" t="str">
        <f xml:space="preserve"> ("    "&amp;TRIM(A14) &amp; " =&gt; "&amp;TRIM(A14)&amp;"_"&amp;TRIM($C$1)&amp;" ")</f>
        <v xml:space="preserve">    s_bf_main_clock =&gt; s_bf_main_clock_bf_main_i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s_bf_main_clock_bf_main_i : std_logic := '0';</v>
      </c>
    </row>
    <row r="15" spans="1:8" x14ac:dyDescent="0.6">
      <c r="E15" t="s">
        <v>261</v>
      </c>
      <c r="F15" t="s">
        <v>261</v>
      </c>
      <c r="G15" t="s">
        <v>261</v>
      </c>
    </row>
    <row r="16" spans="1:8" x14ac:dyDescent="0.6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6">
      <c r="A17" s="2"/>
      <c r="B17" s="2"/>
      <c r="C17" s="2"/>
      <c r="D17" s="2"/>
      <c r="E17" s="2" t="s">
        <v>262</v>
      </c>
      <c r="F17" s="2" t="s">
        <v>270</v>
      </c>
      <c r="G17" s="2"/>
    </row>
    <row r="20" spans="1:7" x14ac:dyDescent="0.6">
      <c r="E20" t="str">
        <f xml:space="preserve"> "architecture rtl of "&amp;$A$1&amp;" is"</f>
        <v>architecture rtl of bf_main is</v>
      </c>
    </row>
    <row r="21" spans="1:7" x14ac:dyDescent="0.6">
      <c r="E21" t="s">
        <v>317</v>
      </c>
    </row>
    <row r="22" spans="1:7" x14ac:dyDescent="0.6">
      <c r="E22" t="s">
        <v>312</v>
      </c>
    </row>
    <row r="24" spans="1:7" x14ac:dyDescent="0.6">
      <c r="E24" t="s">
        <v>313</v>
      </c>
    </row>
    <row r="25" spans="1:7" x14ac:dyDescent="0.6">
      <c r="E25" t="s">
        <v>316</v>
      </c>
    </row>
    <row r="26" spans="1:7" x14ac:dyDescent="0.6">
      <c r="E26" t="s">
        <v>312</v>
      </c>
    </row>
    <row r="27" spans="1:7" x14ac:dyDescent="0.6">
      <c r="E27" t="s">
        <v>319</v>
      </c>
    </row>
    <row r="28" spans="1:7" x14ac:dyDescent="0.6">
      <c r="E28" s="1" t="s">
        <v>263</v>
      </c>
    </row>
    <row r="29" spans="1:7" x14ac:dyDescent="0.6">
      <c r="E29" t="s">
        <v>320</v>
      </c>
    </row>
    <row r="30" spans="1:7" x14ac:dyDescent="0.6">
      <c r="E30" s="1" t="s">
        <v>263</v>
      </c>
    </row>
    <row r="31" spans="1:7" x14ac:dyDescent="0.6">
      <c r="E31" t="s">
        <v>314</v>
      </c>
    </row>
    <row r="32" spans="1:7" x14ac:dyDescent="0.6">
      <c r="E32" t="s">
        <v>315</v>
      </c>
    </row>
    <row r="33" spans="5:5" x14ac:dyDescent="0.6">
      <c r="E33" s="1" t="s">
        <v>263</v>
      </c>
    </row>
    <row r="34" spans="5:5" x14ac:dyDescent="0.6">
      <c r="E34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67"/>
  <sheetViews>
    <sheetView tabSelected="1" topLeftCell="A7" workbookViewId="0">
      <selection activeCell="D34" sqref="D34"/>
    </sheetView>
  </sheetViews>
  <sheetFormatPr defaultRowHeight="16.899999999999999" x14ac:dyDescent="0.6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460</v>
      </c>
      <c r="B1" s="2"/>
      <c r="C1" s="2" t="s">
        <v>461</v>
      </c>
      <c r="D1" s="2"/>
      <c r="E1" s="2" t="str">
        <f>"entity "&amp;A1&amp;" is"</f>
        <v>entity bs_fir_wrapper is</v>
      </c>
      <c r="F1" s="2" t="str">
        <f>"component "&amp;A1&amp;" is"</f>
        <v>component bs_fir_wrapper is</v>
      </c>
      <c r="G1" s="2" t="str">
        <f>(C1&amp;" : "&amp;A1)</f>
        <v>bs_fir_i : bs_fir_wrapper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364</v>
      </c>
      <c r="B3" t="s">
        <v>274</v>
      </c>
      <c r="C3" s="1" t="s">
        <v>365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376</v>
      </c>
      <c r="B4" t="s">
        <v>274</v>
      </c>
      <c r="C4" s="1" t="s">
        <v>382</v>
      </c>
      <c r="D4" s="1" t="s">
        <v>383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379</v>
      </c>
      <c r="B5" t="s">
        <v>274</v>
      </c>
      <c r="C5" s="1" t="s">
        <v>378</v>
      </c>
      <c r="D5" s="1" t="s">
        <v>381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411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bs_fir_i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462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m_axis_reload_tvalid_bs_fir_i : std_logic := '0';</v>
      </c>
    </row>
    <row r="11" spans="1:8" x14ac:dyDescent="0.6">
      <c r="A11" s="10" t="s">
        <v>463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m_axis_reload_tready_bs_fir_i : std_logic := '0';</v>
      </c>
    </row>
    <row r="12" spans="1:8" x14ac:dyDescent="0.6">
      <c r="A12" s="10" t="s">
        <v>464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m_axis_reload_tlast_bs_fir_i : std_logic := '0';</v>
      </c>
    </row>
    <row r="13" spans="1:8" x14ac:dyDescent="0.6">
      <c r="A13" s="10" t="s">
        <v>465</v>
      </c>
      <c r="B13" t="s">
        <v>267</v>
      </c>
      <c r="C13" t="s">
        <v>467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m_axis_reload_tdata_bs_fir_i : std_logic_vector(15 downto 0) := (others =&gt; '0');</v>
      </c>
    </row>
    <row r="14" spans="1:8" x14ac:dyDescent="0.6">
      <c r="E14" t="s">
        <v>259</v>
      </c>
    </row>
    <row r="15" spans="1:8" x14ac:dyDescent="0.6">
      <c r="A15" s="10" t="s">
        <v>412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s_axis_data_tvalid : in std_logic;</v>
      </c>
      <c r="F15" t="str">
        <f xml:space="preserve"> ("    "&amp;TRIM(A15)&amp; " : " &amp;TRIM(B15)&amp;" "&amp;TRIM(C15)&amp;";")</f>
        <v xml:space="preserve">    s_axis_data_tvalid : in std_logic;</v>
      </c>
      <c r="G15" t="str">
        <f xml:space="preserve"> ("    "&amp;TRIM(A15) &amp; " =&gt; "&amp;TRIM(A15)&amp;"_"&amp;TRIM($C$1)&amp;",")</f>
        <v xml:space="preserve">    s_axis_data_tvalid =&gt; s_axis_data_tvalid_bs_fir_i,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s_axis_data_tvalid_bs_fir_i : std_logic := '0';</v>
      </c>
    </row>
    <row r="16" spans="1:8" x14ac:dyDescent="0.6">
      <c r="A16" s="10" t="s">
        <v>413</v>
      </c>
      <c r="B16" t="s">
        <v>267</v>
      </c>
      <c r="C16" t="s">
        <v>266</v>
      </c>
      <c r="E16" t="str">
        <f xml:space="preserve"> ("    "&amp;TRIM(A16)&amp; " : " &amp;TRIM(B16)&amp;" "&amp;TRIM(C16)&amp;";")</f>
        <v xml:space="preserve">    s_axis_data_tready : out std_logic;</v>
      </c>
      <c r="F16" t="str">
        <f xml:space="preserve"> ("    "&amp;TRIM(A16)&amp; " : " &amp;TRIM(B16)&amp;" "&amp;TRIM(C16)&amp;";")</f>
        <v xml:space="preserve">    s_axis_data_tready : out std_logic;</v>
      </c>
      <c r="G16" t="str">
        <f xml:space="preserve"> ("    "&amp;TRIM(A16) &amp; " =&gt; "&amp;TRIM(A16)&amp;"_"&amp;TRIM($C$1)&amp;",")</f>
        <v xml:space="preserve">    s_axis_data_tready =&gt; s_axis_data_tready_bs_fir_i,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s_axis_data_tready_bs_fir_i : std_logic := '0';</v>
      </c>
    </row>
    <row r="17" spans="1:8" x14ac:dyDescent="0.6">
      <c r="A17" s="10" t="s">
        <v>414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s_axis_data_tlast : in std_logic;</v>
      </c>
      <c r="F17" t="str">
        <f xml:space="preserve"> ("    "&amp;TRIM(A17)&amp; " : " &amp;TRIM(B17)&amp;" "&amp;TRIM(C17)&amp;";")</f>
        <v xml:space="preserve">    s_axis_data_tlast : in std_logic;</v>
      </c>
      <c r="G17" t="str">
        <f xml:space="preserve"> ("    "&amp;TRIM(A17) &amp; " =&gt; "&amp;TRIM(A17)&amp;"_"&amp;TRIM($C$1)&amp;",")</f>
        <v xml:space="preserve">    s_axis_data_tlast =&gt; s_axis_data_tlast_bs_fir_i,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s_axis_data_tlast_bs_fir_i : std_logic := '0';</v>
      </c>
    </row>
    <row r="18" spans="1:8" x14ac:dyDescent="0.6">
      <c r="A18" s="10" t="s">
        <v>415</v>
      </c>
      <c r="B18" t="s">
        <v>265</v>
      </c>
      <c r="C18" t="s">
        <v>433</v>
      </c>
      <c r="E18" t="str">
        <f xml:space="preserve"> ("    "&amp;TRIM(A18)&amp; " : " &amp;TRIM(B18)&amp;" "&amp;TRIM(C18)&amp;";")</f>
        <v xml:space="preserve">    s_axis_data_tdata : in std_logic_vector(31 downto 0);</v>
      </c>
      <c r="F18" t="str">
        <f xml:space="preserve"> ("    "&amp;TRIM(A18)&amp; " : " &amp;TRIM(B18)&amp;" "&amp;TRIM(C18)&amp;";")</f>
        <v xml:space="preserve">    s_axis_data_tdata : in std_logic_vector(31 downto 0);</v>
      </c>
      <c r="G18" t="str">
        <f xml:space="preserve"> ("    "&amp;TRIM(A18) &amp; " =&gt; "&amp;TRIM(A18)&amp;"_"&amp;TRIM($C$1)&amp;",")</f>
        <v xml:space="preserve">    s_axis_data_tdata =&gt; s_axis_data_tdata_bs_fir_i,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s_axis_data_tdata_bs_fir_i : std_logic_vector(31 downto 0) := (others =&gt; '0');</v>
      </c>
    </row>
    <row r="19" spans="1:8" x14ac:dyDescent="0.6">
      <c r="E19" t="s">
        <v>259</v>
      </c>
    </row>
    <row r="20" spans="1:8" x14ac:dyDescent="0.6">
      <c r="A20" s="10" t="s">
        <v>420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m_axis_config_tvalid_bs_fir_i : std_logic := '0';</v>
      </c>
    </row>
    <row r="21" spans="1:8" x14ac:dyDescent="0.6">
      <c r="A21" s="10" t="s">
        <v>421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m_axis_config_tready_bs_fir_i : std_logic := '0';</v>
      </c>
    </row>
    <row r="22" spans="1:8" x14ac:dyDescent="0.6">
      <c r="A22" s="10" t="s">
        <v>422</v>
      </c>
      <c r="B22" t="s">
        <v>267</v>
      </c>
      <c r="C22" t="s">
        <v>466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m_axis_config_tdata_bs_fir_i : std_logic_vector(7 downto 0) := (others =&gt; '0');</v>
      </c>
    </row>
    <row r="23" spans="1:8" x14ac:dyDescent="0.6">
      <c r="E23" t="s">
        <v>259</v>
      </c>
    </row>
    <row r="24" spans="1:8" x14ac:dyDescent="0.6">
      <c r="A24" s="10" t="s">
        <v>881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m_axis_data_tvalid : out std_logic;</v>
      </c>
      <c r="F24" t="str">
        <f xml:space="preserve"> ("    "&amp;TRIM(A24)&amp; " : " &amp;TRIM(B24)&amp;" "&amp;TRIM(C24)&amp;";")</f>
        <v xml:space="preserve">    m_axis_data_tvalid : out std_logic;</v>
      </c>
      <c r="G24" t="str">
        <f xml:space="preserve"> ("    "&amp;TRIM(A24) &amp; " =&gt; "&amp;TRIM(A24)&amp;"_"&amp;TRIM($C$1)&amp;",")</f>
        <v xml:space="preserve">    m_axis_data_tvalid =&gt; m_axis_data_tvalid_bs_fir_i,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m_axis_data_tvalid_bs_fir_i : std_logic := '0';</v>
      </c>
    </row>
    <row r="25" spans="1:8" x14ac:dyDescent="0.6">
      <c r="A25" s="10" t="s">
        <v>416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m_axis_data_tready : in std_logic;</v>
      </c>
      <c r="F25" t="str">
        <f xml:space="preserve"> ("    "&amp;TRIM(A25)&amp; " : " &amp;TRIM(B25)&amp;" "&amp;TRIM(C25)&amp;";")</f>
        <v xml:space="preserve">    m_axis_data_tready : in std_logic;</v>
      </c>
      <c r="G25" t="str">
        <f xml:space="preserve"> ("    "&amp;TRIM(A25) &amp; " =&gt; "&amp;TRIM(A25)&amp;"_"&amp;TRIM($C$1)&amp;",")</f>
        <v xml:space="preserve">    m_axis_data_tready =&gt; m_axis_data_tready_bs_fir_i,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m_axis_data_tready_bs_fir_i : std_logic := '0';</v>
      </c>
    </row>
    <row r="26" spans="1:8" x14ac:dyDescent="0.6">
      <c r="A26" s="10" t="s">
        <v>417</v>
      </c>
      <c r="B26" t="s">
        <v>267</v>
      </c>
      <c r="C26" t="s">
        <v>266</v>
      </c>
      <c r="E26" t="str">
        <f xml:space="preserve"> ("    "&amp;TRIM(A26)&amp; " : " &amp;TRIM(B26)&amp;" "&amp;TRIM(C26)&amp;";")</f>
        <v xml:space="preserve">    m_axis_data_tlast : out std_logic;</v>
      </c>
      <c r="F26" t="str">
        <f xml:space="preserve"> ("    "&amp;TRIM(A26)&amp; " : " &amp;TRIM(B26)&amp;" "&amp;TRIM(C26)&amp;";")</f>
        <v xml:space="preserve">    m_axis_data_tlast : out std_logic;</v>
      </c>
      <c r="G26" t="str">
        <f xml:space="preserve"> ("    "&amp;TRIM(A26) &amp; " =&gt; "&amp;TRIM(A26)&amp;"_"&amp;TRIM($C$1)&amp;",")</f>
        <v xml:space="preserve">    m_axis_data_tlast =&gt; m_axis_data_tlast_bs_fir_i,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m_axis_data_tlast_bs_fir_i : std_logic := '0';</v>
      </c>
    </row>
    <row r="27" spans="1:8" x14ac:dyDescent="0.6">
      <c r="A27" s="10" t="s">
        <v>418</v>
      </c>
      <c r="B27" t="s">
        <v>267</v>
      </c>
      <c r="C27" t="s">
        <v>433</v>
      </c>
      <c r="E27" t="str">
        <f xml:space="preserve"> ("    "&amp;TRIM(A27)&amp; " : " &amp;TRIM(B27)&amp;" "&amp;TRIM(C27)&amp;";")</f>
        <v xml:space="preserve">    m_axis_data_tdata : out std_logic_vector(31 downto 0);</v>
      </c>
      <c r="F27" t="str">
        <f xml:space="preserve"> ("    "&amp;TRIM(A27)&amp; " : " &amp;TRIM(B27)&amp;" "&amp;TRIM(C27)&amp;";")</f>
        <v xml:space="preserve">    m_axis_data_tdata : out std_logic_vector(31 downto 0);</v>
      </c>
      <c r="G27" t="str">
        <f xml:space="preserve"> ("    "&amp;TRIM(A27) &amp; " =&gt; "&amp;TRIM(A27)&amp;"_"&amp;TRIM($C$1)&amp;",")</f>
        <v xml:space="preserve">    m_axis_data_tdata =&gt; m_axis_data_tdata_bs_fir_i,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m_axis_data_tdata_bs_fir_i : std_logic_vector(31 downto 0) := (others =&gt; '0');</v>
      </c>
    </row>
    <row r="28" spans="1:8" x14ac:dyDescent="0.6">
      <c r="E28" t="s">
        <v>259</v>
      </c>
    </row>
    <row r="29" spans="1:8" x14ac:dyDescent="0.6">
      <c r="A29" t="s">
        <v>435</v>
      </c>
      <c r="B29" t="s">
        <v>267</v>
      </c>
      <c r="C29" t="s">
        <v>266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aresetn_bs_fir_i : std_logic := '0';</v>
      </c>
    </row>
    <row r="30" spans="1:8" x14ac:dyDescent="0.6">
      <c r="E30" t="s">
        <v>259</v>
      </c>
    </row>
    <row r="31" spans="1:8" x14ac:dyDescent="0.6">
      <c r="A31" t="s">
        <v>468</v>
      </c>
      <c r="B31" t="s">
        <v>265</v>
      </c>
      <c r="C31" t="s">
        <v>266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event_s_data_tlast_missing_bs_fir_i : std_logic := '0';</v>
      </c>
    </row>
    <row r="32" spans="1:8" x14ac:dyDescent="0.6">
      <c r="A32" t="s">
        <v>469</v>
      </c>
      <c r="B32" t="s">
        <v>265</v>
      </c>
      <c r="C32" t="s">
        <v>266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event_s_data_tlast_unexpected_bs_fir_i : std_logic := '0';</v>
      </c>
    </row>
    <row r="33" spans="1:8" x14ac:dyDescent="0.6">
      <c r="A33" t="s">
        <v>470</v>
      </c>
      <c r="B33" t="s">
        <v>265</v>
      </c>
      <c r="C33" t="s">
        <v>266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event_s_reload_tlast_missing_bs_fir_i : std_logic := '0';</v>
      </c>
    </row>
    <row r="34" spans="1:8" x14ac:dyDescent="0.6">
      <c r="A34" t="s">
        <v>471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event_s_reload_tlast_unexpected_bs_fir_i : std_logic := '0';</v>
      </c>
    </row>
    <row r="35" spans="1:8" x14ac:dyDescent="0.6">
      <c r="E35" t="s">
        <v>259</v>
      </c>
    </row>
    <row r="36" spans="1:8" x14ac:dyDescent="0.6">
      <c r="A36" s="11" t="s">
        <v>478</v>
      </c>
      <c r="B36" t="s">
        <v>267</v>
      </c>
      <c r="C36" t="s">
        <v>266</v>
      </c>
      <c r="E36" t="str">
        <f xml:space="preserve"> ("    "&amp;TRIM(A36)&amp; " : " &amp;TRIM(B36)&amp;" "&amp;TRIM(C36)&amp;";")</f>
        <v xml:space="preserve">    m_maxis_bs_fir_tvalid : out std_logic;</v>
      </c>
      <c r="F36" t="str">
        <f xml:space="preserve"> ("    "&amp;TRIM(A36)&amp; " : " &amp;TRIM(B36)&amp;" "&amp;TRIM(C36)&amp;";")</f>
        <v xml:space="preserve">    m_maxis_bs_fir_tvalid : out std_logic;</v>
      </c>
      <c r="G36" t="str">
        <f xml:space="preserve"> ("    "&amp;TRIM(A36) &amp; " =&gt; "&amp;TRIM(A36)&amp;"_"&amp;TRIM($C$1)&amp;",")</f>
        <v xml:space="preserve">    m_maxis_bs_fir_tvalid =&gt; m_maxis_bs_fir_tvalid_bs_fir_i,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m_maxis_bs_fir_tvalid_bs_fir_i : std_logic := '0';</v>
      </c>
    </row>
    <row r="37" spans="1:8" x14ac:dyDescent="0.6">
      <c r="A37" s="11" t="s">
        <v>479</v>
      </c>
      <c r="B37" t="s">
        <v>267</v>
      </c>
      <c r="C37" t="s">
        <v>266</v>
      </c>
      <c r="E37" t="str">
        <f xml:space="preserve"> ("    "&amp;TRIM(A37)&amp; " : " &amp;TRIM(B37)&amp;" "&amp;TRIM(C37)&amp;";")</f>
        <v xml:space="preserve">    m_maxis_bs_fir_tlast : out std_logic;</v>
      </c>
      <c r="F37" t="str">
        <f xml:space="preserve"> ("    "&amp;TRIM(A37)&amp; " : " &amp;TRIM(B37)&amp;" "&amp;TRIM(C37)&amp;";")</f>
        <v xml:space="preserve">    m_maxis_bs_fir_tlast : out std_logic;</v>
      </c>
      <c r="G37" t="str">
        <f xml:space="preserve"> ("    "&amp;TRIM(A37) &amp; " =&gt; "&amp;TRIM(A37)&amp;"_"&amp;TRIM($C$1)&amp;",")</f>
        <v xml:space="preserve">    m_maxis_bs_fir_tlast =&gt; m_maxis_bs_fir_tlast_bs_fir_i,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m_maxis_bs_fir_tlast_bs_fir_i : std_logic := '0';</v>
      </c>
    </row>
    <row r="38" spans="1:8" x14ac:dyDescent="0.6">
      <c r="A38" s="11" t="s">
        <v>480</v>
      </c>
      <c r="B38" t="s">
        <v>267</v>
      </c>
      <c r="C38" t="s">
        <v>433</v>
      </c>
      <c r="E38" t="str">
        <f xml:space="preserve"> ("    "&amp;TRIM(A38)&amp; " : " &amp;TRIM(B38)&amp;" "&amp;TRIM(C38)&amp;";")</f>
        <v xml:space="preserve">    m_maxis_bs_fir_tdata : out std_logic_vector(31 downto 0);</v>
      </c>
      <c r="F38" t="str">
        <f xml:space="preserve"> ("    "&amp;TRIM(A38)&amp; " : " &amp;TRIM(B38)&amp;" "&amp;TRIM(C38)&amp;";")</f>
        <v xml:space="preserve">    m_maxis_bs_fir_tdata : out std_logic_vector(31 downto 0);</v>
      </c>
      <c r="G38" t="str">
        <f xml:space="preserve"> ("    "&amp;TRIM(A38) &amp; " =&gt; "&amp;TRIM(A38)&amp;"_"&amp;TRIM($C$1)&amp;",")</f>
        <v xml:space="preserve">    m_maxis_bs_fir_tdata =&gt; m_maxis_bs_fir_tdata_bs_fir_i,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m_maxis_bs_fir_tdata_bs_fir_i : std_logic_vector(31 downto 0) := (others =&gt; '0');</v>
      </c>
    </row>
    <row r="39" spans="1:8" x14ac:dyDescent="0.6">
      <c r="E39" t="s">
        <v>259</v>
      </c>
    </row>
    <row r="40" spans="1:8" x14ac:dyDescent="0.6">
      <c r="A40" s="11" t="s">
        <v>3009</v>
      </c>
      <c r="B40" t="s">
        <v>265</v>
      </c>
      <c r="C40" t="s">
        <v>3004</v>
      </c>
      <c r="E40" t="str">
        <f xml:space="preserve"> ("    "&amp;TRIM(A40)&amp; " : " &amp;TRIM(B40)&amp;" "&amp;TRIM(C40)&amp;";")</f>
        <v xml:space="preserve">    s_bs_fir_config_filter_coe : in std_logic_vector(1 downto 0);</v>
      </c>
      <c r="F40" t="str">
        <f xml:space="preserve"> ("    "&amp;TRIM(A40)&amp; " : " &amp;TRIM(B40)&amp;" "&amp;TRIM(C40)&amp;";")</f>
        <v xml:space="preserve">    s_bs_fir_config_filter_coe : in std_logic_vector(1 downto 0);</v>
      </c>
      <c r="G40" t="str">
        <f xml:space="preserve"> ("    "&amp;TRIM(A40) &amp; " =&gt; "&amp;TRIM(A40)&amp;"_"&amp;TRIM($C$1)&amp;",")</f>
        <v xml:space="preserve">    s_bs_fir_config_filter_coe =&gt; s_bs_fir_config_filter_coe_bs_fir_i,</v>
      </c>
      <c r="H40" t="str">
        <f xml:space="preserve"> IF(C40="std_logic",("signal "&amp;TRIM(A40)&amp;"_"&amp;TRIM($C$1)&amp;" : "&amp;TRIM(C40) &amp;" := '0';"),("signal "&amp;TRIM(A40) &amp;"_"&amp;TRIM($C$1)&amp;" : "&amp;C40 &amp;" := (others =&gt; '0');"))</f>
        <v>signal s_bs_fir_config_filter_coe_bs_fir_i : std_logic_vector(1 downto 0) := (others =&gt; '0');</v>
      </c>
    </row>
    <row r="41" spans="1:8" x14ac:dyDescent="0.6">
      <c r="E41" t="s">
        <v>259</v>
      </c>
    </row>
    <row r="42" spans="1:8" x14ac:dyDescent="0.6">
      <c r="A42" s="10" t="s">
        <v>472</v>
      </c>
      <c r="B42" t="s">
        <v>265</v>
      </c>
      <c r="C42" t="s">
        <v>266</v>
      </c>
      <c r="E42" t="str">
        <f xml:space="preserve"> ("    "&amp;TRIM(A42)&amp; " : " &amp;TRIM(B42)&amp;" "&amp;TRIM(C42)&amp;";")</f>
        <v xml:space="preserve">    s_axis_bs_fir_tvalid : in std_logic;</v>
      </c>
      <c r="F42" t="str">
        <f xml:space="preserve"> ("    "&amp;TRIM(A42)&amp; " : " &amp;TRIM(B42)&amp;" "&amp;TRIM(C42)&amp;";")</f>
        <v xml:space="preserve">    s_axis_bs_fir_tvalid : in std_logic;</v>
      </c>
      <c r="G42" t="str">
        <f xml:space="preserve"> ("    "&amp;TRIM(A42) &amp; " =&gt; "&amp;TRIM(A42)&amp;"_"&amp;TRIM($C$1)&amp;",")</f>
        <v xml:space="preserve">    s_axis_bs_fir_tvalid =&gt; s_axis_bs_fir_tvalid_bs_fir_i,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s_axis_bs_fir_tvalid_bs_fir_i : std_logic := '0';</v>
      </c>
    </row>
    <row r="43" spans="1:8" x14ac:dyDescent="0.6">
      <c r="A43" s="10" t="s">
        <v>473</v>
      </c>
      <c r="B43" t="s">
        <v>267</v>
      </c>
      <c r="C43" t="s">
        <v>266</v>
      </c>
      <c r="D43" t="s">
        <v>268</v>
      </c>
      <c r="E43" t="str">
        <f xml:space="preserve"> ("    "&amp;TRIM(A43)&amp; " : " &amp;TRIM(B43)&amp;" "&amp;TRIM(C43)&amp;";")</f>
        <v xml:space="preserve">    s_axis_bs_fir_tready : out std_logic;</v>
      </c>
      <c r="F43" t="str">
        <f xml:space="preserve"> ("    "&amp;TRIM(A43)&amp; " : " &amp;TRIM(B43)&amp;" "&amp;TRIM(C43)&amp;";")</f>
        <v xml:space="preserve">    s_axis_bs_fir_tready : out std_logic;</v>
      </c>
      <c r="G43" t="str">
        <f xml:space="preserve"> ("    "&amp;TRIM(A43) &amp; " =&gt; "&amp;TRIM(A43)&amp;"_"&amp;TRIM($C$1)&amp;",")</f>
        <v xml:space="preserve">    s_axis_bs_fir_tready =&gt; s_axis_bs_fir_tready_bs_fir_i,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s_axis_bs_fir_tready_bs_fir_i : std_logic := '0';</v>
      </c>
    </row>
    <row r="44" spans="1:8" x14ac:dyDescent="0.6">
      <c r="A44" s="10" t="s">
        <v>474</v>
      </c>
      <c r="B44" t="s">
        <v>265</v>
      </c>
      <c r="C44" t="s">
        <v>266</v>
      </c>
      <c r="E44" t="str">
        <f xml:space="preserve"> ("    "&amp;TRIM(A44)&amp; " : " &amp;TRIM(B44)&amp;" "&amp;TRIM(C44)&amp;";")</f>
        <v xml:space="preserve">    s_axis_bs_fir_tlast : in std_logic;</v>
      </c>
      <c r="F44" t="str">
        <f xml:space="preserve"> ("    "&amp;TRIM(A44)&amp; " : " &amp;TRIM(B44)&amp;" "&amp;TRIM(C44)&amp;";")</f>
        <v xml:space="preserve">    s_axis_bs_fir_tlast : in std_logic;</v>
      </c>
      <c r="G44" t="str">
        <f xml:space="preserve"> ("    "&amp;TRIM(A44) &amp; " =&gt; "&amp;TRIM(A44)&amp;"_"&amp;TRIM($C$1)&amp;",")</f>
        <v xml:space="preserve">    s_axis_bs_fir_tlast =&gt; s_axis_bs_fir_tlast_bs_fir_i,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s_axis_bs_fir_tlast_bs_fir_i : std_logic := '0';</v>
      </c>
    </row>
    <row r="45" spans="1:8" x14ac:dyDescent="0.6">
      <c r="A45" s="10" t="s">
        <v>475</v>
      </c>
      <c r="B45" t="s">
        <v>265</v>
      </c>
      <c r="C45" t="s">
        <v>433</v>
      </c>
      <c r="E45" t="str">
        <f xml:space="preserve"> ("    "&amp;TRIM(A45)&amp; " : " &amp;TRIM(B45)&amp;" "&amp;TRIM(C45)&amp;";")</f>
        <v xml:space="preserve">    s_axis_bs_fir_tdata : in std_logic_vector(31 downto 0);</v>
      </c>
      <c r="F45" t="str">
        <f xml:space="preserve"> ("    "&amp;TRIM(A45)&amp; " : " &amp;TRIM(B45)&amp;" "&amp;TRIM(C45)&amp;";")</f>
        <v xml:space="preserve">    s_axis_bs_fir_tdata : in std_logic_vector(31 downto 0);</v>
      </c>
      <c r="G45" t="str">
        <f xml:space="preserve"> ("    "&amp;TRIM(A45) &amp; " =&gt; "&amp;TRIM(A45)&amp;"_"&amp;TRIM($C$1)&amp;",")</f>
        <v xml:space="preserve">    s_axis_bs_fir_tdata =&gt; s_axis_bs_fir_tdata_bs_fir_i,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s_axis_bs_fir_tdata_bs_fir_i : std_logic_vector(31 downto 0) := (others =&gt; '0');</v>
      </c>
    </row>
    <row r="46" spans="1:8" x14ac:dyDescent="0.6">
      <c r="E46" t="s">
        <v>260</v>
      </c>
    </row>
    <row r="47" spans="1:8" x14ac:dyDescent="0.6">
      <c r="A47" t="s">
        <v>476</v>
      </c>
      <c r="B47" t="s">
        <v>265</v>
      </c>
      <c r="C47" t="s">
        <v>266</v>
      </c>
      <c r="E47" t="str">
        <f xml:space="preserve"> ("    "&amp;TRIM(A47)&amp; " : " &amp;TRIM(B47)&amp;" "&amp;TRIM(C47)&amp;";")</f>
        <v xml:space="preserve">    s_bs_fir_reset_n : in std_logic;</v>
      </c>
      <c r="F47" t="str">
        <f xml:space="preserve"> ("    "&amp;TRIM(A47)&amp; " : " &amp;TRIM(B47)&amp;" "&amp;TRIM(C47)&amp;";")</f>
        <v xml:space="preserve">    s_bs_fir_reset_n : in std_logic;</v>
      </c>
      <c r="G47" t="str">
        <f xml:space="preserve"> ("    "&amp;TRIM(A47) &amp; " =&gt; "&amp;TRIM(A47)&amp;"_"&amp;TRIM($C$1)&amp;",")</f>
        <v xml:space="preserve">    s_bs_fir_reset_n =&gt; s_bs_fir_reset_n_bs_fir_i,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s_bs_fir_reset_n_bs_fir_i : std_logic := '0';</v>
      </c>
    </row>
    <row r="48" spans="1:8" x14ac:dyDescent="0.6">
      <c r="A48" t="s">
        <v>477</v>
      </c>
      <c r="B48" t="s">
        <v>265</v>
      </c>
      <c r="C48" t="s">
        <v>266</v>
      </c>
      <c r="E48" t="str">
        <f xml:space="preserve"> ("    "&amp;TRIM(A48)&amp; " : " &amp;TRIM(B48)&amp;" "&amp;TRIM(C48)&amp;"")</f>
        <v xml:space="preserve">    s_bs_fir_clock : in std_logic</v>
      </c>
      <c r="F48" t="str">
        <f xml:space="preserve"> ("    "&amp;TRIM(A48)&amp; " : " &amp;TRIM(B48)&amp;" "&amp;TRIM(C48)&amp;"")</f>
        <v xml:space="preserve">    s_bs_fir_clock : in std_logic</v>
      </c>
      <c r="G48" t="str">
        <f xml:space="preserve"> ("    "&amp;TRIM(A48) &amp; " =&gt; "&amp;TRIM(A48)&amp;"_"&amp;TRIM($C$1)&amp;"")</f>
        <v xml:space="preserve">    s_bs_fir_clock =&gt; s_bs_fir_clock_bs_fir_i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s_bs_fir_clock_bs_fir_i : std_logic := '0';</v>
      </c>
    </row>
    <row r="49" spans="1:7" x14ac:dyDescent="0.6">
      <c r="E49" t="s">
        <v>261</v>
      </c>
      <c r="F49" t="s">
        <v>261</v>
      </c>
      <c r="G49" t="s">
        <v>261</v>
      </c>
    </row>
    <row r="50" spans="1:7" x14ac:dyDescent="0.6">
      <c r="A50" s="2"/>
      <c r="B50" s="2"/>
      <c r="C50" s="2"/>
      <c r="D50" s="2"/>
      <c r="E50" s="2" t="s">
        <v>257</v>
      </c>
      <c r="F50" s="2" t="s">
        <v>257</v>
      </c>
      <c r="G50" s="2" t="s">
        <v>257</v>
      </c>
    </row>
    <row r="51" spans="1:7" x14ac:dyDescent="0.6">
      <c r="A51" s="2"/>
      <c r="B51" s="2"/>
      <c r="C51" s="2"/>
      <c r="D51" s="2"/>
      <c r="E51" s="2" t="s">
        <v>262</v>
      </c>
      <c r="F51" s="2" t="s">
        <v>270</v>
      </c>
      <c r="G51" s="2"/>
    </row>
    <row r="53" spans="1:7" x14ac:dyDescent="0.6">
      <c r="E53" t="str">
        <f xml:space="preserve"> "architecture rtl of "&amp;$A$1&amp;" is"</f>
        <v>architecture rtl of bs_fir_wrapper is</v>
      </c>
    </row>
    <row r="54" spans="1:7" x14ac:dyDescent="0.6">
      <c r="E54" t="s">
        <v>317</v>
      </c>
    </row>
    <row r="55" spans="1:7" x14ac:dyDescent="0.6">
      <c r="E55" t="s">
        <v>312</v>
      </c>
    </row>
    <row r="57" spans="1:7" x14ac:dyDescent="0.6">
      <c r="E57" t="s">
        <v>313</v>
      </c>
    </row>
    <row r="58" spans="1:7" x14ac:dyDescent="0.6">
      <c r="E58" t="s">
        <v>316</v>
      </c>
    </row>
    <row r="59" spans="1:7" x14ac:dyDescent="0.6">
      <c r="E59" t="s">
        <v>312</v>
      </c>
    </row>
    <row r="60" spans="1:7" x14ac:dyDescent="0.6">
      <c r="E60" t="s">
        <v>319</v>
      </c>
    </row>
    <row r="61" spans="1:7" x14ac:dyDescent="0.6">
      <c r="E61" s="1" t="s">
        <v>263</v>
      </c>
    </row>
    <row r="62" spans="1:7" x14ac:dyDescent="0.6">
      <c r="E62" t="s">
        <v>320</v>
      </c>
    </row>
    <row r="63" spans="1:7" x14ac:dyDescent="0.6">
      <c r="E63" s="1" t="s">
        <v>263</v>
      </c>
    </row>
    <row r="64" spans="1:7" x14ac:dyDescent="0.6">
      <c r="E64" t="s">
        <v>314</v>
      </c>
    </row>
    <row r="65" spans="5:5" x14ac:dyDescent="0.6">
      <c r="E65" t="s">
        <v>315</v>
      </c>
    </row>
    <row r="66" spans="5:5" x14ac:dyDescent="0.6">
      <c r="E66" s="1" t="s">
        <v>263</v>
      </c>
    </row>
    <row r="67" spans="5:5" x14ac:dyDescent="0.6">
      <c r="E67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49"/>
  <sheetViews>
    <sheetView workbookViewId="0">
      <selection activeCell="A24" sqref="A24"/>
    </sheetView>
  </sheetViews>
  <sheetFormatPr defaultRowHeight="16.899999999999999" x14ac:dyDescent="0.6"/>
  <cols>
    <col min="1" max="1" width="29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500</v>
      </c>
      <c r="B1" s="2"/>
      <c r="C1" s="2" t="s">
        <v>501</v>
      </c>
      <c r="D1" s="2"/>
      <c r="E1" s="2" t="str">
        <f>"entity "&amp;A1&amp;" is"</f>
        <v>entity bs_mux_bf is</v>
      </c>
      <c r="F1" s="2" t="str">
        <f>"component "&amp;A1&amp;" is"</f>
        <v>component bs_mux_bf is</v>
      </c>
      <c r="G1" s="2" t="str">
        <f>(C1&amp;" : "&amp;A1)</f>
        <v>bs_mux_bf_i : bs_mux_bf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bs_mux_bf_i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883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m_axis_bs_mux_p1_tclock : in std_logic;</v>
      </c>
      <c r="F4" t="str">
        <f xml:space="preserve"> ("    "&amp;TRIM(A4)&amp; " : " &amp;TRIM(B4)&amp;" "&amp;TRIM(C4)&amp;";")</f>
        <v xml:space="preserve">    m_axis_bs_mux_p1_tclock : in std_logic;</v>
      </c>
      <c r="G4" t="str">
        <f xml:space="preserve"> ("    "&amp;TRIM(A4) &amp; " =&gt; "&amp;TRIM(A4)&amp;"_"&amp;TRIM($C$1)&amp;",")</f>
        <v xml:space="preserve">    m_axis_bs_mux_p1_tclock =&gt; m_axis_bs_mux_p1_tclock_bs_mux_bf_i,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m_axis_bs_mux_p1_tclock_bs_mux_bf_i : std_logic := '0';</v>
      </c>
    </row>
    <row r="5" spans="1:8" x14ac:dyDescent="0.6">
      <c r="A5" s="10" t="s">
        <v>511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m_axis_bs_mux_p1_tvalid : out std_logic;</v>
      </c>
      <c r="F5" t="str">
        <f xml:space="preserve"> ("    "&amp;TRIM(A5)&amp; " : " &amp;TRIM(B5)&amp;" "&amp;TRIM(C5)&amp;";")</f>
        <v xml:space="preserve">    m_axis_bs_mux_p1_tvalid : out std_logic;</v>
      </c>
      <c r="G5" t="str">
        <f xml:space="preserve"> ("    "&amp;TRIM(A5) &amp; " =&gt; "&amp;TRIM(A5)&amp;"_"&amp;TRIM($C$1)&amp;",")</f>
        <v xml:space="preserve">    m_axis_bs_mux_p1_tvalid =&gt; m_axis_bs_mux_p1_tvalid_bs_mux_bf_i,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m_axis_bs_mux_p1_tvalid_bs_mux_bf_i : std_logic := '0';</v>
      </c>
    </row>
    <row r="6" spans="1:8" x14ac:dyDescent="0.6">
      <c r="A6" s="10" t="s">
        <v>512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m_axis_bs_mux_p1_tready : in std_logic;</v>
      </c>
      <c r="F6" t="str">
        <f xml:space="preserve"> ("    "&amp;TRIM(A6)&amp; " : " &amp;TRIM(B6)&amp;" "&amp;TRIM(C6)&amp;";")</f>
        <v xml:space="preserve">    m_axis_bs_mux_p1_tready : in std_logic;</v>
      </c>
      <c r="G6" t="str">
        <f xml:space="preserve"> ("    "&amp;TRIM(A6) &amp; " =&gt; "&amp;TRIM(A6)&amp;"_"&amp;TRIM($C$1)&amp;",")</f>
        <v xml:space="preserve">    m_axis_bs_mux_p1_tready =&gt; m_axis_bs_mux_p1_tready_bs_mux_bf_i,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m_axis_bs_mux_p1_tready_bs_mux_bf_i : std_logic := '0';</v>
      </c>
    </row>
    <row r="7" spans="1:8" x14ac:dyDescent="0.6">
      <c r="A7" s="10" t="s">
        <v>513</v>
      </c>
      <c r="B7" t="s">
        <v>267</v>
      </c>
      <c r="C7" t="s">
        <v>266</v>
      </c>
      <c r="E7" t="str">
        <f xml:space="preserve"> ("    "&amp;TRIM(A7)&amp; " : " &amp;TRIM(B7)&amp;" "&amp;TRIM(C7)&amp;";")</f>
        <v xml:space="preserve">    m_axis_bs_mux_p1_tlast : out std_logic;</v>
      </c>
      <c r="F7" t="str">
        <f xml:space="preserve"> ("    "&amp;TRIM(A7)&amp; " : " &amp;TRIM(B7)&amp;" "&amp;TRIM(C7)&amp;";")</f>
        <v xml:space="preserve">    m_axis_bs_mux_p1_tlast : out std_logic;</v>
      </c>
      <c r="G7" t="str">
        <f xml:space="preserve"> ("    "&amp;TRIM(A7) &amp; " =&gt; "&amp;TRIM(A7)&amp;"_"&amp;TRIM($C$1)&amp;",")</f>
        <v xml:space="preserve">    m_axis_bs_mux_p1_tlast =&gt; m_axis_bs_mux_p1_tlast_bs_mux_bf_i,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m_axis_bs_mux_p1_tlast_bs_mux_bf_i : std_logic := '0';</v>
      </c>
    </row>
    <row r="8" spans="1:8" x14ac:dyDescent="0.6">
      <c r="A8" s="10" t="s">
        <v>514</v>
      </c>
      <c r="B8" t="s">
        <v>267</v>
      </c>
      <c r="C8" t="s">
        <v>573</v>
      </c>
      <c r="E8" t="str">
        <f xml:space="preserve"> ("    "&amp;TRIM(A8)&amp; " : " &amp;TRIM(B8)&amp;" "&amp;TRIM(C8)&amp;";")</f>
        <v xml:space="preserve">    m_axis_bs_mux_p1_tdata : out std_logic_vector(31 downto 0);</v>
      </c>
      <c r="F8" t="str">
        <f xml:space="preserve"> ("    "&amp;TRIM(A8)&amp; " : " &amp;TRIM(B8)&amp;" "&amp;TRIM(C8)&amp;";")</f>
        <v xml:space="preserve">    m_axis_bs_mux_p1_tdata : out std_logic_vector(31 downto 0);</v>
      </c>
      <c r="G8" t="str">
        <f xml:space="preserve"> ("    "&amp;TRIM(A8) &amp; " =&gt; "&amp;TRIM(A8)&amp;"_"&amp;TRIM($C$1)&amp;",")</f>
        <v xml:space="preserve">    m_axis_bs_mux_p1_tdata =&gt; m_axis_bs_mux_p1_tdata_bs_mux_bf_i,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m_axis_bs_mux_p1_tdata_bs_mux_bf_i : std_logic_vector(31 downto 0) := (others =&gt; '0');</v>
      </c>
    </row>
    <row r="9" spans="1:8" x14ac:dyDescent="0.6">
      <c r="E9" t="s">
        <v>260</v>
      </c>
    </row>
    <row r="10" spans="1:8" x14ac:dyDescent="0.6">
      <c r="A10" s="10" t="s">
        <v>884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m_axis_bs_mux_p2_tclock : in std_logic;</v>
      </c>
      <c r="F10" t="str">
        <f xml:space="preserve"> ("    "&amp;TRIM(A10)&amp; " : " &amp;TRIM(B10)&amp;" "&amp;TRIM(C10)&amp;";")</f>
        <v xml:space="preserve">    m_axis_bs_mux_p2_tclock : in std_logic;</v>
      </c>
      <c r="G10" t="str">
        <f xml:space="preserve"> ("    "&amp;TRIM(A10) &amp; " =&gt; "&amp;TRIM(A10)&amp;"_"&amp;TRIM($C$1)&amp;",")</f>
        <v xml:space="preserve">    m_axis_bs_mux_p2_tclock =&gt; m_axis_bs_mux_p2_tclock_bs_mux_bf_i,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m_axis_bs_mux_p2_tclock_bs_mux_bf_i : std_logic := '0';</v>
      </c>
    </row>
    <row r="11" spans="1:8" x14ac:dyDescent="0.6">
      <c r="A11" s="10" t="s">
        <v>507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m_axis_bs_mux_p2_tvalid : out std_logic;</v>
      </c>
      <c r="F11" t="str">
        <f xml:space="preserve"> ("    "&amp;TRIM(A11)&amp; " : " &amp;TRIM(B11)&amp;" "&amp;TRIM(C11)&amp;";")</f>
        <v xml:space="preserve">    m_axis_bs_mux_p2_tvalid : out std_logic;</v>
      </c>
      <c r="G11" t="str">
        <f xml:space="preserve"> ("    "&amp;TRIM(A11) &amp; " =&gt; "&amp;TRIM(A11)&amp;"_"&amp;TRIM($C$1)&amp;",")</f>
        <v xml:space="preserve">    m_axis_bs_mux_p2_tvalid =&gt; m_axis_bs_mux_p2_tvalid_bs_mux_bf_i,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m_axis_bs_mux_p2_tvalid_bs_mux_bf_i : std_logic := '0';</v>
      </c>
    </row>
    <row r="12" spans="1:8" x14ac:dyDescent="0.6">
      <c r="A12" s="10" t="s">
        <v>508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m_axis_bs_mux_p2_tready : in std_logic;</v>
      </c>
      <c r="F12" t="str">
        <f xml:space="preserve"> ("    "&amp;TRIM(A12)&amp; " : " &amp;TRIM(B12)&amp;" "&amp;TRIM(C12)&amp;";")</f>
        <v xml:space="preserve">    m_axis_bs_mux_p2_tready : in std_logic;</v>
      </c>
      <c r="G12" t="str">
        <f xml:space="preserve"> ("    "&amp;TRIM(A12) &amp; " =&gt; "&amp;TRIM(A12)&amp;"_"&amp;TRIM($C$1)&amp;",")</f>
        <v xml:space="preserve">    m_axis_bs_mux_p2_tready =&gt; m_axis_bs_mux_p2_tready_bs_mux_bf_i,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m_axis_bs_mux_p2_tready_bs_mux_bf_i : std_logic := '0';</v>
      </c>
    </row>
    <row r="13" spans="1:8" x14ac:dyDescent="0.6">
      <c r="A13" s="10" t="s">
        <v>509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m_axis_bs_mux_p2_tlast : out std_logic;</v>
      </c>
      <c r="F13" t="str">
        <f xml:space="preserve"> ("    "&amp;TRIM(A13)&amp; " : " &amp;TRIM(B13)&amp;" "&amp;TRIM(C13)&amp;";")</f>
        <v xml:space="preserve">    m_axis_bs_mux_p2_tlast : out std_logic;</v>
      </c>
      <c r="G13" t="str">
        <f xml:space="preserve"> ("    "&amp;TRIM(A13) &amp; " =&gt; "&amp;TRIM(A13)&amp;"_"&amp;TRIM($C$1)&amp;",")</f>
        <v xml:space="preserve">    m_axis_bs_mux_p2_tlast =&gt; m_axis_bs_mux_p2_tlast_bs_mux_bf_i,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m_axis_bs_mux_p2_tlast_bs_mux_bf_i : std_logic := '0';</v>
      </c>
    </row>
    <row r="14" spans="1:8" x14ac:dyDescent="0.6">
      <c r="A14" s="10" t="s">
        <v>510</v>
      </c>
      <c r="B14" t="s">
        <v>267</v>
      </c>
      <c r="C14" t="s">
        <v>573</v>
      </c>
      <c r="E14" t="str">
        <f xml:space="preserve"> ("    "&amp;TRIM(A14)&amp; " : " &amp;TRIM(B14)&amp;" "&amp;TRIM(C14)&amp;";")</f>
        <v xml:space="preserve">    m_axis_bs_mux_p2_tdata : out std_logic_vector(31 downto 0);</v>
      </c>
      <c r="F14" t="str">
        <f xml:space="preserve"> ("    "&amp;TRIM(A14)&amp; " : " &amp;TRIM(B14)&amp;" "&amp;TRIM(C14)&amp;";")</f>
        <v xml:space="preserve">    m_axis_bs_mux_p2_tdata : out std_logic_vector(31 downto 0);</v>
      </c>
      <c r="G14" t="str">
        <f xml:space="preserve"> ("    "&amp;TRIM(A14) &amp; " =&gt; "&amp;TRIM(A14)&amp;"_"&amp;TRIM($C$1)&amp;",")</f>
        <v xml:space="preserve">    m_axis_bs_mux_p2_tdata =&gt; m_axis_bs_mux_p2_tdata_bs_mux_bf_i,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m_axis_bs_mux_p2_tdata_bs_mux_bf_i : std_logic_vector(31 downto 0) := (others =&gt; '0');</v>
      </c>
    </row>
    <row r="15" spans="1:8" x14ac:dyDescent="0.6">
      <c r="E15" t="s">
        <v>260</v>
      </c>
    </row>
    <row r="16" spans="1:8" x14ac:dyDescent="0.6">
      <c r="A16" s="11" t="s">
        <v>504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s_maxis_bs_mux_fir_tvalid : in std_logic;</v>
      </c>
      <c r="F16" t="str">
        <f xml:space="preserve"> ("    "&amp;TRIM(A16)&amp; " : " &amp;TRIM(B16)&amp;" "&amp;TRIM(C16)&amp;";")</f>
        <v xml:space="preserve">    s_maxis_bs_mux_fir_tvalid : in std_logic;</v>
      </c>
      <c r="G16" t="str">
        <f xml:space="preserve"> ("    "&amp;TRIM(A16) &amp; " =&gt; "&amp;TRIM(A16)&amp;"_"&amp;TRIM($C$1)&amp;",")</f>
        <v xml:space="preserve">    s_maxis_bs_mux_fir_tvalid =&gt; s_maxis_bs_mux_fir_tvalid_bs_mux_bf_i,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s_maxis_bs_mux_fir_tvalid_bs_mux_bf_i : std_logic := '0';</v>
      </c>
    </row>
    <row r="17" spans="1:8" x14ac:dyDescent="0.6">
      <c r="A17" s="11" t="s">
        <v>505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s_maxis_bs_mux_fir_tlast : in std_logic;</v>
      </c>
      <c r="F17" t="str">
        <f xml:space="preserve"> ("    "&amp;TRIM(A17)&amp; " : " &amp;TRIM(B17)&amp;" "&amp;TRIM(C17)&amp;";")</f>
        <v xml:space="preserve">    s_maxis_bs_mux_fir_tlast : in std_logic;</v>
      </c>
      <c r="G17" t="str">
        <f xml:space="preserve"> ("    "&amp;TRIM(A17) &amp; " =&gt; "&amp;TRIM(A17)&amp;"_"&amp;TRIM($C$1)&amp;",")</f>
        <v xml:space="preserve">    s_maxis_bs_mux_fir_tlast =&gt; s_maxis_bs_mux_fir_tlast_bs_mux_bf_i,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s_maxis_bs_mux_fir_tlast_bs_mux_bf_i : std_logic := '0';</v>
      </c>
    </row>
    <row r="18" spans="1:8" x14ac:dyDescent="0.6">
      <c r="A18" s="11" t="s">
        <v>506</v>
      </c>
      <c r="B18" t="s">
        <v>265</v>
      </c>
      <c r="C18" t="s">
        <v>433</v>
      </c>
      <c r="E18" t="str">
        <f xml:space="preserve"> ("    "&amp;TRIM(A18)&amp; " : " &amp;TRIM(B18)&amp;" "&amp;TRIM(C18)&amp;";")</f>
        <v xml:space="preserve">    s_maxis_bs_mux_fir_tdata : in std_logic_vector(31 downto 0);</v>
      </c>
      <c r="F18" t="str">
        <f xml:space="preserve"> ("    "&amp;TRIM(A18)&amp; " : " &amp;TRIM(B18)&amp;" "&amp;TRIM(C18)&amp;";")</f>
        <v xml:space="preserve">    s_maxis_bs_mux_fir_tdata : in std_logic_vector(31 downto 0);</v>
      </c>
      <c r="G18" t="str">
        <f xml:space="preserve"> ("    "&amp;TRIM(A18) &amp; " =&gt; "&amp;TRIM(A18)&amp;"_"&amp;TRIM($C$1)&amp;",")</f>
        <v xml:space="preserve">    s_maxis_bs_mux_fir_tdata =&gt; s_maxis_bs_mux_fir_tdata_bs_mux_bf_i,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s_maxis_bs_mux_fir_tdata_bs_mux_bf_i : std_logic_vector(31 downto 0) := (others =&gt; '0');</v>
      </c>
    </row>
    <row r="19" spans="1:8" x14ac:dyDescent="0.6">
      <c r="E19" t="s">
        <v>259</v>
      </c>
    </row>
    <row r="20" spans="1:8" x14ac:dyDescent="0.6">
      <c r="A20" s="11" t="s">
        <v>3006</v>
      </c>
      <c r="B20" t="s">
        <v>265</v>
      </c>
      <c r="C20" t="s">
        <v>266</v>
      </c>
      <c r="E20" t="str">
        <f xml:space="preserve"> ("    "&amp;TRIM(A20)&amp; " : " &amp;TRIM(B20)&amp;" "&amp;TRIM(C20)&amp;";")</f>
        <v xml:space="preserve">    s_maxis_bs_mux_ext_tvalid : in std_logic;</v>
      </c>
      <c r="F20" t="str">
        <f xml:space="preserve"> ("    "&amp;TRIM(A20)&amp; " : " &amp;TRIM(B20)&amp;" "&amp;TRIM(C20)&amp;";")</f>
        <v xml:space="preserve">    s_maxis_bs_mux_ext_tvalid : in std_logic;</v>
      </c>
      <c r="G20" t="str">
        <f xml:space="preserve"> ("    "&amp;TRIM(A20) &amp; " =&gt; "&amp;TRIM(A20)&amp;"_"&amp;TRIM($C$1)&amp;",")</f>
        <v xml:space="preserve">    s_maxis_bs_mux_ext_tvalid =&gt; s_maxis_bs_mux_ext_tvalid_bs_mux_bf_i,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s_maxis_bs_mux_ext_tvalid_bs_mux_bf_i : std_logic := '0';</v>
      </c>
    </row>
    <row r="21" spans="1:8" x14ac:dyDescent="0.6">
      <c r="A21" s="11" t="s">
        <v>3007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s_maxis_bs_mux_ext_tlast : in std_logic;</v>
      </c>
      <c r="F21" t="str">
        <f xml:space="preserve"> ("    "&amp;TRIM(A21)&amp; " : " &amp;TRIM(B21)&amp;" "&amp;TRIM(C21)&amp;";")</f>
        <v xml:space="preserve">    s_maxis_bs_mux_ext_tlast : in std_logic;</v>
      </c>
      <c r="G21" t="str">
        <f xml:space="preserve"> ("    "&amp;TRIM(A21) &amp; " =&gt; "&amp;TRIM(A21)&amp;"_"&amp;TRIM($C$1)&amp;",")</f>
        <v xml:space="preserve">    s_maxis_bs_mux_ext_tlast =&gt; s_maxis_bs_mux_ext_tlast_bs_mux_bf_i,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s_maxis_bs_mux_ext_tlast_bs_mux_bf_i : std_logic := '0';</v>
      </c>
    </row>
    <row r="22" spans="1:8" x14ac:dyDescent="0.6">
      <c r="A22" s="11" t="s">
        <v>3008</v>
      </c>
      <c r="B22" t="s">
        <v>265</v>
      </c>
      <c r="C22" t="s">
        <v>433</v>
      </c>
      <c r="E22" t="str">
        <f xml:space="preserve"> ("    "&amp;TRIM(A22)&amp; " : " &amp;TRIM(B22)&amp;" "&amp;TRIM(C22)&amp;";")</f>
        <v xml:space="preserve">    s_maxis_bs_mux_ext_tdata : in std_logic_vector(31 downto 0);</v>
      </c>
      <c r="F22" t="str">
        <f xml:space="preserve"> ("    "&amp;TRIM(A22)&amp; " : " &amp;TRIM(B22)&amp;" "&amp;TRIM(C22)&amp;";")</f>
        <v xml:space="preserve">    s_maxis_bs_mux_ext_tdata : in std_logic_vector(31 downto 0);</v>
      </c>
      <c r="G22" t="str">
        <f xml:space="preserve"> ("    "&amp;TRIM(A22) &amp; " =&gt; "&amp;TRIM(A22)&amp;"_"&amp;TRIM($C$1)&amp;",")</f>
        <v xml:space="preserve">    s_maxis_bs_mux_ext_tdata =&gt; s_maxis_bs_mux_ext_tdata_bs_mux_bf_i,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s_maxis_bs_mux_ext_tdata_bs_mux_bf_i : std_logic_vector(31 downto 0) := (others =&gt; '0');</v>
      </c>
    </row>
    <row r="23" spans="1:8" x14ac:dyDescent="0.6">
      <c r="E23" t="s">
        <v>259</v>
      </c>
    </row>
    <row r="24" spans="1:8" x14ac:dyDescent="0.6">
      <c r="A24" s="11" t="s">
        <v>502</v>
      </c>
      <c r="B24" t="s">
        <v>265</v>
      </c>
      <c r="C24" t="s">
        <v>266</v>
      </c>
      <c r="E24" t="str">
        <f xml:space="preserve"> ("    "&amp;TRIM(A24)&amp; " : " &amp;TRIM(B24)&amp;" "&amp;TRIM(C24)&amp;";")</f>
        <v xml:space="preserve">    s_maxis_bs_mux_bf_config_tvalid : in std_logic;</v>
      </c>
      <c r="F24" t="str">
        <f xml:space="preserve"> ("    "&amp;TRIM(A24)&amp; " : " &amp;TRIM(B24)&amp;" "&amp;TRIM(C24)&amp;";")</f>
        <v xml:space="preserve">    s_maxis_bs_mux_bf_config_tvalid : in std_logic;</v>
      </c>
      <c r="G24" t="str">
        <f xml:space="preserve"> ("    "&amp;TRIM(A24) &amp; " =&gt; "&amp;TRIM(A24)&amp;"_"&amp;TRIM($C$1)&amp;",")</f>
        <v xml:space="preserve">    s_maxis_bs_mux_bf_config_tvalid =&gt; s_maxis_bs_mux_bf_config_tvalid_bs_mux_bf_i,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s_maxis_bs_mux_bf_config_tvalid_bs_mux_bf_i : std_logic := '0';</v>
      </c>
    </row>
    <row r="25" spans="1:8" x14ac:dyDescent="0.6">
      <c r="A25" s="11" t="s">
        <v>3005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s_maxis_bs_mux_bf_config_tlast : in std_logic;</v>
      </c>
      <c r="F25" t="str">
        <f xml:space="preserve"> ("    "&amp;TRIM(A25)&amp; " : " &amp;TRIM(B25)&amp;" "&amp;TRIM(C25)&amp;";")</f>
        <v xml:space="preserve">    s_maxis_bs_mux_bf_config_tlast : in std_logic;</v>
      </c>
      <c r="G25" t="str">
        <f xml:space="preserve"> ("    "&amp;TRIM(A25) &amp; " =&gt; "&amp;TRIM(A25)&amp;"_"&amp;TRIM($C$1)&amp;",")</f>
        <v xml:space="preserve">    s_maxis_bs_mux_bf_config_tlast =&gt; s_maxis_bs_mux_bf_config_tlast_bs_mux_bf_i,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s_maxis_bs_mux_bf_config_tlast_bs_mux_bf_i : std_logic := '0';</v>
      </c>
    </row>
    <row r="26" spans="1:8" x14ac:dyDescent="0.6">
      <c r="A26" s="11" t="s">
        <v>503</v>
      </c>
      <c r="B26" t="s">
        <v>265</v>
      </c>
      <c r="C26" t="s">
        <v>433</v>
      </c>
      <c r="E26" t="str">
        <f xml:space="preserve"> ("    "&amp;TRIM(A26)&amp; " : " &amp;TRIM(B26)&amp;" "&amp;TRIM(C26)&amp;";")</f>
        <v xml:space="preserve">    s_maxis_bs_mux_bf_config_tdata : in std_logic_vector(31 downto 0);</v>
      </c>
      <c r="F26" t="str">
        <f xml:space="preserve"> ("    "&amp;TRIM(A26)&amp; " : " &amp;TRIM(B26)&amp;" "&amp;TRIM(C26)&amp;";")</f>
        <v xml:space="preserve">    s_maxis_bs_mux_bf_config_tdata : in std_logic_vector(31 downto 0);</v>
      </c>
      <c r="G26" t="str">
        <f xml:space="preserve"> ("    "&amp;TRIM(A26) &amp; " =&gt; "&amp;TRIM(A26)&amp;"_"&amp;TRIM($C$1)&amp;",")</f>
        <v xml:space="preserve">    s_maxis_bs_mux_bf_config_tdata =&gt; s_maxis_bs_mux_bf_config_tdata_bs_mux_bf_i,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s_maxis_bs_mux_bf_config_tdata_bs_mux_bf_i : std_logic_vector(31 downto 0) := (others =&gt; '0');</v>
      </c>
    </row>
    <row r="27" spans="1:8" x14ac:dyDescent="0.6">
      <c r="E27" t="s">
        <v>259</v>
      </c>
    </row>
    <row r="28" spans="1:8" x14ac:dyDescent="0.6">
      <c r="A28" s="12" t="s">
        <v>521</v>
      </c>
      <c r="B28" t="s">
        <v>265</v>
      </c>
      <c r="C28" t="s">
        <v>266</v>
      </c>
      <c r="E28" t="str">
        <f xml:space="preserve"> ("    "&amp;TRIM(A28)&amp; " : " &amp;TRIM(B28)&amp;" "&amp;TRIM(C28)&amp;";")</f>
        <v xml:space="preserve">    s_bs_mux_bf_enable_te_beam : in std_logic;</v>
      </c>
      <c r="F28" t="str">
        <f xml:space="preserve"> ("    "&amp;TRIM(A28)&amp; " : " &amp;TRIM(B28)&amp;" "&amp;TRIM(C28)&amp;";")</f>
        <v xml:space="preserve">    s_bs_mux_bf_enable_te_beam : in std_logic;</v>
      </c>
      <c r="G28" t="str">
        <f xml:space="preserve"> ("    "&amp;TRIM(A28) &amp; " =&gt; "&amp;TRIM(A28)&amp;"_"&amp;TRIM($C$1)&amp;",")</f>
        <v xml:space="preserve">    s_bs_mux_bf_enable_te_beam =&gt; s_bs_mux_bf_enable_te_beam_bs_mux_bf_i,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s_bs_mux_bf_enable_te_beam_bs_mux_bf_i : std_logic := '0';</v>
      </c>
    </row>
    <row r="29" spans="1:8" x14ac:dyDescent="0.6">
      <c r="A29" t="s">
        <v>515</v>
      </c>
      <c r="B29" t="s">
        <v>265</v>
      </c>
      <c r="C29" t="s">
        <v>266</v>
      </c>
      <c r="E29" t="str">
        <f xml:space="preserve"> ("    "&amp;TRIM(A29)&amp; " : " &amp;TRIM(B29)&amp;" "&amp;TRIM(C29)&amp;";")</f>
        <v xml:space="preserve">    s_bs_mux_bf_reset_n : in std_logic;</v>
      </c>
      <c r="F29" t="str">
        <f xml:space="preserve"> ("    "&amp;TRIM(A29)&amp; " : " &amp;TRIM(B29)&amp;" "&amp;TRIM(C29)&amp;";")</f>
        <v xml:space="preserve">    s_bs_mux_bf_reset_n : in std_logic;</v>
      </c>
      <c r="G29" t="str">
        <f xml:space="preserve"> ("    "&amp;TRIM(A29) &amp; " =&gt; "&amp;TRIM(A29)&amp;"_"&amp;TRIM($C$1)&amp;",")</f>
        <v xml:space="preserve">    s_bs_mux_bf_reset_n =&gt; s_bs_mux_bf_reset_n_bs_mux_bf_i,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s_bs_mux_bf_reset_n_bs_mux_bf_i : std_logic := '0';</v>
      </c>
    </row>
    <row r="30" spans="1:8" x14ac:dyDescent="0.6">
      <c r="A30" t="s">
        <v>516</v>
      </c>
      <c r="B30" t="s">
        <v>265</v>
      </c>
      <c r="C30" t="s">
        <v>266</v>
      </c>
      <c r="E30" t="str">
        <f xml:space="preserve"> ("    "&amp;TRIM(A30)&amp; " : " &amp;TRIM(B30)&amp;" "&amp;TRIM(C30)&amp;"")</f>
        <v xml:space="preserve">    s_bs_mux_bf_clock : in std_logic</v>
      </c>
      <c r="F30" t="str">
        <f xml:space="preserve"> ("    "&amp;TRIM(A30)&amp; " : " &amp;TRIM(B30)&amp;" "&amp;TRIM(C30)&amp;"")</f>
        <v xml:space="preserve">    s_bs_mux_bf_clock : in std_logic</v>
      </c>
      <c r="G30" t="str">
        <f xml:space="preserve"> ("    "&amp;TRIM(A30) &amp; " =&gt; "&amp;TRIM(A30)&amp;"_"&amp;TRIM($C$1)&amp;"")</f>
        <v xml:space="preserve">    s_bs_mux_bf_clock =&gt; s_bs_mux_bf_clock_bs_mux_bf_i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s_bs_mux_bf_clock_bs_mux_bf_i : std_logic := '0';</v>
      </c>
    </row>
    <row r="31" spans="1:8" x14ac:dyDescent="0.6">
      <c r="E31" t="s">
        <v>261</v>
      </c>
      <c r="F31" t="s">
        <v>261</v>
      </c>
      <c r="G31" t="s">
        <v>261</v>
      </c>
    </row>
    <row r="32" spans="1:8" x14ac:dyDescent="0.6">
      <c r="A32" s="2"/>
      <c r="B32" s="2"/>
      <c r="C32" s="2"/>
      <c r="D32" s="2"/>
      <c r="E32" s="2" t="s">
        <v>257</v>
      </c>
      <c r="F32" s="2" t="s">
        <v>257</v>
      </c>
      <c r="G32" s="2" t="s">
        <v>257</v>
      </c>
    </row>
    <row r="33" spans="1:7" x14ac:dyDescent="0.6">
      <c r="A33" s="2"/>
      <c r="B33" s="2"/>
      <c r="C33" s="2"/>
      <c r="D33" s="2"/>
      <c r="E33" s="2" t="s">
        <v>262</v>
      </c>
      <c r="F33" s="2" t="s">
        <v>270</v>
      </c>
      <c r="G33" s="2"/>
    </row>
    <row r="35" spans="1:7" x14ac:dyDescent="0.6">
      <c r="E35" t="str">
        <f xml:space="preserve"> "architecture rtl of "&amp;$A$1&amp;" is"</f>
        <v>architecture rtl of bs_mux_bf is</v>
      </c>
    </row>
    <row r="36" spans="1:7" x14ac:dyDescent="0.6">
      <c r="E36" t="s">
        <v>317</v>
      </c>
    </row>
    <row r="37" spans="1:7" x14ac:dyDescent="0.6">
      <c r="E37" t="s">
        <v>312</v>
      </c>
    </row>
    <row r="39" spans="1:7" x14ac:dyDescent="0.6">
      <c r="E39" t="s">
        <v>313</v>
      </c>
    </row>
    <row r="40" spans="1:7" x14ac:dyDescent="0.6">
      <c r="E40" t="s">
        <v>316</v>
      </c>
    </row>
    <row r="41" spans="1:7" x14ac:dyDescent="0.6">
      <c r="E41" t="s">
        <v>312</v>
      </c>
    </row>
    <row r="42" spans="1:7" x14ac:dyDescent="0.6">
      <c r="E42" t="s">
        <v>319</v>
      </c>
    </row>
    <row r="43" spans="1:7" x14ac:dyDescent="0.6">
      <c r="E43" s="1" t="s">
        <v>263</v>
      </c>
    </row>
    <row r="44" spans="1:7" x14ac:dyDescent="0.6">
      <c r="E44" t="s">
        <v>320</v>
      </c>
    </row>
    <row r="45" spans="1:7" x14ac:dyDescent="0.6">
      <c r="E45" s="1" t="s">
        <v>263</v>
      </c>
    </row>
    <row r="46" spans="1:7" x14ac:dyDescent="0.6">
      <c r="E46" t="s">
        <v>314</v>
      </c>
    </row>
    <row r="47" spans="1:7" x14ac:dyDescent="0.6">
      <c r="E47" t="s">
        <v>315</v>
      </c>
    </row>
    <row r="48" spans="1:7" x14ac:dyDescent="0.6">
      <c r="E48" s="1" t="s">
        <v>263</v>
      </c>
    </row>
    <row r="49" spans="5:5" x14ac:dyDescent="0.6">
      <c r="E49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54"/>
  <sheetViews>
    <sheetView topLeftCell="A10" workbookViewId="0">
      <selection activeCell="A28" sqref="A28:A30"/>
    </sheetView>
  </sheetViews>
  <sheetFormatPr defaultRowHeight="16.899999999999999" x14ac:dyDescent="0.6"/>
  <cols>
    <col min="1" max="1" width="27.1875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 x14ac:dyDescent="0.6">
      <c r="A1" s="2" t="s">
        <v>310</v>
      </c>
      <c r="B1" s="2"/>
      <c r="C1" s="2" t="s">
        <v>311</v>
      </c>
      <c r="D1" s="2"/>
      <c r="E1" s="2" t="str">
        <f>"entity "&amp;A1&amp;" is"</f>
        <v>entity bs_cmd is</v>
      </c>
      <c r="F1" s="2" t="str">
        <f>"component "&amp;A1&amp;" is"</f>
        <v>component bs_cmd is</v>
      </c>
      <c r="G1" s="2" t="str">
        <f>(C1&amp;" : "&amp;A1)</f>
        <v>bs_cmd_i : bs_cmd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bs_cmd_i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322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m_axis_bs_cmd_drm_tvalid : out std_logic;</v>
      </c>
      <c r="F4" t="str">
        <f xml:space="preserve"> ("    "&amp;TRIM(A4)&amp; " : " &amp;TRIM(B4)&amp;" "&amp;TRIM(C4)&amp;";")</f>
        <v xml:space="preserve">    m_axis_bs_cmd_drm_tvalid : out std_logic;</v>
      </c>
      <c r="G4" t="str">
        <f xml:space="preserve"> ("    "&amp;TRIM(A4) &amp; " =&gt; "&amp;TRIM(A4)&amp;"_"&amp;TRIM($C$1)&amp;",")</f>
        <v xml:space="preserve">    m_axis_bs_cmd_drm_tvalid =&gt; m_axis_bs_cmd_drm_tvalid_bs_cmd_i,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m_axis_bs_cmd_drm_tvalid_bs_cmd_i : std_logic := '0';</v>
      </c>
    </row>
    <row r="5" spans="1:8" x14ac:dyDescent="0.6">
      <c r="A5" s="10" t="s">
        <v>323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m_axis_bs_cmd_drm_tlast : out std_logic;</v>
      </c>
      <c r="F5" t="str">
        <f xml:space="preserve"> ("    "&amp;TRIM(A5)&amp; " : " &amp;TRIM(B5)&amp;" "&amp;TRIM(C5)&amp;";")</f>
        <v xml:space="preserve">    m_axis_bs_cmd_drm_tlast : out std_logic;</v>
      </c>
      <c r="G5" t="str">
        <f xml:space="preserve"> ("    "&amp;TRIM(A5) &amp; " =&gt; "&amp;TRIM(A5)&amp;"_"&amp;TRIM($C$1)&amp;",")</f>
        <v xml:space="preserve">    m_axis_bs_cmd_drm_tlast =&gt; m_axis_bs_cmd_drm_tlast_bs_cmd_i,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m_axis_bs_cmd_drm_tlast_bs_cmd_i : std_logic := '0';</v>
      </c>
    </row>
    <row r="6" spans="1:8" x14ac:dyDescent="0.6">
      <c r="A6" s="10" t="s">
        <v>324</v>
      </c>
      <c r="B6" t="s">
        <v>267</v>
      </c>
      <c r="C6" t="s">
        <v>573</v>
      </c>
      <c r="E6" t="str">
        <f xml:space="preserve"> ("    "&amp;TRIM(A6)&amp; " : " &amp;TRIM(B6)&amp;" "&amp;TRIM(C6)&amp;";")</f>
        <v xml:space="preserve">    m_axis_bs_cmd_drm_tdata : out std_logic_vector(31 downto 0);</v>
      </c>
      <c r="F6" t="str">
        <f xml:space="preserve"> ("    "&amp;TRIM(A6)&amp; " : " &amp;TRIM(B6)&amp;" "&amp;TRIM(C6)&amp;";")</f>
        <v xml:space="preserve">    m_axis_bs_cmd_drm_tdata : out std_logic_vector(31 downto 0);</v>
      </c>
      <c r="G6" t="str">
        <f xml:space="preserve"> ("    "&amp;TRIM(A6) &amp; " =&gt; "&amp;TRIM(A6)&amp;"_"&amp;TRIM($C$1)&amp;",")</f>
        <v xml:space="preserve">    m_axis_bs_cmd_drm_tdata =&gt; m_axis_bs_cmd_drm_tdata_bs_cmd_i,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m_axis_bs_cmd_drm_tdata_bs_cmd_i : std_logic_vector(31 downto 0) := (others =&gt; '0');</v>
      </c>
    </row>
    <row r="7" spans="1:8" x14ac:dyDescent="0.6">
      <c r="E7" t="s">
        <v>260</v>
      </c>
    </row>
    <row r="8" spans="1:8" x14ac:dyDescent="0.6">
      <c r="A8" s="10" t="s">
        <v>325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m_axis_bs_cmd_beam_tvalid : out std_logic;</v>
      </c>
      <c r="F8" t="str">
        <f xml:space="preserve"> ("    "&amp;TRIM(A8)&amp; " : " &amp;TRIM(B8)&amp;" "&amp;TRIM(C8)&amp;";")</f>
        <v xml:space="preserve">    m_axis_bs_cmd_beam_tvalid : out std_logic;</v>
      </c>
      <c r="G8" t="str">
        <f xml:space="preserve"> ("    "&amp;TRIM(A8) &amp; " =&gt; "&amp;TRIM(A8)&amp;"_"&amp;TRIM($C$1)&amp;",")</f>
        <v xml:space="preserve">    m_axis_bs_cmd_beam_tvalid =&gt; m_axis_bs_cmd_beam_tvalid_bs_cmd_i,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m_axis_bs_cmd_beam_tvalid_bs_cmd_i : std_logic := '0';</v>
      </c>
    </row>
    <row r="9" spans="1:8" x14ac:dyDescent="0.6">
      <c r="A9" s="10" t="s">
        <v>326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m_axis_bs_cmd_beam_tlast : out std_logic;</v>
      </c>
      <c r="F9" t="str">
        <f xml:space="preserve"> ("    "&amp;TRIM(A9)&amp; " : " &amp;TRIM(B9)&amp;" "&amp;TRIM(C9)&amp;";")</f>
        <v xml:space="preserve">    m_axis_bs_cmd_beam_tlast : out std_logic;</v>
      </c>
      <c r="G9" t="str">
        <f xml:space="preserve"> ("    "&amp;TRIM(A9) &amp; " =&gt; "&amp;TRIM(A9)&amp;"_"&amp;TRIM($C$1)&amp;",")</f>
        <v xml:space="preserve">    m_axis_bs_cmd_beam_tlast =&gt; m_axis_bs_cmd_beam_tlast_bs_cmd_i,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m_axis_bs_cmd_beam_tlast_bs_cmd_i : std_logic := '0';</v>
      </c>
    </row>
    <row r="10" spans="1:8" x14ac:dyDescent="0.6">
      <c r="A10" s="10" t="s">
        <v>327</v>
      </c>
      <c r="B10" t="s">
        <v>267</v>
      </c>
      <c r="C10" t="s">
        <v>573</v>
      </c>
      <c r="E10" t="str">
        <f xml:space="preserve"> ("    "&amp;TRIM(A10)&amp; " : " &amp;TRIM(B10)&amp;" "&amp;TRIM(C10)&amp;";")</f>
        <v xml:space="preserve">    m_axis_bs_cmd_beam_tdata : out std_logic_vector(31 downto 0);</v>
      </c>
      <c r="F10" t="str">
        <f xml:space="preserve"> ("    "&amp;TRIM(A10)&amp; " : " &amp;TRIM(B10)&amp;" "&amp;TRIM(C10)&amp;";")</f>
        <v xml:space="preserve">    m_axis_bs_cmd_beam_tdata : out std_logic_vector(31 downto 0);</v>
      </c>
      <c r="G10" t="str">
        <f xml:space="preserve"> ("    "&amp;TRIM(A10) &amp; " =&gt; "&amp;TRIM(A10)&amp;"_"&amp;TRIM($C$1)&amp;",")</f>
        <v xml:space="preserve">    m_axis_bs_cmd_beam_tdata =&gt; m_axis_bs_cmd_beam_tdata_bs_cmd_i,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m_axis_bs_cmd_beam_tdata_bs_cmd_i : std_logic_vector(31 downto 0) := (others =&gt; '0');</v>
      </c>
    </row>
    <row r="11" spans="1:8" x14ac:dyDescent="0.6">
      <c r="E11" t="s">
        <v>260</v>
      </c>
    </row>
    <row r="12" spans="1:8" x14ac:dyDescent="0.6">
      <c r="A12" s="11" t="s">
        <v>481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s_maxis_bs_cmd_fir_tvalid : in std_logic;</v>
      </c>
      <c r="F12" t="str">
        <f xml:space="preserve"> ("    "&amp;TRIM(A12)&amp; " : " &amp;TRIM(B12)&amp;" "&amp;TRIM(C12)&amp;";")</f>
        <v xml:space="preserve">    s_maxis_bs_cmd_fir_tvalid : in std_logic;</v>
      </c>
      <c r="G12" t="str">
        <f xml:space="preserve"> ("    "&amp;TRIM(A12) &amp; " =&gt; "&amp;TRIM(A12)&amp;"_"&amp;TRIM($C$1)&amp;",")</f>
        <v xml:space="preserve">    s_maxis_bs_cmd_fir_tvalid =&gt; s_maxis_bs_cmd_fir_tvalid_bs_cmd_i,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s_maxis_bs_cmd_fir_tvalid_bs_cmd_i : std_logic := '0';</v>
      </c>
    </row>
    <row r="13" spans="1:8" x14ac:dyDescent="0.6">
      <c r="A13" s="11" t="s">
        <v>482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s_maxis_bs_cmd_fir_tlast : in std_logic;</v>
      </c>
      <c r="F13" t="str">
        <f xml:space="preserve"> ("    "&amp;TRIM(A13)&amp; " : " &amp;TRIM(B13)&amp;" "&amp;TRIM(C13)&amp;";")</f>
        <v xml:space="preserve">    s_maxis_bs_cmd_fir_tlast : in std_logic;</v>
      </c>
      <c r="G13" t="str">
        <f xml:space="preserve"> ("    "&amp;TRIM(A13) &amp; " =&gt; "&amp;TRIM(A13)&amp;"_"&amp;TRIM($C$1)&amp;",")</f>
        <v xml:space="preserve">    s_maxis_bs_cmd_fir_tlast =&gt; s_maxis_bs_cmd_fir_tlast_bs_cmd_i,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s_maxis_bs_cmd_fir_tlast_bs_cmd_i : std_logic := '0';</v>
      </c>
    </row>
    <row r="14" spans="1:8" x14ac:dyDescent="0.6">
      <c r="A14" s="11" t="s">
        <v>483</v>
      </c>
      <c r="B14" t="s">
        <v>265</v>
      </c>
      <c r="C14" t="s">
        <v>573</v>
      </c>
      <c r="E14" t="str">
        <f xml:space="preserve"> ("    "&amp;TRIM(A14)&amp; " : " &amp;TRIM(B14)&amp;" "&amp;TRIM(C14)&amp;";")</f>
        <v xml:space="preserve">    s_maxis_bs_cmd_fir_tdata : in std_logic_vector(31 downto 0);</v>
      </c>
      <c r="F14" t="str">
        <f xml:space="preserve"> ("    "&amp;TRIM(A14)&amp; " : " &amp;TRIM(B14)&amp;" "&amp;TRIM(C14)&amp;";")</f>
        <v xml:space="preserve">    s_maxis_bs_cmd_fir_tdata : in std_logic_vector(31 downto 0);</v>
      </c>
      <c r="G14" t="str">
        <f xml:space="preserve"> ("    "&amp;TRIM(A14) &amp; " =&gt; "&amp;TRIM(A14)&amp;"_"&amp;TRIM($C$1)&amp;",")</f>
        <v xml:space="preserve">    s_maxis_bs_cmd_fir_tdata =&gt; s_maxis_bs_cmd_fir_tdata_bs_cmd_i,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s_maxis_bs_cmd_fir_tdata_bs_cmd_i : std_logic_vector(31 downto 0) := (others =&gt; '0');</v>
      </c>
    </row>
    <row r="15" spans="1:8" x14ac:dyDescent="0.6">
      <c r="E15" t="s">
        <v>260</v>
      </c>
    </row>
    <row r="16" spans="1:8" x14ac:dyDescent="0.6">
      <c r="A16" s="10" t="s">
        <v>328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s_axis_bs_cmd_ps_tvalid : in std_logic;</v>
      </c>
      <c r="F16" t="str">
        <f xml:space="preserve"> ("    "&amp;TRIM(A16)&amp; " : " &amp;TRIM(B16)&amp;" "&amp;TRIM(C16)&amp;";")</f>
        <v xml:space="preserve">    s_axis_bs_cmd_ps_tvalid : in std_logic;</v>
      </c>
      <c r="G16" t="str">
        <f xml:space="preserve"> ("    "&amp;TRIM(A16) &amp; " =&gt; "&amp;TRIM(A16)&amp;"_"&amp;TRIM($C$1)&amp;",")</f>
        <v xml:space="preserve">    s_axis_bs_cmd_ps_tvalid =&gt; s_axis_bs_cmd_ps_tvalid_bs_cmd_i,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s_axis_bs_cmd_ps_tvalid_bs_cmd_i : std_logic := '0';</v>
      </c>
    </row>
    <row r="17" spans="1:8" x14ac:dyDescent="0.6">
      <c r="A17" s="10" t="s">
        <v>329</v>
      </c>
      <c r="B17" t="s">
        <v>267</v>
      </c>
      <c r="C17" t="s">
        <v>266</v>
      </c>
      <c r="E17" t="str">
        <f xml:space="preserve"> ("    "&amp;TRIM(A17)&amp; " : " &amp;TRIM(B17)&amp;" "&amp;TRIM(C17)&amp;";")</f>
        <v xml:space="preserve">    s_axis_bs_cmd_ps_tready : out std_logic;</v>
      </c>
      <c r="F17" t="str">
        <f xml:space="preserve"> ("    "&amp;TRIM(A17)&amp; " : " &amp;TRIM(B17)&amp;" "&amp;TRIM(C17)&amp;";")</f>
        <v xml:space="preserve">    s_axis_bs_cmd_ps_tready : out std_logic;</v>
      </c>
      <c r="G17" t="str">
        <f xml:space="preserve"> ("    "&amp;TRIM(A17) &amp; " =&gt; "&amp;TRIM(A17)&amp;"_"&amp;TRIM($C$1)&amp;",")</f>
        <v xml:space="preserve">    s_axis_bs_cmd_ps_tready =&gt; s_axis_bs_cmd_ps_tready_bs_cmd_i,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s_axis_bs_cmd_ps_tready_bs_cmd_i : std_logic := '0';</v>
      </c>
    </row>
    <row r="18" spans="1:8" x14ac:dyDescent="0.6">
      <c r="A18" s="10" t="s">
        <v>330</v>
      </c>
      <c r="B18" t="s">
        <v>265</v>
      </c>
      <c r="C18" t="s">
        <v>266</v>
      </c>
      <c r="E18" t="str">
        <f xml:space="preserve"> ("    "&amp;TRIM(A18)&amp; " : " &amp;TRIM(B18)&amp;" "&amp;TRIM(C18)&amp;";")</f>
        <v xml:space="preserve">    s_axis_bs_cmd_ps_tlast : in std_logic;</v>
      </c>
      <c r="F18" t="str">
        <f xml:space="preserve"> ("    "&amp;TRIM(A18)&amp; " : " &amp;TRIM(B18)&amp;" "&amp;TRIM(C18)&amp;";")</f>
        <v xml:space="preserve">    s_axis_bs_cmd_ps_tlast : in std_logic;</v>
      </c>
      <c r="G18" t="str">
        <f xml:space="preserve"> ("    "&amp;TRIM(A18) &amp; " =&gt; "&amp;TRIM(A18)&amp;"_"&amp;TRIM($C$1)&amp;",")</f>
        <v xml:space="preserve">    s_axis_bs_cmd_ps_tlast =&gt; s_axis_bs_cmd_ps_tlast_bs_cmd_i,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s_axis_bs_cmd_ps_tlast_bs_cmd_i : std_logic := '0';</v>
      </c>
    </row>
    <row r="19" spans="1:8" x14ac:dyDescent="0.6">
      <c r="A19" s="10" t="s">
        <v>331</v>
      </c>
      <c r="B19" t="s">
        <v>265</v>
      </c>
      <c r="C19" t="s">
        <v>573</v>
      </c>
      <c r="E19" t="str">
        <f xml:space="preserve"> ("    "&amp;TRIM(A19)&amp; " : " &amp;TRIM(B19)&amp;" "&amp;TRIM(C19)&amp;";")</f>
        <v xml:space="preserve">    s_axis_bs_cmd_ps_tdata : in std_logic_vector(31 downto 0);</v>
      </c>
      <c r="F19" t="str">
        <f xml:space="preserve"> ("    "&amp;TRIM(A19)&amp; " : " &amp;TRIM(B19)&amp;" "&amp;TRIM(C19)&amp;";")</f>
        <v xml:space="preserve">    s_axis_bs_cmd_ps_tdata : in std_logic_vector(31 downto 0);</v>
      </c>
      <c r="G19" t="str">
        <f xml:space="preserve"> ("    "&amp;TRIM(A19) &amp; " =&gt; "&amp;TRIM(A19)&amp;"_"&amp;TRIM($C$1)&amp;",")</f>
        <v xml:space="preserve">    s_axis_bs_cmd_ps_tdata =&gt; s_axis_bs_cmd_ps_tdata_bs_cmd_i,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s_axis_bs_cmd_ps_tdata_bs_cmd_i : std_logic_vector(31 downto 0) := (others =&gt; '0');</v>
      </c>
    </row>
    <row r="20" spans="1:8" x14ac:dyDescent="0.6">
      <c r="E20" t="s">
        <v>260</v>
      </c>
    </row>
    <row r="21" spans="1:8" x14ac:dyDescent="0.6">
      <c r="A21" s="11" t="s">
        <v>484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s_maxis_bs_cmd_data_tvalid : in std_logic;</v>
      </c>
      <c r="F21" t="str">
        <f xml:space="preserve"> ("    "&amp;TRIM(A21)&amp; " : " &amp;TRIM(B21)&amp;" "&amp;TRIM(C21)&amp;";")</f>
        <v xml:space="preserve">    s_maxis_bs_cmd_data_tvalid : in std_logic;</v>
      </c>
      <c r="G21" t="str">
        <f xml:space="preserve"> ("    "&amp;TRIM(A21) &amp; " =&gt; "&amp;TRIM(A21)&amp;"_"&amp;TRIM($C$1)&amp;",")</f>
        <v xml:space="preserve">    s_maxis_bs_cmd_data_tvalid =&gt; s_maxis_bs_cmd_data_tvalid_bs_cmd_i,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s_maxis_bs_cmd_data_tvalid_bs_cmd_i : std_logic := '0';</v>
      </c>
    </row>
    <row r="22" spans="1:8" x14ac:dyDescent="0.6">
      <c r="A22" s="11" t="s">
        <v>485</v>
      </c>
      <c r="B22" t="s">
        <v>265</v>
      </c>
      <c r="C22" t="s">
        <v>266</v>
      </c>
      <c r="E22" t="str">
        <f xml:space="preserve"> ("    "&amp;TRIM(A22)&amp; " : " &amp;TRIM(B22)&amp;" "&amp;TRIM(C22)&amp;";")</f>
        <v xml:space="preserve">    s_maxis_bs_cmd_data_tlast : in std_logic;</v>
      </c>
      <c r="F22" t="str">
        <f xml:space="preserve"> ("    "&amp;TRIM(A22)&amp; " : " &amp;TRIM(B22)&amp;" "&amp;TRIM(C22)&amp;";")</f>
        <v xml:space="preserve">    s_maxis_bs_cmd_data_tlast : in std_logic;</v>
      </c>
      <c r="G22" t="str">
        <f xml:space="preserve"> ("    "&amp;TRIM(A22) &amp; " =&gt; "&amp;TRIM(A22)&amp;"_"&amp;TRIM($C$1)&amp;",")</f>
        <v xml:space="preserve">    s_maxis_bs_cmd_data_tlast =&gt; s_maxis_bs_cmd_data_tlast_bs_cmd_i,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s_maxis_bs_cmd_data_tlast_bs_cmd_i : std_logic := '0';</v>
      </c>
    </row>
    <row r="23" spans="1:8" x14ac:dyDescent="0.6">
      <c r="A23" s="11" t="s">
        <v>486</v>
      </c>
      <c r="B23" t="s">
        <v>265</v>
      </c>
      <c r="C23" t="s">
        <v>573</v>
      </c>
      <c r="E23" t="str">
        <f xml:space="preserve"> ("    "&amp;TRIM(A23)&amp; " : " &amp;TRIM(B23)&amp;" "&amp;TRIM(C23)&amp;";")</f>
        <v xml:space="preserve">    s_maxis_bs_cmd_data_tdata : in std_logic_vector(31 downto 0);</v>
      </c>
      <c r="F23" t="str">
        <f xml:space="preserve"> ("    "&amp;TRIM(A23)&amp; " : " &amp;TRIM(B23)&amp;" "&amp;TRIM(C23)&amp;";")</f>
        <v xml:space="preserve">    s_maxis_bs_cmd_data_tdata : in std_logic_vector(31 downto 0);</v>
      </c>
      <c r="G23" t="str">
        <f xml:space="preserve"> ("    "&amp;TRIM(A23) &amp; " =&gt; "&amp;TRIM(A23)&amp;"_"&amp;TRIM($C$1)&amp;",")</f>
        <v xml:space="preserve">    s_maxis_bs_cmd_data_tdata =&gt; s_maxis_bs_cmd_data_tdata_bs_cmd_i,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s_maxis_bs_cmd_data_tdata_bs_cmd_i : std_logic_vector(31 downto 0) := (others =&gt; '0');</v>
      </c>
    </row>
    <row r="24" spans="1:8" x14ac:dyDescent="0.6">
      <c r="E24" t="s">
        <v>260</v>
      </c>
    </row>
    <row r="25" spans="1:8" x14ac:dyDescent="0.6">
      <c r="A25" s="11" t="s">
        <v>490</v>
      </c>
      <c r="B25" t="s">
        <v>267</v>
      </c>
      <c r="C25" t="s">
        <v>266</v>
      </c>
      <c r="E25" t="str">
        <f xml:space="preserve"> ("    "&amp;TRIM(A25)&amp; " : " &amp;TRIM(B25)&amp;" "&amp;TRIM(C25)&amp;";")</f>
        <v xml:space="preserve">    m_maxis_bs_cmd_config_tvalid : out std_logic;</v>
      </c>
      <c r="F25" t="str">
        <f xml:space="preserve"> ("    "&amp;TRIM(A25)&amp; " : " &amp;TRIM(B25)&amp;" "&amp;TRIM(C25)&amp;";")</f>
        <v xml:space="preserve">    m_maxis_bs_cmd_config_tvalid : out std_logic;</v>
      </c>
      <c r="G25" t="str">
        <f xml:space="preserve"> ("    "&amp;TRIM(A25) &amp; " =&gt; "&amp;TRIM(A25)&amp;"_"&amp;TRIM($C$1)&amp;",")</f>
        <v xml:space="preserve">    m_maxis_bs_cmd_config_tvalid =&gt; m_maxis_bs_cmd_config_tvalid_bs_cmd_i,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m_maxis_bs_cmd_config_tvalid_bs_cmd_i : std_logic := '0';</v>
      </c>
    </row>
    <row r="26" spans="1:8" x14ac:dyDescent="0.6">
      <c r="A26" s="11" t="s">
        <v>491</v>
      </c>
      <c r="B26" t="s">
        <v>267</v>
      </c>
      <c r="C26" t="s">
        <v>433</v>
      </c>
      <c r="E26" t="str">
        <f xml:space="preserve"> ("    "&amp;TRIM(A26)&amp; " : " &amp;TRIM(B26)&amp;" "&amp;TRIM(C26)&amp;";")</f>
        <v xml:space="preserve">    m_maxis_bs_cmd_config_tdata : out std_logic_vector(31 downto 0);</v>
      </c>
      <c r="F26" t="str">
        <f xml:space="preserve"> ("    "&amp;TRIM(A26)&amp; " : " &amp;TRIM(B26)&amp;" "&amp;TRIM(C26)&amp;";")</f>
        <v xml:space="preserve">    m_maxis_bs_cmd_config_tdata : out std_logic_vector(31 downto 0);</v>
      </c>
      <c r="G26" t="str">
        <f xml:space="preserve"> ("    "&amp;TRIM(A26) &amp; " =&gt; "&amp;TRIM(A26)&amp;"_"&amp;TRIM($C$1)&amp;",")</f>
        <v xml:space="preserve">    m_maxis_bs_cmd_config_tdata =&gt; m_maxis_bs_cmd_config_tdata_bs_cmd_i,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m_maxis_bs_cmd_config_tdata_bs_cmd_i : std_logic_vector(31 downto 0) := (others =&gt; '0');</v>
      </c>
    </row>
    <row r="27" spans="1:8" x14ac:dyDescent="0.6">
      <c r="E27" t="s">
        <v>260</v>
      </c>
    </row>
    <row r="28" spans="1:8" x14ac:dyDescent="0.6">
      <c r="A28" s="12" t="s">
        <v>335</v>
      </c>
      <c r="B28" t="s">
        <v>267</v>
      </c>
      <c r="C28" t="s">
        <v>266</v>
      </c>
      <c r="D28" t="s">
        <v>336</v>
      </c>
      <c r="E28" t="str">
        <f xml:space="preserve"> ("    "&amp;TRIM(A28)&amp; " : " &amp;TRIM(B28)&amp;" "&amp;TRIM(C28)&amp;";")</f>
        <v xml:space="preserve">    s_bs_cmd_enable_ch : out std_logic;</v>
      </c>
      <c r="F28" t="str">
        <f xml:space="preserve"> ("    "&amp;TRIM(A28)&amp; " : " &amp;TRIM(B28)&amp;" "&amp;TRIM(C28)&amp;";")</f>
        <v xml:space="preserve">    s_bs_cmd_enable_ch : out std_logic;</v>
      </c>
      <c r="G28" t="str">
        <f xml:space="preserve"> ("    "&amp;TRIM(A28) &amp; " =&gt; "&amp;TRIM(A28)&amp;"_"&amp;TRIM($C$1)&amp;",")</f>
        <v xml:space="preserve">    s_bs_cmd_enable_ch =&gt; s_bs_cmd_enable_ch_bs_cmd_i,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s_bs_cmd_enable_ch_bs_cmd_i : std_logic := '0';</v>
      </c>
    </row>
    <row r="29" spans="1:8" x14ac:dyDescent="0.6">
      <c r="A29" s="12" t="s">
        <v>517</v>
      </c>
      <c r="B29" t="s">
        <v>267</v>
      </c>
      <c r="C29" t="s">
        <v>266</v>
      </c>
      <c r="D29" t="s">
        <v>519</v>
      </c>
      <c r="E29" t="str">
        <f xml:space="preserve"> ("    "&amp;TRIM(A29)&amp; " : " &amp;TRIM(B29)&amp;" "&amp;TRIM(C29)&amp;";")</f>
        <v xml:space="preserve">    s_bs_cmd_enable_te : out std_logic;</v>
      </c>
      <c r="F29" t="str">
        <f xml:space="preserve"> ("    "&amp;TRIM(A29)&amp; " : " &amp;TRIM(B29)&amp;" "&amp;TRIM(C29)&amp;";")</f>
        <v xml:space="preserve">    s_bs_cmd_enable_te : out std_logic;</v>
      </c>
      <c r="G29" t="str">
        <f xml:space="preserve"> ("    "&amp;TRIM(A29) &amp; " =&gt; "&amp;TRIM(A29)&amp;"_"&amp;TRIM($C$1)&amp;",")</f>
        <v xml:space="preserve">    s_bs_cmd_enable_te =&gt; s_bs_cmd_enable_te_bs_cmd_i,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s_bs_cmd_enable_te_bs_cmd_i : std_logic := '0';</v>
      </c>
    </row>
    <row r="30" spans="1:8" x14ac:dyDescent="0.6">
      <c r="A30" s="12" t="s">
        <v>518</v>
      </c>
      <c r="B30" t="s">
        <v>267</v>
      </c>
      <c r="C30" t="s">
        <v>266</v>
      </c>
      <c r="D30" t="s">
        <v>520</v>
      </c>
      <c r="E30" t="str">
        <f xml:space="preserve"> ("    "&amp;TRIM(A30)&amp; " : " &amp;TRIM(B30)&amp;" "&amp;TRIM(C30)&amp;";")</f>
        <v xml:space="preserve">    s_bs_cmd_enable_te_beam : out std_logic;</v>
      </c>
      <c r="F30" t="str">
        <f xml:space="preserve"> ("    "&amp;TRIM(A30)&amp; " : " &amp;TRIM(B30)&amp;" "&amp;TRIM(C30)&amp;";")</f>
        <v xml:space="preserve">    s_bs_cmd_enable_te_beam : out std_logic;</v>
      </c>
      <c r="G30" t="str">
        <f xml:space="preserve"> ("    "&amp;TRIM(A30) &amp; " =&gt; "&amp;TRIM(A30)&amp;"_"&amp;TRIM($C$1)&amp;",")</f>
        <v xml:space="preserve">    s_bs_cmd_enable_te_beam =&gt; s_bs_cmd_enable_te_beam_bs_cmd_i,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s_bs_cmd_enable_te_beam_bs_cmd_i : std_logic := '0';</v>
      </c>
    </row>
    <row r="31" spans="1:8" x14ac:dyDescent="0.6">
      <c r="E31" t="s">
        <v>260</v>
      </c>
    </row>
    <row r="32" spans="1:8" x14ac:dyDescent="0.6">
      <c r="A32" t="s">
        <v>332</v>
      </c>
      <c r="B32" t="s">
        <v>265</v>
      </c>
      <c r="C32" t="s">
        <v>321</v>
      </c>
      <c r="E32" t="str">
        <f xml:space="preserve"> ("    "&amp;TRIM(A32)&amp; " : " &amp;TRIM(B32)&amp;" "&amp;TRIM(C32)&amp;";")</f>
        <v xml:space="preserve">    s_bs_cmd_dip_sw : in std_logic_vector(3 downto 0);</v>
      </c>
      <c r="F32" t="str">
        <f xml:space="preserve"> ("    "&amp;TRIM(A32)&amp; " : " &amp;TRIM(B32)&amp;" "&amp;TRIM(C32)&amp;";")</f>
        <v xml:space="preserve">    s_bs_cmd_dip_sw : in std_logic_vector(3 downto 0);</v>
      </c>
      <c r="G32" t="str">
        <f xml:space="preserve"> ("    "&amp;TRIM(A32) &amp; " =&gt; "&amp;TRIM(A32)&amp;"_"&amp;TRIM($C$1)&amp;",")</f>
        <v xml:space="preserve">    s_bs_cmd_dip_sw =&gt; s_bs_cmd_dip_sw_bs_cmd_i,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s_bs_cmd_dip_sw_bs_cmd_i : std_logic_vector(3 downto 0) := (others =&gt; '0');</v>
      </c>
    </row>
    <row r="33" spans="1:8" x14ac:dyDescent="0.6">
      <c r="A33" t="s">
        <v>635</v>
      </c>
      <c r="B33" t="s">
        <v>267</v>
      </c>
      <c r="C33" t="s">
        <v>321</v>
      </c>
      <c r="E33" t="str">
        <f xml:space="preserve"> ("    "&amp;TRIM(A33)&amp; " : " &amp;TRIM(B33)&amp;" "&amp;TRIM(C33)&amp;";")</f>
        <v xml:space="preserve">    s_bs_cmd_led : out std_logic_vector(3 downto 0);</v>
      </c>
      <c r="F33" t="str">
        <f xml:space="preserve"> ("    "&amp;TRIM(A33)&amp; " : " &amp;TRIM(B33)&amp;" "&amp;TRIM(C33)&amp;";")</f>
        <v xml:space="preserve">    s_bs_cmd_led : out std_logic_vector(3 downto 0);</v>
      </c>
      <c r="G33" t="str">
        <f xml:space="preserve"> ("    "&amp;TRIM(A33) &amp; " =&gt; "&amp;TRIM(A33)&amp;"_"&amp;TRIM($C$1)&amp;",")</f>
        <v xml:space="preserve">    s_bs_cmd_led =&gt; s_bs_cmd_led_bs_cmd_i,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s_bs_cmd_led_bs_cmd_i : std_logic_vector(3 downto 0) := (others =&gt; '0');</v>
      </c>
    </row>
    <row r="34" spans="1:8" x14ac:dyDescent="0.6">
      <c r="A34" t="s">
        <v>333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s_bs_cmd_reset_n : in std_logic;</v>
      </c>
      <c r="F34" t="str">
        <f xml:space="preserve"> ("    "&amp;TRIM(A34)&amp; " : " &amp;TRIM(B34)&amp;" "&amp;TRIM(C34)&amp;";")</f>
        <v xml:space="preserve">    s_bs_cmd_reset_n : in std_logic;</v>
      </c>
      <c r="G34" t="str">
        <f xml:space="preserve"> ("    "&amp;TRIM(A34) &amp; " =&gt; "&amp;TRIM(A34)&amp;"_"&amp;TRIM($C$1)&amp;",")</f>
        <v xml:space="preserve">    s_bs_cmd_reset_n =&gt; s_bs_cmd_reset_n_bs_cmd_i,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s_bs_cmd_reset_n_bs_cmd_i : std_logic := '0';</v>
      </c>
    </row>
    <row r="35" spans="1:8" x14ac:dyDescent="0.6">
      <c r="A35" t="s">
        <v>334</v>
      </c>
      <c r="B35" t="s">
        <v>265</v>
      </c>
      <c r="C35" t="s">
        <v>266</v>
      </c>
      <c r="E35" t="str">
        <f xml:space="preserve"> ("    "&amp;TRIM(A35)&amp; " : " &amp;TRIM(B35)&amp;" "&amp;TRIM(C35)&amp;" ")</f>
        <v xml:space="preserve">    s_bs_cmd_clock : in std_logic </v>
      </c>
      <c r="F35" t="str">
        <f xml:space="preserve"> ("    "&amp;TRIM(A35)&amp; " : " &amp;TRIM(B35)&amp;" "&amp;TRIM(C35)&amp;" ")</f>
        <v xml:space="preserve">    s_bs_cmd_clock : in std_logic </v>
      </c>
      <c r="G35" t="str">
        <f xml:space="preserve"> ("    "&amp;TRIM(A35) &amp; " =&gt; "&amp;TRIM(A35)&amp;"_"&amp;TRIM($C$1)&amp;" ")</f>
        <v xml:space="preserve">    s_bs_cmd_clock =&gt; s_bs_cmd_clock_bs_cmd_i 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s_bs_cmd_clock_bs_cmd_i : std_logic := '0';</v>
      </c>
    </row>
    <row r="36" spans="1:8" x14ac:dyDescent="0.6">
      <c r="E36" t="s">
        <v>261</v>
      </c>
      <c r="F36" t="s">
        <v>261</v>
      </c>
      <c r="G36" t="s">
        <v>261</v>
      </c>
    </row>
    <row r="37" spans="1:8" x14ac:dyDescent="0.6">
      <c r="A37" s="2"/>
      <c r="B37" s="2"/>
      <c r="C37" s="2"/>
      <c r="D37" s="2"/>
      <c r="E37" s="2" t="s">
        <v>257</v>
      </c>
      <c r="F37" s="2" t="s">
        <v>257</v>
      </c>
      <c r="G37" s="2" t="s">
        <v>257</v>
      </c>
    </row>
    <row r="38" spans="1:8" x14ac:dyDescent="0.6">
      <c r="A38" s="2"/>
      <c r="B38" s="2"/>
      <c r="C38" s="2"/>
      <c r="D38" s="2"/>
      <c r="E38" s="2" t="s">
        <v>262</v>
      </c>
      <c r="F38" s="2" t="s">
        <v>270</v>
      </c>
      <c r="G38" s="2"/>
    </row>
    <row r="40" spans="1:8" x14ac:dyDescent="0.6">
      <c r="E40" t="str">
        <f xml:space="preserve"> "architecture rtl of "&amp;$A$1&amp;" is"</f>
        <v>architecture rtl of bs_cmd is</v>
      </c>
    </row>
    <row r="41" spans="1:8" x14ac:dyDescent="0.6">
      <c r="E41" t="s">
        <v>317</v>
      </c>
    </row>
    <row r="42" spans="1:8" x14ac:dyDescent="0.6">
      <c r="E42" t="s">
        <v>312</v>
      </c>
    </row>
    <row r="44" spans="1:8" x14ac:dyDescent="0.6">
      <c r="E44" t="s">
        <v>313</v>
      </c>
    </row>
    <row r="45" spans="1:8" x14ac:dyDescent="0.6">
      <c r="E45" t="s">
        <v>316</v>
      </c>
    </row>
    <row r="46" spans="1:8" x14ac:dyDescent="0.6">
      <c r="E46" t="s">
        <v>312</v>
      </c>
    </row>
    <row r="47" spans="1:8" x14ac:dyDescent="0.6">
      <c r="E47" t="s">
        <v>319</v>
      </c>
    </row>
    <row r="48" spans="1:8" x14ac:dyDescent="0.6">
      <c r="E48" s="1" t="s">
        <v>263</v>
      </c>
    </row>
    <row r="49" spans="5:5" x14ac:dyDescent="0.6">
      <c r="E49" t="s">
        <v>320</v>
      </c>
    </row>
    <row r="50" spans="5:5" x14ac:dyDescent="0.6">
      <c r="E50" s="1" t="s">
        <v>263</v>
      </c>
    </row>
    <row r="51" spans="5:5" x14ac:dyDescent="0.6">
      <c r="E51" t="s">
        <v>314</v>
      </c>
    </row>
    <row r="52" spans="5:5" x14ac:dyDescent="0.6">
      <c r="E52" t="s">
        <v>315</v>
      </c>
    </row>
    <row r="53" spans="5:5" x14ac:dyDescent="0.6">
      <c r="E53" s="1" t="s">
        <v>263</v>
      </c>
    </row>
    <row r="54" spans="5:5" x14ac:dyDescent="0.6">
      <c r="E54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34"/>
  <sheetViews>
    <sheetView workbookViewId="0">
      <selection activeCell="C23" sqref="C23"/>
    </sheetView>
  </sheetViews>
  <sheetFormatPr defaultRowHeight="16.899999999999999" x14ac:dyDescent="0.6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348</v>
      </c>
      <c r="B1" s="2"/>
      <c r="C1" s="2" t="s">
        <v>349</v>
      </c>
      <c r="D1" s="2"/>
      <c r="E1" s="2" t="str">
        <f>"entity "&amp;A1&amp;" is"</f>
        <v>entity bs_ram_dr is</v>
      </c>
      <c r="F1" s="2" t="str">
        <f>"component "&amp;A1&amp;" is"</f>
        <v>component bs_ram_dr is</v>
      </c>
      <c r="G1" s="2" t="str">
        <f>(C1&amp;" : "&amp;A1)</f>
        <v>bs_ram_dr_i : bs_ram_dr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bs_ram_dr_i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359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m_axis_bs_ram_dr_tclock : in std_logic;</v>
      </c>
      <c r="F4" t="str">
        <f xml:space="preserve"> ("    "&amp;TRIM(A4)&amp; " : " &amp;TRIM(B4)&amp;" "&amp;TRIM(C4)&amp;";")</f>
        <v xml:space="preserve">    m_axis_bs_ram_dr_tclock : in std_logic;</v>
      </c>
      <c r="G4" t="str">
        <f xml:space="preserve"> ("    "&amp;TRIM(A4) &amp; " =&gt; "&amp;TRIM(A4)&amp;"_"&amp;TRIM($C$1)&amp;",")</f>
        <v xml:space="preserve">    m_axis_bs_ram_dr_tclock =&gt; m_axis_bs_ram_dr_tclock_bs_ram_dr_i,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m_axis_bs_ram_dr_tclock_bs_ram_dr_i : std_logic := '0';</v>
      </c>
    </row>
    <row r="5" spans="1:8" x14ac:dyDescent="0.6">
      <c r="A5" s="10" t="s">
        <v>350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m_axis_bs_ram_dr_tvalid : out std_logic;</v>
      </c>
      <c r="F5" t="str">
        <f xml:space="preserve"> ("    "&amp;TRIM(A5)&amp; " : " &amp;TRIM(B5)&amp;" "&amp;TRIM(C5)&amp;";")</f>
        <v xml:space="preserve">    m_axis_bs_ram_dr_tvalid : out std_logic;</v>
      </c>
      <c r="G5" t="str">
        <f xml:space="preserve"> ("    "&amp;TRIM(A5) &amp; " =&gt; "&amp;TRIM(A5)&amp;"_"&amp;TRIM($C$1)&amp;",")</f>
        <v xml:space="preserve">    m_axis_bs_ram_dr_tvalid =&gt; m_axis_bs_ram_dr_tvalid_bs_ram_dr_i,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m_axis_bs_ram_dr_tvalid_bs_ram_dr_i : std_logic := '0';</v>
      </c>
    </row>
    <row r="6" spans="1:8" x14ac:dyDescent="0.6">
      <c r="A6" s="10" t="s">
        <v>356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m_axis_bs_ram_dr_tready : in std_logic;</v>
      </c>
      <c r="F6" t="str">
        <f xml:space="preserve"> ("    "&amp;TRIM(A6)&amp; " : " &amp;TRIM(B6)&amp;" "&amp;TRIM(C6)&amp;";")</f>
        <v xml:space="preserve">    m_axis_bs_ram_dr_tready : in std_logic;</v>
      </c>
      <c r="G6" t="str">
        <f xml:space="preserve"> ("    "&amp;TRIM(A6) &amp; " =&gt; "&amp;TRIM(A6)&amp;"_"&amp;TRIM($C$1)&amp;",")</f>
        <v xml:space="preserve">    m_axis_bs_ram_dr_tready =&gt; m_axis_bs_ram_dr_tready_bs_ram_dr_i,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m_axis_bs_ram_dr_tready_bs_ram_dr_i : std_logic := '0';</v>
      </c>
    </row>
    <row r="7" spans="1:8" x14ac:dyDescent="0.6">
      <c r="A7" s="10" t="s">
        <v>351</v>
      </c>
      <c r="B7" t="s">
        <v>267</v>
      </c>
      <c r="C7" t="s">
        <v>266</v>
      </c>
      <c r="E7" t="str">
        <f xml:space="preserve"> ("    "&amp;TRIM(A7)&amp; " : " &amp;TRIM(B7)&amp;" "&amp;TRIM(C7)&amp;";")</f>
        <v xml:space="preserve">    m_axis_bs_ram_dr_tlast : out std_logic;</v>
      </c>
      <c r="F7" t="str">
        <f xml:space="preserve"> ("    "&amp;TRIM(A7)&amp; " : " &amp;TRIM(B7)&amp;" "&amp;TRIM(C7)&amp;";")</f>
        <v xml:space="preserve">    m_axis_bs_ram_dr_tlast : out std_logic;</v>
      </c>
      <c r="G7" t="str">
        <f xml:space="preserve"> ("    "&amp;TRIM(A7) &amp; " =&gt; "&amp;TRIM(A7)&amp;"_"&amp;TRIM($C$1)&amp;",")</f>
        <v xml:space="preserve">    m_axis_bs_ram_dr_tlast =&gt; m_axis_bs_ram_dr_tlast_bs_ram_dr_i,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m_axis_bs_ram_dr_tlast_bs_ram_dr_i : std_logic := '0';</v>
      </c>
    </row>
    <row r="8" spans="1:8" x14ac:dyDescent="0.6">
      <c r="A8" s="10" t="s">
        <v>352</v>
      </c>
      <c r="B8" t="s">
        <v>267</v>
      </c>
      <c r="C8" t="s">
        <v>573</v>
      </c>
      <c r="E8" t="str">
        <f xml:space="preserve"> ("    "&amp;TRIM(A8)&amp; " : " &amp;TRIM(B8)&amp;" "&amp;TRIM(C8)&amp;";")</f>
        <v xml:space="preserve">    m_axis_bs_ram_dr_tdata : out std_logic_vector(31 downto 0);</v>
      </c>
      <c r="F8" t="str">
        <f xml:space="preserve"> ("    "&amp;TRIM(A8)&amp; " : " &amp;TRIM(B8)&amp;" "&amp;TRIM(C8)&amp;";")</f>
        <v xml:space="preserve">    m_axis_bs_ram_dr_tdata : out std_logic_vector(31 downto 0);</v>
      </c>
      <c r="G8" t="str">
        <f xml:space="preserve"> ("    "&amp;TRIM(A8) &amp; " =&gt; "&amp;TRIM(A8)&amp;"_"&amp;TRIM($C$1)&amp;",")</f>
        <v xml:space="preserve">    m_axis_bs_ram_dr_tdata =&gt; m_axis_bs_ram_dr_tdata_bs_ram_dr_i,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m_axis_bs_ram_dr_tdata_bs_ram_dr_i : std_logic_vector(31 downto 0) := (others =&gt; '0');</v>
      </c>
    </row>
    <row r="9" spans="1:8" x14ac:dyDescent="0.6">
      <c r="E9" t="s">
        <v>260</v>
      </c>
    </row>
    <row r="10" spans="1:8" x14ac:dyDescent="0.6">
      <c r="A10" s="10" t="s">
        <v>353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s_axis_bs_ram_dr_tvalid : in std_logic;</v>
      </c>
      <c r="F10" t="str">
        <f xml:space="preserve"> ("    "&amp;TRIM(A10)&amp; " : " &amp;TRIM(B10)&amp;" "&amp;TRIM(C10)&amp;";")</f>
        <v xml:space="preserve">    s_axis_bs_ram_dr_tvalid : in std_logic;</v>
      </c>
      <c r="G10" t="str">
        <f xml:space="preserve"> ("    "&amp;TRIM(A10) &amp; " =&gt; "&amp;TRIM(A10)&amp;"_"&amp;TRIM($C$1)&amp;",")</f>
        <v xml:space="preserve">    s_axis_bs_ram_dr_tvalid =&gt; s_axis_bs_ram_dr_tvalid_bs_ram_dr_i,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s_axis_bs_ram_dr_tvalid_bs_ram_dr_i : std_logic := '0';</v>
      </c>
    </row>
    <row r="11" spans="1:8" x14ac:dyDescent="0.6">
      <c r="A11" s="10" t="s">
        <v>354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s_axis_bs_ram_dr_tlast : in std_logic;</v>
      </c>
      <c r="F11" t="str">
        <f xml:space="preserve"> ("    "&amp;TRIM(A11)&amp; " : " &amp;TRIM(B11)&amp;" "&amp;TRIM(C11)&amp;";")</f>
        <v xml:space="preserve">    s_axis_bs_ram_dr_tlast : in std_logic;</v>
      </c>
      <c r="G11" t="str">
        <f xml:space="preserve"> ("    "&amp;TRIM(A11) &amp; " =&gt; "&amp;TRIM(A11)&amp;"_"&amp;TRIM($C$1)&amp;",")</f>
        <v xml:space="preserve">    s_axis_bs_ram_dr_tlast =&gt; s_axis_bs_ram_dr_tlast_bs_ram_dr_i,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s_axis_bs_ram_dr_tlast_bs_ram_dr_i : std_logic := '0';</v>
      </c>
    </row>
    <row r="12" spans="1:8" x14ac:dyDescent="0.6">
      <c r="A12" s="10" t="s">
        <v>355</v>
      </c>
      <c r="B12" t="s">
        <v>265</v>
      </c>
      <c r="C12" t="s">
        <v>573</v>
      </c>
      <c r="E12" t="str">
        <f xml:space="preserve"> ("    "&amp;TRIM(A12)&amp; " : " &amp;TRIM(B12)&amp;" "&amp;TRIM(C12)&amp;";")</f>
        <v xml:space="preserve">    s_axis_bs_ram_dr_tdata : in std_logic_vector(31 downto 0);</v>
      </c>
      <c r="F12" t="str">
        <f xml:space="preserve"> ("    "&amp;TRIM(A12)&amp; " : " &amp;TRIM(B12)&amp;" "&amp;TRIM(C12)&amp;";")</f>
        <v xml:space="preserve">    s_axis_bs_ram_dr_tdata : in std_logic_vector(31 downto 0);</v>
      </c>
      <c r="G12" t="str">
        <f xml:space="preserve"> ("    "&amp;TRIM(A12) &amp; " =&gt; "&amp;TRIM(A12)&amp;"_"&amp;TRIM($C$1)&amp;",")</f>
        <v xml:space="preserve">    s_axis_bs_ram_dr_tdata =&gt; s_axis_bs_ram_dr_tdata_bs_ram_dr_i,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s_axis_bs_ram_dr_tdata_bs_ram_dr_i : std_logic_vector(31 downto 0) := (others =&gt; '0');</v>
      </c>
    </row>
    <row r="13" spans="1:8" x14ac:dyDescent="0.6">
      <c r="E13" t="s">
        <v>260</v>
      </c>
    </row>
    <row r="14" spans="1:8" x14ac:dyDescent="0.6">
      <c r="A14" t="s">
        <v>357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s_bs_ram_dr_reset_n : in std_logic;</v>
      </c>
      <c r="F14" t="str">
        <f xml:space="preserve"> ("    "&amp;TRIM(A14)&amp; " : " &amp;TRIM(B14)&amp;" "&amp;TRIM(C14)&amp;";")</f>
        <v xml:space="preserve">    s_bs_ram_dr_reset_n : in std_logic;</v>
      </c>
      <c r="G14" t="str">
        <f xml:space="preserve"> ("    "&amp;TRIM(A14) &amp; " =&gt; "&amp;TRIM(A14)&amp;"_"&amp;TRIM($C$1)&amp;",")</f>
        <v xml:space="preserve">    s_bs_ram_dr_reset_n =&gt; s_bs_ram_dr_reset_n_bs_ram_dr_i,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s_bs_ram_dr_reset_n_bs_ram_dr_i : std_logic := '0';</v>
      </c>
    </row>
    <row r="15" spans="1:8" x14ac:dyDescent="0.6">
      <c r="A15" t="s">
        <v>358</v>
      </c>
      <c r="B15" t="s">
        <v>265</v>
      </c>
      <c r="C15" t="s">
        <v>266</v>
      </c>
      <c r="E15" t="str">
        <f xml:space="preserve"> ("    "&amp;TRIM(A15)&amp; " : " &amp;TRIM(B15)&amp;" "&amp;TRIM(C15)&amp;"")</f>
        <v xml:space="preserve">    s_bs_ram_dr_clock : in std_logic</v>
      </c>
      <c r="F15" t="str">
        <f xml:space="preserve"> ("    "&amp;TRIM(A15)&amp; " : " &amp;TRIM(B15)&amp;" "&amp;TRIM(C15)&amp;"")</f>
        <v xml:space="preserve">    s_bs_ram_dr_clock : in std_logic</v>
      </c>
      <c r="G15" t="str">
        <f xml:space="preserve"> ("    "&amp;TRIM(A15) &amp; " =&gt; "&amp;TRIM(A15)&amp;"_"&amp;TRIM($C$1)&amp;"")</f>
        <v xml:space="preserve">    s_bs_ram_dr_clock =&gt; s_bs_ram_dr_clock_bs_ram_dr_i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s_bs_ram_dr_clock_bs_ram_dr_i : std_logic := '0';</v>
      </c>
    </row>
    <row r="16" spans="1:8" x14ac:dyDescent="0.6">
      <c r="E16" t="s">
        <v>261</v>
      </c>
      <c r="F16" t="s">
        <v>261</v>
      </c>
      <c r="G16" t="s">
        <v>261</v>
      </c>
    </row>
    <row r="17" spans="1:7" x14ac:dyDescent="0.6">
      <c r="A17" s="2"/>
      <c r="B17" s="2"/>
      <c r="C17" s="2"/>
      <c r="D17" s="2"/>
      <c r="E17" s="2" t="s">
        <v>257</v>
      </c>
      <c r="F17" s="2" t="s">
        <v>257</v>
      </c>
      <c r="G17" s="2" t="s">
        <v>257</v>
      </c>
    </row>
    <row r="18" spans="1:7" x14ac:dyDescent="0.6">
      <c r="A18" s="2"/>
      <c r="B18" s="2"/>
      <c r="C18" s="2"/>
      <c r="D18" s="2"/>
      <c r="E18" s="2" t="s">
        <v>262</v>
      </c>
      <c r="F18" s="2" t="s">
        <v>270</v>
      </c>
      <c r="G18" s="2"/>
    </row>
    <row r="20" spans="1:7" x14ac:dyDescent="0.6">
      <c r="E20" t="str">
        <f xml:space="preserve"> "architecture rtl of "&amp;$A$1&amp;" is"</f>
        <v>architecture rtl of bs_ram_dr is</v>
      </c>
    </row>
    <row r="21" spans="1:7" x14ac:dyDescent="0.6">
      <c r="E21" t="s">
        <v>317</v>
      </c>
    </row>
    <row r="22" spans="1:7" x14ac:dyDescent="0.6">
      <c r="E22" t="s">
        <v>312</v>
      </c>
    </row>
    <row r="24" spans="1:7" x14ac:dyDescent="0.6">
      <c r="E24" t="s">
        <v>313</v>
      </c>
    </row>
    <row r="25" spans="1:7" x14ac:dyDescent="0.6">
      <c r="E25" t="s">
        <v>316</v>
      </c>
    </row>
    <row r="26" spans="1:7" x14ac:dyDescent="0.6">
      <c r="E26" t="s">
        <v>312</v>
      </c>
    </row>
    <row r="27" spans="1:7" x14ac:dyDescent="0.6">
      <c r="E27" t="s">
        <v>319</v>
      </c>
    </row>
    <row r="28" spans="1:7" x14ac:dyDescent="0.6">
      <c r="E28" s="1" t="s">
        <v>263</v>
      </c>
    </row>
    <row r="29" spans="1:7" x14ac:dyDescent="0.6">
      <c r="E29" t="s">
        <v>320</v>
      </c>
    </row>
    <row r="30" spans="1:7" x14ac:dyDescent="0.6">
      <c r="E30" s="1" t="s">
        <v>263</v>
      </c>
    </row>
    <row r="31" spans="1:7" x14ac:dyDescent="0.6">
      <c r="E31" t="s">
        <v>314</v>
      </c>
    </row>
    <row r="32" spans="1:7" x14ac:dyDescent="0.6">
      <c r="E32" t="s">
        <v>315</v>
      </c>
    </row>
    <row r="33" spans="5:5" x14ac:dyDescent="0.6">
      <c r="E33" s="1" t="s">
        <v>263</v>
      </c>
    </row>
    <row r="34" spans="5:5" x14ac:dyDescent="0.6">
      <c r="E34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28B4-4E1C-4CBD-B73C-BAE0A8B780EC}">
  <dimension ref="A1:C1233"/>
  <sheetViews>
    <sheetView topLeftCell="A256" workbookViewId="0">
      <selection activeCell="E1198" sqref="E1198"/>
    </sheetView>
  </sheetViews>
  <sheetFormatPr defaultRowHeight="16.899999999999999" x14ac:dyDescent="0.6"/>
  <cols>
    <col min="1" max="1" width="20.625" bestFit="1" customWidth="1"/>
    <col min="3" max="3" width="27.8125" bestFit="1" customWidth="1"/>
  </cols>
  <sheetData>
    <row r="1" spans="1:1" x14ac:dyDescent="0.6">
      <c r="A1" t="s">
        <v>1612</v>
      </c>
    </row>
    <row r="2" spans="1:1" x14ac:dyDescent="0.6">
      <c r="A2" t="s">
        <v>1647</v>
      </c>
    </row>
    <row r="3" spans="1:1" x14ac:dyDescent="0.6">
      <c r="A3" t="s">
        <v>1648</v>
      </c>
    </row>
    <row r="4" spans="1:1" x14ac:dyDescent="0.6">
      <c r="A4" t="s">
        <v>1649</v>
      </c>
    </row>
    <row r="5" spans="1:1" x14ac:dyDescent="0.6">
      <c r="A5" t="s">
        <v>1650</v>
      </c>
    </row>
    <row r="6" spans="1:1" x14ac:dyDescent="0.6">
      <c r="A6" t="s">
        <v>1651</v>
      </c>
    </row>
    <row r="7" spans="1:1" x14ac:dyDescent="0.6">
      <c r="A7" t="s">
        <v>1654</v>
      </c>
    </row>
    <row r="8" spans="1:1" x14ac:dyDescent="0.6">
      <c r="A8" t="s">
        <v>1655</v>
      </c>
    </row>
    <row r="9" spans="1:1" x14ac:dyDescent="0.6">
      <c r="A9" t="s">
        <v>1656</v>
      </c>
    </row>
    <row r="10" spans="1:1" x14ac:dyDescent="0.6">
      <c r="A10" t="s">
        <v>1652</v>
      </c>
    </row>
    <row r="11" spans="1:1" x14ac:dyDescent="0.6">
      <c r="A11" t="s">
        <v>1653</v>
      </c>
    </row>
    <row r="12" spans="1:1" x14ac:dyDescent="0.6">
      <c r="A12" t="s">
        <v>1657</v>
      </c>
    </row>
    <row r="13" spans="1:1" x14ac:dyDescent="0.6">
      <c r="A13" t="s">
        <v>1658</v>
      </c>
    </row>
    <row r="14" spans="1:1" x14ac:dyDescent="0.6">
      <c r="A14" t="s">
        <v>1659</v>
      </c>
    </row>
    <row r="15" spans="1:1" x14ac:dyDescent="0.6">
      <c r="A15" t="s">
        <v>1660</v>
      </c>
    </row>
    <row r="16" spans="1:1" x14ac:dyDescent="0.6">
      <c r="A16" t="s">
        <v>1661</v>
      </c>
    </row>
    <row r="17" spans="1:1" x14ac:dyDescent="0.6">
      <c r="A17" t="s">
        <v>1662</v>
      </c>
    </row>
    <row r="18" spans="1:1" x14ac:dyDescent="0.6">
      <c r="A18" t="s">
        <v>1663</v>
      </c>
    </row>
    <row r="19" spans="1:1" x14ac:dyDescent="0.6">
      <c r="A19" t="s">
        <v>1664</v>
      </c>
    </row>
    <row r="20" spans="1:1" x14ac:dyDescent="0.6">
      <c r="A20" t="s">
        <v>1665</v>
      </c>
    </row>
    <row r="21" spans="1:1" x14ac:dyDescent="0.6">
      <c r="A21" t="s">
        <v>1666</v>
      </c>
    </row>
    <row r="22" spans="1:1" x14ac:dyDescent="0.6">
      <c r="A22" t="s">
        <v>1667</v>
      </c>
    </row>
    <row r="23" spans="1:1" x14ac:dyDescent="0.6">
      <c r="A23" t="s">
        <v>1668</v>
      </c>
    </row>
    <row r="24" spans="1:1" x14ac:dyDescent="0.6">
      <c r="A24" t="s">
        <v>1669</v>
      </c>
    </row>
    <row r="25" spans="1:1" x14ac:dyDescent="0.6">
      <c r="A25" t="s">
        <v>1670</v>
      </c>
    </row>
    <row r="26" spans="1:1" x14ac:dyDescent="0.6">
      <c r="A26" t="s">
        <v>1671</v>
      </c>
    </row>
    <row r="27" spans="1:1" x14ac:dyDescent="0.6">
      <c r="A27" t="s">
        <v>1672</v>
      </c>
    </row>
    <row r="28" spans="1:1" x14ac:dyDescent="0.6">
      <c r="A28" t="s">
        <v>1675</v>
      </c>
    </row>
    <row r="29" spans="1:1" x14ac:dyDescent="0.6">
      <c r="A29" t="s">
        <v>1673</v>
      </c>
    </row>
    <row r="30" spans="1:1" x14ac:dyDescent="0.6">
      <c r="A30" t="s">
        <v>1674</v>
      </c>
    </row>
    <row r="31" spans="1:1" x14ac:dyDescent="0.6">
      <c r="A31" t="s">
        <v>1676</v>
      </c>
    </row>
    <row r="32" spans="1:1" x14ac:dyDescent="0.6">
      <c r="A32" t="s">
        <v>1677</v>
      </c>
    </row>
    <row r="33" spans="1:1" x14ac:dyDescent="0.6">
      <c r="A33" t="s">
        <v>1678</v>
      </c>
    </row>
    <row r="34" spans="1:1" x14ac:dyDescent="0.6">
      <c r="A34" t="s">
        <v>1679</v>
      </c>
    </row>
    <row r="35" spans="1:1" x14ac:dyDescent="0.6">
      <c r="A35" t="s">
        <v>1680</v>
      </c>
    </row>
    <row r="36" spans="1:1" x14ac:dyDescent="0.6">
      <c r="A36" t="s">
        <v>160</v>
      </c>
    </row>
    <row r="37" spans="1:1" x14ac:dyDescent="0.6">
      <c r="A37" t="s">
        <v>1681</v>
      </c>
    </row>
    <row r="38" spans="1:1" x14ac:dyDescent="0.6">
      <c r="A38" t="s">
        <v>1682</v>
      </c>
    </row>
    <row r="39" spans="1:1" x14ac:dyDescent="0.6">
      <c r="A39" t="s">
        <v>1683</v>
      </c>
    </row>
    <row r="40" spans="1:1" x14ac:dyDescent="0.6">
      <c r="A40" t="s">
        <v>1684</v>
      </c>
    </row>
    <row r="41" spans="1:1" x14ac:dyDescent="0.6">
      <c r="A41" t="s">
        <v>1685</v>
      </c>
    </row>
    <row r="42" spans="1:1" x14ac:dyDescent="0.6">
      <c r="A42" t="s">
        <v>1686</v>
      </c>
    </row>
    <row r="43" spans="1:1" x14ac:dyDescent="0.6">
      <c r="A43" t="s">
        <v>1687</v>
      </c>
    </row>
    <row r="44" spans="1:1" x14ac:dyDescent="0.6">
      <c r="A44" t="s">
        <v>1688</v>
      </c>
    </row>
    <row r="45" spans="1:1" x14ac:dyDescent="0.6">
      <c r="A45" t="s">
        <v>1689</v>
      </c>
    </row>
    <row r="46" spans="1:1" x14ac:dyDescent="0.6">
      <c r="A46" t="s">
        <v>1690</v>
      </c>
    </row>
    <row r="47" spans="1:1" x14ac:dyDescent="0.6">
      <c r="A47" t="s">
        <v>1691</v>
      </c>
    </row>
    <row r="48" spans="1:1" x14ac:dyDescent="0.6">
      <c r="A48" t="s">
        <v>1692</v>
      </c>
    </row>
    <row r="49" spans="1:1" x14ac:dyDescent="0.6">
      <c r="A49" t="s">
        <v>1693</v>
      </c>
    </row>
    <row r="50" spans="1:1" x14ac:dyDescent="0.6">
      <c r="A50" t="s">
        <v>1694</v>
      </c>
    </row>
    <row r="51" spans="1:1" x14ac:dyDescent="0.6">
      <c r="A51" t="s">
        <v>1695</v>
      </c>
    </row>
    <row r="52" spans="1:1" x14ac:dyDescent="0.6">
      <c r="A52" t="s">
        <v>1696</v>
      </c>
    </row>
    <row r="53" spans="1:1" x14ac:dyDescent="0.6">
      <c r="A53" t="s">
        <v>1697</v>
      </c>
    </row>
    <row r="54" spans="1:1" x14ac:dyDescent="0.6">
      <c r="A54" t="s">
        <v>1698</v>
      </c>
    </row>
    <row r="55" spans="1:1" x14ac:dyDescent="0.6">
      <c r="A55" t="s">
        <v>1699</v>
      </c>
    </row>
    <row r="56" spans="1:1" x14ac:dyDescent="0.6">
      <c r="A56" t="s">
        <v>1700</v>
      </c>
    </row>
    <row r="57" spans="1:1" x14ac:dyDescent="0.6">
      <c r="A57" t="s">
        <v>1701</v>
      </c>
    </row>
    <row r="58" spans="1:1" x14ac:dyDescent="0.6">
      <c r="A58" t="s">
        <v>1703</v>
      </c>
    </row>
    <row r="59" spans="1:1" x14ac:dyDescent="0.6">
      <c r="A59" t="s">
        <v>1704</v>
      </c>
    </row>
    <row r="60" spans="1:1" x14ac:dyDescent="0.6">
      <c r="A60" t="s">
        <v>1702</v>
      </c>
    </row>
    <row r="61" spans="1:1" x14ac:dyDescent="0.6">
      <c r="A61" t="s">
        <v>1705</v>
      </c>
    </row>
    <row r="62" spans="1:1" x14ac:dyDescent="0.6">
      <c r="A62" t="s">
        <v>1706</v>
      </c>
    </row>
    <row r="63" spans="1:1" x14ac:dyDescent="0.6">
      <c r="A63" t="s">
        <v>1707</v>
      </c>
    </row>
    <row r="64" spans="1:1" x14ac:dyDescent="0.6">
      <c r="A64" t="s">
        <v>1708</v>
      </c>
    </row>
    <row r="65" spans="1:1" x14ac:dyDescent="0.6">
      <c r="A65" t="s">
        <v>1709</v>
      </c>
    </row>
    <row r="66" spans="1:1" x14ac:dyDescent="0.6">
      <c r="A66" t="s">
        <v>1710</v>
      </c>
    </row>
    <row r="67" spans="1:1" x14ac:dyDescent="0.6">
      <c r="A67" t="s">
        <v>1711</v>
      </c>
    </row>
    <row r="68" spans="1:1" x14ac:dyDescent="0.6">
      <c r="A68" t="s">
        <v>1712</v>
      </c>
    </row>
    <row r="69" spans="1:1" x14ac:dyDescent="0.6">
      <c r="A69" t="s">
        <v>1713</v>
      </c>
    </row>
    <row r="70" spans="1:1" x14ac:dyDescent="0.6">
      <c r="A70" t="s">
        <v>1714</v>
      </c>
    </row>
    <row r="71" spans="1:1" x14ac:dyDescent="0.6">
      <c r="A71" t="s">
        <v>1715</v>
      </c>
    </row>
    <row r="72" spans="1:1" x14ac:dyDescent="0.6">
      <c r="A72" t="s">
        <v>1716</v>
      </c>
    </row>
    <row r="73" spans="1:1" x14ac:dyDescent="0.6">
      <c r="A73" t="s">
        <v>1717</v>
      </c>
    </row>
    <row r="74" spans="1:1" x14ac:dyDescent="0.6">
      <c r="A74" t="s">
        <v>1718</v>
      </c>
    </row>
    <row r="75" spans="1:1" x14ac:dyDescent="0.6">
      <c r="A75" t="s">
        <v>1719</v>
      </c>
    </row>
    <row r="76" spans="1:1" x14ac:dyDescent="0.6">
      <c r="A76" t="s">
        <v>1720</v>
      </c>
    </row>
    <row r="77" spans="1:1" x14ac:dyDescent="0.6">
      <c r="A77" t="s">
        <v>1721</v>
      </c>
    </row>
    <row r="78" spans="1:1" x14ac:dyDescent="0.6">
      <c r="A78" t="s">
        <v>1722</v>
      </c>
    </row>
    <row r="79" spans="1:1" x14ac:dyDescent="0.6">
      <c r="A79" t="s">
        <v>1723</v>
      </c>
    </row>
    <row r="80" spans="1:1" x14ac:dyDescent="0.6">
      <c r="A80" t="s">
        <v>1724</v>
      </c>
    </row>
    <row r="81" spans="1:1" x14ac:dyDescent="0.6">
      <c r="A81" t="s">
        <v>1725</v>
      </c>
    </row>
    <row r="82" spans="1:1" x14ac:dyDescent="0.6">
      <c r="A82" t="s">
        <v>1726</v>
      </c>
    </row>
    <row r="83" spans="1:1" x14ac:dyDescent="0.6">
      <c r="A83" t="s">
        <v>1727</v>
      </c>
    </row>
    <row r="84" spans="1:1" x14ac:dyDescent="0.6">
      <c r="A84" t="s">
        <v>1728</v>
      </c>
    </row>
    <row r="85" spans="1:1" x14ac:dyDescent="0.6">
      <c r="A85" t="s">
        <v>1729</v>
      </c>
    </row>
    <row r="86" spans="1:1" x14ac:dyDescent="0.6">
      <c r="A86" t="s">
        <v>1730</v>
      </c>
    </row>
    <row r="87" spans="1:1" x14ac:dyDescent="0.6">
      <c r="A87" t="s">
        <v>1731</v>
      </c>
    </row>
    <row r="88" spans="1:1" x14ac:dyDescent="0.6">
      <c r="A88" t="s">
        <v>1732</v>
      </c>
    </row>
    <row r="89" spans="1:1" x14ac:dyDescent="0.6">
      <c r="A89" t="s">
        <v>1733</v>
      </c>
    </row>
    <row r="90" spans="1:1" x14ac:dyDescent="0.6">
      <c r="A90" t="s">
        <v>1734</v>
      </c>
    </row>
    <row r="91" spans="1:1" x14ac:dyDescent="0.6">
      <c r="A91" t="s">
        <v>1735</v>
      </c>
    </row>
    <row r="92" spans="1:1" x14ac:dyDescent="0.6">
      <c r="A92" t="s">
        <v>1736</v>
      </c>
    </row>
    <row r="93" spans="1:1" x14ac:dyDescent="0.6">
      <c r="A93" t="s">
        <v>1737</v>
      </c>
    </row>
    <row r="94" spans="1:1" x14ac:dyDescent="0.6">
      <c r="A94" t="s">
        <v>1738</v>
      </c>
    </row>
    <row r="95" spans="1:1" x14ac:dyDescent="0.6">
      <c r="A95" t="s">
        <v>1739</v>
      </c>
    </row>
    <row r="96" spans="1:1" x14ac:dyDescent="0.6">
      <c r="A96" t="s">
        <v>1740</v>
      </c>
    </row>
    <row r="97" spans="1:1" x14ac:dyDescent="0.6">
      <c r="A97" t="s">
        <v>1741</v>
      </c>
    </row>
    <row r="98" spans="1:1" x14ac:dyDescent="0.6">
      <c r="A98" t="s">
        <v>1742</v>
      </c>
    </row>
    <row r="99" spans="1:1" x14ac:dyDescent="0.6">
      <c r="A99" t="s">
        <v>1743</v>
      </c>
    </row>
    <row r="100" spans="1:1" x14ac:dyDescent="0.6">
      <c r="A100" t="s">
        <v>1744</v>
      </c>
    </row>
    <row r="101" spans="1:1" x14ac:dyDescent="0.6">
      <c r="A101" t="s">
        <v>1745</v>
      </c>
    </row>
    <row r="102" spans="1:1" x14ac:dyDescent="0.6">
      <c r="A102" t="s">
        <v>1746</v>
      </c>
    </row>
    <row r="103" spans="1:1" x14ac:dyDescent="0.6">
      <c r="A103" t="s">
        <v>1747</v>
      </c>
    </row>
    <row r="104" spans="1:1" x14ac:dyDescent="0.6">
      <c r="A104" t="s">
        <v>1748</v>
      </c>
    </row>
    <row r="105" spans="1:1" x14ac:dyDescent="0.6">
      <c r="A105" t="s">
        <v>1749</v>
      </c>
    </row>
    <row r="106" spans="1:1" x14ac:dyDescent="0.6">
      <c r="A106" t="s">
        <v>1750</v>
      </c>
    </row>
    <row r="107" spans="1:1" x14ac:dyDescent="0.6">
      <c r="A107" t="s">
        <v>1751</v>
      </c>
    </row>
    <row r="108" spans="1:1" x14ac:dyDescent="0.6">
      <c r="A108" t="s">
        <v>1752</v>
      </c>
    </row>
    <row r="109" spans="1:1" x14ac:dyDescent="0.6">
      <c r="A109" t="s">
        <v>1753</v>
      </c>
    </row>
    <row r="110" spans="1:1" x14ac:dyDescent="0.6">
      <c r="A110" t="s">
        <v>1754</v>
      </c>
    </row>
    <row r="111" spans="1:1" x14ac:dyDescent="0.6">
      <c r="A111" t="s">
        <v>1755</v>
      </c>
    </row>
    <row r="112" spans="1:1" x14ac:dyDescent="0.6">
      <c r="A112" t="s">
        <v>1756</v>
      </c>
    </row>
    <row r="113" spans="1:1" x14ac:dyDescent="0.6">
      <c r="A113" t="s">
        <v>1757</v>
      </c>
    </row>
    <row r="114" spans="1:1" x14ac:dyDescent="0.6">
      <c r="A114" t="s">
        <v>1758</v>
      </c>
    </row>
    <row r="115" spans="1:1" x14ac:dyDescent="0.6">
      <c r="A115" t="s">
        <v>1759</v>
      </c>
    </row>
    <row r="116" spans="1:1" x14ac:dyDescent="0.6">
      <c r="A116" t="s">
        <v>1760</v>
      </c>
    </row>
    <row r="117" spans="1:1" x14ac:dyDescent="0.6">
      <c r="A117" t="s">
        <v>1761</v>
      </c>
    </row>
    <row r="118" spans="1:1" x14ac:dyDescent="0.6">
      <c r="A118" t="s">
        <v>1762</v>
      </c>
    </row>
    <row r="119" spans="1:1" x14ac:dyDescent="0.6">
      <c r="A119" t="s">
        <v>1763</v>
      </c>
    </row>
    <row r="120" spans="1:1" x14ac:dyDescent="0.6">
      <c r="A120" t="s">
        <v>1764</v>
      </c>
    </row>
    <row r="121" spans="1:1" x14ac:dyDescent="0.6">
      <c r="A121" t="s">
        <v>1765</v>
      </c>
    </row>
    <row r="122" spans="1:1" x14ac:dyDescent="0.6">
      <c r="A122" t="s">
        <v>1766</v>
      </c>
    </row>
    <row r="123" spans="1:1" x14ac:dyDescent="0.6">
      <c r="A123" t="s">
        <v>1767</v>
      </c>
    </row>
    <row r="124" spans="1:1" x14ac:dyDescent="0.6">
      <c r="A124" t="s">
        <v>1768</v>
      </c>
    </row>
    <row r="125" spans="1:1" x14ac:dyDescent="0.6">
      <c r="A125" t="s">
        <v>1769</v>
      </c>
    </row>
    <row r="126" spans="1:1" x14ac:dyDescent="0.6">
      <c r="A126" t="s">
        <v>1770</v>
      </c>
    </row>
    <row r="127" spans="1:1" x14ac:dyDescent="0.6">
      <c r="A127" t="s">
        <v>1771</v>
      </c>
    </row>
    <row r="128" spans="1:1" x14ac:dyDescent="0.6">
      <c r="A128" t="s">
        <v>1772</v>
      </c>
    </row>
    <row r="129" spans="1:1" x14ac:dyDescent="0.6">
      <c r="A129" t="s">
        <v>1773</v>
      </c>
    </row>
    <row r="130" spans="1:1" x14ac:dyDescent="0.6">
      <c r="A130" t="s">
        <v>1774</v>
      </c>
    </row>
    <row r="131" spans="1:1" x14ac:dyDescent="0.6">
      <c r="A131" t="s">
        <v>1775</v>
      </c>
    </row>
    <row r="132" spans="1:1" x14ac:dyDescent="0.6">
      <c r="A132" t="s">
        <v>1776</v>
      </c>
    </row>
    <row r="133" spans="1:1" x14ac:dyDescent="0.6">
      <c r="A133" t="s">
        <v>1777</v>
      </c>
    </row>
    <row r="134" spans="1:1" x14ac:dyDescent="0.6">
      <c r="A134" t="s">
        <v>1778</v>
      </c>
    </row>
    <row r="135" spans="1:1" x14ac:dyDescent="0.6">
      <c r="A135" t="s">
        <v>1779</v>
      </c>
    </row>
    <row r="136" spans="1:1" x14ac:dyDescent="0.6">
      <c r="A136" t="s">
        <v>1780</v>
      </c>
    </row>
    <row r="137" spans="1:1" x14ac:dyDescent="0.6">
      <c r="A137" t="s">
        <v>1781</v>
      </c>
    </row>
    <row r="138" spans="1:1" x14ac:dyDescent="0.6">
      <c r="A138" t="s">
        <v>1782</v>
      </c>
    </row>
    <row r="139" spans="1:1" x14ac:dyDescent="0.6">
      <c r="A139" t="s">
        <v>1783</v>
      </c>
    </row>
    <row r="140" spans="1:1" x14ac:dyDescent="0.6">
      <c r="A140" t="s">
        <v>1784</v>
      </c>
    </row>
    <row r="141" spans="1:1" x14ac:dyDescent="0.6">
      <c r="A141" t="s">
        <v>1785</v>
      </c>
    </row>
    <row r="142" spans="1:1" x14ac:dyDescent="0.6">
      <c r="A142" t="s">
        <v>1786</v>
      </c>
    </row>
    <row r="143" spans="1:1" x14ac:dyDescent="0.6">
      <c r="A143" t="s">
        <v>1787</v>
      </c>
    </row>
    <row r="144" spans="1:1" x14ac:dyDescent="0.6">
      <c r="A144" t="s">
        <v>1788</v>
      </c>
    </row>
    <row r="145" spans="1:3" x14ac:dyDescent="0.6">
      <c r="A145" t="s">
        <v>1789</v>
      </c>
    </row>
    <row r="146" spans="1:3" x14ac:dyDescent="0.6">
      <c r="A146" t="s">
        <v>1790</v>
      </c>
    </row>
    <row r="147" spans="1:3" x14ac:dyDescent="0.6">
      <c r="A147" t="s">
        <v>1791</v>
      </c>
    </row>
    <row r="148" spans="1:3" x14ac:dyDescent="0.6">
      <c r="A148" t="s">
        <v>1792</v>
      </c>
    </row>
    <row r="149" spans="1:3" x14ac:dyDescent="0.6">
      <c r="A149" t="s">
        <v>1793</v>
      </c>
    </row>
    <row r="150" spans="1:3" x14ac:dyDescent="0.6">
      <c r="A150" t="s">
        <v>1794</v>
      </c>
    </row>
    <row r="151" spans="1:3" x14ac:dyDescent="0.6">
      <c r="A151" t="s">
        <v>1795</v>
      </c>
    </row>
    <row r="152" spans="1:3" x14ac:dyDescent="0.6">
      <c r="A152" t="s">
        <v>1796</v>
      </c>
    </row>
    <row r="153" spans="1:3" x14ac:dyDescent="0.6">
      <c r="A153" t="s">
        <v>1797</v>
      </c>
    </row>
    <row r="154" spans="1:3" x14ac:dyDescent="0.6">
      <c r="A154" t="s">
        <v>1798</v>
      </c>
    </row>
    <row r="155" spans="1:3" x14ac:dyDescent="0.6">
      <c r="A155" t="s">
        <v>1799</v>
      </c>
    </row>
    <row r="156" spans="1:3" x14ac:dyDescent="0.6">
      <c r="A156" t="s">
        <v>1800</v>
      </c>
    </row>
    <row r="157" spans="1:3" x14ac:dyDescent="0.6">
      <c r="A157" t="s">
        <v>57</v>
      </c>
    </row>
    <row r="158" spans="1:3" x14ac:dyDescent="0.6">
      <c r="A158" s="2" t="s">
        <v>57</v>
      </c>
      <c r="B158" s="2" t="s">
        <v>58</v>
      </c>
      <c r="C158" s="2" t="s">
        <v>59</v>
      </c>
    </row>
    <row r="159" spans="1:3" x14ac:dyDescent="0.6">
      <c r="A159" t="s">
        <v>54</v>
      </c>
    </row>
    <row r="160" spans="1:3" x14ac:dyDescent="0.6">
      <c r="A160" s="2" t="s">
        <v>54</v>
      </c>
      <c r="B160" s="2" t="s">
        <v>55</v>
      </c>
      <c r="C160" s="2" t="s">
        <v>56</v>
      </c>
    </row>
    <row r="161" spans="1:1" x14ac:dyDescent="0.6">
      <c r="A161" t="s">
        <v>1801</v>
      </c>
    </row>
    <row r="162" spans="1:1" x14ac:dyDescent="0.6">
      <c r="A162" t="s">
        <v>1802</v>
      </c>
    </row>
    <row r="163" spans="1:1" x14ac:dyDescent="0.6">
      <c r="A163" t="s">
        <v>1803</v>
      </c>
    </row>
    <row r="164" spans="1:1" x14ac:dyDescent="0.6">
      <c r="A164" t="s">
        <v>1804</v>
      </c>
    </row>
    <row r="165" spans="1:1" x14ac:dyDescent="0.6">
      <c r="A165" t="s">
        <v>1805</v>
      </c>
    </row>
    <row r="166" spans="1:1" x14ac:dyDescent="0.6">
      <c r="A166" t="s">
        <v>1808</v>
      </c>
    </row>
    <row r="167" spans="1:1" x14ac:dyDescent="0.6">
      <c r="A167" t="s">
        <v>1809</v>
      </c>
    </row>
    <row r="168" spans="1:1" x14ac:dyDescent="0.6">
      <c r="A168" t="s">
        <v>1810</v>
      </c>
    </row>
    <row r="169" spans="1:1" x14ac:dyDescent="0.6">
      <c r="A169" t="s">
        <v>1811</v>
      </c>
    </row>
    <row r="170" spans="1:1" x14ac:dyDescent="0.6">
      <c r="A170" t="s">
        <v>1806</v>
      </c>
    </row>
    <row r="171" spans="1:1" x14ac:dyDescent="0.6">
      <c r="A171" t="s">
        <v>1807</v>
      </c>
    </row>
    <row r="172" spans="1:1" x14ac:dyDescent="0.6">
      <c r="A172" t="s">
        <v>1812</v>
      </c>
    </row>
    <row r="173" spans="1:1" x14ac:dyDescent="0.6">
      <c r="A173" t="s">
        <v>1813</v>
      </c>
    </row>
    <row r="174" spans="1:1" x14ac:dyDescent="0.6">
      <c r="A174" t="s">
        <v>1814</v>
      </c>
    </row>
    <row r="175" spans="1:1" x14ac:dyDescent="0.6">
      <c r="A175" t="s">
        <v>1815</v>
      </c>
    </row>
    <row r="176" spans="1:1" x14ac:dyDescent="0.6">
      <c r="A176" t="s">
        <v>1816</v>
      </c>
    </row>
    <row r="177" spans="1:1" x14ac:dyDescent="0.6">
      <c r="A177" t="s">
        <v>1817</v>
      </c>
    </row>
    <row r="178" spans="1:1" x14ac:dyDescent="0.6">
      <c r="A178" t="s">
        <v>1818</v>
      </c>
    </row>
    <row r="179" spans="1:1" x14ac:dyDescent="0.6">
      <c r="A179" t="s">
        <v>1819</v>
      </c>
    </row>
    <row r="180" spans="1:1" x14ac:dyDescent="0.6">
      <c r="A180" t="s">
        <v>1820</v>
      </c>
    </row>
    <row r="181" spans="1:1" x14ac:dyDescent="0.6">
      <c r="A181" t="s">
        <v>1821</v>
      </c>
    </row>
    <row r="182" spans="1:1" x14ac:dyDescent="0.6">
      <c r="A182" t="s">
        <v>1822</v>
      </c>
    </row>
    <row r="183" spans="1:1" x14ac:dyDescent="0.6">
      <c r="A183" t="s">
        <v>1823</v>
      </c>
    </row>
    <row r="184" spans="1:1" x14ac:dyDescent="0.6">
      <c r="A184" t="s">
        <v>1824</v>
      </c>
    </row>
    <row r="185" spans="1:1" x14ac:dyDescent="0.6">
      <c r="A185" t="s">
        <v>1825</v>
      </c>
    </row>
    <row r="186" spans="1:1" x14ac:dyDescent="0.6">
      <c r="A186" t="s">
        <v>1826</v>
      </c>
    </row>
    <row r="187" spans="1:1" x14ac:dyDescent="0.6">
      <c r="A187" t="s">
        <v>1827</v>
      </c>
    </row>
    <row r="188" spans="1:1" x14ac:dyDescent="0.6">
      <c r="A188" t="s">
        <v>1828</v>
      </c>
    </row>
    <row r="189" spans="1:1" x14ac:dyDescent="0.6">
      <c r="A189" t="s">
        <v>1829</v>
      </c>
    </row>
    <row r="190" spans="1:1" x14ac:dyDescent="0.6">
      <c r="A190" t="s">
        <v>1830</v>
      </c>
    </row>
    <row r="191" spans="1:1" x14ac:dyDescent="0.6">
      <c r="A191" t="s">
        <v>1831</v>
      </c>
    </row>
    <row r="192" spans="1:1" x14ac:dyDescent="0.6">
      <c r="A192" t="s">
        <v>1832</v>
      </c>
    </row>
    <row r="193" spans="1:3" x14ac:dyDescent="0.6">
      <c r="A193" t="s">
        <v>1833</v>
      </c>
    </row>
    <row r="194" spans="1:3" x14ac:dyDescent="0.6">
      <c r="A194" t="s">
        <v>1834</v>
      </c>
    </row>
    <row r="195" spans="1:3" x14ac:dyDescent="0.6">
      <c r="A195" t="s">
        <v>1835</v>
      </c>
    </row>
    <row r="196" spans="1:3" x14ac:dyDescent="0.6">
      <c r="A196" s="2" t="s">
        <v>10</v>
      </c>
      <c r="B196" s="2" t="s">
        <v>8</v>
      </c>
      <c r="C196" s="2" t="s">
        <v>24</v>
      </c>
    </row>
    <row r="197" spans="1:3" x14ac:dyDescent="0.6">
      <c r="A197" t="s">
        <v>1836</v>
      </c>
    </row>
    <row r="198" spans="1:3" x14ac:dyDescent="0.6">
      <c r="A198" s="2" t="s">
        <v>9</v>
      </c>
      <c r="B198" s="2" t="s">
        <v>6</v>
      </c>
      <c r="C198" s="2" t="s">
        <v>23</v>
      </c>
    </row>
    <row r="199" spans="1:3" x14ac:dyDescent="0.6">
      <c r="A199" t="s">
        <v>1839</v>
      </c>
    </row>
    <row r="200" spans="1:3" x14ac:dyDescent="0.6">
      <c r="A200" t="s">
        <v>148</v>
      </c>
    </row>
    <row r="201" spans="1:3" x14ac:dyDescent="0.6">
      <c r="A201" s="2" t="s">
        <v>148</v>
      </c>
      <c r="B201" s="2" t="s">
        <v>149</v>
      </c>
      <c r="C201" s="2" t="s">
        <v>150</v>
      </c>
    </row>
    <row r="202" spans="1:3" x14ac:dyDescent="0.6">
      <c r="A202" t="s">
        <v>151</v>
      </c>
    </row>
    <row r="203" spans="1:3" x14ac:dyDescent="0.6">
      <c r="A203" s="2" t="s">
        <v>151</v>
      </c>
      <c r="B203" s="2" t="s">
        <v>152</v>
      </c>
      <c r="C203" s="2" t="s">
        <v>153</v>
      </c>
    </row>
    <row r="204" spans="1:3" x14ac:dyDescent="0.6">
      <c r="A204" t="s">
        <v>154</v>
      </c>
    </row>
    <row r="205" spans="1:3" x14ac:dyDescent="0.6">
      <c r="A205" s="2" t="s">
        <v>154</v>
      </c>
      <c r="B205" s="2" t="s">
        <v>155</v>
      </c>
      <c r="C205" s="2" t="s">
        <v>156</v>
      </c>
    </row>
    <row r="206" spans="1:3" x14ac:dyDescent="0.6">
      <c r="A206" t="s">
        <v>157</v>
      </c>
    </row>
    <row r="207" spans="1:3" x14ac:dyDescent="0.6">
      <c r="A207" s="2" t="s">
        <v>157</v>
      </c>
      <c r="B207" s="2" t="s">
        <v>158</v>
      </c>
      <c r="C207" s="2" t="s">
        <v>159</v>
      </c>
    </row>
    <row r="208" spans="1:3" x14ac:dyDescent="0.6">
      <c r="A208" t="s">
        <v>1840</v>
      </c>
    </row>
    <row r="209" spans="1:3" x14ac:dyDescent="0.6">
      <c r="A209" t="s">
        <v>1841</v>
      </c>
    </row>
    <row r="210" spans="1:3" x14ac:dyDescent="0.6">
      <c r="A210" t="s">
        <v>136</v>
      </c>
    </row>
    <row r="211" spans="1:3" x14ac:dyDescent="0.6">
      <c r="A211" s="2" t="s">
        <v>136</v>
      </c>
      <c r="B211" s="2" t="s">
        <v>137</v>
      </c>
      <c r="C211" s="2" t="s">
        <v>138</v>
      </c>
    </row>
    <row r="212" spans="1:3" x14ac:dyDescent="0.6">
      <c r="A212" t="s">
        <v>139</v>
      </c>
    </row>
    <row r="213" spans="1:3" x14ac:dyDescent="0.6">
      <c r="A213" s="2" t="s">
        <v>139</v>
      </c>
      <c r="B213" s="2" t="s">
        <v>140</v>
      </c>
      <c r="C213" s="2" t="s">
        <v>141</v>
      </c>
    </row>
    <row r="214" spans="1:3" x14ac:dyDescent="0.6">
      <c r="A214" t="s">
        <v>142</v>
      </c>
    </row>
    <row r="215" spans="1:3" x14ac:dyDescent="0.6">
      <c r="A215" s="2" t="s">
        <v>142</v>
      </c>
      <c r="B215" s="2" t="s">
        <v>143</v>
      </c>
      <c r="C215" s="2" t="s">
        <v>144</v>
      </c>
    </row>
    <row r="216" spans="1:3" x14ac:dyDescent="0.6">
      <c r="A216" t="s">
        <v>145</v>
      </c>
    </row>
    <row r="217" spans="1:3" x14ac:dyDescent="0.6">
      <c r="A217" s="2" t="s">
        <v>145</v>
      </c>
      <c r="B217" s="2" t="s">
        <v>146</v>
      </c>
      <c r="C217" s="2" t="s">
        <v>147</v>
      </c>
    </row>
    <row r="218" spans="1:3" x14ac:dyDescent="0.6">
      <c r="A218" t="s">
        <v>898</v>
      </c>
    </row>
    <row r="219" spans="1:3" x14ac:dyDescent="0.6">
      <c r="A219" s="2" t="s">
        <v>899</v>
      </c>
      <c r="B219" s="2" t="s">
        <v>903</v>
      </c>
      <c r="C219" s="2" t="s">
        <v>907</v>
      </c>
    </row>
    <row r="220" spans="1:3" x14ac:dyDescent="0.6">
      <c r="A220" t="s">
        <v>900</v>
      </c>
    </row>
    <row r="221" spans="1:3" x14ac:dyDescent="0.6">
      <c r="A221" s="2" t="s">
        <v>901</v>
      </c>
      <c r="B221" s="2" t="s">
        <v>905</v>
      </c>
      <c r="C221" s="2" t="s">
        <v>909</v>
      </c>
    </row>
    <row r="222" spans="1:3" x14ac:dyDescent="0.6">
      <c r="A222" t="s">
        <v>1837</v>
      </c>
    </row>
    <row r="223" spans="1:3" x14ac:dyDescent="0.6">
      <c r="A223" t="s">
        <v>1838</v>
      </c>
    </row>
    <row r="224" spans="1:3" x14ac:dyDescent="0.6">
      <c r="A224" t="s">
        <v>1842</v>
      </c>
    </row>
    <row r="225" spans="1:1" x14ac:dyDescent="0.6">
      <c r="A225" t="s">
        <v>1843</v>
      </c>
    </row>
    <row r="226" spans="1:1" x14ac:dyDescent="0.6">
      <c r="A226" t="s">
        <v>1844</v>
      </c>
    </row>
    <row r="227" spans="1:1" x14ac:dyDescent="0.6">
      <c r="A227" t="s">
        <v>1845</v>
      </c>
    </row>
    <row r="228" spans="1:1" x14ac:dyDescent="0.6">
      <c r="A228" t="s">
        <v>1846</v>
      </c>
    </row>
    <row r="229" spans="1:1" x14ac:dyDescent="0.6">
      <c r="A229" t="s">
        <v>1847</v>
      </c>
    </row>
    <row r="230" spans="1:1" x14ac:dyDescent="0.6">
      <c r="A230" t="s">
        <v>1848</v>
      </c>
    </row>
    <row r="231" spans="1:1" x14ac:dyDescent="0.6">
      <c r="A231" t="s">
        <v>1849</v>
      </c>
    </row>
    <row r="232" spans="1:1" x14ac:dyDescent="0.6">
      <c r="A232" t="s">
        <v>1850</v>
      </c>
    </row>
    <row r="233" spans="1:1" x14ac:dyDescent="0.6">
      <c r="A233" t="s">
        <v>1851</v>
      </c>
    </row>
    <row r="234" spans="1:1" x14ac:dyDescent="0.6">
      <c r="A234" t="s">
        <v>1852</v>
      </c>
    </row>
    <row r="235" spans="1:1" x14ac:dyDescent="0.6">
      <c r="A235" t="s">
        <v>1853</v>
      </c>
    </row>
    <row r="236" spans="1:1" x14ac:dyDescent="0.6">
      <c r="A236" t="s">
        <v>1854</v>
      </c>
    </row>
    <row r="237" spans="1:1" x14ac:dyDescent="0.6">
      <c r="A237" t="s">
        <v>1855</v>
      </c>
    </row>
    <row r="238" spans="1:1" x14ac:dyDescent="0.6">
      <c r="A238" t="s">
        <v>165</v>
      </c>
    </row>
    <row r="239" spans="1:1" x14ac:dyDescent="0.6">
      <c r="A239" t="s">
        <v>1857</v>
      </c>
    </row>
    <row r="240" spans="1:1" x14ac:dyDescent="0.6">
      <c r="A240" t="s">
        <v>1858</v>
      </c>
    </row>
    <row r="241" spans="1:3" x14ac:dyDescent="0.6">
      <c r="A241" t="s">
        <v>1859</v>
      </c>
    </row>
    <row r="242" spans="1:3" x14ac:dyDescent="0.6">
      <c r="A242" t="s">
        <v>1860</v>
      </c>
    </row>
    <row r="243" spans="1:3" x14ac:dyDescent="0.6">
      <c r="A243" t="s">
        <v>1861</v>
      </c>
    </row>
    <row r="244" spans="1:3" x14ac:dyDescent="0.6">
      <c r="A244" t="s">
        <v>1862</v>
      </c>
    </row>
    <row r="245" spans="1:3" x14ac:dyDescent="0.6">
      <c r="A245" t="s">
        <v>1863</v>
      </c>
    </row>
    <row r="246" spans="1:3" x14ac:dyDescent="0.6">
      <c r="A246" t="s">
        <v>1864</v>
      </c>
    </row>
    <row r="247" spans="1:3" x14ac:dyDescent="0.6">
      <c r="A247" t="s">
        <v>1865</v>
      </c>
    </row>
    <row r="248" spans="1:3" x14ac:dyDescent="0.6">
      <c r="A248" t="s">
        <v>1866</v>
      </c>
    </row>
    <row r="249" spans="1:3" x14ac:dyDescent="0.6">
      <c r="A249" t="s">
        <v>130</v>
      </c>
    </row>
    <row r="250" spans="1:3" x14ac:dyDescent="0.6">
      <c r="A250" s="2" t="s">
        <v>130</v>
      </c>
      <c r="B250" s="2" t="s">
        <v>131</v>
      </c>
      <c r="C250" s="2" t="s">
        <v>132</v>
      </c>
    </row>
    <row r="251" spans="1:3" x14ac:dyDescent="0.6">
      <c r="A251" s="2" t="s">
        <v>130</v>
      </c>
      <c r="B251" s="2" t="s">
        <v>131</v>
      </c>
      <c r="C251" s="2" t="s">
        <v>132</v>
      </c>
    </row>
    <row r="252" spans="1:3" x14ac:dyDescent="0.6">
      <c r="A252" s="2" t="s">
        <v>130</v>
      </c>
      <c r="B252" s="2" t="s">
        <v>131</v>
      </c>
      <c r="C252" s="2" t="s">
        <v>132</v>
      </c>
    </row>
    <row r="253" spans="1:3" x14ac:dyDescent="0.6">
      <c r="A253" t="s">
        <v>133</v>
      </c>
    </row>
    <row r="254" spans="1:3" x14ac:dyDescent="0.6">
      <c r="A254" s="2" t="s">
        <v>133</v>
      </c>
      <c r="B254" s="2" t="s">
        <v>134</v>
      </c>
      <c r="C254" s="2" t="s">
        <v>135</v>
      </c>
    </row>
    <row r="255" spans="1:3" x14ac:dyDescent="0.6">
      <c r="A255" s="2" t="s">
        <v>133</v>
      </c>
      <c r="B255" s="2" t="s">
        <v>134</v>
      </c>
      <c r="C255" s="2" t="s">
        <v>135</v>
      </c>
    </row>
    <row r="256" spans="1:3" x14ac:dyDescent="0.6">
      <c r="A256" s="2" t="s">
        <v>133</v>
      </c>
      <c r="B256" s="2" t="s">
        <v>134</v>
      </c>
      <c r="C256" s="2" t="s">
        <v>135</v>
      </c>
    </row>
    <row r="257" spans="1:1" x14ac:dyDescent="0.6">
      <c r="A257" t="s">
        <v>1856</v>
      </c>
    </row>
    <row r="258" spans="1:1" x14ac:dyDescent="0.6">
      <c r="A258" t="s">
        <v>1867</v>
      </c>
    </row>
    <row r="259" spans="1:1" x14ac:dyDescent="0.6">
      <c r="A259" t="s">
        <v>1868</v>
      </c>
    </row>
    <row r="260" spans="1:1" x14ac:dyDescent="0.6">
      <c r="A260" t="s">
        <v>1869</v>
      </c>
    </row>
    <row r="261" spans="1:1" x14ac:dyDescent="0.6">
      <c r="A261" t="s">
        <v>1870</v>
      </c>
    </row>
    <row r="262" spans="1:1" x14ac:dyDescent="0.6">
      <c r="A262" t="s">
        <v>1871</v>
      </c>
    </row>
    <row r="263" spans="1:1" x14ac:dyDescent="0.6">
      <c r="A263" t="s">
        <v>1872</v>
      </c>
    </row>
    <row r="264" spans="1:1" x14ac:dyDescent="0.6">
      <c r="A264" t="s">
        <v>1873</v>
      </c>
    </row>
    <row r="265" spans="1:1" x14ac:dyDescent="0.6">
      <c r="A265" t="s">
        <v>1874</v>
      </c>
    </row>
    <row r="266" spans="1:1" x14ac:dyDescent="0.6">
      <c r="A266" t="s">
        <v>1875</v>
      </c>
    </row>
    <row r="267" spans="1:1" x14ac:dyDescent="0.6">
      <c r="A267" t="s">
        <v>1876</v>
      </c>
    </row>
    <row r="268" spans="1:1" x14ac:dyDescent="0.6">
      <c r="A268" t="s">
        <v>1877</v>
      </c>
    </row>
    <row r="269" spans="1:1" x14ac:dyDescent="0.6">
      <c r="A269" t="s">
        <v>1878</v>
      </c>
    </row>
    <row r="270" spans="1:1" x14ac:dyDescent="0.6">
      <c r="A270" t="s">
        <v>1879</v>
      </c>
    </row>
    <row r="271" spans="1:1" x14ac:dyDescent="0.6">
      <c r="A271" t="s">
        <v>1880</v>
      </c>
    </row>
    <row r="272" spans="1:1" x14ac:dyDescent="0.6">
      <c r="A272" t="s">
        <v>1881</v>
      </c>
    </row>
    <row r="273" spans="1:3" x14ac:dyDescent="0.6">
      <c r="A273" t="s">
        <v>1882</v>
      </c>
    </row>
    <row r="274" spans="1:3" x14ac:dyDescent="0.6">
      <c r="A274" t="s">
        <v>1883</v>
      </c>
    </row>
    <row r="275" spans="1:3" x14ac:dyDescent="0.6">
      <c r="A275" t="s">
        <v>1884</v>
      </c>
    </row>
    <row r="276" spans="1:3" x14ac:dyDescent="0.6">
      <c r="A276" t="s">
        <v>1885</v>
      </c>
    </row>
    <row r="277" spans="1:3" x14ac:dyDescent="0.6">
      <c r="A277" t="s">
        <v>1886</v>
      </c>
    </row>
    <row r="278" spans="1:3" x14ac:dyDescent="0.6">
      <c r="A278" t="s">
        <v>1887</v>
      </c>
    </row>
    <row r="279" spans="1:3" x14ac:dyDescent="0.6">
      <c r="A279" t="s">
        <v>1888</v>
      </c>
    </row>
    <row r="280" spans="1:3" x14ac:dyDescent="0.6">
      <c r="A280" s="2" t="s">
        <v>1</v>
      </c>
      <c r="B280" s="2" t="s">
        <v>4</v>
      </c>
      <c r="C280" s="2" t="s">
        <v>22</v>
      </c>
    </row>
    <row r="281" spans="1:3" x14ac:dyDescent="0.6">
      <c r="A281" t="s">
        <v>1889</v>
      </c>
    </row>
    <row r="282" spans="1:3" x14ac:dyDescent="0.6">
      <c r="A282" s="2" t="s">
        <v>0</v>
      </c>
      <c r="B282" s="2" t="s">
        <v>3</v>
      </c>
      <c r="C282" s="2" t="s">
        <v>21</v>
      </c>
    </row>
    <row r="283" spans="1:3" x14ac:dyDescent="0.6">
      <c r="A283" t="s">
        <v>239</v>
      </c>
    </row>
    <row r="284" spans="1:3" x14ac:dyDescent="0.6">
      <c r="A284" t="s">
        <v>236</v>
      </c>
    </row>
    <row r="285" spans="1:3" x14ac:dyDescent="0.6">
      <c r="A285" t="s">
        <v>1890</v>
      </c>
    </row>
    <row r="286" spans="1:3" x14ac:dyDescent="0.6">
      <c r="A286" t="s">
        <v>1891</v>
      </c>
    </row>
    <row r="287" spans="1:3" x14ac:dyDescent="0.6">
      <c r="A287" t="s">
        <v>1892</v>
      </c>
    </row>
    <row r="288" spans="1:3" x14ac:dyDescent="0.6">
      <c r="A288" t="s">
        <v>1893</v>
      </c>
    </row>
    <row r="289" spans="1:3" x14ac:dyDescent="0.6">
      <c r="A289" t="s">
        <v>163</v>
      </c>
    </row>
    <row r="290" spans="1:3" x14ac:dyDescent="0.6">
      <c r="A290" t="s">
        <v>1894</v>
      </c>
    </row>
    <row r="291" spans="1:3" x14ac:dyDescent="0.6">
      <c r="A291" t="s">
        <v>1895</v>
      </c>
    </row>
    <row r="292" spans="1:3" x14ac:dyDescent="0.6">
      <c r="A292" t="s">
        <v>1896</v>
      </c>
    </row>
    <row r="293" spans="1:3" x14ac:dyDescent="0.6">
      <c r="A293" t="s">
        <v>1897</v>
      </c>
    </row>
    <row r="294" spans="1:3" x14ac:dyDescent="0.6">
      <c r="A294" t="s">
        <v>1898</v>
      </c>
    </row>
    <row r="295" spans="1:3" x14ac:dyDescent="0.6">
      <c r="A295" t="s">
        <v>1899</v>
      </c>
    </row>
    <row r="296" spans="1:3" x14ac:dyDescent="0.6">
      <c r="A296" t="s">
        <v>75</v>
      </c>
    </row>
    <row r="297" spans="1:3" x14ac:dyDescent="0.6">
      <c r="A297" s="2" t="s">
        <v>75</v>
      </c>
      <c r="B297" s="2" t="s">
        <v>76</v>
      </c>
      <c r="C297" s="2" t="s">
        <v>77</v>
      </c>
    </row>
    <row r="298" spans="1:3" x14ac:dyDescent="0.6">
      <c r="A298" t="s">
        <v>72</v>
      </c>
    </row>
    <row r="299" spans="1:3" x14ac:dyDescent="0.6">
      <c r="A299" s="2" t="s">
        <v>72</v>
      </c>
      <c r="B299" s="2" t="s">
        <v>73</v>
      </c>
      <c r="C299" s="2" t="s">
        <v>74</v>
      </c>
    </row>
    <row r="300" spans="1:3" x14ac:dyDescent="0.6">
      <c r="A300" t="s">
        <v>1900</v>
      </c>
    </row>
    <row r="301" spans="1:3" x14ac:dyDescent="0.6">
      <c r="A301" t="s">
        <v>1901</v>
      </c>
    </row>
    <row r="302" spans="1:3" x14ac:dyDescent="0.6">
      <c r="A302" t="s">
        <v>1902</v>
      </c>
    </row>
    <row r="303" spans="1:3" x14ac:dyDescent="0.6">
      <c r="A303" t="s">
        <v>1903</v>
      </c>
    </row>
    <row r="304" spans="1:3" x14ac:dyDescent="0.6">
      <c r="A304" t="s">
        <v>1904</v>
      </c>
    </row>
    <row r="305" spans="1:1" x14ac:dyDescent="0.6">
      <c r="A305" t="s">
        <v>1905</v>
      </c>
    </row>
    <row r="306" spans="1:1" x14ac:dyDescent="0.6">
      <c r="A306" t="s">
        <v>1906</v>
      </c>
    </row>
    <row r="307" spans="1:1" x14ac:dyDescent="0.6">
      <c r="A307" t="s">
        <v>1613</v>
      </c>
    </row>
    <row r="308" spans="1:1" x14ac:dyDescent="0.6">
      <c r="A308" t="s">
        <v>1614</v>
      </c>
    </row>
    <row r="309" spans="1:1" x14ac:dyDescent="0.6">
      <c r="A309" t="s">
        <v>1615</v>
      </c>
    </row>
    <row r="310" spans="1:1" x14ac:dyDescent="0.6">
      <c r="A310" t="s">
        <v>1616</v>
      </c>
    </row>
    <row r="311" spans="1:1" x14ac:dyDescent="0.6">
      <c r="A311" t="s">
        <v>1617</v>
      </c>
    </row>
    <row r="312" spans="1:1" x14ac:dyDescent="0.6">
      <c r="A312" t="s">
        <v>1618</v>
      </c>
    </row>
    <row r="313" spans="1:1" x14ac:dyDescent="0.6">
      <c r="A313" t="s">
        <v>2638</v>
      </c>
    </row>
    <row r="314" spans="1:1" x14ac:dyDescent="0.6">
      <c r="A314" t="s">
        <v>1620</v>
      </c>
    </row>
    <row r="315" spans="1:1" x14ac:dyDescent="0.6">
      <c r="A315" t="s">
        <v>1621</v>
      </c>
    </row>
    <row r="316" spans="1:1" x14ac:dyDescent="0.6">
      <c r="A316" t="s">
        <v>1622</v>
      </c>
    </row>
    <row r="317" spans="1:1" x14ac:dyDescent="0.6">
      <c r="A317" t="s">
        <v>1623</v>
      </c>
    </row>
    <row r="318" spans="1:1" x14ac:dyDescent="0.6">
      <c r="A318" t="s">
        <v>1624</v>
      </c>
    </row>
    <row r="319" spans="1:1" x14ac:dyDescent="0.6">
      <c r="A319" t="s">
        <v>1625</v>
      </c>
    </row>
    <row r="320" spans="1:1" x14ac:dyDescent="0.6">
      <c r="A320" t="s">
        <v>1626</v>
      </c>
    </row>
    <row r="321" spans="1:3" x14ac:dyDescent="0.6">
      <c r="A321" t="s">
        <v>1627</v>
      </c>
    </row>
    <row r="322" spans="1:3" x14ac:dyDescent="0.6">
      <c r="A322" t="s">
        <v>1628</v>
      </c>
    </row>
    <row r="323" spans="1:3" x14ac:dyDescent="0.6">
      <c r="A323" t="s">
        <v>1629</v>
      </c>
    </row>
    <row r="324" spans="1:3" x14ac:dyDescent="0.6">
      <c r="A324" t="s">
        <v>1630</v>
      </c>
    </row>
    <row r="325" spans="1:3" x14ac:dyDescent="0.6">
      <c r="A325" t="s">
        <v>1631</v>
      </c>
    </row>
    <row r="326" spans="1:3" x14ac:dyDescent="0.6">
      <c r="A326" t="s">
        <v>1632</v>
      </c>
    </row>
    <row r="327" spans="1:3" x14ac:dyDescent="0.6">
      <c r="A327" t="s">
        <v>93</v>
      </c>
    </row>
    <row r="328" spans="1:3" x14ac:dyDescent="0.6">
      <c r="A328" s="2" t="s">
        <v>93</v>
      </c>
      <c r="B328" s="2" t="s">
        <v>94</v>
      </c>
      <c r="C328" s="2" t="s">
        <v>95</v>
      </c>
    </row>
    <row r="329" spans="1:3" x14ac:dyDescent="0.6">
      <c r="A329" s="15" t="s">
        <v>93</v>
      </c>
      <c r="B329" s="15" t="s">
        <v>171</v>
      </c>
      <c r="C329" s="15" t="s">
        <v>52</v>
      </c>
    </row>
    <row r="330" spans="1:3" x14ac:dyDescent="0.6">
      <c r="A330" t="s">
        <v>90</v>
      </c>
    </row>
    <row r="331" spans="1:3" x14ac:dyDescent="0.6">
      <c r="A331" s="2" t="s">
        <v>90</v>
      </c>
      <c r="B331" s="2" t="s">
        <v>91</v>
      </c>
      <c r="C331" s="2" t="s">
        <v>92</v>
      </c>
    </row>
    <row r="332" spans="1:3" x14ac:dyDescent="0.6">
      <c r="A332" s="15" t="s">
        <v>90</v>
      </c>
      <c r="B332" s="15" t="s">
        <v>44</v>
      </c>
      <c r="C332" s="15" t="s">
        <v>50</v>
      </c>
    </row>
    <row r="333" spans="1:3" x14ac:dyDescent="0.6">
      <c r="A333" t="s">
        <v>1633</v>
      </c>
    </row>
    <row r="334" spans="1:3" x14ac:dyDescent="0.6">
      <c r="A334" t="s">
        <v>1634</v>
      </c>
    </row>
    <row r="335" spans="1:3" x14ac:dyDescent="0.6">
      <c r="A335" t="s">
        <v>1635</v>
      </c>
    </row>
    <row r="336" spans="1:3" x14ac:dyDescent="0.6">
      <c r="A336" t="s">
        <v>1636</v>
      </c>
    </row>
    <row r="337" spans="1:3" x14ac:dyDescent="0.6">
      <c r="A337" t="s">
        <v>1637</v>
      </c>
    </row>
    <row r="338" spans="1:3" x14ac:dyDescent="0.6">
      <c r="A338" t="s">
        <v>1638</v>
      </c>
    </row>
    <row r="339" spans="1:3" x14ac:dyDescent="0.6">
      <c r="A339" t="s">
        <v>1639</v>
      </c>
    </row>
    <row r="340" spans="1:3" x14ac:dyDescent="0.6">
      <c r="A340" t="s">
        <v>1640</v>
      </c>
    </row>
    <row r="341" spans="1:3" x14ac:dyDescent="0.6">
      <c r="A341" t="s">
        <v>1641</v>
      </c>
    </row>
    <row r="342" spans="1:3" x14ac:dyDescent="0.6">
      <c r="A342" t="s">
        <v>1642</v>
      </c>
    </row>
    <row r="343" spans="1:3" x14ac:dyDescent="0.6">
      <c r="A343" t="s">
        <v>1643</v>
      </c>
    </row>
    <row r="344" spans="1:3" x14ac:dyDescent="0.6">
      <c r="A344" t="s">
        <v>1644</v>
      </c>
    </row>
    <row r="345" spans="1:3" x14ac:dyDescent="0.6">
      <c r="A345" t="s">
        <v>116</v>
      </c>
    </row>
    <row r="346" spans="1:3" x14ac:dyDescent="0.6">
      <c r="A346" s="2" t="s">
        <v>116</v>
      </c>
      <c r="B346" s="2" t="s">
        <v>94</v>
      </c>
      <c r="C346" s="2" t="s">
        <v>117</v>
      </c>
    </row>
    <row r="347" spans="1:3" x14ac:dyDescent="0.6">
      <c r="A347" s="11" t="s">
        <v>116</v>
      </c>
      <c r="B347" s="11" t="s">
        <v>171</v>
      </c>
      <c r="C347" s="11" t="s">
        <v>52</v>
      </c>
    </row>
    <row r="348" spans="1:3" x14ac:dyDescent="0.6">
      <c r="A348" t="s">
        <v>114</v>
      </c>
    </row>
    <row r="349" spans="1:3" x14ac:dyDescent="0.6">
      <c r="A349" s="2" t="s">
        <v>114</v>
      </c>
      <c r="B349" s="2" t="s">
        <v>91</v>
      </c>
      <c r="C349" s="2" t="s">
        <v>115</v>
      </c>
    </row>
    <row r="350" spans="1:3" x14ac:dyDescent="0.6">
      <c r="A350" s="11" t="s">
        <v>114</v>
      </c>
      <c r="B350" s="11" t="s">
        <v>44</v>
      </c>
      <c r="C350" s="11" t="s">
        <v>50</v>
      </c>
    </row>
    <row r="351" spans="1:3" x14ac:dyDescent="0.6">
      <c r="A351" t="s">
        <v>1645</v>
      </c>
    </row>
    <row r="352" spans="1:3" x14ac:dyDescent="0.6">
      <c r="A352" t="s">
        <v>1646</v>
      </c>
    </row>
    <row r="353" spans="1:3" x14ac:dyDescent="0.6">
      <c r="A353" t="s">
        <v>81</v>
      </c>
    </row>
    <row r="354" spans="1:3" x14ac:dyDescent="0.6">
      <c r="A354" s="2" t="s">
        <v>81</v>
      </c>
      <c r="B354" s="2" t="s">
        <v>82</v>
      </c>
      <c r="C354" s="2" t="s">
        <v>83</v>
      </c>
    </row>
    <row r="355" spans="1:3" x14ac:dyDescent="0.6">
      <c r="A355" t="s">
        <v>78</v>
      </c>
    </row>
    <row r="356" spans="1:3" x14ac:dyDescent="0.6">
      <c r="A356" s="2" t="s">
        <v>78</v>
      </c>
      <c r="B356" s="2" t="s">
        <v>79</v>
      </c>
      <c r="C356" s="2" t="s">
        <v>80</v>
      </c>
    </row>
    <row r="357" spans="1:3" x14ac:dyDescent="0.6">
      <c r="A357" t="s">
        <v>2639</v>
      </c>
    </row>
    <row r="358" spans="1:3" x14ac:dyDescent="0.6">
      <c r="A358" t="s">
        <v>1907</v>
      </c>
    </row>
    <row r="359" spans="1:3" x14ac:dyDescent="0.6">
      <c r="A359" t="s">
        <v>1908</v>
      </c>
    </row>
    <row r="360" spans="1:3" x14ac:dyDescent="0.6">
      <c r="A360" t="s">
        <v>1909</v>
      </c>
    </row>
    <row r="361" spans="1:3" x14ac:dyDescent="0.6">
      <c r="A361" t="s">
        <v>1910</v>
      </c>
    </row>
    <row r="362" spans="1:3" x14ac:dyDescent="0.6">
      <c r="A362" t="s">
        <v>1911</v>
      </c>
    </row>
    <row r="363" spans="1:3" x14ac:dyDescent="0.6">
      <c r="A363" t="s">
        <v>105</v>
      </c>
    </row>
    <row r="364" spans="1:3" x14ac:dyDescent="0.6">
      <c r="A364" s="2" t="s">
        <v>105</v>
      </c>
      <c r="B364" s="2" t="s">
        <v>106</v>
      </c>
      <c r="C364" s="2" t="s">
        <v>107</v>
      </c>
    </row>
    <row r="365" spans="1:3" x14ac:dyDescent="0.6">
      <c r="A365" s="15" t="s">
        <v>105</v>
      </c>
      <c r="B365" s="15" t="s">
        <v>196</v>
      </c>
      <c r="C365" s="15" t="s">
        <v>197</v>
      </c>
    </row>
    <row r="366" spans="1:3" x14ac:dyDescent="0.6">
      <c r="A366" t="s">
        <v>102</v>
      </c>
    </row>
    <row r="367" spans="1:3" x14ac:dyDescent="0.6">
      <c r="A367" s="2" t="s">
        <v>102</v>
      </c>
      <c r="B367" s="2" t="s">
        <v>103</v>
      </c>
      <c r="C367" s="2" t="s">
        <v>104</v>
      </c>
    </row>
    <row r="368" spans="1:3" x14ac:dyDescent="0.6">
      <c r="A368" s="15" t="s">
        <v>102</v>
      </c>
      <c r="B368" s="15" t="s">
        <v>194</v>
      </c>
      <c r="C368" s="15" t="s">
        <v>195</v>
      </c>
    </row>
    <row r="369" spans="1:3" x14ac:dyDescent="0.6">
      <c r="A369" t="s">
        <v>124</v>
      </c>
    </row>
    <row r="370" spans="1:3" x14ac:dyDescent="0.6">
      <c r="A370" s="2" t="s">
        <v>124</v>
      </c>
      <c r="B370" s="2" t="s">
        <v>106</v>
      </c>
      <c r="C370" s="2" t="s">
        <v>125</v>
      </c>
    </row>
    <row r="371" spans="1:3" x14ac:dyDescent="0.6">
      <c r="A371" s="11" t="s">
        <v>124</v>
      </c>
      <c r="B371" s="11" t="s">
        <v>17</v>
      </c>
      <c r="C371" s="11" t="s">
        <v>19</v>
      </c>
    </row>
    <row r="372" spans="1:3" x14ac:dyDescent="0.6">
      <c r="A372" t="s">
        <v>122</v>
      </c>
    </row>
    <row r="373" spans="1:3" x14ac:dyDescent="0.6">
      <c r="A373" s="2" t="s">
        <v>122</v>
      </c>
      <c r="B373" s="2" t="s">
        <v>103</v>
      </c>
      <c r="C373" s="2" t="s">
        <v>123</v>
      </c>
    </row>
    <row r="374" spans="1:3" x14ac:dyDescent="0.6">
      <c r="A374" s="11" t="s">
        <v>122</v>
      </c>
      <c r="B374" s="11" t="s">
        <v>12</v>
      </c>
      <c r="C374" s="11" t="s">
        <v>14</v>
      </c>
    </row>
    <row r="375" spans="1:3" x14ac:dyDescent="0.6">
      <c r="A375" t="s">
        <v>1912</v>
      </c>
    </row>
    <row r="376" spans="1:3" x14ac:dyDescent="0.6">
      <c r="A376" t="s">
        <v>1913</v>
      </c>
    </row>
    <row r="377" spans="1:3" x14ac:dyDescent="0.6">
      <c r="A377" t="s">
        <v>1914</v>
      </c>
    </row>
    <row r="378" spans="1:3" x14ac:dyDescent="0.6">
      <c r="A378" t="s">
        <v>1915</v>
      </c>
    </row>
    <row r="379" spans="1:3" x14ac:dyDescent="0.6">
      <c r="A379" t="s">
        <v>1916</v>
      </c>
    </row>
    <row r="380" spans="1:3" x14ac:dyDescent="0.6">
      <c r="A380" t="s">
        <v>1917</v>
      </c>
    </row>
    <row r="381" spans="1:3" x14ac:dyDescent="0.6">
      <c r="A381" t="s">
        <v>69</v>
      </c>
    </row>
    <row r="382" spans="1:3" x14ac:dyDescent="0.6">
      <c r="A382" s="2" t="s">
        <v>69</v>
      </c>
      <c r="B382" s="2" t="s">
        <v>70</v>
      </c>
      <c r="C382" s="2" t="s">
        <v>71</v>
      </c>
    </row>
    <row r="383" spans="1:3" x14ac:dyDescent="0.6">
      <c r="A383" t="s">
        <v>66</v>
      </c>
    </row>
    <row r="384" spans="1:3" x14ac:dyDescent="0.6">
      <c r="A384" s="2" t="s">
        <v>66</v>
      </c>
      <c r="B384" s="2" t="s">
        <v>67</v>
      </c>
      <c r="C384" s="2" t="s">
        <v>68</v>
      </c>
    </row>
    <row r="385" spans="1:1" x14ac:dyDescent="0.6">
      <c r="A385" t="s">
        <v>1918</v>
      </c>
    </row>
    <row r="386" spans="1:1" x14ac:dyDescent="0.6">
      <c r="A386" t="s">
        <v>1919</v>
      </c>
    </row>
    <row r="387" spans="1:1" x14ac:dyDescent="0.6">
      <c r="A387" t="s">
        <v>1920</v>
      </c>
    </row>
    <row r="388" spans="1:1" x14ac:dyDescent="0.6">
      <c r="A388" t="s">
        <v>1924</v>
      </c>
    </row>
    <row r="389" spans="1:1" x14ac:dyDescent="0.6">
      <c r="A389" t="s">
        <v>1925</v>
      </c>
    </row>
    <row r="390" spans="1:1" x14ac:dyDescent="0.6">
      <c r="A390" t="s">
        <v>1926</v>
      </c>
    </row>
    <row r="391" spans="1:1" x14ac:dyDescent="0.6">
      <c r="A391" t="s">
        <v>1921</v>
      </c>
    </row>
    <row r="392" spans="1:1" x14ac:dyDescent="0.6">
      <c r="A392" t="s">
        <v>1922</v>
      </c>
    </row>
    <row r="393" spans="1:1" x14ac:dyDescent="0.6">
      <c r="A393" t="s">
        <v>1923</v>
      </c>
    </row>
    <row r="394" spans="1:1" x14ac:dyDescent="0.6">
      <c r="A394" t="s">
        <v>1927</v>
      </c>
    </row>
    <row r="395" spans="1:1" x14ac:dyDescent="0.6">
      <c r="A395" t="s">
        <v>1928</v>
      </c>
    </row>
    <row r="396" spans="1:1" x14ac:dyDescent="0.6">
      <c r="A396" t="s">
        <v>1929</v>
      </c>
    </row>
    <row r="397" spans="1:1" x14ac:dyDescent="0.6">
      <c r="A397" t="s">
        <v>1930</v>
      </c>
    </row>
    <row r="398" spans="1:1" x14ac:dyDescent="0.6">
      <c r="A398" t="s">
        <v>1931</v>
      </c>
    </row>
    <row r="399" spans="1:1" x14ac:dyDescent="0.6">
      <c r="A399" t="s">
        <v>1932</v>
      </c>
    </row>
    <row r="400" spans="1:1" x14ac:dyDescent="0.6">
      <c r="A400" t="s">
        <v>1933</v>
      </c>
    </row>
    <row r="401" spans="1:1" x14ac:dyDescent="0.6">
      <c r="A401" t="s">
        <v>1934</v>
      </c>
    </row>
    <row r="402" spans="1:1" x14ac:dyDescent="0.6">
      <c r="A402" t="s">
        <v>1935</v>
      </c>
    </row>
    <row r="403" spans="1:1" x14ac:dyDescent="0.6">
      <c r="A403" t="s">
        <v>1936</v>
      </c>
    </row>
    <row r="404" spans="1:1" x14ac:dyDescent="0.6">
      <c r="A404" t="s">
        <v>1937</v>
      </c>
    </row>
    <row r="405" spans="1:1" x14ac:dyDescent="0.6">
      <c r="A405" t="s">
        <v>1938</v>
      </c>
    </row>
    <row r="406" spans="1:1" x14ac:dyDescent="0.6">
      <c r="A406" t="s">
        <v>1939</v>
      </c>
    </row>
    <row r="407" spans="1:1" x14ac:dyDescent="0.6">
      <c r="A407" t="s">
        <v>1940</v>
      </c>
    </row>
    <row r="408" spans="1:1" x14ac:dyDescent="0.6">
      <c r="A408" t="s">
        <v>1941</v>
      </c>
    </row>
    <row r="409" spans="1:1" x14ac:dyDescent="0.6">
      <c r="A409" t="s">
        <v>1942</v>
      </c>
    </row>
    <row r="410" spans="1:1" x14ac:dyDescent="0.6">
      <c r="A410" t="s">
        <v>1943</v>
      </c>
    </row>
    <row r="411" spans="1:1" x14ac:dyDescent="0.6">
      <c r="A411" t="s">
        <v>1944</v>
      </c>
    </row>
    <row r="412" spans="1:1" x14ac:dyDescent="0.6">
      <c r="A412" t="s">
        <v>1945</v>
      </c>
    </row>
    <row r="413" spans="1:1" x14ac:dyDescent="0.6">
      <c r="A413" t="s">
        <v>1946</v>
      </c>
    </row>
    <row r="414" spans="1:1" x14ac:dyDescent="0.6">
      <c r="A414" t="s">
        <v>1947</v>
      </c>
    </row>
    <row r="415" spans="1:1" x14ac:dyDescent="0.6">
      <c r="A415" t="s">
        <v>1948</v>
      </c>
    </row>
    <row r="416" spans="1:1" x14ac:dyDescent="0.6">
      <c r="A416" t="s">
        <v>1949</v>
      </c>
    </row>
    <row r="417" spans="1:1" x14ac:dyDescent="0.6">
      <c r="A417" t="s">
        <v>1950</v>
      </c>
    </row>
    <row r="418" spans="1:1" x14ac:dyDescent="0.6">
      <c r="A418" t="s">
        <v>1951</v>
      </c>
    </row>
    <row r="419" spans="1:1" x14ac:dyDescent="0.6">
      <c r="A419" t="s">
        <v>1952</v>
      </c>
    </row>
    <row r="420" spans="1:1" x14ac:dyDescent="0.6">
      <c r="A420" t="s">
        <v>1953</v>
      </c>
    </row>
    <row r="421" spans="1:1" x14ac:dyDescent="0.6">
      <c r="A421" t="s">
        <v>1954</v>
      </c>
    </row>
    <row r="422" spans="1:1" x14ac:dyDescent="0.6">
      <c r="A422" t="s">
        <v>1955</v>
      </c>
    </row>
    <row r="423" spans="1:1" x14ac:dyDescent="0.6">
      <c r="A423" t="s">
        <v>1956</v>
      </c>
    </row>
    <row r="424" spans="1:1" x14ac:dyDescent="0.6">
      <c r="A424" t="s">
        <v>1957</v>
      </c>
    </row>
    <row r="425" spans="1:1" x14ac:dyDescent="0.6">
      <c r="A425" t="s">
        <v>1958</v>
      </c>
    </row>
    <row r="426" spans="1:1" x14ac:dyDescent="0.6">
      <c r="A426" t="s">
        <v>1959</v>
      </c>
    </row>
    <row r="427" spans="1:1" x14ac:dyDescent="0.6">
      <c r="A427" t="s">
        <v>1960</v>
      </c>
    </row>
    <row r="428" spans="1:1" x14ac:dyDescent="0.6">
      <c r="A428" t="s">
        <v>1961</v>
      </c>
    </row>
    <row r="429" spans="1:1" x14ac:dyDescent="0.6">
      <c r="A429" t="s">
        <v>1962</v>
      </c>
    </row>
    <row r="430" spans="1:1" x14ac:dyDescent="0.6">
      <c r="A430" t="s">
        <v>1963</v>
      </c>
    </row>
    <row r="431" spans="1:1" x14ac:dyDescent="0.6">
      <c r="A431" t="s">
        <v>1964</v>
      </c>
    </row>
    <row r="432" spans="1:1" x14ac:dyDescent="0.6">
      <c r="A432" t="s">
        <v>1965</v>
      </c>
    </row>
    <row r="433" spans="1:1" x14ac:dyDescent="0.6">
      <c r="A433" t="s">
        <v>1966</v>
      </c>
    </row>
    <row r="434" spans="1:1" x14ac:dyDescent="0.6">
      <c r="A434" t="s">
        <v>1970</v>
      </c>
    </row>
    <row r="435" spans="1:1" x14ac:dyDescent="0.6">
      <c r="A435" t="s">
        <v>1971</v>
      </c>
    </row>
    <row r="436" spans="1:1" x14ac:dyDescent="0.6">
      <c r="A436" t="s">
        <v>1972</v>
      </c>
    </row>
    <row r="437" spans="1:1" x14ac:dyDescent="0.6">
      <c r="A437" t="s">
        <v>1967</v>
      </c>
    </row>
    <row r="438" spans="1:1" x14ac:dyDescent="0.6">
      <c r="A438" t="s">
        <v>1968</v>
      </c>
    </row>
    <row r="439" spans="1:1" x14ac:dyDescent="0.6">
      <c r="A439" t="s">
        <v>1969</v>
      </c>
    </row>
    <row r="440" spans="1:1" x14ac:dyDescent="0.6">
      <c r="A440" t="s">
        <v>1973</v>
      </c>
    </row>
    <row r="441" spans="1:1" x14ac:dyDescent="0.6">
      <c r="A441" t="s">
        <v>1974</v>
      </c>
    </row>
    <row r="442" spans="1:1" x14ac:dyDescent="0.6">
      <c r="A442" t="s">
        <v>1975</v>
      </c>
    </row>
    <row r="443" spans="1:1" x14ac:dyDescent="0.6">
      <c r="A443" t="s">
        <v>1976</v>
      </c>
    </row>
    <row r="444" spans="1:1" x14ac:dyDescent="0.6">
      <c r="A444" t="s">
        <v>1977</v>
      </c>
    </row>
    <row r="445" spans="1:1" x14ac:dyDescent="0.6">
      <c r="A445" t="s">
        <v>1978</v>
      </c>
    </row>
    <row r="446" spans="1:1" x14ac:dyDescent="0.6">
      <c r="A446" t="s">
        <v>1979</v>
      </c>
    </row>
    <row r="447" spans="1:1" x14ac:dyDescent="0.6">
      <c r="A447" t="s">
        <v>1980</v>
      </c>
    </row>
    <row r="448" spans="1:1" x14ac:dyDescent="0.6">
      <c r="A448" t="s">
        <v>1981</v>
      </c>
    </row>
    <row r="449" spans="1:1" x14ac:dyDescent="0.6">
      <c r="A449" t="s">
        <v>1982</v>
      </c>
    </row>
    <row r="450" spans="1:1" x14ac:dyDescent="0.6">
      <c r="A450" t="s">
        <v>1983</v>
      </c>
    </row>
    <row r="451" spans="1:1" x14ac:dyDescent="0.6">
      <c r="A451" t="s">
        <v>1984</v>
      </c>
    </row>
    <row r="452" spans="1:1" x14ac:dyDescent="0.6">
      <c r="A452" t="s">
        <v>1985</v>
      </c>
    </row>
    <row r="453" spans="1:1" x14ac:dyDescent="0.6">
      <c r="A453" t="s">
        <v>1986</v>
      </c>
    </row>
    <row r="454" spans="1:1" x14ac:dyDescent="0.6">
      <c r="A454" t="s">
        <v>1987</v>
      </c>
    </row>
    <row r="455" spans="1:1" x14ac:dyDescent="0.6">
      <c r="A455" t="s">
        <v>1988</v>
      </c>
    </row>
    <row r="456" spans="1:1" x14ac:dyDescent="0.6">
      <c r="A456" t="s">
        <v>1989</v>
      </c>
    </row>
    <row r="457" spans="1:1" x14ac:dyDescent="0.6">
      <c r="A457" t="s">
        <v>1990</v>
      </c>
    </row>
    <row r="458" spans="1:1" x14ac:dyDescent="0.6">
      <c r="A458" t="s">
        <v>1991</v>
      </c>
    </row>
    <row r="459" spans="1:1" x14ac:dyDescent="0.6">
      <c r="A459" t="s">
        <v>1992</v>
      </c>
    </row>
    <row r="460" spans="1:1" x14ac:dyDescent="0.6">
      <c r="A460" t="s">
        <v>1993</v>
      </c>
    </row>
    <row r="461" spans="1:1" x14ac:dyDescent="0.6">
      <c r="A461" t="s">
        <v>1994</v>
      </c>
    </row>
    <row r="462" spans="1:1" x14ac:dyDescent="0.6">
      <c r="A462" t="s">
        <v>1995</v>
      </c>
    </row>
    <row r="463" spans="1:1" x14ac:dyDescent="0.6">
      <c r="A463" t="s">
        <v>1996</v>
      </c>
    </row>
    <row r="464" spans="1:1" x14ac:dyDescent="0.6">
      <c r="A464" t="s">
        <v>1997</v>
      </c>
    </row>
    <row r="465" spans="1:1" x14ac:dyDescent="0.6">
      <c r="A465" t="s">
        <v>1998</v>
      </c>
    </row>
    <row r="466" spans="1:1" x14ac:dyDescent="0.6">
      <c r="A466" t="s">
        <v>1999</v>
      </c>
    </row>
    <row r="467" spans="1:1" x14ac:dyDescent="0.6">
      <c r="A467" t="s">
        <v>2000</v>
      </c>
    </row>
    <row r="468" spans="1:1" x14ac:dyDescent="0.6">
      <c r="A468" t="s">
        <v>2026</v>
      </c>
    </row>
    <row r="469" spans="1:1" x14ac:dyDescent="0.6">
      <c r="A469" t="s">
        <v>2027</v>
      </c>
    </row>
    <row r="470" spans="1:1" x14ac:dyDescent="0.6">
      <c r="A470" t="s">
        <v>2028</v>
      </c>
    </row>
    <row r="471" spans="1:1" x14ac:dyDescent="0.6">
      <c r="A471" t="s">
        <v>2029</v>
      </c>
    </row>
    <row r="472" spans="1:1" x14ac:dyDescent="0.6">
      <c r="A472" t="s">
        <v>2030</v>
      </c>
    </row>
    <row r="473" spans="1:1" x14ac:dyDescent="0.6">
      <c r="A473" t="s">
        <v>2033</v>
      </c>
    </row>
    <row r="474" spans="1:1" x14ac:dyDescent="0.6">
      <c r="A474" t="s">
        <v>2034</v>
      </c>
    </row>
    <row r="475" spans="1:1" x14ac:dyDescent="0.6">
      <c r="A475" t="s">
        <v>2035</v>
      </c>
    </row>
    <row r="476" spans="1:1" x14ac:dyDescent="0.6">
      <c r="A476" t="s">
        <v>2031</v>
      </c>
    </row>
    <row r="477" spans="1:1" x14ac:dyDescent="0.6">
      <c r="A477" t="s">
        <v>2032</v>
      </c>
    </row>
    <row r="478" spans="1:1" x14ac:dyDescent="0.6">
      <c r="A478" t="s">
        <v>2036</v>
      </c>
    </row>
    <row r="479" spans="1:1" x14ac:dyDescent="0.6">
      <c r="A479" t="s">
        <v>2037</v>
      </c>
    </row>
    <row r="480" spans="1:1" x14ac:dyDescent="0.6">
      <c r="A480" t="s">
        <v>2038</v>
      </c>
    </row>
    <row r="481" spans="1:1" x14ac:dyDescent="0.6">
      <c r="A481" t="s">
        <v>2039</v>
      </c>
    </row>
    <row r="482" spans="1:1" x14ac:dyDescent="0.6">
      <c r="A482" t="s">
        <v>2040</v>
      </c>
    </row>
    <row r="483" spans="1:1" x14ac:dyDescent="0.6">
      <c r="A483" t="s">
        <v>2041</v>
      </c>
    </row>
    <row r="484" spans="1:1" x14ac:dyDescent="0.6">
      <c r="A484" t="s">
        <v>2042</v>
      </c>
    </row>
    <row r="485" spans="1:1" x14ac:dyDescent="0.6">
      <c r="A485" t="s">
        <v>2043</v>
      </c>
    </row>
    <row r="486" spans="1:1" x14ac:dyDescent="0.6">
      <c r="A486" t="s">
        <v>2044</v>
      </c>
    </row>
    <row r="487" spans="1:1" x14ac:dyDescent="0.6">
      <c r="A487" t="s">
        <v>2045</v>
      </c>
    </row>
    <row r="488" spans="1:1" x14ac:dyDescent="0.6">
      <c r="A488" t="s">
        <v>2046</v>
      </c>
    </row>
    <row r="489" spans="1:1" x14ac:dyDescent="0.6">
      <c r="A489" t="s">
        <v>2047</v>
      </c>
    </row>
    <row r="490" spans="1:1" x14ac:dyDescent="0.6">
      <c r="A490" t="s">
        <v>2048</v>
      </c>
    </row>
    <row r="491" spans="1:1" x14ac:dyDescent="0.6">
      <c r="A491" t="s">
        <v>2049</v>
      </c>
    </row>
    <row r="492" spans="1:1" x14ac:dyDescent="0.6">
      <c r="A492" t="s">
        <v>2050</v>
      </c>
    </row>
    <row r="493" spans="1:1" x14ac:dyDescent="0.6">
      <c r="A493" t="s">
        <v>2051</v>
      </c>
    </row>
    <row r="494" spans="1:1" x14ac:dyDescent="0.6">
      <c r="A494" t="s">
        <v>2054</v>
      </c>
    </row>
    <row r="495" spans="1:1" x14ac:dyDescent="0.6">
      <c r="A495" t="s">
        <v>2052</v>
      </c>
    </row>
    <row r="496" spans="1:1" x14ac:dyDescent="0.6">
      <c r="A496" t="s">
        <v>2053</v>
      </c>
    </row>
    <row r="497" spans="1:3" x14ac:dyDescent="0.6">
      <c r="A497" t="s">
        <v>2055</v>
      </c>
    </row>
    <row r="498" spans="1:3" x14ac:dyDescent="0.6">
      <c r="A498" t="s">
        <v>2056</v>
      </c>
    </row>
    <row r="499" spans="1:3" x14ac:dyDescent="0.6">
      <c r="A499" t="s">
        <v>2057</v>
      </c>
    </row>
    <row r="500" spans="1:3" x14ac:dyDescent="0.6">
      <c r="A500" t="s">
        <v>2058</v>
      </c>
    </row>
    <row r="501" spans="1:3" x14ac:dyDescent="0.6">
      <c r="A501" t="s">
        <v>2059</v>
      </c>
    </row>
    <row r="502" spans="1:3" x14ac:dyDescent="0.6">
      <c r="A502" t="s">
        <v>185</v>
      </c>
    </row>
    <row r="503" spans="1:3" x14ac:dyDescent="0.6">
      <c r="A503" s="15" t="s">
        <v>185</v>
      </c>
      <c r="B503" s="15" t="s">
        <v>7</v>
      </c>
      <c r="C503" s="15" t="s">
        <v>24</v>
      </c>
    </row>
    <row r="504" spans="1:3" x14ac:dyDescent="0.6">
      <c r="A504" t="s">
        <v>184</v>
      </c>
    </row>
    <row r="505" spans="1:3" x14ac:dyDescent="0.6">
      <c r="A505" s="15" t="s">
        <v>184</v>
      </c>
      <c r="B505" s="15" t="s">
        <v>5</v>
      </c>
      <c r="C505" s="15" t="s">
        <v>23</v>
      </c>
    </row>
    <row r="506" spans="1:3" x14ac:dyDescent="0.6">
      <c r="A506" t="s">
        <v>173</v>
      </c>
    </row>
    <row r="507" spans="1:3" x14ac:dyDescent="0.6">
      <c r="A507" s="15" t="s">
        <v>173</v>
      </c>
      <c r="B507" s="15" t="s">
        <v>161</v>
      </c>
      <c r="C507" s="15" t="s">
        <v>162</v>
      </c>
    </row>
    <row r="508" spans="1:3" x14ac:dyDescent="0.6">
      <c r="A508" t="s">
        <v>2060</v>
      </c>
    </row>
    <row r="509" spans="1:3" x14ac:dyDescent="0.6">
      <c r="A509" t="s">
        <v>2061</v>
      </c>
    </row>
    <row r="510" spans="1:3" x14ac:dyDescent="0.6">
      <c r="A510" t="s">
        <v>2062</v>
      </c>
    </row>
    <row r="511" spans="1:3" x14ac:dyDescent="0.6">
      <c r="A511" t="s">
        <v>2063</v>
      </c>
    </row>
    <row r="512" spans="1:3" x14ac:dyDescent="0.6">
      <c r="A512" t="s">
        <v>2064</v>
      </c>
    </row>
    <row r="513" spans="1:1" x14ac:dyDescent="0.6">
      <c r="A513" t="s">
        <v>2065</v>
      </c>
    </row>
    <row r="514" spans="1:1" x14ac:dyDescent="0.6">
      <c r="A514" t="s">
        <v>2066</v>
      </c>
    </row>
    <row r="515" spans="1:1" x14ac:dyDescent="0.6">
      <c r="A515" t="s">
        <v>2067</v>
      </c>
    </row>
    <row r="516" spans="1:1" x14ac:dyDescent="0.6">
      <c r="A516" t="s">
        <v>2068</v>
      </c>
    </row>
    <row r="517" spans="1:1" x14ac:dyDescent="0.6">
      <c r="A517" t="s">
        <v>2069</v>
      </c>
    </row>
    <row r="518" spans="1:1" x14ac:dyDescent="0.6">
      <c r="A518" t="s">
        <v>2070</v>
      </c>
    </row>
    <row r="519" spans="1:1" x14ac:dyDescent="0.6">
      <c r="A519" t="s">
        <v>2071</v>
      </c>
    </row>
    <row r="520" spans="1:1" x14ac:dyDescent="0.6">
      <c r="A520" t="s">
        <v>2072</v>
      </c>
    </row>
    <row r="521" spans="1:1" x14ac:dyDescent="0.6">
      <c r="A521" t="s">
        <v>2073</v>
      </c>
    </row>
    <row r="522" spans="1:1" x14ac:dyDescent="0.6">
      <c r="A522" t="s">
        <v>2074</v>
      </c>
    </row>
    <row r="523" spans="1:1" x14ac:dyDescent="0.6">
      <c r="A523" t="s">
        <v>2075</v>
      </c>
    </row>
    <row r="524" spans="1:1" x14ac:dyDescent="0.6">
      <c r="A524" t="s">
        <v>2076</v>
      </c>
    </row>
    <row r="525" spans="1:1" x14ac:dyDescent="0.6">
      <c r="A525" t="s">
        <v>2077</v>
      </c>
    </row>
    <row r="526" spans="1:1" x14ac:dyDescent="0.6">
      <c r="A526" t="s">
        <v>2078</v>
      </c>
    </row>
    <row r="527" spans="1:1" x14ac:dyDescent="0.6">
      <c r="A527" t="s">
        <v>2079</v>
      </c>
    </row>
    <row r="528" spans="1:1" x14ac:dyDescent="0.6">
      <c r="A528" t="s">
        <v>2080</v>
      </c>
    </row>
    <row r="529" spans="1:1" x14ac:dyDescent="0.6">
      <c r="A529" t="s">
        <v>2082</v>
      </c>
    </row>
    <row r="530" spans="1:1" x14ac:dyDescent="0.6">
      <c r="A530" t="s">
        <v>2083</v>
      </c>
    </row>
    <row r="531" spans="1:1" x14ac:dyDescent="0.6">
      <c r="A531" t="s">
        <v>2081</v>
      </c>
    </row>
    <row r="532" spans="1:1" x14ac:dyDescent="0.6">
      <c r="A532" t="s">
        <v>2084</v>
      </c>
    </row>
    <row r="533" spans="1:1" x14ac:dyDescent="0.6">
      <c r="A533" t="s">
        <v>2085</v>
      </c>
    </row>
    <row r="534" spans="1:1" x14ac:dyDescent="0.6">
      <c r="A534" t="s">
        <v>2086</v>
      </c>
    </row>
    <row r="535" spans="1:1" x14ac:dyDescent="0.6">
      <c r="A535" t="s">
        <v>2087</v>
      </c>
    </row>
    <row r="536" spans="1:1" x14ac:dyDescent="0.6">
      <c r="A536" t="s">
        <v>2088</v>
      </c>
    </row>
    <row r="537" spans="1:1" x14ac:dyDescent="0.6">
      <c r="A537" t="s">
        <v>2089</v>
      </c>
    </row>
    <row r="538" spans="1:1" x14ac:dyDescent="0.6">
      <c r="A538" t="s">
        <v>2090</v>
      </c>
    </row>
    <row r="539" spans="1:1" x14ac:dyDescent="0.6">
      <c r="A539" t="s">
        <v>2091</v>
      </c>
    </row>
    <row r="540" spans="1:1" x14ac:dyDescent="0.6">
      <c r="A540" t="s">
        <v>2092</v>
      </c>
    </row>
    <row r="541" spans="1:1" x14ac:dyDescent="0.6">
      <c r="A541" t="s">
        <v>2093</v>
      </c>
    </row>
    <row r="542" spans="1:1" x14ac:dyDescent="0.6">
      <c r="A542" t="s">
        <v>2094</v>
      </c>
    </row>
    <row r="543" spans="1:1" x14ac:dyDescent="0.6">
      <c r="A543" t="s">
        <v>2095</v>
      </c>
    </row>
    <row r="544" spans="1:1" x14ac:dyDescent="0.6">
      <c r="A544" t="s">
        <v>2096</v>
      </c>
    </row>
    <row r="545" spans="1:1" x14ac:dyDescent="0.6">
      <c r="A545" t="s">
        <v>2097</v>
      </c>
    </row>
    <row r="546" spans="1:1" x14ac:dyDescent="0.6">
      <c r="A546" t="s">
        <v>2098</v>
      </c>
    </row>
    <row r="547" spans="1:1" x14ac:dyDescent="0.6">
      <c r="A547" t="s">
        <v>2099</v>
      </c>
    </row>
    <row r="548" spans="1:1" x14ac:dyDescent="0.6">
      <c r="A548" t="s">
        <v>2100</v>
      </c>
    </row>
    <row r="549" spans="1:1" x14ac:dyDescent="0.6">
      <c r="A549" t="s">
        <v>2101</v>
      </c>
    </row>
    <row r="550" spans="1:1" x14ac:dyDescent="0.6">
      <c r="A550" t="s">
        <v>2102</v>
      </c>
    </row>
    <row r="551" spans="1:1" x14ac:dyDescent="0.6">
      <c r="A551" t="s">
        <v>2103</v>
      </c>
    </row>
    <row r="552" spans="1:1" x14ac:dyDescent="0.6">
      <c r="A552" t="s">
        <v>2104</v>
      </c>
    </row>
    <row r="553" spans="1:1" x14ac:dyDescent="0.6">
      <c r="A553" t="s">
        <v>2105</v>
      </c>
    </row>
    <row r="554" spans="1:1" x14ac:dyDescent="0.6">
      <c r="A554" t="s">
        <v>2106</v>
      </c>
    </row>
    <row r="555" spans="1:1" x14ac:dyDescent="0.6">
      <c r="A555" t="s">
        <v>2107</v>
      </c>
    </row>
    <row r="556" spans="1:1" x14ac:dyDescent="0.6">
      <c r="A556" t="s">
        <v>2108</v>
      </c>
    </row>
    <row r="557" spans="1:1" x14ac:dyDescent="0.6">
      <c r="A557" t="s">
        <v>2109</v>
      </c>
    </row>
    <row r="558" spans="1:1" x14ac:dyDescent="0.6">
      <c r="A558" t="s">
        <v>2110</v>
      </c>
    </row>
    <row r="559" spans="1:1" x14ac:dyDescent="0.6">
      <c r="A559" t="s">
        <v>2111</v>
      </c>
    </row>
    <row r="560" spans="1:1" x14ac:dyDescent="0.6">
      <c r="A560" t="s">
        <v>2112</v>
      </c>
    </row>
    <row r="561" spans="1:1" x14ac:dyDescent="0.6">
      <c r="A561" t="s">
        <v>2113</v>
      </c>
    </row>
    <row r="562" spans="1:1" x14ac:dyDescent="0.6">
      <c r="A562" t="s">
        <v>2114</v>
      </c>
    </row>
    <row r="563" spans="1:1" x14ac:dyDescent="0.6">
      <c r="A563" t="s">
        <v>2115</v>
      </c>
    </row>
    <row r="564" spans="1:1" x14ac:dyDescent="0.6">
      <c r="A564" t="s">
        <v>2116</v>
      </c>
    </row>
    <row r="565" spans="1:1" x14ac:dyDescent="0.6">
      <c r="A565" t="s">
        <v>2117</v>
      </c>
    </row>
    <row r="566" spans="1:1" x14ac:dyDescent="0.6">
      <c r="A566" t="s">
        <v>2118</v>
      </c>
    </row>
    <row r="567" spans="1:1" x14ac:dyDescent="0.6">
      <c r="A567" t="s">
        <v>2119</v>
      </c>
    </row>
    <row r="568" spans="1:1" x14ac:dyDescent="0.6">
      <c r="A568" t="s">
        <v>2120</v>
      </c>
    </row>
    <row r="569" spans="1:1" x14ac:dyDescent="0.6">
      <c r="A569" t="s">
        <v>2121</v>
      </c>
    </row>
    <row r="570" spans="1:1" x14ac:dyDescent="0.6">
      <c r="A570" t="s">
        <v>2122</v>
      </c>
    </row>
    <row r="571" spans="1:1" x14ac:dyDescent="0.6">
      <c r="A571" t="s">
        <v>2123</v>
      </c>
    </row>
    <row r="572" spans="1:1" x14ac:dyDescent="0.6">
      <c r="A572" t="s">
        <v>2124</v>
      </c>
    </row>
    <row r="573" spans="1:1" x14ac:dyDescent="0.6">
      <c r="A573" t="s">
        <v>2125</v>
      </c>
    </row>
    <row r="574" spans="1:1" x14ac:dyDescent="0.6">
      <c r="A574" t="s">
        <v>2126</v>
      </c>
    </row>
    <row r="575" spans="1:1" x14ac:dyDescent="0.6">
      <c r="A575" t="s">
        <v>2127</v>
      </c>
    </row>
    <row r="576" spans="1:1" x14ac:dyDescent="0.6">
      <c r="A576" t="s">
        <v>2128</v>
      </c>
    </row>
    <row r="577" spans="1:1" x14ac:dyDescent="0.6">
      <c r="A577" t="s">
        <v>2129</v>
      </c>
    </row>
    <row r="578" spans="1:1" x14ac:dyDescent="0.6">
      <c r="A578" t="s">
        <v>2130</v>
      </c>
    </row>
    <row r="579" spans="1:1" x14ac:dyDescent="0.6">
      <c r="A579" t="s">
        <v>2131</v>
      </c>
    </row>
    <row r="580" spans="1:1" x14ac:dyDescent="0.6">
      <c r="A580" t="s">
        <v>2132</v>
      </c>
    </row>
    <row r="581" spans="1:1" x14ac:dyDescent="0.6">
      <c r="A581" t="s">
        <v>2133</v>
      </c>
    </row>
    <row r="582" spans="1:1" x14ac:dyDescent="0.6">
      <c r="A582" t="s">
        <v>2134</v>
      </c>
    </row>
    <row r="583" spans="1:1" x14ac:dyDescent="0.6">
      <c r="A583" t="s">
        <v>2135</v>
      </c>
    </row>
    <row r="584" spans="1:1" x14ac:dyDescent="0.6">
      <c r="A584" t="s">
        <v>2136</v>
      </c>
    </row>
    <row r="585" spans="1:1" x14ac:dyDescent="0.6">
      <c r="A585" t="s">
        <v>2137</v>
      </c>
    </row>
    <row r="586" spans="1:1" x14ac:dyDescent="0.6">
      <c r="A586" t="s">
        <v>2138</v>
      </c>
    </row>
    <row r="587" spans="1:1" x14ac:dyDescent="0.6">
      <c r="A587" t="s">
        <v>2139</v>
      </c>
    </row>
    <row r="588" spans="1:1" x14ac:dyDescent="0.6">
      <c r="A588" t="s">
        <v>2140</v>
      </c>
    </row>
    <row r="589" spans="1:1" x14ac:dyDescent="0.6">
      <c r="A589" t="s">
        <v>2141</v>
      </c>
    </row>
    <row r="590" spans="1:1" x14ac:dyDescent="0.6">
      <c r="A590" t="s">
        <v>2142</v>
      </c>
    </row>
    <row r="591" spans="1:1" x14ac:dyDescent="0.6">
      <c r="A591" t="s">
        <v>2143</v>
      </c>
    </row>
    <row r="592" spans="1:1" x14ac:dyDescent="0.6">
      <c r="A592" t="s">
        <v>2144</v>
      </c>
    </row>
    <row r="593" spans="1:1" x14ac:dyDescent="0.6">
      <c r="A593" t="s">
        <v>2145</v>
      </c>
    </row>
    <row r="594" spans="1:1" x14ac:dyDescent="0.6">
      <c r="A594" t="s">
        <v>2146</v>
      </c>
    </row>
    <row r="595" spans="1:1" x14ac:dyDescent="0.6">
      <c r="A595" t="s">
        <v>2147</v>
      </c>
    </row>
    <row r="596" spans="1:1" x14ac:dyDescent="0.6">
      <c r="A596" t="s">
        <v>2148</v>
      </c>
    </row>
    <row r="597" spans="1:1" x14ac:dyDescent="0.6">
      <c r="A597" t="s">
        <v>2149</v>
      </c>
    </row>
    <row r="598" spans="1:1" x14ac:dyDescent="0.6">
      <c r="A598" t="s">
        <v>2150</v>
      </c>
    </row>
    <row r="599" spans="1:1" x14ac:dyDescent="0.6">
      <c r="A599" t="s">
        <v>2151</v>
      </c>
    </row>
    <row r="600" spans="1:1" x14ac:dyDescent="0.6">
      <c r="A600" t="s">
        <v>2152</v>
      </c>
    </row>
    <row r="601" spans="1:1" x14ac:dyDescent="0.6">
      <c r="A601" t="s">
        <v>2153</v>
      </c>
    </row>
    <row r="602" spans="1:1" x14ac:dyDescent="0.6">
      <c r="A602" t="s">
        <v>2154</v>
      </c>
    </row>
    <row r="603" spans="1:1" x14ac:dyDescent="0.6">
      <c r="A603" t="s">
        <v>2155</v>
      </c>
    </row>
    <row r="604" spans="1:1" x14ac:dyDescent="0.6">
      <c r="A604" t="s">
        <v>2156</v>
      </c>
    </row>
    <row r="605" spans="1:1" x14ac:dyDescent="0.6">
      <c r="A605" t="s">
        <v>2157</v>
      </c>
    </row>
    <row r="606" spans="1:1" x14ac:dyDescent="0.6">
      <c r="A606" t="s">
        <v>2158</v>
      </c>
    </row>
    <row r="607" spans="1:1" x14ac:dyDescent="0.6">
      <c r="A607" t="s">
        <v>2159</v>
      </c>
    </row>
    <row r="608" spans="1:1" x14ac:dyDescent="0.6">
      <c r="A608" t="s">
        <v>2160</v>
      </c>
    </row>
    <row r="609" spans="1:1" x14ac:dyDescent="0.6">
      <c r="A609" t="s">
        <v>2161</v>
      </c>
    </row>
    <row r="610" spans="1:1" x14ac:dyDescent="0.6">
      <c r="A610" t="s">
        <v>2162</v>
      </c>
    </row>
    <row r="611" spans="1:1" x14ac:dyDescent="0.6">
      <c r="A611" t="s">
        <v>2163</v>
      </c>
    </row>
    <row r="612" spans="1:1" x14ac:dyDescent="0.6">
      <c r="A612" t="s">
        <v>2164</v>
      </c>
    </row>
    <row r="613" spans="1:1" x14ac:dyDescent="0.6">
      <c r="A613" t="s">
        <v>2165</v>
      </c>
    </row>
    <row r="614" spans="1:1" x14ac:dyDescent="0.6">
      <c r="A614" t="s">
        <v>2166</v>
      </c>
    </row>
    <row r="615" spans="1:1" x14ac:dyDescent="0.6">
      <c r="A615" t="s">
        <v>2167</v>
      </c>
    </row>
    <row r="616" spans="1:1" x14ac:dyDescent="0.6">
      <c r="A616" t="s">
        <v>2168</v>
      </c>
    </row>
    <row r="617" spans="1:1" x14ac:dyDescent="0.6">
      <c r="A617" t="s">
        <v>2169</v>
      </c>
    </row>
    <row r="618" spans="1:1" x14ac:dyDescent="0.6">
      <c r="A618" t="s">
        <v>2170</v>
      </c>
    </row>
    <row r="619" spans="1:1" x14ac:dyDescent="0.6">
      <c r="A619" t="s">
        <v>2171</v>
      </c>
    </row>
    <row r="620" spans="1:1" x14ac:dyDescent="0.6">
      <c r="A620" t="s">
        <v>2172</v>
      </c>
    </row>
    <row r="621" spans="1:1" x14ac:dyDescent="0.6">
      <c r="A621" t="s">
        <v>2173</v>
      </c>
    </row>
    <row r="622" spans="1:1" x14ac:dyDescent="0.6">
      <c r="A622" t="s">
        <v>2174</v>
      </c>
    </row>
    <row r="623" spans="1:1" x14ac:dyDescent="0.6">
      <c r="A623" t="s">
        <v>2175</v>
      </c>
    </row>
    <row r="624" spans="1:1" x14ac:dyDescent="0.6">
      <c r="A624" t="s">
        <v>2176</v>
      </c>
    </row>
    <row r="625" spans="1:1" x14ac:dyDescent="0.6">
      <c r="A625" t="s">
        <v>2177</v>
      </c>
    </row>
    <row r="626" spans="1:1" x14ac:dyDescent="0.6">
      <c r="A626" t="s">
        <v>2178</v>
      </c>
    </row>
    <row r="627" spans="1:1" x14ac:dyDescent="0.6">
      <c r="A627" t="s">
        <v>2179</v>
      </c>
    </row>
    <row r="628" spans="1:1" x14ac:dyDescent="0.6">
      <c r="A628" t="s">
        <v>2180</v>
      </c>
    </row>
    <row r="629" spans="1:1" x14ac:dyDescent="0.6">
      <c r="A629" t="s">
        <v>2181</v>
      </c>
    </row>
    <row r="630" spans="1:1" x14ac:dyDescent="0.6">
      <c r="A630" t="s">
        <v>2184</v>
      </c>
    </row>
    <row r="631" spans="1:1" x14ac:dyDescent="0.6">
      <c r="A631" t="s">
        <v>2185</v>
      </c>
    </row>
    <row r="632" spans="1:1" x14ac:dyDescent="0.6">
      <c r="A632" t="s">
        <v>2186</v>
      </c>
    </row>
    <row r="633" spans="1:1" x14ac:dyDescent="0.6">
      <c r="A633" t="s">
        <v>2187</v>
      </c>
    </row>
    <row r="634" spans="1:1" x14ac:dyDescent="0.6">
      <c r="A634" t="s">
        <v>2182</v>
      </c>
    </row>
    <row r="635" spans="1:1" x14ac:dyDescent="0.6">
      <c r="A635" t="s">
        <v>2183</v>
      </c>
    </row>
    <row r="636" spans="1:1" x14ac:dyDescent="0.6">
      <c r="A636" t="s">
        <v>2188</v>
      </c>
    </row>
    <row r="637" spans="1:1" x14ac:dyDescent="0.6">
      <c r="A637" t="s">
        <v>2189</v>
      </c>
    </row>
    <row r="638" spans="1:1" x14ac:dyDescent="0.6">
      <c r="A638" t="s">
        <v>2190</v>
      </c>
    </row>
    <row r="639" spans="1:1" x14ac:dyDescent="0.6">
      <c r="A639" t="s">
        <v>2191</v>
      </c>
    </row>
    <row r="640" spans="1:1" x14ac:dyDescent="0.6">
      <c r="A640" t="s">
        <v>2192</v>
      </c>
    </row>
    <row r="641" spans="1:1" x14ac:dyDescent="0.6">
      <c r="A641" t="s">
        <v>2193</v>
      </c>
    </row>
    <row r="642" spans="1:1" x14ac:dyDescent="0.6">
      <c r="A642" t="s">
        <v>2194</v>
      </c>
    </row>
    <row r="643" spans="1:1" x14ac:dyDescent="0.6">
      <c r="A643" t="s">
        <v>2195</v>
      </c>
    </row>
    <row r="644" spans="1:1" x14ac:dyDescent="0.6">
      <c r="A644" t="s">
        <v>2196</v>
      </c>
    </row>
    <row r="645" spans="1:1" x14ac:dyDescent="0.6">
      <c r="A645" t="s">
        <v>2197</v>
      </c>
    </row>
    <row r="646" spans="1:1" x14ac:dyDescent="0.6">
      <c r="A646" t="s">
        <v>2198</v>
      </c>
    </row>
    <row r="647" spans="1:1" x14ac:dyDescent="0.6">
      <c r="A647" t="s">
        <v>2199</v>
      </c>
    </row>
    <row r="648" spans="1:1" x14ac:dyDescent="0.6">
      <c r="A648" t="s">
        <v>2200</v>
      </c>
    </row>
    <row r="649" spans="1:1" x14ac:dyDescent="0.6">
      <c r="A649" t="s">
        <v>2201</v>
      </c>
    </row>
    <row r="650" spans="1:1" x14ac:dyDescent="0.6">
      <c r="A650" t="s">
        <v>2202</v>
      </c>
    </row>
    <row r="651" spans="1:1" x14ac:dyDescent="0.6">
      <c r="A651" t="s">
        <v>2203</v>
      </c>
    </row>
    <row r="652" spans="1:1" x14ac:dyDescent="0.6">
      <c r="A652" t="s">
        <v>2204</v>
      </c>
    </row>
    <row r="653" spans="1:1" x14ac:dyDescent="0.6">
      <c r="A653" t="s">
        <v>2205</v>
      </c>
    </row>
    <row r="654" spans="1:1" x14ac:dyDescent="0.6">
      <c r="A654" t="s">
        <v>2206</v>
      </c>
    </row>
    <row r="655" spans="1:1" x14ac:dyDescent="0.6">
      <c r="A655" t="s">
        <v>2207</v>
      </c>
    </row>
    <row r="656" spans="1:1" x14ac:dyDescent="0.6">
      <c r="A656" t="s">
        <v>2208</v>
      </c>
    </row>
    <row r="657" spans="1:3" x14ac:dyDescent="0.6">
      <c r="A657" t="s">
        <v>2209</v>
      </c>
    </row>
    <row r="658" spans="1:3" x14ac:dyDescent="0.6">
      <c r="A658" t="s">
        <v>2210</v>
      </c>
    </row>
    <row r="659" spans="1:3" x14ac:dyDescent="0.6">
      <c r="A659" t="s">
        <v>180</v>
      </c>
    </row>
    <row r="660" spans="1:3" x14ac:dyDescent="0.6">
      <c r="A660" s="15" t="s">
        <v>180</v>
      </c>
      <c r="B660" s="15" t="s">
        <v>149</v>
      </c>
      <c r="C660" s="15" t="s">
        <v>150</v>
      </c>
    </row>
    <row r="661" spans="1:3" x14ac:dyDescent="0.6">
      <c r="A661" t="s">
        <v>181</v>
      </c>
    </row>
    <row r="662" spans="1:3" x14ac:dyDescent="0.6">
      <c r="A662" s="15" t="s">
        <v>181</v>
      </c>
      <c r="B662" s="15" t="s">
        <v>152</v>
      </c>
      <c r="C662" s="15" t="s">
        <v>153</v>
      </c>
    </row>
    <row r="663" spans="1:3" x14ac:dyDescent="0.6">
      <c r="A663" t="s">
        <v>182</v>
      </c>
    </row>
    <row r="664" spans="1:3" x14ac:dyDescent="0.6">
      <c r="A664" s="15" t="s">
        <v>182</v>
      </c>
      <c r="B664" s="15" t="s">
        <v>155</v>
      </c>
      <c r="C664" s="15" t="s">
        <v>156</v>
      </c>
    </row>
    <row r="665" spans="1:3" x14ac:dyDescent="0.6">
      <c r="A665" t="s">
        <v>183</v>
      </c>
    </row>
    <row r="666" spans="1:3" x14ac:dyDescent="0.6">
      <c r="A666" s="15" t="s">
        <v>183</v>
      </c>
      <c r="B666" s="15" t="s">
        <v>158</v>
      </c>
      <c r="C666" s="15" t="s">
        <v>159</v>
      </c>
    </row>
    <row r="667" spans="1:3" x14ac:dyDescent="0.6">
      <c r="A667" t="s">
        <v>176</v>
      </c>
    </row>
    <row r="668" spans="1:3" x14ac:dyDescent="0.6">
      <c r="A668" s="15" t="s">
        <v>176</v>
      </c>
      <c r="B668" s="15" t="s">
        <v>137</v>
      </c>
      <c r="C668" s="15" t="s">
        <v>138</v>
      </c>
    </row>
    <row r="669" spans="1:3" x14ac:dyDescent="0.6">
      <c r="A669" t="s">
        <v>177</v>
      </c>
    </row>
    <row r="670" spans="1:3" x14ac:dyDescent="0.6">
      <c r="A670" s="15" t="s">
        <v>177</v>
      </c>
      <c r="B670" s="15" t="s">
        <v>140</v>
      </c>
      <c r="C670" s="15" t="s">
        <v>141</v>
      </c>
    </row>
    <row r="671" spans="1:3" x14ac:dyDescent="0.6">
      <c r="A671" t="s">
        <v>178</v>
      </c>
    </row>
    <row r="672" spans="1:3" x14ac:dyDescent="0.6">
      <c r="A672" s="15" t="s">
        <v>178</v>
      </c>
      <c r="B672" s="15" t="s">
        <v>143</v>
      </c>
      <c r="C672" s="15" t="s">
        <v>144</v>
      </c>
    </row>
    <row r="673" spans="1:3" x14ac:dyDescent="0.6">
      <c r="A673" t="s">
        <v>179</v>
      </c>
    </row>
    <row r="674" spans="1:3" x14ac:dyDescent="0.6">
      <c r="A674" s="15" t="s">
        <v>179</v>
      </c>
      <c r="B674" s="15" t="s">
        <v>146</v>
      </c>
      <c r="C674" s="15" t="s">
        <v>147</v>
      </c>
    </row>
    <row r="675" spans="1:3" x14ac:dyDescent="0.6">
      <c r="A675" t="s">
        <v>2212</v>
      </c>
    </row>
    <row r="676" spans="1:3" x14ac:dyDescent="0.6">
      <c r="A676" t="s">
        <v>2213</v>
      </c>
    </row>
    <row r="677" spans="1:3" x14ac:dyDescent="0.6">
      <c r="A677" t="s">
        <v>2211</v>
      </c>
    </row>
    <row r="678" spans="1:3" x14ac:dyDescent="0.6">
      <c r="A678" t="s">
        <v>2214</v>
      </c>
    </row>
    <row r="679" spans="1:3" x14ac:dyDescent="0.6">
      <c r="A679" t="s">
        <v>2215</v>
      </c>
    </row>
    <row r="680" spans="1:3" x14ac:dyDescent="0.6">
      <c r="A680" t="s">
        <v>2216</v>
      </c>
    </row>
    <row r="681" spans="1:3" x14ac:dyDescent="0.6">
      <c r="A681" t="s">
        <v>2217</v>
      </c>
    </row>
    <row r="682" spans="1:3" x14ac:dyDescent="0.6">
      <c r="A682" t="s">
        <v>2218</v>
      </c>
    </row>
    <row r="683" spans="1:3" x14ac:dyDescent="0.6">
      <c r="A683" t="s">
        <v>2219</v>
      </c>
    </row>
    <row r="684" spans="1:3" x14ac:dyDescent="0.6">
      <c r="A684" t="s">
        <v>2220</v>
      </c>
    </row>
    <row r="685" spans="1:3" x14ac:dyDescent="0.6">
      <c r="A685" t="s">
        <v>2221</v>
      </c>
    </row>
    <row r="686" spans="1:3" x14ac:dyDescent="0.6">
      <c r="A686" t="s">
        <v>2222</v>
      </c>
    </row>
    <row r="687" spans="1:3" x14ac:dyDescent="0.6">
      <c r="A687" t="s">
        <v>2223</v>
      </c>
    </row>
    <row r="688" spans="1:3" x14ac:dyDescent="0.6">
      <c r="A688" t="s">
        <v>2224</v>
      </c>
    </row>
    <row r="689" spans="1:3" x14ac:dyDescent="0.6">
      <c r="A689" t="s">
        <v>2225</v>
      </c>
    </row>
    <row r="690" spans="1:3" x14ac:dyDescent="0.6">
      <c r="A690" t="s">
        <v>2226</v>
      </c>
    </row>
    <row r="691" spans="1:3" x14ac:dyDescent="0.6">
      <c r="A691" t="s">
        <v>2227</v>
      </c>
    </row>
    <row r="692" spans="1:3" x14ac:dyDescent="0.6">
      <c r="A692" t="s">
        <v>175</v>
      </c>
    </row>
    <row r="693" spans="1:3" x14ac:dyDescent="0.6">
      <c r="A693" s="15" t="s">
        <v>175</v>
      </c>
      <c r="B693" s="15" t="s">
        <v>169</v>
      </c>
      <c r="C693" s="15" t="s">
        <v>166</v>
      </c>
    </row>
    <row r="694" spans="1:3" x14ac:dyDescent="0.6">
      <c r="A694" t="s">
        <v>2229</v>
      </c>
    </row>
    <row r="695" spans="1:3" x14ac:dyDescent="0.6">
      <c r="A695" t="s">
        <v>2230</v>
      </c>
    </row>
    <row r="696" spans="1:3" x14ac:dyDescent="0.6">
      <c r="A696" t="s">
        <v>2231</v>
      </c>
    </row>
    <row r="697" spans="1:3" x14ac:dyDescent="0.6">
      <c r="A697" t="s">
        <v>2232</v>
      </c>
    </row>
    <row r="698" spans="1:3" x14ac:dyDescent="0.6">
      <c r="A698" t="s">
        <v>2233</v>
      </c>
    </row>
    <row r="699" spans="1:3" x14ac:dyDescent="0.6">
      <c r="A699" t="s">
        <v>2234</v>
      </c>
    </row>
    <row r="700" spans="1:3" x14ac:dyDescent="0.6">
      <c r="A700" t="s">
        <v>2235</v>
      </c>
    </row>
    <row r="701" spans="1:3" x14ac:dyDescent="0.6">
      <c r="A701" t="s">
        <v>2236</v>
      </c>
    </row>
    <row r="702" spans="1:3" x14ac:dyDescent="0.6">
      <c r="A702" t="s">
        <v>910</v>
      </c>
    </row>
    <row r="703" spans="1:3" x14ac:dyDescent="0.6">
      <c r="A703" t="s">
        <v>911</v>
      </c>
    </row>
    <row r="704" spans="1:3" x14ac:dyDescent="0.6">
      <c r="A704" t="s">
        <v>2228</v>
      </c>
    </row>
    <row r="705" spans="1:1" x14ac:dyDescent="0.6">
      <c r="A705" t="s">
        <v>2237</v>
      </c>
    </row>
    <row r="706" spans="1:1" x14ac:dyDescent="0.6">
      <c r="A706" t="s">
        <v>2238</v>
      </c>
    </row>
    <row r="707" spans="1:1" x14ac:dyDescent="0.6">
      <c r="A707" t="s">
        <v>2239</v>
      </c>
    </row>
    <row r="708" spans="1:1" x14ac:dyDescent="0.6">
      <c r="A708" t="s">
        <v>2240</v>
      </c>
    </row>
    <row r="709" spans="1:1" x14ac:dyDescent="0.6">
      <c r="A709" t="s">
        <v>2241</v>
      </c>
    </row>
    <row r="710" spans="1:1" x14ac:dyDescent="0.6">
      <c r="A710" t="s">
        <v>2242</v>
      </c>
    </row>
    <row r="711" spans="1:1" x14ac:dyDescent="0.6">
      <c r="A711" t="s">
        <v>2243</v>
      </c>
    </row>
    <row r="712" spans="1:1" x14ac:dyDescent="0.6">
      <c r="A712" t="s">
        <v>2244</v>
      </c>
    </row>
    <row r="713" spans="1:1" x14ac:dyDescent="0.6">
      <c r="A713" t="s">
        <v>2245</v>
      </c>
    </row>
    <row r="714" spans="1:1" x14ac:dyDescent="0.6">
      <c r="A714" t="s">
        <v>2246</v>
      </c>
    </row>
    <row r="715" spans="1:1" x14ac:dyDescent="0.6">
      <c r="A715" t="s">
        <v>2247</v>
      </c>
    </row>
    <row r="716" spans="1:1" x14ac:dyDescent="0.6">
      <c r="A716" t="s">
        <v>2248</v>
      </c>
    </row>
    <row r="717" spans="1:1" x14ac:dyDescent="0.6">
      <c r="A717" t="s">
        <v>2249</v>
      </c>
    </row>
    <row r="718" spans="1:1" x14ac:dyDescent="0.6">
      <c r="A718" t="s">
        <v>2250</v>
      </c>
    </row>
    <row r="719" spans="1:1" x14ac:dyDescent="0.6">
      <c r="A719" t="s">
        <v>2251</v>
      </c>
    </row>
    <row r="720" spans="1:1" x14ac:dyDescent="0.6">
      <c r="A720" t="s">
        <v>2252</v>
      </c>
    </row>
    <row r="721" spans="1:3" x14ac:dyDescent="0.6">
      <c r="A721" t="s">
        <v>2253</v>
      </c>
    </row>
    <row r="722" spans="1:3" x14ac:dyDescent="0.6">
      <c r="A722" t="s">
        <v>2254</v>
      </c>
    </row>
    <row r="723" spans="1:3" x14ac:dyDescent="0.6">
      <c r="A723" t="s">
        <v>2255</v>
      </c>
    </row>
    <row r="724" spans="1:3" x14ac:dyDescent="0.6">
      <c r="A724" t="s">
        <v>2256</v>
      </c>
    </row>
    <row r="725" spans="1:3" x14ac:dyDescent="0.6">
      <c r="A725" t="s">
        <v>2257</v>
      </c>
    </row>
    <row r="726" spans="1:3" x14ac:dyDescent="0.6">
      <c r="A726" t="s">
        <v>245</v>
      </c>
    </row>
    <row r="727" spans="1:3" x14ac:dyDescent="0.6">
      <c r="A727" s="15" t="s">
        <v>245</v>
      </c>
      <c r="B727" s="15" t="s">
        <v>246</v>
      </c>
      <c r="C727" s="15" t="s">
        <v>247</v>
      </c>
    </row>
    <row r="728" spans="1:3" x14ac:dyDescent="0.6">
      <c r="A728" t="s">
        <v>242</v>
      </c>
    </row>
    <row r="729" spans="1:3" x14ac:dyDescent="0.6">
      <c r="A729" s="15" t="s">
        <v>242</v>
      </c>
      <c r="B729" s="15" t="s">
        <v>243</v>
      </c>
      <c r="C729" s="15" t="s">
        <v>244</v>
      </c>
    </row>
    <row r="730" spans="1:3" x14ac:dyDescent="0.6">
      <c r="A730" t="s">
        <v>2258</v>
      </c>
    </row>
    <row r="731" spans="1:3" x14ac:dyDescent="0.6">
      <c r="A731" t="s">
        <v>2259</v>
      </c>
    </row>
    <row r="732" spans="1:3" x14ac:dyDescent="0.6">
      <c r="A732" t="s">
        <v>2260</v>
      </c>
    </row>
    <row r="733" spans="1:3" x14ac:dyDescent="0.6">
      <c r="A733" t="s">
        <v>2261</v>
      </c>
    </row>
    <row r="734" spans="1:3" x14ac:dyDescent="0.6">
      <c r="A734" t="s">
        <v>174</v>
      </c>
    </row>
    <row r="735" spans="1:3" x14ac:dyDescent="0.6">
      <c r="A735" s="15" t="s">
        <v>174</v>
      </c>
      <c r="B735" s="15" t="s">
        <v>167</v>
      </c>
      <c r="C735" s="15" t="s">
        <v>164</v>
      </c>
    </row>
    <row r="736" spans="1:3" x14ac:dyDescent="0.6">
      <c r="A736" t="s">
        <v>2262</v>
      </c>
    </row>
    <row r="737" spans="1:1" x14ac:dyDescent="0.6">
      <c r="A737" t="s">
        <v>2263</v>
      </c>
    </row>
    <row r="738" spans="1:1" x14ac:dyDescent="0.6">
      <c r="A738" t="s">
        <v>2264</v>
      </c>
    </row>
    <row r="739" spans="1:1" x14ac:dyDescent="0.6">
      <c r="A739" t="s">
        <v>2265</v>
      </c>
    </row>
    <row r="740" spans="1:1" x14ac:dyDescent="0.6">
      <c r="A740" t="s">
        <v>2266</v>
      </c>
    </row>
    <row r="741" spans="1:1" x14ac:dyDescent="0.6">
      <c r="A741" t="s">
        <v>2267</v>
      </c>
    </row>
    <row r="742" spans="1:1" x14ac:dyDescent="0.6">
      <c r="A742" t="s">
        <v>2268</v>
      </c>
    </row>
    <row r="743" spans="1:1" x14ac:dyDescent="0.6">
      <c r="A743" t="s">
        <v>2269</v>
      </c>
    </row>
    <row r="744" spans="1:1" x14ac:dyDescent="0.6">
      <c r="A744" t="s">
        <v>2270</v>
      </c>
    </row>
    <row r="745" spans="1:1" x14ac:dyDescent="0.6">
      <c r="A745" t="s">
        <v>2271</v>
      </c>
    </row>
    <row r="746" spans="1:1" x14ac:dyDescent="0.6">
      <c r="A746" t="s">
        <v>2272</v>
      </c>
    </row>
    <row r="747" spans="1:1" x14ac:dyDescent="0.6">
      <c r="A747" t="s">
        <v>2273</v>
      </c>
    </row>
    <row r="748" spans="1:1" x14ac:dyDescent="0.6">
      <c r="A748" t="s">
        <v>2001</v>
      </c>
    </row>
    <row r="749" spans="1:1" x14ac:dyDescent="0.6">
      <c r="A749" t="s">
        <v>2002</v>
      </c>
    </row>
    <row r="750" spans="1:1" x14ac:dyDescent="0.6">
      <c r="A750" t="s">
        <v>2003</v>
      </c>
    </row>
    <row r="751" spans="1:1" x14ac:dyDescent="0.6">
      <c r="A751" t="s">
        <v>2004</v>
      </c>
    </row>
    <row r="752" spans="1:1" x14ac:dyDescent="0.6">
      <c r="A752" t="s">
        <v>2005</v>
      </c>
    </row>
    <row r="753" spans="1:3" x14ac:dyDescent="0.6">
      <c r="A753" t="s">
        <v>2006</v>
      </c>
    </row>
    <row r="754" spans="1:3" x14ac:dyDescent="0.6">
      <c r="A754" t="s">
        <v>2007</v>
      </c>
    </row>
    <row r="755" spans="1:3" x14ac:dyDescent="0.6">
      <c r="A755" t="s">
        <v>2008</v>
      </c>
    </row>
    <row r="756" spans="1:3" x14ac:dyDescent="0.6">
      <c r="A756" t="s">
        <v>2009</v>
      </c>
    </row>
    <row r="757" spans="1:3" x14ac:dyDescent="0.6">
      <c r="A757" t="s">
        <v>2010</v>
      </c>
    </row>
    <row r="758" spans="1:3" x14ac:dyDescent="0.6">
      <c r="A758" t="s">
        <v>99</v>
      </c>
    </row>
    <row r="759" spans="1:3" x14ac:dyDescent="0.6">
      <c r="A759" s="2" t="s">
        <v>99</v>
      </c>
      <c r="B759" s="2" t="s">
        <v>100</v>
      </c>
      <c r="C759" s="2" t="s">
        <v>101</v>
      </c>
    </row>
    <row r="760" spans="1:3" x14ac:dyDescent="0.6">
      <c r="A760" s="15" t="s">
        <v>99</v>
      </c>
      <c r="B760" s="15" t="s">
        <v>42</v>
      </c>
      <c r="C760" s="15" t="s">
        <v>48</v>
      </c>
    </row>
    <row r="761" spans="1:3" x14ac:dyDescent="0.6">
      <c r="A761" t="s">
        <v>96</v>
      </c>
    </row>
    <row r="762" spans="1:3" x14ac:dyDescent="0.6">
      <c r="A762" s="2" t="s">
        <v>96</v>
      </c>
      <c r="B762" s="2" t="s">
        <v>97</v>
      </c>
      <c r="C762" s="2" t="s">
        <v>98</v>
      </c>
    </row>
    <row r="763" spans="1:3" x14ac:dyDescent="0.6">
      <c r="A763" s="15" t="s">
        <v>96</v>
      </c>
      <c r="B763" s="15" t="s">
        <v>27</v>
      </c>
      <c r="C763" s="15" t="s">
        <v>46</v>
      </c>
    </row>
    <row r="764" spans="1:3" x14ac:dyDescent="0.6">
      <c r="A764" t="s">
        <v>2011</v>
      </c>
    </row>
    <row r="765" spans="1:3" x14ac:dyDescent="0.6">
      <c r="A765" t="s">
        <v>2012</v>
      </c>
    </row>
    <row r="766" spans="1:3" x14ac:dyDescent="0.6">
      <c r="A766" t="s">
        <v>111</v>
      </c>
    </row>
    <row r="767" spans="1:3" x14ac:dyDescent="0.6">
      <c r="A767" s="2" t="s">
        <v>111</v>
      </c>
      <c r="B767" s="2" t="s">
        <v>112</v>
      </c>
      <c r="C767" s="2" t="s">
        <v>113</v>
      </c>
    </row>
    <row r="768" spans="1:3" x14ac:dyDescent="0.6">
      <c r="A768" s="15" t="s">
        <v>111</v>
      </c>
      <c r="B768" s="15" t="s">
        <v>192</v>
      </c>
      <c r="C768" s="15" t="s">
        <v>193</v>
      </c>
    </row>
    <row r="769" spans="1:3" x14ac:dyDescent="0.6">
      <c r="A769" t="s">
        <v>108</v>
      </c>
    </row>
    <row r="770" spans="1:3" x14ac:dyDescent="0.6">
      <c r="A770" s="2" t="s">
        <v>108</v>
      </c>
      <c r="B770" s="2" t="s">
        <v>109</v>
      </c>
      <c r="C770" s="2" t="s">
        <v>110</v>
      </c>
    </row>
    <row r="771" spans="1:3" x14ac:dyDescent="0.6">
      <c r="A771" s="15" t="s">
        <v>108</v>
      </c>
      <c r="B771" s="15" t="s">
        <v>190</v>
      </c>
      <c r="C771" s="15" t="s">
        <v>191</v>
      </c>
    </row>
    <row r="772" spans="1:3" x14ac:dyDescent="0.6">
      <c r="A772" t="s">
        <v>2013</v>
      </c>
    </row>
    <row r="773" spans="1:3" x14ac:dyDescent="0.6">
      <c r="A773" t="s">
        <v>2014</v>
      </c>
    </row>
    <row r="774" spans="1:3" x14ac:dyDescent="0.6">
      <c r="A774" t="s">
        <v>2015</v>
      </c>
    </row>
    <row r="775" spans="1:3" x14ac:dyDescent="0.6">
      <c r="A775" t="s">
        <v>2016</v>
      </c>
    </row>
    <row r="776" spans="1:3" x14ac:dyDescent="0.6">
      <c r="A776" t="s">
        <v>2017</v>
      </c>
    </row>
    <row r="777" spans="1:3" x14ac:dyDescent="0.6">
      <c r="A777" t="s">
        <v>2018</v>
      </c>
    </row>
    <row r="778" spans="1:3" x14ac:dyDescent="0.6">
      <c r="A778" t="s">
        <v>2019</v>
      </c>
    </row>
    <row r="779" spans="1:3" x14ac:dyDescent="0.6">
      <c r="A779" t="s">
        <v>2020</v>
      </c>
    </row>
    <row r="780" spans="1:3" x14ac:dyDescent="0.6">
      <c r="A780" t="s">
        <v>2021</v>
      </c>
    </row>
    <row r="781" spans="1:3" x14ac:dyDescent="0.6">
      <c r="A781" t="s">
        <v>2022</v>
      </c>
    </row>
    <row r="782" spans="1:3" x14ac:dyDescent="0.6">
      <c r="A782" t="s">
        <v>187</v>
      </c>
    </row>
    <row r="783" spans="1:3" x14ac:dyDescent="0.6">
      <c r="A783" s="15" t="s">
        <v>187</v>
      </c>
      <c r="B783" s="15" t="s">
        <v>29</v>
      </c>
      <c r="C783" s="15" t="s">
        <v>37</v>
      </c>
    </row>
    <row r="784" spans="1:3" x14ac:dyDescent="0.6">
      <c r="A784" s="11" t="s">
        <v>187</v>
      </c>
      <c r="B784" s="11" t="s">
        <v>192</v>
      </c>
      <c r="C784" s="11" t="s">
        <v>193</v>
      </c>
    </row>
    <row r="785" spans="1:3" x14ac:dyDescent="0.6">
      <c r="A785" t="s">
        <v>186</v>
      </c>
    </row>
    <row r="786" spans="1:3" x14ac:dyDescent="0.6">
      <c r="A786" s="15" t="s">
        <v>186</v>
      </c>
      <c r="B786" s="15" t="s">
        <v>31</v>
      </c>
      <c r="C786" s="15" t="s">
        <v>35</v>
      </c>
    </row>
    <row r="787" spans="1:3" x14ac:dyDescent="0.6">
      <c r="A787" s="11" t="s">
        <v>186</v>
      </c>
      <c r="B787" s="11" t="s">
        <v>190</v>
      </c>
      <c r="C787" s="11" t="s">
        <v>191</v>
      </c>
    </row>
    <row r="788" spans="1:3" x14ac:dyDescent="0.6">
      <c r="A788" t="s">
        <v>2023</v>
      </c>
    </row>
    <row r="789" spans="1:3" x14ac:dyDescent="0.6">
      <c r="A789" t="s">
        <v>2024</v>
      </c>
    </row>
    <row r="790" spans="1:3" x14ac:dyDescent="0.6">
      <c r="A790" t="s">
        <v>2025</v>
      </c>
    </row>
    <row r="791" spans="1:3" x14ac:dyDescent="0.6">
      <c r="A791" t="s">
        <v>2298</v>
      </c>
    </row>
    <row r="792" spans="1:3" x14ac:dyDescent="0.6">
      <c r="A792" t="s">
        <v>2299</v>
      </c>
    </row>
    <row r="793" spans="1:3" x14ac:dyDescent="0.6">
      <c r="A793" t="s">
        <v>2300</v>
      </c>
    </row>
    <row r="794" spans="1:3" x14ac:dyDescent="0.6">
      <c r="A794" t="s">
        <v>2301</v>
      </c>
    </row>
    <row r="795" spans="1:3" x14ac:dyDescent="0.6">
      <c r="A795" t="s">
        <v>2302</v>
      </c>
    </row>
    <row r="796" spans="1:3" x14ac:dyDescent="0.6">
      <c r="A796" t="s">
        <v>2305</v>
      </c>
    </row>
    <row r="797" spans="1:3" x14ac:dyDescent="0.6">
      <c r="A797" t="s">
        <v>2306</v>
      </c>
    </row>
    <row r="798" spans="1:3" x14ac:dyDescent="0.6">
      <c r="A798" t="s">
        <v>2307</v>
      </c>
    </row>
    <row r="799" spans="1:3" x14ac:dyDescent="0.6">
      <c r="A799" t="s">
        <v>2303</v>
      </c>
    </row>
    <row r="800" spans="1:3" x14ac:dyDescent="0.6">
      <c r="A800" t="s">
        <v>2304</v>
      </c>
    </row>
    <row r="801" spans="1:1" x14ac:dyDescent="0.6">
      <c r="A801" t="s">
        <v>2308</v>
      </c>
    </row>
    <row r="802" spans="1:1" x14ac:dyDescent="0.6">
      <c r="A802" t="s">
        <v>2309</v>
      </c>
    </row>
    <row r="803" spans="1:1" x14ac:dyDescent="0.6">
      <c r="A803" t="s">
        <v>2310</v>
      </c>
    </row>
    <row r="804" spans="1:1" x14ac:dyDescent="0.6">
      <c r="A804" t="s">
        <v>2311</v>
      </c>
    </row>
    <row r="805" spans="1:1" x14ac:dyDescent="0.6">
      <c r="A805" t="s">
        <v>2312</v>
      </c>
    </row>
    <row r="806" spans="1:1" x14ac:dyDescent="0.6">
      <c r="A806" t="s">
        <v>2313</v>
      </c>
    </row>
    <row r="807" spans="1:1" x14ac:dyDescent="0.6">
      <c r="A807" t="s">
        <v>2314</v>
      </c>
    </row>
    <row r="808" spans="1:1" x14ac:dyDescent="0.6">
      <c r="A808" t="s">
        <v>2315</v>
      </c>
    </row>
    <row r="809" spans="1:1" x14ac:dyDescent="0.6">
      <c r="A809" t="s">
        <v>2316</v>
      </c>
    </row>
    <row r="810" spans="1:1" x14ac:dyDescent="0.6">
      <c r="A810" t="s">
        <v>2317</v>
      </c>
    </row>
    <row r="811" spans="1:1" x14ac:dyDescent="0.6">
      <c r="A811" t="s">
        <v>2318</v>
      </c>
    </row>
    <row r="812" spans="1:1" x14ac:dyDescent="0.6">
      <c r="A812" t="s">
        <v>2319</v>
      </c>
    </row>
    <row r="813" spans="1:1" x14ac:dyDescent="0.6">
      <c r="A813" t="s">
        <v>2320</v>
      </c>
    </row>
    <row r="814" spans="1:1" x14ac:dyDescent="0.6">
      <c r="A814" t="s">
        <v>2321</v>
      </c>
    </row>
    <row r="815" spans="1:1" x14ac:dyDescent="0.6">
      <c r="A815" t="s">
        <v>2322</v>
      </c>
    </row>
    <row r="816" spans="1:1" x14ac:dyDescent="0.6">
      <c r="A816" t="s">
        <v>2323</v>
      </c>
    </row>
    <row r="817" spans="1:3" x14ac:dyDescent="0.6">
      <c r="A817" t="s">
        <v>2326</v>
      </c>
    </row>
    <row r="818" spans="1:3" x14ac:dyDescent="0.6">
      <c r="A818" t="s">
        <v>2324</v>
      </c>
    </row>
    <row r="819" spans="1:3" x14ac:dyDescent="0.6">
      <c r="A819" t="s">
        <v>2325</v>
      </c>
    </row>
    <row r="820" spans="1:3" x14ac:dyDescent="0.6">
      <c r="A820" t="s">
        <v>2327</v>
      </c>
    </row>
    <row r="821" spans="1:3" x14ac:dyDescent="0.6">
      <c r="A821" t="s">
        <v>2328</v>
      </c>
    </row>
    <row r="822" spans="1:3" x14ac:dyDescent="0.6">
      <c r="A822" t="s">
        <v>2329</v>
      </c>
    </row>
    <row r="823" spans="1:3" x14ac:dyDescent="0.6">
      <c r="A823" t="s">
        <v>2330</v>
      </c>
    </row>
    <row r="824" spans="1:3" x14ac:dyDescent="0.6">
      <c r="A824" t="s">
        <v>2331</v>
      </c>
    </row>
    <row r="825" spans="1:3" x14ac:dyDescent="0.6">
      <c r="A825" t="s">
        <v>210</v>
      </c>
    </row>
    <row r="826" spans="1:3" x14ac:dyDescent="0.6">
      <c r="A826" s="11" t="s">
        <v>210</v>
      </c>
      <c r="B826" s="11" t="s">
        <v>7</v>
      </c>
      <c r="C826" s="11" t="s">
        <v>24</v>
      </c>
    </row>
    <row r="827" spans="1:3" x14ac:dyDescent="0.6">
      <c r="A827" t="s">
        <v>209</v>
      </c>
    </row>
    <row r="828" spans="1:3" x14ac:dyDescent="0.6">
      <c r="A828" s="11" t="s">
        <v>209</v>
      </c>
      <c r="B828" s="11" t="s">
        <v>5</v>
      </c>
      <c r="C828" s="11" t="s">
        <v>23</v>
      </c>
    </row>
    <row r="829" spans="1:3" x14ac:dyDescent="0.6">
      <c r="A829" t="s">
        <v>198</v>
      </c>
    </row>
    <row r="830" spans="1:3" x14ac:dyDescent="0.6">
      <c r="A830" s="11" t="s">
        <v>198</v>
      </c>
      <c r="B830" s="11" t="s">
        <v>161</v>
      </c>
      <c r="C830" s="11" t="s">
        <v>162</v>
      </c>
    </row>
    <row r="831" spans="1:3" x14ac:dyDescent="0.6">
      <c r="A831" t="s">
        <v>2332</v>
      </c>
    </row>
    <row r="832" spans="1:3" x14ac:dyDescent="0.6">
      <c r="A832" t="s">
        <v>2333</v>
      </c>
    </row>
    <row r="833" spans="1:1" x14ac:dyDescent="0.6">
      <c r="A833" t="s">
        <v>2334</v>
      </c>
    </row>
    <row r="834" spans="1:1" x14ac:dyDescent="0.6">
      <c r="A834" t="s">
        <v>2335</v>
      </c>
    </row>
    <row r="835" spans="1:1" x14ac:dyDescent="0.6">
      <c r="A835" t="s">
        <v>2336</v>
      </c>
    </row>
    <row r="836" spans="1:1" x14ac:dyDescent="0.6">
      <c r="A836" t="s">
        <v>2337</v>
      </c>
    </row>
    <row r="837" spans="1:1" x14ac:dyDescent="0.6">
      <c r="A837" t="s">
        <v>2338</v>
      </c>
    </row>
    <row r="838" spans="1:1" x14ac:dyDescent="0.6">
      <c r="A838" t="s">
        <v>2339</v>
      </c>
    </row>
    <row r="839" spans="1:1" x14ac:dyDescent="0.6">
      <c r="A839" t="s">
        <v>2340</v>
      </c>
    </row>
    <row r="840" spans="1:1" x14ac:dyDescent="0.6">
      <c r="A840" t="s">
        <v>2341</v>
      </c>
    </row>
    <row r="841" spans="1:1" x14ac:dyDescent="0.6">
      <c r="A841" t="s">
        <v>2342</v>
      </c>
    </row>
    <row r="842" spans="1:1" x14ac:dyDescent="0.6">
      <c r="A842" t="s">
        <v>2343</v>
      </c>
    </row>
    <row r="843" spans="1:1" x14ac:dyDescent="0.6">
      <c r="A843" t="s">
        <v>2344</v>
      </c>
    </row>
    <row r="844" spans="1:1" x14ac:dyDescent="0.6">
      <c r="A844" t="s">
        <v>2345</v>
      </c>
    </row>
    <row r="845" spans="1:1" x14ac:dyDescent="0.6">
      <c r="A845" t="s">
        <v>2346</v>
      </c>
    </row>
    <row r="846" spans="1:1" x14ac:dyDescent="0.6">
      <c r="A846" t="s">
        <v>2347</v>
      </c>
    </row>
    <row r="847" spans="1:1" x14ac:dyDescent="0.6">
      <c r="A847" t="s">
        <v>2348</v>
      </c>
    </row>
    <row r="848" spans="1:1" x14ac:dyDescent="0.6">
      <c r="A848" t="s">
        <v>2349</v>
      </c>
    </row>
    <row r="849" spans="1:1" x14ac:dyDescent="0.6">
      <c r="A849" t="s">
        <v>2350</v>
      </c>
    </row>
    <row r="850" spans="1:1" x14ac:dyDescent="0.6">
      <c r="A850" t="s">
        <v>2351</v>
      </c>
    </row>
    <row r="851" spans="1:1" x14ac:dyDescent="0.6">
      <c r="A851" t="s">
        <v>2352</v>
      </c>
    </row>
    <row r="852" spans="1:1" x14ac:dyDescent="0.6">
      <c r="A852" t="s">
        <v>2354</v>
      </c>
    </row>
    <row r="853" spans="1:1" x14ac:dyDescent="0.6">
      <c r="A853" t="s">
        <v>2355</v>
      </c>
    </row>
    <row r="854" spans="1:1" x14ac:dyDescent="0.6">
      <c r="A854" t="s">
        <v>2353</v>
      </c>
    </row>
    <row r="855" spans="1:1" x14ac:dyDescent="0.6">
      <c r="A855" t="s">
        <v>2356</v>
      </c>
    </row>
    <row r="856" spans="1:1" x14ac:dyDescent="0.6">
      <c r="A856" t="s">
        <v>2357</v>
      </c>
    </row>
    <row r="857" spans="1:1" x14ac:dyDescent="0.6">
      <c r="A857" t="s">
        <v>2358</v>
      </c>
    </row>
    <row r="858" spans="1:1" x14ac:dyDescent="0.6">
      <c r="A858" t="s">
        <v>2359</v>
      </c>
    </row>
    <row r="859" spans="1:1" x14ac:dyDescent="0.6">
      <c r="A859" t="s">
        <v>2360</v>
      </c>
    </row>
    <row r="860" spans="1:1" x14ac:dyDescent="0.6">
      <c r="A860" t="s">
        <v>2361</v>
      </c>
    </row>
    <row r="861" spans="1:1" x14ac:dyDescent="0.6">
      <c r="A861" t="s">
        <v>2362</v>
      </c>
    </row>
    <row r="862" spans="1:1" x14ac:dyDescent="0.6">
      <c r="A862" t="s">
        <v>2363</v>
      </c>
    </row>
    <row r="863" spans="1:1" x14ac:dyDescent="0.6">
      <c r="A863" t="s">
        <v>2364</v>
      </c>
    </row>
    <row r="864" spans="1:1" x14ac:dyDescent="0.6">
      <c r="A864" t="s">
        <v>2365</v>
      </c>
    </row>
    <row r="865" spans="1:1" x14ac:dyDescent="0.6">
      <c r="A865" t="s">
        <v>2366</v>
      </c>
    </row>
    <row r="866" spans="1:1" x14ac:dyDescent="0.6">
      <c r="A866" t="s">
        <v>2367</v>
      </c>
    </row>
    <row r="867" spans="1:1" x14ac:dyDescent="0.6">
      <c r="A867" t="s">
        <v>2368</v>
      </c>
    </row>
    <row r="868" spans="1:1" x14ac:dyDescent="0.6">
      <c r="A868" t="s">
        <v>2369</v>
      </c>
    </row>
    <row r="869" spans="1:1" x14ac:dyDescent="0.6">
      <c r="A869" t="s">
        <v>2370</v>
      </c>
    </row>
    <row r="870" spans="1:1" x14ac:dyDescent="0.6">
      <c r="A870" t="s">
        <v>2371</v>
      </c>
    </row>
    <row r="871" spans="1:1" x14ac:dyDescent="0.6">
      <c r="A871" t="s">
        <v>2372</v>
      </c>
    </row>
    <row r="872" spans="1:1" x14ac:dyDescent="0.6">
      <c r="A872" t="s">
        <v>2373</v>
      </c>
    </row>
    <row r="873" spans="1:1" x14ac:dyDescent="0.6">
      <c r="A873" t="s">
        <v>2374</v>
      </c>
    </row>
    <row r="874" spans="1:1" x14ac:dyDescent="0.6">
      <c r="A874" t="s">
        <v>2375</v>
      </c>
    </row>
    <row r="875" spans="1:1" x14ac:dyDescent="0.6">
      <c r="A875" t="s">
        <v>2376</v>
      </c>
    </row>
    <row r="876" spans="1:1" x14ac:dyDescent="0.6">
      <c r="A876" t="s">
        <v>2377</v>
      </c>
    </row>
    <row r="877" spans="1:1" x14ac:dyDescent="0.6">
      <c r="A877" t="s">
        <v>2378</v>
      </c>
    </row>
    <row r="878" spans="1:1" x14ac:dyDescent="0.6">
      <c r="A878" t="s">
        <v>2379</v>
      </c>
    </row>
    <row r="879" spans="1:1" x14ac:dyDescent="0.6">
      <c r="A879" t="s">
        <v>2380</v>
      </c>
    </row>
    <row r="880" spans="1:1" x14ac:dyDescent="0.6">
      <c r="A880" t="s">
        <v>2381</v>
      </c>
    </row>
    <row r="881" spans="1:1" x14ac:dyDescent="0.6">
      <c r="A881" t="s">
        <v>2382</v>
      </c>
    </row>
    <row r="882" spans="1:1" x14ac:dyDescent="0.6">
      <c r="A882" t="s">
        <v>2383</v>
      </c>
    </row>
    <row r="883" spans="1:1" x14ac:dyDescent="0.6">
      <c r="A883" t="s">
        <v>2384</v>
      </c>
    </row>
    <row r="884" spans="1:1" x14ac:dyDescent="0.6">
      <c r="A884" t="s">
        <v>2385</v>
      </c>
    </row>
    <row r="885" spans="1:1" x14ac:dyDescent="0.6">
      <c r="A885" t="s">
        <v>2386</v>
      </c>
    </row>
    <row r="886" spans="1:1" x14ac:dyDescent="0.6">
      <c r="A886" t="s">
        <v>2387</v>
      </c>
    </row>
    <row r="887" spans="1:1" x14ac:dyDescent="0.6">
      <c r="A887" t="s">
        <v>2388</v>
      </c>
    </row>
    <row r="888" spans="1:1" x14ac:dyDescent="0.6">
      <c r="A888" t="s">
        <v>2389</v>
      </c>
    </row>
    <row r="889" spans="1:1" x14ac:dyDescent="0.6">
      <c r="A889" t="s">
        <v>2390</v>
      </c>
    </row>
    <row r="890" spans="1:1" x14ac:dyDescent="0.6">
      <c r="A890" t="s">
        <v>2391</v>
      </c>
    </row>
    <row r="891" spans="1:1" x14ac:dyDescent="0.6">
      <c r="A891" t="s">
        <v>2392</v>
      </c>
    </row>
    <row r="892" spans="1:1" x14ac:dyDescent="0.6">
      <c r="A892" t="s">
        <v>2393</v>
      </c>
    </row>
    <row r="893" spans="1:1" x14ac:dyDescent="0.6">
      <c r="A893" t="s">
        <v>2394</v>
      </c>
    </row>
    <row r="894" spans="1:1" x14ac:dyDescent="0.6">
      <c r="A894" t="s">
        <v>2395</v>
      </c>
    </row>
    <row r="895" spans="1:1" x14ac:dyDescent="0.6">
      <c r="A895" t="s">
        <v>2396</v>
      </c>
    </row>
    <row r="896" spans="1:1" x14ac:dyDescent="0.6">
      <c r="A896" t="s">
        <v>2397</v>
      </c>
    </row>
    <row r="897" spans="1:1" x14ac:dyDescent="0.6">
      <c r="A897" t="s">
        <v>2398</v>
      </c>
    </row>
    <row r="898" spans="1:1" x14ac:dyDescent="0.6">
      <c r="A898" t="s">
        <v>2399</v>
      </c>
    </row>
    <row r="899" spans="1:1" x14ac:dyDescent="0.6">
      <c r="A899" t="s">
        <v>2400</v>
      </c>
    </row>
    <row r="900" spans="1:1" x14ac:dyDescent="0.6">
      <c r="A900" t="s">
        <v>2401</v>
      </c>
    </row>
    <row r="901" spans="1:1" x14ac:dyDescent="0.6">
      <c r="A901" t="s">
        <v>2402</v>
      </c>
    </row>
    <row r="902" spans="1:1" x14ac:dyDescent="0.6">
      <c r="A902" t="s">
        <v>2403</v>
      </c>
    </row>
    <row r="903" spans="1:1" x14ac:dyDescent="0.6">
      <c r="A903" t="s">
        <v>2404</v>
      </c>
    </row>
    <row r="904" spans="1:1" x14ac:dyDescent="0.6">
      <c r="A904" t="s">
        <v>2405</v>
      </c>
    </row>
    <row r="905" spans="1:1" x14ac:dyDescent="0.6">
      <c r="A905" t="s">
        <v>2406</v>
      </c>
    </row>
    <row r="906" spans="1:1" x14ac:dyDescent="0.6">
      <c r="A906" t="s">
        <v>2407</v>
      </c>
    </row>
    <row r="907" spans="1:1" x14ac:dyDescent="0.6">
      <c r="A907" t="s">
        <v>2408</v>
      </c>
    </row>
    <row r="908" spans="1:1" x14ac:dyDescent="0.6">
      <c r="A908" t="s">
        <v>2409</v>
      </c>
    </row>
    <row r="909" spans="1:1" x14ac:dyDescent="0.6">
      <c r="A909" t="s">
        <v>2410</v>
      </c>
    </row>
    <row r="910" spans="1:1" x14ac:dyDescent="0.6">
      <c r="A910" t="s">
        <v>2411</v>
      </c>
    </row>
    <row r="911" spans="1:1" x14ac:dyDescent="0.6">
      <c r="A911" t="s">
        <v>2412</v>
      </c>
    </row>
    <row r="912" spans="1:1" x14ac:dyDescent="0.6">
      <c r="A912" t="s">
        <v>2413</v>
      </c>
    </row>
    <row r="913" spans="1:1" x14ac:dyDescent="0.6">
      <c r="A913" t="s">
        <v>2414</v>
      </c>
    </row>
    <row r="914" spans="1:1" x14ac:dyDescent="0.6">
      <c r="A914" t="s">
        <v>2415</v>
      </c>
    </row>
    <row r="915" spans="1:1" x14ac:dyDescent="0.6">
      <c r="A915" t="s">
        <v>2416</v>
      </c>
    </row>
    <row r="916" spans="1:1" x14ac:dyDescent="0.6">
      <c r="A916" t="s">
        <v>2417</v>
      </c>
    </row>
    <row r="917" spans="1:1" x14ac:dyDescent="0.6">
      <c r="A917" t="s">
        <v>2418</v>
      </c>
    </row>
    <row r="918" spans="1:1" x14ac:dyDescent="0.6">
      <c r="A918" t="s">
        <v>2419</v>
      </c>
    </row>
    <row r="919" spans="1:1" x14ac:dyDescent="0.6">
      <c r="A919" t="s">
        <v>2420</v>
      </c>
    </row>
    <row r="920" spans="1:1" x14ac:dyDescent="0.6">
      <c r="A920" t="s">
        <v>2421</v>
      </c>
    </row>
    <row r="921" spans="1:1" x14ac:dyDescent="0.6">
      <c r="A921" t="s">
        <v>2422</v>
      </c>
    </row>
    <row r="922" spans="1:1" x14ac:dyDescent="0.6">
      <c r="A922" t="s">
        <v>2423</v>
      </c>
    </row>
    <row r="923" spans="1:1" x14ac:dyDescent="0.6">
      <c r="A923" t="s">
        <v>2424</v>
      </c>
    </row>
    <row r="924" spans="1:1" x14ac:dyDescent="0.6">
      <c r="A924" t="s">
        <v>2425</v>
      </c>
    </row>
    <row r="925" spans="1:1" x14ac:dyDescent="0.6">
      <c r="A925" t="s">
        <v>2426</v>
      </c>
    </row>
    <row r="926" spans="1:1" x14ac:dyDescent="0.6">
      <c r="A926" t="s">
        <v>2427</v>
      </c>
    </row>
    <row r="927" spans="1:1" x14ac:dyDescent="0.6">
      <c r="A927" t="s">
        <v>2428</v>
      </c>
    </row>
    <row r="928" spans="1:1" x14ac:dyDescent="0.6">
      <c r="A928" t="s">
        <v>2429</v>
      </c>
    </row>
    <row r="929" spans="1:1" x14ac:dyDescent="0.6">
      <c r="A929" t="s">
        <v>2430</v>
      </c>
    </row>
    <row r="930" spans="1:1" x14ac:dyDescent="0.6">
      <c r="A930" t="s">
        <v>2431</v>
      </c>
    </row>
    <row r="931" spans="1:1" x14ac:dyDescent="0.6">
      <c r="A931" t="s">
        <v>2432</v>
      </c>
    </row>
    <row r="932" spans="1:1" x14ac:dyDescent="0.6">
      <c r="A932" t="s">
        <v>2433</v>
      </c>
    </row>
    <row r="933" spans="1:1" x14ac:dyDescent="0.6">
      <c r="A933" t="s">
        <v>2434</v>
      </c>
    </row>
    <row r="934" spans="1:1" x14ac:dyDescent="0.6">
      <c r="A934" t="s">
        <v>2435</v>
      </c>
    </row>
    <row r="935" spans="1:1" x14ac:dyDescent="0.6">
      <c r="A935" t="s">
        <v>2436</v>
      </c>
    </row>
    <row r="936" spans="1:1" x14ac:dyDescent="0.6">
      <c r="A936" t="s">
        <v>2437</v>
      </c>
    </row>
    <row r="937" spans="1:1" x14ac:dyDescent="0.6">
      <c r="A937" t="s">
        <v>2438</v>
      </c>
    </row>
    <row r="938" spans="1:1" x14ac:dyDescent="0.6">
      <c r="A938" t="s">
        <v>2439</v>
      </c>
    </row>
    <row r="939" spans="1:1" x14ac:dyDescent="0.6">
      <c r="A939" t="s">
        <v>2440</v>
      </c>
    </row>
    <row r="940" spans="1:1" x14ac:dyDescent="0.6">
      <c r="A940" t="s">
        <v>2441</v>
      </c>
    </row>
    <row r="941" spans="1:1" x14ac:dyDescent="0.6">
      <c r="A941" t="s">
        <v>2442</v>
      </c>
    </row>
    <row r="942" spans="1:1" x14ac:dyDescent="0.6">
      <c r="A942" t="s">
        <v>2443</v>
      </c>
    </row>
    <row r="943" spans="1:1" x14ac:dyDescent="0.6">
      <c r="A943" t="s">
        <v>2444</v>
      </c>
    </row>
    <row r="944" spans="1:1" x14ac:dyDescent="0.6">
      <c r="A944" t="s">
        <v>2445</v>
      </c>
    </row>
    <row r="945" spans="1:1" x14ac:dyDescent="0.6">
      <c r="A945" t="s">
        <v>2446</v>
      </c>
    </row>
    <row r="946" spans="1:1" x14ac:dyDescent="0.6">
      <c r="A946" t="s">
        <v>2447</v>
      </c>
    </row>
    <row r="947" spans="1:1" x14ac:dyDescent="0.6">
      <c r="A947" t="s">
        <v>2448</v>
      </c>
    </row>
    <row r="948" spans="1:1" x14ac:dyDescent="0.6">
      <c r="A948" t="s">
        <v>2449</v>
      </c>
    </row>
    <row r="949" spans="1:1" x14ac:dyDescent="0.6">
      <c r="A949" t="s">
        <v>2450</v>
      </c>
    </row>
    <row r="950" spans="1:1" x14ac:dyDescent="0.6">
      <c r="A950" t="s">
        <v>2451</v>
      </c>
    </row>
    <row r="951" spans="1:1" x14ac:dyDescent="0.6">
      <c r="A951" t="s">
        <v>2452</v>
      </c>
    </row>
    <row r="952" spans="1:1" x14ac:dyDescent="0.6">
      <c r="A952" t="s">
        <v>2453</v>
      </c>
    </row>
    <row r="953" spans="1:1" x14ac:dyDescent="0.6">
      <c r="A953" t="s">
        <v>2456</v>
      </c>
    </row>
    <row r="954" spans="1:1" x14ac:dyDescent="0.6">
      <c r="A954" t="s">
        <v>2457</v>
      </c>
    </row>
    <row r="955" spans="1:1" x14ac:dyDescent="0.6">
      <c r="A955" t="s">
        <v>2458</v>
      </c>
    </row>
    <row r="956" spans="1:1" x14ac:dyDescent="0.6">
      <c r="A956" t="s">
        <v>2459</v>
      </c>
    </row>
    <row r="957" spans="1:1" x14ac:dyDescent="0.6">
      <c r="A957" t="s">
        <v>2454</v>
      </c>
    </row>
    <row r="958" spans="1:1" x14ac:dyDescent="0.6">
      <c r="A958" t="s">
        <v>2455</v>
      </c>
    </row>
    <row r="959" spans="1:1" x14ac:dyDescent="0.6">
      <c r="A959" t="s">
        <v>2460</v>
      </c>
    </row>
    <row r="960" spans="1:1" x14ac:dyDescent="0.6">
      <c r="A960" t="s">
        <v>2461</v>
      </c>
    </row>
    <row r="961" spans="1:1" x14ac:dyDescent="0.6">
      <c r="A961" t="s">
        <v>2462</v>
      </c>
    </row>
    <row r="962" spans="1:1" x14ac:dyDescent="0.6">
      <c r="A962" t="s">
        <v>2463</v>
      </c>
    </row>
    <row r="963" spans="1:1" x14ac:dyDescent="0.6">
      <c r="A963" t="s">
        <v>2464</v>
      </c>
    </row>
    <row r="964" spans="1:1" x14ac:dyDescent="0.6">
      <c r="A964" t="s">
        <v>2465</v>
      </c>
    </row>
    <row r="965" spans="1:1" x14ac:dyDescent="0.6">
      <c r="A965" t="s">
        <v>2466</v>
      </c>
    </row>
    <row r="966" spans="1:1" x14ac:dyDescent="0.6">
      <c r="A966" t="s">
        <v>2467</v>
      </c>
    </row>
    <row r="967" spans="1:1" x14ac:dyDescent="0.6">
      <c r="A967" t="s">
        <v>2468</v>
      </c>
    </row>
    <row r="968" spans="1:1" x14ac:dyDescent="0.6">
      <c r="A968" t="s">
        <v>2469</v>
      </c>
    </row>
    <row r="969" spans="1:1" x14ac:dyDescent="0.6">
      <c r="A969" t="s">
        <v>2470</v>
      </c>
    </row>
    <row r="970" spans="1:1" x14ac:dyDescent="0.6">
      <c r="A970" t="s">
        <v>2471</v>
      </c>
    </row>
    <row r="971" spans="1:1" x14ac:dyDescent="0.6">
      <c r="A971" t="s">
        <v>2472</v>
      </c>
    </row>
    <row r="972" spans="1:1" x14ac:dyDescent="0.6">
      <c r="A972" t="s">
        <v>2473</v>
      </c>
    </row>
    <row r="973" spans="1:1" x14ac:dyDescent="0.6">
      <c r="A973" t="s">
        <v>2474</v>
      </c>
    </row>
    <row r="974" spans="1:1" x14ac:dyDescent="0.6">
      <c r="A974" t="s">
        <v>2475</v>
      </c>
    </row>
    <row r="975" spans="1:1" x14ac:dyDescent="0.6">
      <c r="A975" t="s">
        <v>2476</v>
      </c>
    </row>
    <row r="976" spans="1:1" x14ac:dyDescent="0.6">
      <c r="A976" t="s">
        <v>2477</v>
      </c>
    </row>
    <row r="977" spans="1:3" x14ac:dyDescent="0.6">
      <c r="A977" t="s">
        <v>2478</v>
      </c>
    </row>
    <row r="978" spans="1:3" x14ac:dyDescent="0.6">
      <c r="A978" t="s">
        <v>2479</v>
      </c>
    </row>
    <row r="979" spans="1:3" x14ac:dyDescent="0.6">
      <c r="A979" t="s">
        <v>2480</v>
      </c>
    </row>
    <row r="980" spans="1:3" x14ac:dyDescent="0.6">
      <c r="A980" t="s">
        <v>2481</v>
      </c>
    </row>
    <row r="981" spans="1:3" x14ac:dyDescent="0.6">
      <c r="A981" t="s">
        <v>2482</v>
      </c>
    </row>
    <row r="982" spans="1:3" x14ac:dyDescent="0.6">
      <c r="A982" t="s">
        <v>205</v>
      </c>
    </row>
    <row r="983" spans="1:3" x14ac:dyDescent="0.6">
      <c r="A983" s="11" t="s">
        <v>205</v>
      </c>
      <c r="B983" s="11" t="s">
        <v>149</v>
      </c>
      <c r="C983" s="11" t="s">
        <v>150</v>
      </c>
    </row>
    <row r="984" spans="1:3" x14ac:dyDescent="0.6">
      <c r="A984" t="s">
        <v>206</v>
      </c>
    </row>
    <row r="985" spans="1:3" x14ac:dyDescent="0.6">
      <c r="A985" s="11" t="s">
        <v>206</v>
      </c>
      <c r="B985" s="11" t="s">
        <v>152</v>
      </c>
      <c r="C985" s="11" t="s">
        <v>153</v>
      </c>
    </row>
    <row r="986" spans="1:3" x14ac:dyDescent="0.6">
      <c r="A986" t="s">
        <v>207</v>
      </c>
    </row>
    <row r="987" spans="1:3" x14ac:dyDescent="0.6">
      <c r="A987" s="11" t="s">
        <v>207</v>
      </c>
      <c r="B987" s="11" t="s">
        <v>155</v>
      </c>
      <c r="C987" s="11" t="s">
        <v>156</v>
      </c>
    </row>
    <row r="988" spans="1:3" x14ac:dyDescent="0.6">
      <c r="A988" t="s">
        <v>208</v>
      </c>
    </row>
    <row r="989" spans="1:3" x14ac:dyDescent="0.6">
      <c r="A989" s="11" t="s">
        <v>208</v>
      </c>
      <c r="B989" s="11" t="s">
        <v>158</v>
      </c>
      <c r="C989" s="11" t="s">
        <v>159</v>
      </c>
    </row>
    <row r="990" spans="1:3" x14ac:dyDescent="0.6">
      <c r="A990" t="s">
        <v>201</v>
      </c>
    </row>
    <row r="991" spans="1:3" x14ac:dyDescent="0.6">
      <c r="A991" s="11" t="s">
        <v>201</v>
      </c>
      <c r="B991" s="11" t="s">
        <v>137</v>
      </c>
      <c r="C991" s="11" t="s">
        <v>138</v>
      </c>
    </row>
    <row r="992" spans="1:3" x14ac:dyDescent="0.6">
      <c r="A992" t="s">
        <v>202</v>
      </c>
    </row>
    <row r="993" spans="1:3" x14ac:dyDescent="0.6">
      <c r="A993" s="11" t="s">
        <v>202</v>
      </c>
      <c r="B993" s="11" t="s">
        <v>140</v>
      </c>
      <c r="C993" s="11" t="s">
        <v>141</v>
      </c>
    </row>
    <row r="994" spans="1:3" x14ac:dyDescent="0.6">
      <c r="A994" t="s">
        <v>203</v>
      </c>
    </row>
    <row r="995" spans="1:3" x14ac:dyDescent="0.6">
      <c r="A995" s="11" t="s">
        <v>203</v>
      </c>
      <c r="B995" s="11" t="s">
        <v>143</v>
      </c>
      <c r="C995" s="11" t="s">
        <v>144</v>
      </c>
    </row>
    <row r="996" spans="1:3" x14ac:dyDescent="0.6">
      <c r="A996" t="s">
        <v>204</v>
      </c>
    </row>
    <row r="997" spans="1:3" x14ac:dyDescent="0.6">
      <c r="A997" s="11" t="s">
        <v>204</v>
      </c>
      <c r="B997" s="11" t="s">
        <v>146</v>
      </c>
      <c r="C997" s="11" t="s">
        <v>147</v>
      </c>
    </row>
    <row r="998" spans="1:3" x14ac:dyDescent="0.6">
      <c r="A998" t="s">
        <v>2484</v>
      </c>
    </row>
    <row r="999" spans="1:3" x14ac:dyDescent="0.6">
      <c r="A999" t="s">
        <v>2485</v>
      </c>
    </row>
    <row r="1000" spans="1:3" x14ac:dyDescent="0.6">
      <c r="A1000" t="s">
        <v>2483</v>
      </c>
    </row>
    <row r="1001" spans="1:3" x14ac:dyDescent="0.6">
      <c r="A1001" t="s">
        <v>2486</v>
      </c>
    </row>
    <row r="1002" spans="1:3" x14ac:dyDescent="0.6">
      <c r="A1002" t="s">
        <v>2487</v>
      </c>
    </row>
    <row r="1003" spans="1:3" x14ac:dyDescent="0.6">
      <c r="A1003" t="s">
        <v>2488</v>
      </c>
    </row>
    <row r="1004" spans="1:3" x14ac:dyDescent="0.6">
      <c r="A1004" t="s">
        <v>2489</v>
      </c>
    </row>
    <row r="1005" spans="1:3" x14ac:dyDescent="0.6">
      <c r="A1005" t="s">
        <v>2490</v>
      </c>
    </row>
    <row r="1006" spans="1:3" x14ac:dyDescent="0.6">
      <c r="A1006" t="s">
        <v>2491</v>
      </c>
    </row>
    <row r="1007" spans="1:3" x14ac:dyDescent="0.6">
      <c r="A1007" t="s">
        <v>2492</v>
      </c>
    </row>
    <row r="1008" spans="1:3" x14ac:dyDescent="0.6">
      <c r="A1008" t="s">
        <v>2493</v>
      </c>
    </row>
    <row r="1009" spans="1:3" x14ac:dyDescent="0.6">
      <c r="A1009" t="s">
        <v>2494</v>
      </c>
    </row>
    <row r="1010" spans="1:3" x14ac:dyDescent="0.6">
      <c r="A1010" t="s">
        <v>2495</v>
      </c>
    </row>
    <row r="1011" spans="1:3" x14ac:dyDescent="0.6">
      <c r="A1011" t="s">
        <v>2496</v>
      </c>
    </row>
    <row r="1012" spans="1:3" x14ac:dyDescent="0.6">
      <c r="A1012" t="s">
        <v>2497</v>
      </c>
    </row>
    <row r="1013" spans="1:3" x14ac:dyDescent="0.6">
      <c r="A1013" t="s">
        <v>2498</v>
      </c>
    </row>
    <row r="1014" spans="1:3" x14ac:dyDescent="0.6">
      <c r="A1014" t="s">
        <v>2499</v>
      </c>
    </row>
    <row r="1015" spans="1:3" x14ac:dyDescent="0.6">
      <c r="A1015" t="s">
        <v>200</v>
      </c>
    </row>
    <row r="1016" spans="1:3" x14ac:dyDescent="0.6">
      <c r="A1016" s="11" t="s">
        <v>200</v>
      </c>
      <c r="B1016" s="11" t="s">
        <v>169</v>
      </c>
      <c r="C1016" s="11" t="s">
        <v>166</v>
      </c>
    </row>
    <row r="1017" spans="1:3" x14ac:dyDescent="0.6">
      <c r="A1017" t="s">
        <v>2501</v>
      </c>
    </row>
    <row r="1018" spans="1:3" x14ac:dyDescent="0.6">
      <c r="A1018" t="s">
        <v>2502</v>
      </c>
    </row>
    <row r="1019" spans="1:3" x14ac:dyDescent="0.6">
      <c r="A1019" t="s">
        <v>2503</v>
      </c>
    </row>
    <row r="1020" spans="1:3" x14ac:dyDescent="0.6">
      <c r="A1020" t="s">
        <v>2504</v>
      </c>
    </row>
    <row r="1021" spans="1:3" x14ac:dyDescent="0.6">
      <c r="A1021" t="s">
        <v>2505</v>
      </c>
    </row>
    <row r="1022" spans="1:3" x14ac:dyDescent="0.6">
      <c r="A1022" t="s">
        <v>2506</v>
      </c>
    </row>
    <row r="1023" spans="1:3" x14ac:dyDescent="0.6">
      <c r="A1023" t="s">
        <v>2507</v>
      </c>
    </row>
    <row r="1024" spans="1:3" x14ac:dyDescent="0.6">
      <c r="A1024" t="s">
        <v>2508</v>
      </c>
    </row>
    <row r="1025" spans="1:1" x14ac:dyDescent="0.6">
      <c r="A1025" t="s">
        <v>2509</v>
      </c>
    </row>
    <row r="1026" spans="1:1" x14ac:dyDescent="0.6">
      <c r="A1026" t="s">
        <v>2510</v>
      </c>
    </row>
    <row r="1027" spans="1:1" x14ac:dyDescent="0.6">
      <c r="A1027" t="s">
        <v>2500</v>
      </c>
    </row>
    <row r="1028" spans="1:1" x14ac:dyDescent="0.6">
      <c r="A1028" t="s">
        <v>2511</v>
      </c>
    </row>
    <row r="1029" spans="1:1" x14ac:dyDescent="0.6">
      <c r="A1029" t="s">
        <v>2512</v>
      </c>
    </row>
    <row r="1030" spans="1:1" x14ac:dyDescent="0.6">
      <c r="A1030" t="s">
        <v>2513</v>
      </c>
    </row>
    <row r="1031" spans="1:1" x14ac:dyDescent="0.6">
      <c r="A1031" t="s">
        <v>2514</v>
      </c>
    </row>
    <row r="1032" spans="1:1" x14ac:dyDescent="0.6">
      <c r="A1032" t="s">
        <v>2515</v>
      </c>
    </row>
    <row r="1033" spans="1:1" x14ac:dyDescent="0.6">
      <c r="A1033" t="s">
        <v>2516</v>
      </c>
    </row>
    <row r="1034" spans="1:1" x14ac:dyDescent="0.6">
      <c r="A1034" t="s">
        <v>2517</v>
      </c>
    </row>
    <row r="1035" spans="1:1" x14ac:dyDescent="0.6">
      <c r="A1035" t="s">
        <v>2518</v>
      </c>
    </row>
    <row r="1036" spans="1:1" x14ac:dyDescent="0.6">
      <c r="A1036" t="s">
        <v>2519</v>
      </c>
    </row>
    <row r="1037" spans="1:1" x14ac:dyDescent="0.6">
      <c r="A1037" t="s">
        <v>2520</v>
      </c>
    </row>
    <row r="1038" spans="1:1" x14ac:dyDescent="0.6">
      <c r="A1038" t="s">
        <v>2521</v>
      </c>
    </row>
    <row r="1039" spans="1:1" x14ac:dyDescent="0.6">
      <c r="A1039" t="s">
        <v>2522</v>
      </c>
    </row>
    <row r="1040" spans="1:1" x14ac:dyDescent="0.6">
      <c r="A1040" t="s">
        <v>2523</v>
      </c>
    </row>
    <row r="1041" spans="1:3" x14ac:dyDescent="0.6">
      <c r="A1041" t="s">
        <v>2524</v>
      </c>
    </row>
    <row r="1042" spans="1:3" x14ac:dyDescent="0.6">
      <c r="A1042" t="s">
        <v>2525</v>
      </c>
    </row>
    <row r="1043" spans="1:3" x14ac:dyDescent="0.6">
      <c r="A1043" t="s">
        <v>2526</v>
      </c>
    </row>
    <row r="1044" spans="1:3" x14ac:dyDescent="0.6">
      <c r="A1044" t="s">
        <v>2527</v>
      </c>
    </row>
    <row r="1045" spans="1:3" x14ac:dyDescent="0.6">
      <c r="A1045" t="s">
        <v>2528</v>
      </c>
    </row>
    <row r="1046" spans="1:3" x14ac:dyDescent="0.6">
      <c r="A1046" t="s">
        <v>2529</v>
      </c>
    </row>
    <row r="1047" spans="1:3" x14ac:dyDescent="0.6">
      <c r="A1047" t="s">
        <v>2530</v>
      </c>
    </row>
    <row r="1048" spans="1:3" x14ac:dyDescent="0.6">
      <c r="A1048" t="s">
        <v>2531</v>
      </c>
    </row>
    <row r="1049" spans="1:3" x14ac:dyDescent="0.6">
      <c r="A1049" t="s">
        <v>249</v>
      </c>
    </row>
    <row r="1050" spans="1:3" x14ac:dyDescent="0.6">
      <c r="A1050" s="11" t="s">
        <v>249</v>
      </c>
      <c r="B1050" s="11" t="s">
        <v>246</v>
      </c>
      <c r="C1050" s="11" t="s">
        <v>247</v>
      </c>
    </row>
    <row r="1051" spans="1:3" x14ac:dyDescent="0.6">
      <c r="A1051" t="s">
        <v>248</v>
      </c>
    </row>
    <row r="1052" spans="1:3" x14ac:dyDescent="0.6">
      <c r="A1052" s="11" t="s">
        <v>248</v>
      </c>
      <c r="B1052" s="11" t="s">
        <v>243</v>
      </c>
      <c r="C1052" s="11" t="s">
        <v>244</v>
      </c>
    </row>
    <row r="1053" spans="1:3" x14ac:dyDescent="0.6">
      <c r="A1053" t="s">
        <v>2532</v>
      </c>
    </row>
    <row r="1054" spans="1:3" x14ac:dyDescent="0.6">
      <c r="A1054" t="s">
        <v>2533</v>
      </c>
    </row>
    <row r="1055" spans="1:3" x14ac:dyDescent="0.6">
      <c r="A1055" t="s">
        <v>2534</v>
      </c>
    </row>
    <row r="1056" spans="1:3" x14ac:dyDescent="0.6">
      <c r="A1056" t="s">
        <v>2535</v>
      </c>
    </row>
    <row r="1057" spans="1:3" x14ac:dyDescent="0.6">
      <c r="A1057" t="s">
        <v>199</v>
      </c>
    </row>
    <row r="1058" spans="1:3" x14ac:dyDescent="0.6">
      <c r="A1058" s="11" t="s">
        <v>199</v>
      </c>
      <c r="B1058" s="11" t="s">
        <v>167</v>
      </c>
      <c r="C1058" s="11" t="s">
        <v>164</v>
      </c>
    </row>
    <row r="1059" spans="1:3" x14ac:dyDescent="0.6">
      <c r="A1059" t="s">
        <v>2536</v>
      </c>
    </row>
    <row r="1060" spans="1:3" x14ac:dyDescent="0.6">
      <c r="A1060" t="s">
        <v>2537</v>
      </c>
    </row>
    <row r="1061" spans="1:3" x14ac:dyDescent="0.6">
      <c r="A1061" t="s">
        <v>2538</v>
      </c>
    </row>
    <row r="1062" spans="1:3" x14ac:dyDescent="0.6">
      <c r="A1062" t="s">
        <v>2539</v>
      </c>
    </row>
    <row r="1063" spans="1:3" x14ac:dyDescent="0.6">
      <c r="A1063" t="s">
        <v>2540</v>
      </c>
    </row>
    <row r="1064" spans="1:3" x14ac:dyDescent="0.6">
      <c r="A1064" t="s">
        <v>2541</v>
      </c>
    </row>
    <row r="1065" spans="1:3" x14ac:dyDescent="0.6">
      <c r="A1065" t="s">
        <v>2542</v>
      </c>
    </row>
    <row r="1066" spans="1:3" x14ac:dyDescent="0.6">
      <c r="A1066" t="s">
        <v>2543</v>
      </c>
    </row>
    <row r="1067" spans="1:3" x14ac:dyDescent="0.6">
      <c r="A1067" t="s">
        <v>2544</v>
      </c>
    </row>
    <row r="1068" spans="1:3" x14ac:dyDescent="0.6">
      <c r="A1068" t="s">
        <v>2545</v>
      </c>
    </row>
    <row r="1069" spans="1:3" x14ac:dyDescent="0.6">
      <c r="A1069" t="s">
        <v>2546</v>
      </c>
    </row>
    <row r="1070" spans="1:3" x14ac:dyDescent="0.6">
      <c r="A1070" t="s">
        <v>2547</v>
      </c>
    </row>
    <row r="1071" spans="1:3" x14ac:dyDescent="0.6">
      <c r="A1071" t="s">
        <v>2274</v>
      </c>
    </row>
    <row r="1072" spans="1:3" x14ac:dyDescent="0.6">
      <c r="A1072" t="s">
        <v>2275</v>
      </c>
    </row>
    <row r="1073" spans="1:3" x14ac:dyDescent="0.6">
      <c r="A1073" t="s">
        <v>2276</v>
      </c>
    </row>
    <row r="1074" spans="1:3" x14ac:dyDescent="0.6">
      <c r="A1074" t="s">
        <v>2277</v>
      </c>
    </row>
    <row r="1075" spans="1:3" x14ac:dyDescent="0.6">
      <c r="A1075" t="s">
        <v>2278</v>
      </c>
    </row>
    <row r="1076" spans="1:3" x14ac:dyDescent="0.6">
      <c r="A1076" t="s">
        <v>2279</v>
      </c>
    </row>
    <row r="1077" spans="1:3" x14ac:dyDescent="0.6">
      <c r="A1077" t="s">
        <v>2280</v>
      </c>
    </row>
    <row r="1078" spans="1:3" x14ac:dyDescent="0.6">
      <c r="A1078" t="s">
        <v>2281</v>
      </c>
    </row>
    <row r="1079" spans="1:3" x14ac:dyDescent="0.6">
      <c r="A1079" t="s">
        <v>2282</v>
      </c>
    </row>
    <row r="1080" spans="1:3" x14ac:dyDescent="0.6">
      <c r="A1080" t="s">
        <v>2283</v>
      </c>
    </row>
    <row r="1081" spans="1:3" x14ac:dyDescent="0.6">
      <c r="A1081" t="s">
        <v>120</v>
      </c>
    </row>
    <row r="1082" spans="1:3" x14ac:dyDescent="0.6">
      <c r="A1082" s="2" t="s">
        <v>120</v>
      </c>
      <c r="B1082" s="2" t="s">
        <v>100</v>
      </c>
      <c r="C1082" s="2" t="s">
        <v>121</v>
      </c>
    </row>
    <row r="1083" spans="1:3" x14ac:dyDescent="0.6">
      <c r="A1083" s="11" t="s">
        <v>120</v>
      </c>
      <c r="B1083" s="11" t="s">
        <v>42</v>
      </c>
      <c r="C1083" s="11" t="s">
        <v>48</v>
      </c>
    </row>
    <row r="1084" spans="1:3" x14ac:dyDescent="0.6">
      <c r="A1084" t="s">
        <v>118</v>
      </c>
    </row>
    <row r="1085" spans="1:3" x14ac:dyDescent="0.6">
      <c r="A1085" s="2" t="s">
        <v>118</v>
      </c>
      <c r="B1085" s="2" t="s">
        <v>97</v>
      </c>
      <c r="C1085" s="2" t="s">
        <v>119</v>
      </c>
    </row>
    <row r="1086" spans="1:3" x14ac:dyDescent="0.6">
      <c r="A1086" s="11" t="s">
        <v>118</v>
      </c>
      <c r="B1086" s="11" t="s">
        <v>27</v>
      </c>
      <c r="C1086" s="11" t="s">
        <v>46</v>
      </c>
    </row>
    <row r="1087" spans="1:3" x14ac:dyDescent="0.6">
      <c r="A1087" t="s">
        <v>2284</v>
      </c>
    </row>
    <row r="1088" spans="1:3" x14ac:dyDescent="0.6">
      <c r="A1088" t="s">
        <v>2285</v>
      </c>
    </row>
    <row r="1089" spans="1:3" x14ac:dyDescent="0.6">
      <c r="A1089" t="s">
        <v>128</v>
      </c>
    </row>
    <row r="1090" spans="1:3" x14ac:dyDescent="0.6">
      <c r="A1090" s="2" t="s">
        <v>128</v>
      </c>
      <c r="B1090" s="2" t="s">
        <v>112</v>
      </c>
      <c r="C1090" s="2" t="s">
        <v>129</v>
      </c>
    </row>
    <row r="1091" spans="1:3" x14ac:dyDescent="0.6">
      <c r="A1091" s="11" t="s">
        <v>128</v>
      </c>
      <c r="B1091" s="11" t="s">
        <v>29</v>
      </c>
      <c r="C1091" s="11" t="s">
        <v>37</v>
      </c>
    </row>
    <row r="1092" spans="1:3" x14ac:dyDescent="0.6">
      <c r="A1092" t="s">
        <v>126</v>
      </c>
    </row>
    <row r="1093" spans="1:3" x14ac:dyDescent="0.6">
      <c r="A1093" s="2" t="s">
        <v>126</v>
      </c>
      <c r="B1093" s="2" t="s">
        <v>109</v>
      </c>
      <c r="C1093" s="2" t="s">
        <v>127</v>
      </c>
    </row>
    <row r="1094" spans="1:3" x14ac:dyDescent="0.6">
      <c r="A1094" s="11" t="s">
        <v>126</v>
      </c>
      <c r="B1094" s="11" t="s">
        <v>31</v>
      </c>
      <c r="C1094" s="11" t="s">
        <v>35</v>
      </c>
    </row>
    <row r="1095" spans="1:3" x14ac:dyDescent="0.6">
      <c r="A1095" t="s">
        <v>2286</v>
      </c>
    </row>
    <row r="1096" spans="1:3" x14ac:dyDescent="0.6">
      <c r="A1096" t="s">
        <v>2287</v>
      </c>
    </row>
    <row r="1097" spans="1:3" x14ac:dyDescent="0.6">
      <c r="A1097" t="s">
        <v>2288</v>
      </c>
    </row>
    <row r="1098" spans="1:3" x14ac:dyDescent="0.6">
      <c r="A1098" t="s">
        <v>2289</v>
      </c>
    </row>
    <row r="1099" spans="1:3" x14ac:dyDescent="0.6">
      <c r="A1099" t="s">
        <v>2290</v>
      </c>
    </row>
    <row r="1100" spans="1:3" x14ac:dyDescent="0.6">
      <c r="A1100" t="s">
        <v>2291</v>
      </c>
    </row>
    <row r="1101" spans="1:3" x14ac:dyDescent="0.6">
      <c r="A1101" t="s">
        <v>2292</v>
      </c>
    </row>
    <row r="1102" spans="1:3" x14ac:dyDescent="0.6">
      <c r="A1102" t="s">
        <v>2293</v>
      </c>
    </row>
    <row r="1103" spans="1:3" x14ac:dyDescent="0.6">
      <c r="A1103" t="s">
        <v>2294</v>
      </c>
    </row>
    <row r="1104" spans="1:3" x14ac:dyDescent="0.6">
      <c r="A1104" t="s">
        <v>2295</v>
      </c>
    </row>
    <row r="1105" spans="1:3" x14ac:dyDescent="0.6">
      <c r="A1105" t="s">
        <v>189</v>
      </c>
    </row>
    <row r="1106" spans="1:3" x14ac:dyDescent="0.6">
      <c r="A1106" s="15" t="s">
        <v>189</v>
      </c>
      <c r="B1106" s="15" t="s">
        <v>17</v>
      </c>
      <c r="C1106" s="15" t="s">
        <v>19</v>
      </c>
    </row>
    <row r="1107" spans="1:3" x14ac:dyDescent="0.6">
      <c r="A1107" s="11" t="s">
        <v>189</v>
      </c>
      <c r="B1107" s="11" t="s">
        <v>196</v>
      </c>
      <c r="C1107" s="11" t="s">
        <v>197</v>
      </c>
    </row>
    <row r="1108" spans="1:3" x14ac:dyDescent="0.6">
      <c r="A1108" t="s">
        <v>188</v>
      </c>
    </row>
    <row r="1109" spans="1:3" x14ac:dyDescent="0.6">
      <c r="A1109" s="15" t="s">
        <v>188</v>
      </c>
      <c r="B1109" s="15" t="s">
        <v>12</v>
      </c>
      <c r="C1109" s="15" t="s">
        <v>14</v>
      </c>
    </row>
    <row r="1110" spans="1:3" x14ac:dyDescent="0.6">
      <c r="A1110" s="11" t="s">
        <v>188</v>
      </c>
      <c r="B1110" s="11" t="s">
        <v>194</v>
      </c>
      <c r="C1110" s="11" t="s">
        <v>195</v>
      </c>
    </row>
    <row r="1111" spans="1:3" x14ac:dyDescent="0.6">
      <c r="A1111" t="s">
        <v>2296</v>
      </c>
    </row>
    <row r="1112" spans="1:3" x14ac:dyDescent="0.6">
      <c r="A1112" t="s">
        <v>2297</v>
      </c>
    </row>
    <row r="1113" spans="1:3" x14ac:dyDescent="0.6">
      <c r="A1113" t="s">
        <v>2548</v>
      </c>
    </row>
    <row r="1114" spans="1:3" x14ac:dyDescent="0.6">
      <c r="A1114" t="s">
        <v>2549</v>
      </c>
    </row>
    <row r="1115" spans="1:3" x14ac:dyDescent="0.6">
      <c r="A1115" t="s">
        <v>2550</v>
      </c>
    </row>
    <row r="1116" spans="1:3" x14ac:dyDescent="0.6">
      <c r="A1116" t="s">
        <v>2551</v>
      </c>
    </row>
    <row r="1117" spans="1:3" x14ac:dyDescent="0.6">
      <c r="A1117" t="s">
        <v>2552</v>
      </c>
    </row>
    <row r="1118" spans="1:3" x14ac:dyDescent="0.6">
      <c r="A1118" t="s">
        <v>2553</v>
      </c>
    </row>
    <row r="1119" spans="1:3" x14ac:dyDescent="0.6">
      <c r="A1119" t="s">
        <v>2554</v>
      </c>
    </row>
    <row r="1120" spans="1:3" x14ac:dyDescent="0.6">
      <c r="A1120" t="s">
        <v>2555</v>
      </c>
    </row>
    <row r="1121" spans="1:3" x14ac:dyDescent="0.6">
      <c r="A1121" t="s">
        <v>2556</v>
      </c>
      <c r="C1121" s="17"/>
    </row>
    <row r="1122" spans="1:3" x14ac:dyDescent="0.6">
      <c r="A1122" t="s">
        <v>2557</v>
      </c>
    </row>
    <row r="1123" spans="1:3" x14ac:dyDescent="0.6">
      <c r="A1123" t="s">
        <v>2558</v>
      </c>
    </row>
    <row r="1124" spans="1:3" x14ac:dyDescent="0.6">
      <c r="A1124" t="s">
        <v>2559</v>
      </c>
    </row>
    <row r="1125" spans="1:3" x14ac:dyDescent="0.6">
      <c r="A1125" t="s">
        <v>2560</v>
      </c>
    </row>
    <row r="1126" spans="1:3" x14ac:dyDescent="0.6">
      <c r="A1126" t="s">
        <v>2561</v>
      </c>
    </row>
    <row r="1127" spans="1:3" x14ac:dyDescent="0.6">
      <c r="A1127" t="s">
        <v>2562</v>
      </c>
    </row>
    <row r="1128" spans="1:3" x14ac:dyDescent="0.6">
      <c r="A1128" t="s">
        <v>2563</v>
      </c>
      <c r="C1128" s="17"/>
    </row>
    <row r="1129" spans="1:3" x14ac:dyDescent="0.6">
      <c r="A1129" t="s">
        <v>2575</v>
      </c>
    </row>
    <row r="1130" spans="1:3" x14ac:dyDescent="0.6">
      <c r="A1130" t="s">
        <v>2576</v>
      </c>
    </row>
    <row r="1131" spans="1:3" x14ac:dyDescent="0.6">
      <c r="A1131" t="s">
        <v>2577</v>
      </c>
    </row>
    <row r="1132" spans="1:3" x14ac:dyDescent="0.6">
      <c r="A1132" t="s">
        <v>2578</v>
      </c>
    </row>
    <row r="1133" spans="1:3" x14ac:dyDescent="0.6">
      <c r="A1133" t="s">
        <v>2579</v>
      </c>
    </row>
    <row r="1134" spans="1:3" x14ac:dyDescent="0.6">
      <c r="A1134" t="s">
        <v>2580</v>
      </c>
    </row>
    <row r="1135" spans="1:3" x14ac:dyDescent="0.6">
      <c r="A1135" t="s">
        <v>2581</v>
      </c>
      <c r="C1135" s="17"/>
    </row>
    <row r="1136" spans="1:3" x14ac:dyDescent="0.6">
      <c r="A1136" t="s">
        <v>2582</v>
      </c>
    </row>
    <row r="1137" spans="1:3" x14ac:dyDescent="0.6">
      <c r="A1137" t="s">
        <v>2583</v>
      </c>
    </row>
    <row r="1138" spans="1:3" x14ac:dyDescent="0.6">
      <c r="A1138" t="s">
        <v>2584</v>
      </c>
    </row>
    <row r="1139" spans="1:3" x14ac:dyDescent="0.6">
      <c r="A1139" t="s">
        <v>2585</v>
      </c>
    </row>
    <row r="1140" spans="1:3" x14ac:dyDescent="0.6">
      <c r="A1140" t="s">
        <v>2586</v>
      </c>
    </row>
    <row r="1141" spans="1:3" x14ac:dyDescent="0.6">
      <c r="A1141" t="s">
        <v>2564</v>
      </c>
    </row>
    <row r="1142" spans="1:3" x14ac:dyDescent="0.6">
      <c r="A1142" t="s">
        <v>2565</v>
      </c>
    </row>
    <row r="1143" spans="1:3" x14ac:dyDescent="0.6">
      <c r="A1143" t="s">
        <v>2566</v>
      </c>
    </row>
    <row r="1144" spans="1:3" x14ac:dyDescent="0.6">
      <c r="A1144" t="s">
        <v>2567</v>
      </c>
      <c r="C1144" s="17"/>
    </row>
    <row r="1145" spans="1:3" x14ac:dyDescent="0.6">
      <c r="A1145" t="s">
        <v>2568</v>
      </c>
    </row>
    <row r="1146" spans="1:3" x14ac:dyDescent="0.6">
      <c r="A1146" s="2" t="s">
        <v>41</v>
      </c>
      <c r="B1146" s="2" t="s">
        <v>172</v>
      </c>
      <c r="C1146" s="2" t="s">
        <v>53</v>
      </c>
    </row>
    <row r="1147" spans="1:3" x14ac:dyDescent="0.6">
      <c r="A1147" t="s">
        <v>2569</v>
      </c>
    </row>
    <row r="1148" spans="1:3" x14ac:dyDescent="0.6">
      <c r="A1148" s="2" t="s">
        <v>40</v>
      </c>
      <c r="B1148" s="2" t="s">
        <v>45</v>
      </c>
      <c r="C1148" s="2" t="s">
        <v>51</v>
      </c>
    </row>
    <row r="1149" spans="1:3" x14ac:dyDescent="0.6">
      <c r="A1149" t="s">
        <v>2570</v>
      </c>
    </row>
    <row r="1150" spans="1:3" x14ac:dyDescent="0.6">
      <c r="A1150" s="2" t="s">
        <v>16</v>
      </c>
      <c r="B1150" s="2" t="s">
        <v>18</v>
      </c>
      <c r="C1150" s="2" t="s">
        <v>20</v>
      </c>
    </row>
    <row r="1151" spans="1:3" x14ac:dyDescent="0.6">
      <c r="A1151" t="s">
        <v>2571</v>
      </c>
    </row>
    <row r="1152" spans="1:3" x14ac:dyDescent="0.6">
      <c r="A1152" s="2" t="s">
        <v>11</v>
      </c>
      <c r="B1152" s="2" t="s">
        <v>13</v>
      </c>
      <c r="C1152" s="2" t="s">
        <v>15</v>
      </c>
    </row>
    <row r="1153" spans="1:1" x14ac:dyDescent="0.6">
      <c r="A1153" t="s">
        <v>2572</v>
      </c>
    </row>
    <row r="1154" spans="1:1" x14ac:dyDescent="0.6">
      <c r="A1154" t="s">
        <v>2573</v>
      </c>
    </row>
    <row r="1155" spans="1:1" x14ac:dyDescent="0.6">
      <c r="A1155" t="s">
        <v>2574</v>
      </c>
    </row>
    <row r="1156" spans="1:1" x14ac:dyDescent="0.6">
      <c r="A1156" t="s">
        <v>2587</v>
      </c>
    </row>
    <row r="1157" spans="1:1" x14ac:dyDescent="0.6">
      <c r="A1157" t="s">
        <v>2588</v>
      </c>
    </row>
    <row r="1158" spans="1:1" x14ac:dyDescent="0.6">
      <c r="A1158" t="s">
        <v>2589</v>
      </c>
    </row>
    <row r="1159" spans="1:1" x14ac:dyDescent="0.6">
      <c r="A1159" t="s">
        <v>2590</v>
      </c>
    </row>
    <row r="1160" spans="1:1" x14ac:dyDescent="0.6">
      <c r="A1160" t="s">
        <v>2591</v>
      </c>
    </row>
    <row r="1161" spans="1:1" x14ac:dyDescent="0.6">
      <c r="A1161" t="s">
        <v>2592</v>
      </c>
    </row>
    <row r="1162" spans="1:1" x14ac:dyDescent="0.6">
      <c r="A1162" t="s">
        <v>2593</v>
      </c>
    </row>
    <row r="1163" spans="1:1" x14ac:dyDescent="0.6">
      <c r="A1163" t="s">
        <v>2594</v>
      </c>
    </row>
    <row r="1164" spans="1:1" x14ac:dyDescent="0.6">
      <c r="A1164" t="s">
        <v>2596</v>
      </c>
    </row>
    <row r="1165" spans="1:1" x14ac:dyDescent="0.6">
      <c r="A1165" t="s">
        <v>2595</v>
      </c>
    </row>
    <row r="1166" spans="1:1" x14ac:dyDescent="0.6">
      <c r="A1166" t="s">
        <v>2597</v>
      </c>
    </row>
    <row r="1167" spans="1:1" x14ac:dyDescent="0.6">
      <c r="A1167" t="s">
        <v>2598</v>
      </c>
    </row>
    <row r="1168" spans="1:1" x14ac:dyDescent="0.6">
      <c r="A1168" t="s">
        <v>2599</v>
      </c>
    </row>
    <row r="1169" spans="1:3" x14ac:dyDescent="0.6">
      <c r="A1169" t="s">
        <v>2600</v>
      </c>
    </row>
    <row r="1170" spans="1:3" x14ac:dyDescent="0.6">
      <c r="A1170" t="s">
        <v>2601</v>
      </c>
    </row>
    <row r="1171" spans="1:3" x14ac:dyDescent="0.6">
      <c r="A1171" t="s">
        <v>2602</v>
      </c>
    </row>
    <row r="1172" spans="1:3" x14ac:dyDescent="0.6">
      <c r="A1172" t="s">
        <v>2603</v>
      </c>
    </row>
    <row r="1173" spans="1:3" x14ac:dyDescent="0.6">
      <c r="A1173" t="s">
        <v>2604</v>
      </c>
    </row>
    <row r="1174" spans="1:3" x14ac:dyDescent="0.6">
      <c r="A1174" t="s">
        <v>2605</v>
      </c>
    </row>
    <row r="1175" spans="1:3" x14ac:dyDescent="0.6">
      <c r="A1175" t="s">
        <v>2606</v>
      </c>
    </row>
    <row r="1176" spans="1:3" x14ac:dyDescent="0.6">
      <c r="A1176" t="s">
        <v>2607</v>
      </c>
    </row>
    <row r="1177" spans="1:3" x14ac:dyDescent="0.6">
      <c r="A1177" t="s">
        <v>2608</v>
      </c>
    </row>
    <row r="1178" spans="1:3" x14ac:dyDescent="0.6">
      <c r="A1178" t="s">
        <v>2609</v>
      </c>
    </row>
    <row r="1179" spans="1:3" x14ac:dyDescent="0.6">
      <c r="A1179" t="s">
        <v>63</v>
      </c>
    </row>
    <row r="1180" spans="1:3" x14ac:dyDescent="0.6">
      <c r="A1180" s="2" t="s">
        <v>63</v>
      </c>
      <c r="B1180" s="2" t="s">
        <v>64</v>
      </c>
      <c r="C1180" s="2" t="s">
        <v>65</v>
      </c>
    </row>
    <row r="1181" spans="1:3" x14ac:dyDescent="0.6">
      <c r="A1181" t="s">
        <v>60</v>
      </c>
    </row>
    <row r="1182" spans="1:3" x14ac:dyDescent="0.6">
      <c r="A1182" s="2" t="s">
        <v>60</v>
      </c>
      <c r="B1182" s="2" t="s">
        <v>61</v>
      </c>
      <c r="C1182" s="2" t="s">
        <v>62</v>
      </c>
    </row>
    <row r="1183" spans="1:3" x14ac:dyDescent="0.6">
      <c r="A1183" t="s">
        <v>2610</v>
      </c>
    </row>
    <row r="1184" spans="1:3" x14ac:dyDescent="0.6">
      <c r="A1184" t="s">
        <v>2611</v>
      </c>
    </row>
    <row r="1185" spans="1:3" x14ac:dyDescent="0.6">
      <c r="A1185" t="s">
        <v>2612</v>
      </c>
    </row>
    <row r="1186" spans="1:3" x14ac:dyDescent="0.6">
      <c r="A1186" t="s">
        <v>2613</v>
      </c>
    </row>
    <row r="1187" spans="1:3" x14ac:dyDescent="0.6">
      <c r="A1187" t="s">
        <v>2614</v>
      </c>
    </row>
    <row r="1188" spans="1:3" x14ac:dyDescent="0.6">
      <c r="A1188" t="s">
        <v>2615</v>
      </c>
    </row>
    <row r="1189" spans="1:3" x14ac:dyDescent="0.6">
      <c r="A1189" t="s">
        <v>2616</v>
      </c>
      <c r="C1189" s="17"/>
    </row>
    <row r="1190" spans="1:3" x14ac:dyDescent="0.6">
      <c r="A1190" s="2" t="s">
        <v>39</v>
      </c>
      <c r="B1190" s="2" t="s">
        <v>43</v>
      </c>
      <c r="C1190" s="2" t="s">
        <v>49</v>
      </c>
    </row>
    <row r="1191" spans="1:3" x14ac:dyDescent="0.6">
      <c r="A1191" t="s">
        <v>2617</v>
      </c>
    </row>
    <row r="1192" spans="1:3" x14ac:dyDescent="0.6">
      <c r="A1192" s="2" t="s">
        <v>26</v>
      </c>
      <c r="B1192" s="2" t="s">
        <v>28</v>
      </c>
      <c r="C1192" s="2" t="s">
        <v>47</v>
      </c>
    </row>
    <row r="1193" spans="1:3" x14ac:dyDescent="0.6">
      <c r="A1193" t="s">
        <v>2618</v>
      </c>
    </row>
    <row r="1194" spans="1:3" x14ac:dyDescent="0.6">
      <c r="A1194" s="2" t="s">
        <v>34</v>
      </c>
      <c r="B1194" s="2" t="s">
        <v>30</v>
      </c>
      <c r="C1194" s="2" t="s">
        <v>38</v>
      </c>
    </row>
    <row r="1195" spans="1:3" x14ac:dyDescent="0.6">
      <c r="A1195" t="s">
        <v>2619</v>
      </c>
    </row>
    <row r="1196" spans="1:3" x14ac:dyDescent="0.6">
      <c r="A1196" s="2" t="s">
        <v>33</v>
      </c>
      <c r="B1196" s="2" t="s">
        <v>32</v>
      </c>
      <c r="C1196" s="2" t="s">
        <v>36</v>
      </c>
    </row>
    <row r="1197" spans="1:3" x14ac:dyDescent="0.6">
      <c r="A1197" t="s">
        <v>2620</v>
      </c>
    </row>
    <row r="1198" spans="1:3" x14ac:dyDescent="0.6">
      <c r="A1198" t="s">
        <v>2621</v>
      </c>
    </row>
    <row r="1199" spans="1:3" x14ac:dyDescent="0.6">
      <c r="A1199" t="s">
        <v>2622</v>
      </c>
    </row>
    <row r="1200" spans="1:3" x14ac:dyDescent="0.6">
      <c r="A1200" t="s">
        <v>2623</v>
      </c>
    </row>
    <row r="1201" spans="1:3" x14ac:dyDescent="0.6">
      <c r="A1201" t="s">
        <v>2624</v>
      </c>
    </row>
    <row r="1202" spans="1:3" x14ac:dyDescent="0.6">
      <c r="A1202" t="s">
        <v>2625</v>
      </c>
    </row>
    <row r="1203" spans="1:3" x14ac:dyDescent="0.6">
      <c r="A1203" t="s">
        <v>2626</v>
      </c>
    </row>
    <row r="1204" spans="1:3" x14ac:dyDescent="0.6">
      <c r="A1204" t="s">
        <v>2627</v>
      </c>
    </row>
    <row r="1205" spans="1:3" x14ac:dyDescent="0.6">
      <c r="A1205" t="s">
        <v>87</v>
      </c>
    </row>
    <row r="1206" spans="1:3" x14ac:dyDescent="0.6">
      <c r="A1206" s="2" t="s">
        <v>87</v>
      </c>
      <c r="B1206" s="2" t="s">
        <v>88</v>
      </c>
      <c r="C1206" s="2" t="s">
        <v>89</v>
      </c>
    </row>
    <row r="1207" spans="1:3" x14ac:dyDescent="0.6">
      <c r="A1207" t="s">
        <v>84</v>
      </c>
    </row>
    <row r="1208" spans="1:3" x14ac:dyDescent="0.6">
      <c r="A1208" s="2" t="s">
        <v>84</v>
      </c>
      <c r="B1208" s="2" t="s">
        <v>85</v>
      </c>
      <c r="C1208" s="2" t="s">
        <v>86</v>
      </c>
    </row>
    <row r="1209" spans="1:3" x14ac:dyDescent="0.6">
      <c r="A1209" t="s">
        <v>2629</v>
      </c>
    </row>
    <row r="1210" spans="1:3" x14ac:dyDescent="0.6">
      <c r="A1210" t="s">
        <v>2630</v>
      </c>
    </row>
    <row r="1211" spans="1:3" x14ac:dyDescent="0.6">
      <c r="A1211" t="s">
        <v>2628</v>
      </c>
    </row>
    <row r="1212" spans="1:3" x14ac:dyDescent="0.6">
      <c r="A1212" t="s">
        <v>2631</v>
      </c>
    </row>
    <row r="1213" spans="1:3" x14ac:dyDescent="0.6">
      <c r="A1213" t="s">
        <v>2632</v>
      </c>
    </row>
    <row r="1214" spans="1:3" x14ac:dyDescent="0.6">
      <c r="A1214" t="s">
        <v>2633</v>
      </c>
    </row>
    <row r="1215" spans="1:3" x14ac:dyDescent="0.6">
      <c r="A1215" t="s">
        <v>2634</v>
      </c>
    </row>
    <row r="1216" spans="1:3" x14ac:dyDescent="0.6">
      <c r="A1216" t="s">
        <v>2635</v>
      </c>
    </row>
    <row r="1217" spans="1:3" x14ac:dyDescent="0.6">
      <c r="A1217" t="s">
        <v>2636</v>
      </c>
    </row>
    <row r="1218" spans="1:3" x14ac:dyDescent="0.6">
      <c r="A1218" t="s">
        <v>2637</v>
      </c>
    </row>
    <row r="1219" spans="1:3" x14ac:dyDescent="0.6">
      <c r="A1219" s="2"/>
      <c r="B1219" s="2"/>
      <c r="C1219" s="20" t="s">
        <v>698</v>
      </c>
    </row>
    <row r="1220" spans="1:3" x14ac:dyDescent="0.6">
      <c r="A1220" s="2"/>
      <c r="B1220" s="2"/>
      <c r="C1220" s="16" t="s">
        <v>699</v>
      </c>
    </row>
    <row r="1221" spans="1:3" x14ac:dyDescent="0.6">
      <c r="A1221" s="2"/>
      <c r="B1221" s="2"/>
      <c r="C1221" s="16" t="s">
        <v>700</v>
      </c>
    </row>
    <row r="1222" spans="1:3" x14ac:dyDescent="0.6">
      <c r="A1222" s="2"/>
      <c r="B1222" s="2"/>
      <c r="C1222" s="16" t="s">
        <v>701</v>
      </c>
    </row>
    <row r="1223" spans="1:3" x14ac:dyDescent="0.6">
      <c r="A1223" s="2"/>
      <c r="B1223" s="2"/>
      <c r="C1223" s="2"/>
    </row>
    <row r="1224" spans="1:3" x14ac:dyDescent="0.6">
      <c r="A1224" s="2"/>
      <c r="B1224" s="2"/>
      <c r="C1224" s="2"/>
    </row>
    <row r="1225" spans="1:3" x14ac:dyDescent="0.6">
      <c r="A1225" s="2"/>
      <c r="B1225" s="2"/>
      <c r="C1225" s="2"/>
    </row>
    <row r="1226" spans="1:3" x14ac:dyDescent="0.6">
      <c r="A1226" s="2"/>
      <c r="B1226" s="2"/>
      <c r="C1226" s="2"/>
    </row>
    <row r="1227" spans="1:3" x14ac:dyDescent="0.6">
      <c r="A1227" s="2"/>
      <c r="B1227" s="2"/>
      <c r="C1227" s="2"/>
    </row>
    <row r="1228" spans="1:3" x14ac:dyDescent="0.6">
      <c r="A1228" s="15"/>
      <c r="B1228" s="15"/>
      <c r="C1228" s="15"/>
    </row>
    <row r="1229" spans="1:3" x14ac:dyDescent="0.6">
      <c r="A1229" s="15"/>
      <c r="B1229" s="15"/>
      <c r="C1229" s="15"/>
    </row>
    <row r="1230" spans="1:3" x14ac:dyDescent="0.6">
      <c r="A1230" s="15"/>
      <c r="B1230" s="15"/>
      <c r="C1230" s="18" t="s">
        <v>697</v>
      </c>
    </row>
    <row r="1231" spans="1:3" x14ac:dyDescent="0.6">
      <c r="A1231" s="11"/>
      <c r="B1231" s="11"/>
      <c r="C1231" s="11"/>
    </row>
    <row r="1232" spans="1:3" x14ac:dyDescent="0.6">
      <c r="A1232" s="11"/>
      <c r="B1232" s="11"/>
      <c r="C1232" s="11"/>
    </row>
    <row r="1233" spans="1:3" x14ac:dyDescent="0.6">
      <c r="A1233" s="11"/>
      <c r="B1233" s="11"/>
      <c r="C1233" s="19" t="s">
        <v>697</v>
      </c>
    </row>
  </sheetData>
  <sortState xmlns:xlrd2="http://schemas.microsoft.com/office/spreadsheetml/2017/richdata2" ref="A1:C1233">
    <sortCondition ref="A1:A1233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43"/>
  <sheetViews>
    <sheetView workbookViewId="0">
      <selection activeCell="A15" sqref="A15"/>
    </sheetView>
  </sheetViews>
  <sheetFormatPr defaultRowHeight="16.899999999999999" x14ac:dyDescent="0.6"/>
  <cols>
    <col min="1" max="1" width="30.9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360</v>
      </c>
      <c r="B1" s="2"/>
      <c r="C1" s="2" t="s">
        <v>361</v>
      </c>
      <c r="D1" s="2"/>
      <c r="E1" s="2" t="str">
        <f>"entity "&amp;A1&amp;" is"</f>
        <v>entity p1_ram_32k is</v>
      </c>
      <c r="F1" s="2" t="str">
        <f>"component "&amp;A1&amp;" is"</f>
        <v>component p1_ram_32k is</v>
      </c>
      <c r="G1" s="2" t="str">
        <f>(C1&amp;" : "&amp;A1)</f>
        <v>p1_ram_32k_i : p1_ram_32k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364</v>
      </c>
      <c r="B3" t="s">
        <v>274</v>
      </c>
      <c r="C3" s="1" t="s">
        <v>365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376</v>
      </c>
      <c r="B4" t="s">
        <v>274</v>
      </c>
      <c r="C4" s="1" t="s">
        <v>382</v>
      </c>
      <c r="D4" s="1" t="s">
        <v>383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379</v>
      </c>
      <c r="B5" t="s">
        <v>274</v>
      </c>
      <c r="C5" s="1" t="s">
        <v>378</v>
      </c>
      <c r="D5" s="1" t="s">
        <v>381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"&amp;C6&amp;"")</f>
        <v xml:space="preserve">    DATA_WIDTH : natural := 32</v>
      </c>
      <c r="F6" t="str">
        <f>("    "&amp;A6&amp;" : "&amp;B6&amp;" := "&amp;C6&amp;"")</f>
        <v xml:space="preserve">    DATA_WIDTH : natural := 32</v>
      </c>
      <c r="G6" t="str">
        <f>("    "&amp;A6&amp;" =&gt; "&amp;C6)</f>
        <v xml:space="preserve">    DATA_WIDTH =&gt; 32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p1_ram_32k_i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394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s_axis_p1_ram_32k_tclock : in std_logic;</v>
      </c>
      <c r="F10" t="str">
        <f xml:space="preserve"> ("    "&amp;TRIM(A10)&amp; " : " &amp;TRIM(B10)&amp;" "&amp;TRIM(C10)&amp;";")</f>
        <v xml:space="preserve">    s_axis_p1_ram_32k_tclock : in std_logic;</v>
      </c>
      <c r="G10" t="str">
        <f xml:space="preserve"> ("    "&amp;TRIM(A10) &amp; " =&gt; "&amp;TRIM(A10)&amp;"_"&amp;TRIM($C$1)&amp;",")</f>
        <v xml:space="preserve">    s_axis_p1_ram_32k_tclock =&gt; s_axis_p1_ram_32k_tclock_p1_ram_32k_i,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s_axis_p1_ram_32k_tclock_p1_ram_32k_i : std_logic := '0';</v>
      </c>
    </row>
    <row r="11" spans="1:8" x14ac:dyDescent="0.6">
      <c r="A11" s="10" t="s">
        <v>395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s_axis_p1_ram_32k_tvalid : in std_logic;</v>
      </c>
      <c r="F11" t="str">
        <f xml:space="preserve"> ("    "&amp;TRIM(A11)&amp; " : " &amp;TRIM(B11)&amp;" "&amp;TRIM(C11)&amp;";")</f>
        <v xml:space="preserve">    s_axis_p1_ram_32k_tvalid : in std_logic;</v>
      </c>
      <c r="G11" t="str">
        <f xml:space="preserve"> ("    "&amp;TRIM(A11) &amp; " =&gt; "&amp;TRIM(A11)&amp;"_"&amp;TRIM($C$1)&amp;",")</f>
        <v xml:space="preserve">    s_axis_p1_ram_32k_tvalid =&gt; s_axis_p1_ram_32k_tvalid_p1_ram_32k_i,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s_axis_p1_ram_32k_tvalid_p1_ram_32k_i : std_logic := '0';</v>
      </c>
    </row>
    <row r="12" spans="1:8" x14ac:dyDescent="0.6">
      <c r="A12" s="10" t="s">
        <v>396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s_axis_p1_ram_32k_tlast : in std_logic;</v>
      </c>
      <c r="F12" t="str">
        <f xml:space="preserve"> ("    "&amp;TRIM(A12)&amp; " : " &amp;TRIM(B12)&amp;" "&amp;TRIM(C12)&amp;";")</f>
        <v xml:space="preserve">    s_axis_p1_ram_32k_tlast : in std_logic;</v>
      </c>
      <c r="G12" t="str">
        <f xml:space="preserve"> ("    "&amp;TRIM(A12) &amp; " =&gt; "&amp;TRIM(A12)&amp;"_"&amp;TRIM($C$1)&amp;",")</f>
        <v xml:space="preserve">    s_axis_p1_ram_32k_tlast =&gt; s_axis_p1_ram_32k_tlast_p1_ram_32k_i,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s_axis_p1_ram_32k_tlast_p1_ram_32k_i : std_logic := '0';</v>
      </c>
    </row>
    <row r="13" spans="1:8" x14ac:dyDescent="0.6">
      <c r="A13" s="10" t="s">
        <v>397</v>
      </c>
      <c r="B13" t="s">
        <v>265</v>
      </c>
      <c r="C13" t="s">
        <v>573</v>
      </c>
      <c r="E13" t="str">
        <f xml:space="preserve"> ("    "&amp;TRIM(A13)&amp; " : " &amp;TRIM(B13)&amp;" "&amp;TRIM(C13)&amp;";")</f>
        <v xml:space="preserve">    s_axis_p1_ram_32k_tdata : in std_logic_vector(31 downto 0);</v>
      </c>
      <c r="F13" t="str">
        <f xml:space="preserve"> ("    "&amp;TRIM(A13)&amp; " : " &amp;TRIM(B13)&amp;" "&amp;TRIM(C13)&amp;";")</f>
        <v xml:space="preserve">    s_axis_p1_ram_32k_tdata : in std_logic_vector(31 downto 0);</v>
      </c>
      <c r="G13" t="str">
        <f xml:space="preserve"> ("    "&amp;TRIM(A13) &amp; " =&gt; "&amp;TRIM(A13)&amp;"_"&amp;TRIM($C$1)&amp;",")</f>
        <v xml:space="preserve">    s_axis_p1_ram_32k_tdata =&gt; s_axis_p1_ram_32k_tdata_p1_ram_32k_i,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s_axis_p1_ram_32k_tdata_p1_ram_32k_i : std_logic_vector(31 downto 0) := (others =&gt; '0');</v>
      </c>
    </row>
    <row r="14" spans="1:8" x14ac:dyDescent="0.6">
      <c r="E14" t="s">
        <v>260</v>
      </c>
    </row>
    <row r="15" spans="1:8" x14ac:dyDescent="0.6">
      <c r="A15" s="12" t="s">
        <v>405</v>
      </c>
      <c r="B15" t="s">
        <v>267</v>
      </c>
      <c r="C15" t="s">
        <v>266</v>
      </c>
      <c r="D15" t="s">
        <v>393</v>
      </c>
      <c r="E15" t="str">
        <f xml:space="preserve"> ("    "&amp;TRIM(A15)&amp; " : " &amp;TRIM(B15)&amp;" "&amp;TRIM(C15)&amp;";")</f>
        <v xml:space="preserve">    m_wr_p1_ram_32k_tnext : out std_logic;</v>
      </c>
      <c r="F15" t="str">
        <f xml:space="preserve"> ("    "&amp;TRIM(A15)&amp; " : " &amp;TRIM(B15)&amp;" "&amp;TRIM(C15)&amp;";")</f>
        <v xml:space="preserve">    m_wr_p1_ram_32k_tnext : out std_logic;</v>
      </c>
      <c r="G15" t="str">
        <f xml:space="preserve"> ("    "&amp;TRIM(A15) &amp; " =&gt; "&amp;TRIM(A15)&amp;"_"&amp;TRIM($C$1)&amp;",")</f>
        <v xml:space="preserve">    m_wr_p1_ram_32k_tnext =&gt; m_wr_p1_ram_32k_tnext_p1_ram_32k_i,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m_wr_p1_ram_32k_tnext_p1_ram_32k_i : std_logic := '0';</v>
      </c>
    </row>
    <row r="16" spans="1:8" x14ac:dyDescent="0.6">
      <c r="A16" t="s">
        <v>398</v>
      </c>
      <c r="B16" t="s">
        <v>267</v>
      </c>
      <c r="C16" t="s">
        <v>377</v>
      </c>
      <c r="E16" t="str">
        <f xml:space="preserve"> ("    "&amp;TRIM(A16)&amp; " : " &amp;TRIM(B16)&amp;" "&amp;TRIM(C16)&amp;";")</f>
        <v xml:space="preserve">    m_wr_p1_ram_32k_tenable : out std_logic_vector(DIR_BEAM_MAX - 1 downto 0);</v>
      </c>
      <c r="F16" t="str">
        <f xml:space="preserve"> ("    "&amp;TRIM(A16)&amp; " : " &amp;TRIM(B16)&amp;" "&amp;TRIM(C16)&amp;";")</f>
        <v xml:space="preserve">    m_wr_p1_ram_32k_tenable : out std_logic_vector(DIR_BEAM_MAX - 1 downto 0);</v>
      </c>
      <c r="G16" t="str">
        <f xml:space="preserve"> ("    "&amp;TRIM(A16) &amp; " =&gt; "&amp;TRIM(A16)&amp;"_"&amp;TRIM($C$1)&amp;",")</f>
        <v xml:space="preserve">    m_wr_p1_ram_32k_tenable =&gt; m_wr_p1_ram_32k_tenable_p1_ram_32k_i,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m_wr_p1_ram_32k_tenable_p1_ram_32k_i : std_logic_vector(DIR_BEAM_MAX - 1 downto 0) := (others =&gt; '0');</v>
      </c>
    </row>
    <row r="17" spans="1:8" x14ac:dyDescent="0.6">
      <c r="A17" t="s">
        <v>399</v>
      </c>
      <c r="B17" t="s">
        <v>267</v>
      </c>
      <c r="C17" t="s">
        <v>380</v>
      </c>
      <c r="E17" t="str">
        <f xml:space="preserve"> ("    "&amp;TRIM(A17)&amp; " : " &amp;TRIM(B17)&amp;" "&amp;TRIM(C17)&amp;";")</f>
        <v xml:space="preserve">    m_wr_p1_ram_32k_taddr : out std_logic_vector(ADDRESS_BEAM_WIDTH - 1 downto 0);</v>
      </c>
      <c r="F17" t="str">
        <f xml:space="preserve"> ("    "&amp;TRIM(A17)&amp; " : " &amp;TRIM(B17)&amp;" "&amp;TRIM(C17)&amp;";")</f>
        <v xml:space="preserve">    m_wr_p1_ram_32k_taddr : out std_logic_vector(ADDRESS_BEAM_WIDTH - 1 downto 0);</v>
      </c>
      <c r="G17" t="str">
        <f xml:space="preserve"> ("    "&amp;TRIM(A17) &amp; " =&gt; "&amp;TRIM(A17)&amp;"_"&amp;TRIM($C$1)&amp;",")</f>
        <v xml:space="preserve">    m_wr_p1_ram_32k_taddr =&gt; m_wr_p1_ram_32k_taddr_p1_ram_32k_i,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m_wr_p1_ram_32k_taddr_p1_ram_32k_i : std_logic_vector(ADDRESS_BEAM_WIDTH - 1 downto 0) := (others =&gt; '0');</v>
      </c>
    </row>
    <row r="18" spans="1:8" x14ac:dyDescent="0.6">
      <c r="A18" t="s">
        <v>400</v>
      </c>
      <c r="B18" t="s">
        <v>267</v>
      </c>
      <c r="C18" t="s">
        <v>573</v>
      </c>
      <c r="E18" t="str">
        <f xml:space="preserve"> ("    "&amp;TRIM(A18)&amp; " : " &amp;TRIM(B18)&amp;" "&amp;TRIM(C18)&amp;";")</f>
        <v xml:space="preserve">    m_wr_p1_ram_32k_tdata : out std_logic_vector(31 downto 0);</v>
      </c>
      <c r="F18" t="str">
        <f xml:space="preserve"> ("    "&amp;TRIM(A18)&amp; " : " &amp;TRIM(B18)&amp;" "&amp;TRIM(C18)&amp;";")</f>
        <v xml:space="preserve">    m_wr_p1_ram_32k_tdata : out std_logic_vector(31 downto 0);</v>
      </c>
      <c r="G18" t="str">
        <f xml:space="preserve"> ("    "&amp;TRIM(A18) &amp; " =&gt; "&amp;TRIM(A18)&amp;"_"&amp;TRIM($C$1)&amp;",")</f>
        <v xml:space="preserve">    m_wr_p1_ram_32k_tdata =&gt; m_wr_p1_ram_32k_tdata_p1_ram_32k_i,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m_wr_p1_ram_32k_tdata_p1_ram_32k_i : std_logic_vector(31 downto 0) := (others =&gt; '0');</v>
      </c>
    </row>
    <row r="19" spans="1:8" x14ac:dyDescent="0.6">
      <c r="E19" t="s">
        <v>260</v>
      </c>
    </row>
    <row r="20" spans="1:8" x14ac:dyDescent="0.6">
      <c r="A20" s="11" t="s">
        <v>492</v>
      </c>
      <c r="B20" t="s">
        <v>267</v>
      </c>
      <c r="C20" t="s">
        <v>266</v>
      </c>
      <c r="D20" t="s">
        <v>268</v>
      </c>
      <c r="E20" t="str">
        <f xml:space="preserve"> ("    "&amp;TRIM(A20)&amp; " : " &amp;TRIM(B20)&amp;" "&amp;TRIM(C20)&amp;";")</f>
        <v xml:space="preserve">    m_maxis_p1_ram_32k_config_tvalid : out std_logic;</v>
      </c>
      <c r="F20" t="str">
        <f xml:space="preserve"> ("    "&amp;TRIM(A20)&amp; " : " &amp;TRIM(B20)&amp;" "&amp;TRIM(C20)&amp;";")</f>
        <v xml:space="preserve">    m_maxis_p1_ram_32k_config_tvalid : out std_logic;</v>
      </c>
      <c r="G20" t="str">
        <f xml:space="preserve"> ("    "&amp;TRIM(A20) &amp; " =&gt; "&amp;TRIM(A20)&amp;"_"&amp;TRIM($C$1)&amp;",")</f>
        <v xml:space="preserve">    m_maxis_p1_ram_32k_config_tvalid =&gt; m_maxis_p1_ram_32k_config_tvalid_p1_ram_32k_i,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m_maxis_p1_ram_32k_config_tvalid_p1_ram_32k_i : std_logic := '0';</v>
      </c>
    </row>
    <row r="21" spans="1:8" x14ac:dyDescent="0.6">
      <c r="A21" s="11" t="s">
        <v>493</v>
      </c>
      <c r="B21" t="s">
        <v>267</v>
      </c>
      <c r="C21" t="s">
        <v>433</v>
      </c>
      <c r="E21" t="str">
        <f xml:space="preserve"> ("    "&amp;TRIM(A21)&amp; " : " &amp;TRIM(B21)&amp;" "&amp;TRIM(C21)&amp;";")</f>
        <v xml:space="preserve">    m_maxis_p1_ram_32k_config_tdata : out std_logic_vector(31 downto 0);</v>
      </c>
      <c r="F21" t="str">
        <f xml:space="preserve"> ("    "&amp;TRIM(A21)&amp; " : " &amp;TRIM(B21)&amp;" "&amp;TRIM(C21)&amp;";")</f>
        <v xml:space="preserve">    m_maxis_p1_ram_32k_config_tdata : out std_logic_vector(31 downto 0);</v>
      </c>
      <c r="G21" t="str">
        <f xml:space="preserve"> ("    "&amp;TRIM(A21) &amp; " =&gt; "&amp;TRIM(A21)&amp;"_"&amp;TRIM($C$1)&amp;",")</f>
        <v xml:space="preserve">    m_maxis_p1_ram_32k_config_tdata =&gt; m_maxis_p1_ram_32k_config_tdata_p1_ram_32k_i,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m_maxis_p1_ram_32k_config_tdata_p1_ram_32k_i : std_logic_vector(31 downto 0) := (others =&gt; '0');</v>
      </c>
    </row>
    <row r="22" spans="1:8" x14ac:dyDescent="0.6">
      <c r="E22" t="s">
        <v>260</v>
      </c>
    </row>
    <row r="23" spans="1:8" x14ac:dyDescent="0.6">
      <c r="A23" t="s">
        <v>657</v>
      </c>
      <c r="B23" t="s">
        <v>265</v>
      </c>
      <c r="C23" t="s">
        <v>266</v>
      </c>
      <c r="E23" t="str">
        <f xml:space="preserve"> ("    "&amp;TRIM(A23)&amp; " : " &amp;TRIM(B23)&amp;" "&amp;TRIM(C23)&amp;";")</f>
        <v xml:space="preserve">    s_p1_ram_32k_reset_n : in std_logic;</v>
      </c>
      <c r="F23" t="str">
        <f xml:space="preserve"> ("    "&amp;TRIM(A23)&amp; " : " &amp;TRIM(B23)&amp;" "&amp;TRIM(C23)&amp;";")</f>
        <v xml:space="preserve">    s_p1_ram_32k_reset_n : in std_logic;</v>
      </c>
      <c r="G23" t="str">
        <f xml:space="preserve"> ("    "&amp;TRIM(A23) &amp; " =&gt; "&amp;TRIM(A23)&amp;"_"&amp;TRIM($C$1)&amp;",")</f>
        <v xml:space="preserve">    s_p1_ram_32k_reset_n =&gt; s_p1_ram_32k_reset_n_p1_ram_32k_i,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s_p1_ram_32k_reset_n_p1_ram_32k_i : std_logic := '0';</v>
      </c>
    </row>
    <row r="24" spans="1:8" x14ac:dyDescent="0.6">
      <c r="A24" t="s">
        <v>401</v>
      </c>
      <c r="B24" t="s">
        <v>265</v>
      </c>
      <c r="C24" t="s">
        <v>266</v>
      </c>
      <c r="E24" t="str">
        <f xml:space="preserve"> ("    "&amp;TRIM(A24)&amp; " : " &amp;TRIM(B24)&amp;" "&amp;TRIM(C24)&amp;"")</f>
        <v xml:space="preserve">    s_p1_ram_32k_clock : in std_logic</v>
      </c>
      <c r="F24" t="str">
        <f xml:space="preserve"> ("    "&amp;TRIM(A24)&amp; " : " &amp;TRIM(B24)&amp;" "&amp;TRIM(C24)&amp;"")</f>
        <v xml:space="preserve">    s_p1_ram_32k_clock : in std_logic</v>
      </c>
      <c r="G24" t="str">
        <f xml:space="preserve"> ("    "&amp;TRIM(A24) &amp; " =&gt; "&amp;TRIM(A24)&amp;"_"&amp;TRIM($C$1)&amp;"")</f>
        <v xml:space="preserve">    s_p1_ram_32k_clock =&gt; s_p1_ram_32k_clock_p1_ram_32k_i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s_p1_ram_32k_clock_p1_ram_32k_i : std_logic := '0';</v>
      </c>
    </row>
    <row r="25" spans="1:8" x14ac:dyDescent="0.6">
      <c r="E25" t="s">
        <v>261</v>
      </c>
      <c r="F25" t="s">
        <v>261</v>
      </c>
      <c r="G25" t="s">
        <v>261</v>
      </c>
    </row>
    <row r="26" spans="1:8" x14ac:dyDescent="0.6">
      <c r="A26" s="2"/>
      <c r="B26" s="2"/>
      <c r="C26" s="2"/>
      <c r="D26" s="2"/>
      <c r="E26" s="2" t="s">
        <v>257</v>
      </c>
      <c r="F26" s="2" t="s">
        <v>257</v>
      </c>
      <c r="G26" s="2" t="s">
        <v>257</v>
      </c>
    </row>
    <row r="27" spans="1:8" x14ac:dyDescent="0.6">
      <c r="A27" s="2"/>
      <c r="B27" s="2"/>
      <c r="C27" s="2"/>
      <c r="D27" s="2"/>
      <c r="E27" s="2" t="s">
        <v>262</v>
      </c>
      <c r="F27" s="2" t="s">
        <v>270</v>
      </c>
      <c r="G27" s="2"/>
    </row>
    <row r="29" spans="1:8" x14ac:dyDescent="0.6">
      <c r="E29" t="str">
        <f xml:space="preserve"> "architecture rtl of "&amp;$A$1&amp;" is"</f>
        <v>architecture rtl of p1_ram_32k is</v>
      </c>
    </row>
    <row r="30" spans="1:8" x14ac:dyDescent="0.6">
      <c r="E30" t="s">
        <v>317</v>
      </c>
    </row>
    <row r="31" spans="1:8" x14ac:dyDescent="0.6">
      <c r="E31" t="s">
        <v>312</v>
      </c>
    </row>
    <row r="33" spans="5:5" x14ac:dyDescent="0.6">
      <c r="E33" t="s">
        <v>313</v>
      </c>
    </row>
    <row r="34" spans="5:5" x14ac:dyDescent="0.6">
      <c r="E34" t="s">
        <v>316</v>
      </c>
    </row>
    <row r="35" spans="5:5" x14ac:dyDescent="0.6">
      <c r="E35" t="s">
        <v>312</v>
      </c>
    </row>
    <row r="36" spans="5:5" x14ac:dyDescent="0.6">
      <c r="E36" t="s">
        <v>319</v>
      </c>
    </row>
    <row r="37" spans="5:5" x14ac:dyDescent="0.6">
      <c r="E37" s="1" t="s">
        <v>263</v>
      </c>
    </row>
    <row r="38" spans="5:5" x14ac:dyDescent="0.6">
      <c r="E38" t="s">
        <v>320</v>
      </c>
    </row>
    <row r="39" spans="5:5" x14ac:dyDescent="0.6">
      <c r="E39" s="1" t="s">
        <v>263</v>
      </c>
    </row>
    <row r="40" spans="5:5" x14ac:dyDescent="0.6">
      <c r="E40" t="s">
        <v>314</v>
      </c>
    </row>
    <row r="41" spans="5:5" x14ac:dyDescent="0.6">
      <c r="E41" t="s">
        <v>315</v>
      </c>
    </row>
    <row r="42" spans="5:5" x14ac:dyDescent="0.6">
      <c r="E42" s="1" t="s">
        <v>263</v>
      </c>
    </row>
    <row r="43" spans="5:5" x14ac:dyDescent="0.6">
      <c r="E43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37"/>
  <sheetViews>
    <sheetView workbookViewId="0">
      <selection activeCell="E23" sqref="E23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384</v>
      </c>
      <c r="B1" s="2"/>
      <c r="C1" s="2" t="s">
        <v>385</v>
      </c>
      <c r="D1" s="2"/>
      <c r="E1" s="2" t="str">
        <f>"entity "&amp;A1&amp;" is"</f>
        <v>entity bs_ram_32k is</v>
      </c>
      <c r="F1" s="2" t="str">
        <f>"component "&amp;A1&amp;" is"</f>
        <v>component bs_ram_32k is</v>
      </c>
      <c r="G1" s="2" t="str">
        <f>(C1&amp;" : "&amp;A1)</f>
        <v>bs_ram_32k_i : bs_ram_32k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364</v>
      </c>
      <c r="B3" t="s">
        <v>274</v>
      </c>
      <c r="C3" s="1" t="s">
        <v>365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376</v>
      </c>
      <c r="B4" t="s">
        <v>274</v>
      </c>
      <c r="C4" s="1" t="s">
        <v>382</v>
      </c>
      <c r="D4" s="1" t="s">
        <v>383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379</v>
      </c>
      <c r="B5" t="s">
        <v>274</v>
      </c>
      <c r="C5" s="1" t="s">
        <v>378</v>
      </c>
      <c r="D5" s="1" t="s">
        <v>381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bs_ram_32k_i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t="s">
        <v>391</v>
      </c>
      <c r="B10" t="s">
        <v>265</v>
      </c>
      <c r="C10" t="s">
        <v>380</v>
      </c>
      <c r="E10" t="str">
        <f xml:space="preserve"> ("    "&amp;TRIM(A10)&amp; " : " &amp;TRIM(B10)&amp;" "&amp;TRIM(C10)&amp;";")</f>
        <v xml:space="preserve">    s_rd_bs_ram_32k_taddr : in std_logic_vector(ADDRESS_BEAM_WIDTH - 1 downto 0);</v>
      </c>
      <c r="F10" t="str">
        <f xml:space="preserve"> ("    "&amp;TRIM(A10)&amp; " : " &amp;TRIM(B10)&amp;" "&amp;TRIM(C10)&amp;";")</f>
        <v xml:space="preserve">    s_rd_bs_ram_32k_taddr : in std_logic_vector(ADDRESS_BEAM_WIDTH - 1 downto 0);</v>
      </c>
      <c r="G10" t="str">
        <f xml:space="preserve"> ("    "&amp;TRIM(A10) &amp; " =&gt; "&amp;TRIM(A10)&amp;"_"&amp;TRIM($C$1)&amp;",")</f>
        <v xml:space="preserve">    s_rd_bs_ram_32k_taddr =&gt; s_rd_bs_ram_32k_taddr_bs_ram_32k_i,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s_rd_bs_ram_32k_taddr_bs_ram_32k_i : std_logic_vector(ADDRESS_BEAM_WIDTH - 1 downto 0) := (others =&gt; '0');</v>
      </c>
    </row>
    <row r="11" spans="1:8" x14ac:dyDescent="0.6">
      <c r="A11" t="s">
        <v>392</v>
      </c>
      <c r="B11" t="s">
        <v>267</v>
      </c>
      <c r="C11" t="s">
        <v>573</v>
      </c>
      <c r="E11" t="str">
        <f xml:space="preserve"> ("    "&amp;TRIM(A11)&amp; " : " &amp;TRIM(B11)&amp;" "&amp;TRIM(C11)&amp;";")</f>
        <v xml:space="preserve">    s_rd_bs_ram_32k_tdata : out std_logic_vector(31 downto 0);</v>
      </c>
      <c r="F11" t="str">
        <f xml:space="preserve"> ("    "&amp;TRIM(A11)&amp; " : " &amp;TRIM(B11)&amp;" "&amp;TRIM(C11)&amp;";")</f>
        <v xml:space="preserve">    s_rd_bs_ram_32k_tdata : out std_logic_vector(31 downto 0);</v>
      </c>
      <c r="G11" t="str">
        <f xml:space="preserve"> ("    "&amp;TRIM(A11) &amp; " =&gt; "&amp;TRIM(A11)&amp;"_"&amp;TRIM($C$1)&amp;",")</f>
        <v xml:space="preserve">    s_rd_bs_ram_32k_tdata =&gt; s_rd_bs_ram_32k_tdata_bs_ram_32k_i,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s_rd_bs_ram_32k_tdata_bs_ram_32k_i : std_logic_vector(31 downto 0) := (others =&gt; '0');</v>
      </c>
    </row>
    <row r="12" spans="1:8" x14ac:dyDescent="0.6">
      <c r="E12" t="s">
        <v>260</v>
      </c>
    </row>
    <row r="13" spans="1:8" x14ac:dyDescent="0.6">
      <c r="A13" t="s">
        <v>388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s_wr_bs_ram_32k_tenable : in std_logic;</v>
      </c>
      <c r="F13" t="str">
        <f xml:space="preserve"> ("    "&amp;TRIM(A13)&amp; " : " &amp;TRIM(B13)&amp;" "&amp;TRIM(C13)&amp;";")</f>
        <v xml:space="preserve">    s_wr_bs_ram_32k_tenable : in std_logic;</v>
      </c>
      <c r="G13" t="str">
        <f xml:space="preserve"> ("    "&amp;TRIM(A13) &amp; " =&gt; "&amp;TRIM(A13)&amp;"_"&amp;TRIM($C$1)&amp;",")</f>
        <v xml:space="preserve">    s_wr_bs_ram_32k_tenable =&gt; s_wr_bs_ram_32k_tenable_bs_ram_32k_i,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s_wr_bs_ram_32k_tenable_bs_ram_32k_i : std_logic := '0';</v>
      </c>
    </row>
    <row r="14" spans="1:8" x14ac:dyDescent="0.6">
      <c r="A14" t="s">
        <v>389</v>
      </c>
      <c r="B14" t="s">
        <v>265</v>
      </c>
      <c r="C14" t="s">
        <v>380</v>
      </c>
      <c r="E14" t="str">
        <f xml:space="preserve"> ("    "&amp;TRIM(A14)&amp; " : " &amp;TRIM(B14)&amp;" "&amp;TRIM(C14)&amp;";")</f>
        <v xml:space="preserve">    s_wr_bs_ram_32k_taddr : in std_logic_vector(ADDRESS_BEAM_WIDTH - 1 downto 0);</v>
      </c>
      <c r="F14" t="str">
        <f xml:space="preserve"> ("    "&amp;TRIM(A14)&amp; " : " &amp;TRIM(B14)&amp;" "&amp;TRIM(C14)&amp;";")</f>
        <v xml:space="preserve">    s_wr_bs_ram_32k_taddr : in std_logic_vector(ADDRESS_BEAM_WIDTH - 1 downto 0);</v>
      </c>
      <c r="G14" t="str">
        <f xml:space="preserve"> ("    "&amp;TRIM(A14) &amp; " =&gt; "&amp;TRIM(A14)&amp;"_"&amp;TRIM($C$1)&amp;",")</f>
        <v xml:space="preserve">    s_wr_bs_ram_32k_taddr =&gt; s_wr_bs_ram_32k_taddr_bs_ram_32k_i,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s_wr_bs_ram_32k_taddr_bs_ram_32k_i : std_logic_vector(ADDRESS_BEAM_WIDTH - 1 downto 0) := (others =&gt; '0');</v>
      </c>
    </row>
    <row r="15" spans="1:8" x14ac:dyDescent="0.6">
      <c r="A15" t="s">
        <v>390</v>
      </c>
      <c r="B15" t="s">
        <v>265</v>
      </c>
      <c r="C15" t="s">
        <v>573</v>
      </c>
      <c r="E15" t="str">
        <f xml:space="preserve"> ("    "&amp;TRIM(A15)&amp; " : " &amp;TRIM(B15)&amp;" "&amp;TRIM(C15)&amp;";")</f>
        <v xml:space="preserve">    s_wr_bs_ram_32k_tdata : in std_logic_vector(31 downto 0);</v>
      </c>
      <c r="F15" t="str">
        <f xml:space="preserve"> ("    "&amp;TRIM(A15)&amp; " : " &amp;TRIM(B15)&amp;" "&amp;TRIM(C15)&amp;";")</f>
        <v xml:space="preserve">    s_wr_bs_ram_32k_tdata : in std_logic_vector(31 downto 0);</v>
      </c>
      <c r="G15" t="str">
        <f xml:space="preserve"> ("    "&amp;TRIM(A15) &amp; " =&gt; "&amp;TRIM(A15)&amp;"_"&amp;TRIM($C$1)&amp;",")</f>
        <v xml:space="preserve">    s_wr_bs_ram_32k_tdata =&gt; s_wr_bs_ram_32k_tdata_bs_ram_32k_i,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s_wr_bs_ram_32k_tdata_bs_ram_32k_i : std_logic_vector(31 downto 0) := (others =&gt; '0');</v>
      </c>
    </row>
    <row r="16" spans="1:8" x14ac:dyDescent="0.6">
      <c r="E16" t="s">
        <v>259</v>
      </c>
    </row>
    <row r="17" spans="1:8" x14ac:dyDescent="0.6">
      <c r="A17" t="s">
        <v>386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s_bs_ram_32k_reset_n : in std_logic;</v>
      </c>
      <c r="F17" t="str">
        <f xml:space="preserve"> ("    "&amp;TRIM(A17)&amp; " : " &amp;TRIM(B17)&amp;" "&amp;TRIM(C17)&amp;";")</f>
        <v xml:space="preserve">    s_bs_ram_32k_reset_n : in std_logic;</v>
      </c>
      <c r="G17" t="str">
        <f xml:space="preserve"> ("    "&amp;TRIM(A17) &amp; " =&gt; "&amp;TRIM(A17)&amp;"_"&amp;TRIM($C$1)&amp;",")</f>
        <v xml:space="preserve">    s_bs_ram_32k_reset_n =&gt; s_bs_ram_32k_reset_n_bs_ram_32k_i,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s_bs_ram_32k_reset_n_bs_ram_32k_i : std_logic := '0';</v>
      </c>
    </row>
    <row r="18" spans="1:8" x14ac:dyDescent="0.6">
      <c r="A18" t="s">
        <v>387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s_bs_ram_32k_clock : in std_logic</v>
      </c>
      <c r="F18" t="str">
        <f xml:space="preserve"> ("    "&amp;TRIM(A18)&amp; " : " &amp;TRIM(B18)&amp;" "&amp;TRIM(C18)&amp;"")</f>
        <v xml:space="preserve">    s_bs_ram_32k_clock : in std_logic</v>
      </c>
      <c r="G18" t="str">
        <f xml:space="preserve"> ("    "&amp;TRIM(A18) &amp; " =&gt; "&amp;TRIM(A18)&amp;"_"&amp;TRIM($C$1)&amp;"")</f>
        <v xml:space="preserve">    s_bs_ram_32k_clock =&gt; s_bs_ram_32k_clock_bs_ram_32k_i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s_bs_ram_32k_clock_bs_ram_32k_i : std_logic := '0';</v>
      </c>
    </row>
    <row r="19" spans="1:8" x14ac:dyDescent="0.6">
      <c r="E19" t="s">
        <v>261</v>
      </c>
      <c r="F19" t="s">
        <v>261</v>
      </c>
      <c r="G19" t="s">
        <v>261</v>
      </c>
    </row>
    <row r="20" spans="1:8" x14ac:dyDescent="0.6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6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6">
      <c r="E23" t="str">
        <f xml:space="preserve"> "architecture rtl of "&amp;$A$1&amp;" is"</f>
        <v>architecture rtl of bs_ram_32k is</v>
      </c>
    </row>
    <row r="24" spans="1:8" x14ac:dyDescent="0.6">
      <c r="E24" t="s">
        <v>317</v>
      </c>
    </row>
    <row r="25" spans="1:8" x14ac:dyDescent="0.6">
      <c r="E25" t="s">
        <v>312</v>
      </c>
    </row>
    <row r="27" spans="1:8" x14ac:dyDescent="0.6">
      <c r="E27" t="s">
        <v>313</v>
      </c>
    </row>
    <row r="28" spans="1:8" x14ac:dyDescent="0.6">
      <c r="E28" t="s">
        <v>316</v>
      </c>
    </row>
    <row r="29" spans="1:8" x14ac:dyDescent="0.6">
      <c r="E29" t="s">
        <v>312</v>
      </c>
    </row>
    <row r="30" spans="1:8" x14ac:dyDescent="0.6">
      <c r="E30" t="s">
        <v>319</v>
      </c>
    </row>
    <row r="31" spans="1:8" x14ac:dyDescent="0.6">
      <c r="E31" s="1" t="s">
        <v>263</v>
      </c>
    </row>
    <row r="32" spans="1:8" x14ac:dyDescent="0.6">
      <c r="E32" t="s">
        <v>320</v>
      </c>
    </row>
    <row r="33" spans="5:5" x14ac:dyDescent="0.6">
      <c r="E33" s="1" t="s">
        <v>263</v>
      </c>
    </row>
    <row r="34" spans="5:5" x14ac:dyDescent="0.6">
      <c r="E34" t="s">
        <v>314</v>
      </c>
    </row>
    <row r="35" spans="5:5" x14ac:dyDescent="0.6">
      <c r="E35" t="s">
        <v>315</v>
      </c>
    </row>
    <row r="36" spans="5:5" x14ac:dyDescent="0.6">
      <c r="E36" s="1" t="s">
        <v>263</v>
      </c>
    </row>
    <row r="37" spans="5:5" x14ac:dyDescent="0.6">
      <c r="E37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65"/>
  <sheetViews>
    <sheetView topLeftCell="A16" workbookViewId="0">
      <selection activeCell="A41" sqref="A41"/>
    </sheetView>
  </sheetViews>
  <sheetFormatPr defaultRowHeight="16.899999999999999" x14ac:dyDescent="0.6"/>
  <cols>
    <col min="1" max="1" width="28.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402</v>
      </c>
      <c r="B1" s="2"/>
      <c r="C1" s="2" t="s">
        <v>438</v>
      </c>
      <c r="D1" s="2"/>
      <c r="E1" s="2" t="str">
        <f>"entity "&amp;A1&amp;" is"</f>
        <v>entity bs_fft_32k_wrapper is</v>
      </c>
      <c r="F1" s="2" t="str">
        <f>"component "&amp;A1&amp;" is"</f>
        <v>component bs_fft_32k_wrapper is</v>
      </c>
      <c r="G1" s="2" t="str">
        <f>(C1&amp;" : "&amp;A1)</f>
        <v>bs_fft_32k_i : bs_fft_32k_wrapper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364</v>
      </c>
      <c r="B3" t="s">
        <v>274</v>
      </c>
      <c r="C3" s="1" t="s">
        <v>365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376</v>
      </c>
      <c r="B4" t="s">
        <v>274</v>
      </c>
      <c r="C4" s="1" t="s">
        <v>382</v>
      </c>
      <c r="D4" s="1" t="s">
        <v>383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379</v>
      </c>
      <c r="B5" t="s">
        <v>274</v>
      </c>
      <c r="C5" s="1" t="s">
        <v>378</v>
      </c>
      <c r="D5" s="1" t="s">
        <v>381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411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bs_fft_32k_i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419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m_axis_data_tvalid_bs_fft_32k_i : std_logic := '0';</v>
      </c>
    </row>
    <row r="11" spans="1:8" x14ac:dyDescent="0.6">
      <c r="A11" s="10" t="s">
        <v>416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m_axis_data_tready_bs_fft_32k_i : std_logic := '0';</v>
      </c>
    </row>
    <row r="12" spans="1:8" x14ac:dyDescent="0.6">
      <c r="A12" s="10" t="s">
        <v>417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m_axis_data_tlast_bs_fft_32k_i : std_logic := '0';</v>
      </c>
    </row>
    <row r="13" spans="1:8" x14ac:dyDescent="0.6">
      <c r="A13" s="10" t="s">
        <v>418</v>
      </c>
      <c r="B13" t="s">
        <v>267</v>
      </c>
      <c r="C13" t="s">
        <v>432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m_axis_data_tdata_bs_fft_32k_i : std_logic_vector(63 downto 0) := (others =&gt; '0');</v>
      </c>
    </row>
    <row r="14" spans="1:8" x14ac:dyDescent="0.6">
      <c r="E14" t="s">
        <v>259</v>
      </c>
    </row>
    <row r="15" spans="1:8" x14ac:dyDescent="0.6">
      <c r="A15" s="10" t="s">
        <v>420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m_axis_config_tvalid_bs_fft_32k_i : std_logic := '0';</v>
      </c>
    </row>
    <row r="16" spans="1:8" x14ac:dyDescent="0.6">
      <c r="A16" s="10" t="s">
        <v>421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m_axis_config_tready_bs_fft_32k_i : std_logic := '0';</v>
      </c>
    </row>
    <row r="17" spans="1:8" x14ac:dyDescent="0.6">
      <c r="A17" s="10" t="s">
        <v>422</v>
      </c>
      <c r="B17" t="s">
        <v>267</v>
      </c>
      <c r="C17" t="s">
        <v>431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m_axis_config_tdata_bs_fft_32k_i : std_logic_vector(23 downto 0) := (others =&gt; '0');</v>
      </c>
    </row>
    <row r="18" spans="1:8" x14ac:dyDescent="0.6">
      <c r="E18" t="s">
        <v>259</v>
      </c>
    </row>
    <row r="19" spans="1:8" x14ac:dyDescent="0.6">
      <c r="A19" s="10" t="s">
        <v>412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s_axis_data_tvalid_bs_fft_32k_i,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s_axis_data_tvalid_bs_fft_32k_i : std_logic := '0';</v>
      </c>
    </row>
    <row r="20" spans="1:8" x14ac:dyDescent="0.6">
      <c r="A20" s="10" t="s">
        <v>413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s_axis_data_tready_bs_fft_32k_i : std_logic := '0';</v>
      </c>
    </row>
    <row r="21" spans="1:8" x14ac:dyDescent="0.6">
      <c r="A21" s="10" t="s">
        <v>414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s_axis_data_tlast_bs_fft_32k_i : std_logic := '0';</v>
      </c>
    </row>
    <row r="22" spans="1:8" x14ac:dyDescent="0.6">
      <c r="A22" s="10" t="s">
        <v>415</v>
      </c>
      <c r="B22" t="s">
        <v>265</v>
      </c>
      <c r="C22" t="s">
        <v>432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s_axis_data_tdata_bs_fft_32k_i,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s_axis_data_tdata_bs_fft_32k_i : std_logic_vector(63 downto 0) := (others =&gt; '0');</v>
      </c>
    </row>
    <row r="23" spans="1:8" x14ac:dyDescent="0.6">
      <c r="E23" t="s">
        <v>259</v>
      </c>
    </row>
    <row r="24" spans="1:8" x14ac:dyDescent="0.6">
      <c r="A24" t="s">
        <v>435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aresetn_bs_fft_32k_i,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aresetn_bs_fft_32k_i : std_logic := '0';</v>
      </c>
    </row>
    <row r="25" spans="1:8" x14ac:dyDescent="0.6">
      <c r="E25" t="s">
        <v>259</v>
      </c>
    </row>
    <row r="26" spans="1:8" x14ac:dyDescent="0.6">
      <c r="A26" t="s">
        <v>423</v>
      </c>
      <c r="B26" t="s">
        <v>265</v>
      </c>
      <c r="C26" t="s">
        <v>266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envent_frame_started_bs_fft_32k_i,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envent_frame_started_bs_fft_32k_i : std_logic := '0';</v>
      </c>
    </row>
    <row r="27" spans="1:8" x14ac:dyDescent="0.6">
      <c r="A27" t="s">
        <v>424</v>
      </c>
      <c r="B27" t="s">
        <v>265</v>
      </c>
      <c r="C27" t="s">
        <v>266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event_tlast_unexpected_bs_fft_32k_i,</v>
      </c>
      <c r="H27" t="str">
        <f t="shared" si="3"/>
        <v>signal event_tlast_unexpected_bs_fft_32k_i : std_logic := '0';</v>
      </c>
    </row>
    <row r="28" spans="1:8" x14ac:dyDescent="0.6">
      <c r="A28" t="s">
        <v>425</v>
      </c>
      <c r="B28" t="s">
        <v>265</v>
      </c>
      <c r="C28" t="s">
        <v>266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event_tlast_missing_bs_fft_32k_i,</v>
      </c>
      <c r="H28" t="str">
        <f t="shared" si="3"/>
        <v>signal event_tlast_missing_bs_fft_32k_i : std_logic := '0';</v>
      </c>
    </row>
    <row r="29" spans="1:8" x14ac:dyDescent="0.6">
      <c r="A29" t="s">
        <v>426</v>
      </c>
      <c r="B29" t="s">
        <v>265</v>
      </c>
      <c r="C29" t="s">
        <v>266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event_status_channel_halt_bs_fft_32k_i,</v>
      </c>
      <c r="H29" t="str">
        <f t="shared" si="3"/>
        <v>signal event_status_channel_halt_bs_fft_32k_i : std_logic := '0';</v>
      </c>
    </row>
    <row r="30" spans="1:8" x14ac:dyDescent="0.6">
      <c r="A30" t="s">
        <v>427</v>
      </c>
      <c r="B30" t="s">
        <v>265</v>
      </c>
      <c r="C30" t="s">
        <v>266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event_data_in_channel_halt_bs_fft_32k_i,</v>
      </c>
      <c r="H30" t="str">
        <f t="shared" si="3"/>
        <v>signal event_data_in_channel_halt_bs_fft_32k_i : std_logic := '0';</v>
      </c>
    </row>
    <row r="31" spans="1:8" x14ac:dyDescent="0.6">
      <c r="A31" t="s">
        <v>428</v>
      </c>
      <c r="B31" t="s">
        <v>265</v>
      </c>
      <c r="C31" t="s">
        <v>266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event_data_out_channel_halt_bs_fft_32k_i,</v>
      </c>
      <c r="H31" t="str">
        <f t="shared" si="3"/>
        <v>signal event_data_out_channel_halt_bs_fft_32k_i : std_logic := '0';</v>
      </c>
    </row>
    <row r="32" spans="1:8" x14ac:dyDescent="0.6">
      <c r="E32" t="s">
        <v>259</v>
      </c>
    </row>
    <row r="33" spans="1:8" x14ac:dyDescent="0.6">
      <c r="A33" s="10" t="s">
        <v>407</v>
      </c>
      <c r="B33" t="s">
        <v>267</v>
      </c>
      <c r="C33" t="s">
        <v>266</v>
      </c>
      <c r="E33" t="str">
        <f xml:space="preserve"> ("    "&amp;TRIM(A33)&amp; " : " &amp;TRIM(B33)&amp;" "&amp;TRIM(C33)&amp;";")</f>
        <v xml:space="preserve">    m_axis_bs_fft_32k_tvalid : out std_logic;</v>
      </c>
      <c r="F33" t="str">
        <f xml:space="preserve"> ("    "&amp;TRIM(A33)&amp; " : " &amp;TRIM(B33)&amp;" "&amp;TRIM(C33)&amp;";")</f>
        <v xml:space="preserve">    m_axis_bs_fft_32k_tvalid : out std_logic;</v>
      </c>
      <c r="G33" t="str">
        <f xml:space="preserve"> ("    "&amp;TRIM(A33) &amp; " =&gt; "&amp;TRIM(A33)&amp;"_"&amp;TRIM($C$1)&amp;",")</f>
        <v xml:space="preserve">    m_axis_bs_fft_32k_tvalid =&gt; m_axis_bs_fft_32k_tvalid_bs_fft_32k_i,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m_axis_bs_fft_32k_tvalid_bs_fft_32k_i : std_logic := '0';</v>
      </c>
    </row>
    <row r="34" spans="1:8" x14ac:dyDescent="0.6">
      <c r="A34" s="10" t="s">
        <v>408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m_axis_bs_fft_32k_tready : in std_logic;</v>
      </c>
      <c r="F34" t="str">
        <f xml:space="preserve"> ("    "&amp;TRIM(A34)&amp; " : " &amp;TRIM(B34)&amp;" "&amp;TRIM(C34)&amp;";")</f>
        <v xml:space="preserve">    m_axis_bs_fft_32k_tready : in std_logic;</v>
      </c>
      <c r="G34" t="str">
        <f xml:space="preserve"> ("    "&amp;TRIM(A34) &amp; " =&gt; "&amp;TRIM(A34)&amp;"_"&amp;TRIM($C$1)&amp;",")</f>
        <v xml:space="preserve">    m_axis_bs_fft_32k_tready =&gt; m_axis_bs_fft_32k_tready_bs_fft_32k_i,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m_axis_bs_fft_32k_tready_bs_fft_32k_i : std_logic := '0';</v>
      </c>
    </row>
    <row r="35" spans="1:8" x14ac:dyDescent="0.6">
      <c r="A35" s="10" t="s">
        <v>409</v>
      </c>
      <c r="B35" t="s">
        <v>267</v>
      </c>
      <c r="C35" t="s">
        <v>266</v>
      </c>
      <c r="E35" t="str">
        <f xml:space="preserve"> ("    "&amp;TRIM(A35)&amp; " : " &amp;TRIM(B35)&amp;" "&amp;TRIM(C35)&amp;";")</f>
        <v xml:space="preserve">    m_axis_bs_fft_32k_tlast : out std_logic;</v>
      </c>
      <c r="F35" t="str">
        <f xml:space="preserve"> ("    "&amp;TRIM(A35)&amp; " : " &amp;TRIM(B35)&amp;" "&amp;TRIM(C35)&amp;";")</f>
        <v xml:space="preserve">    m_axis_bs_fft_32k_tlast : out std_logic;</v>
      </c>
      <c r="G35" t="str">
        <f xml:space="preserve"> ("    "&amp;TRIM(A35) &amp; " =&gt; "&amp;TRIM(A35)&amp;"_"&amp;TRIM($C$1)&amp;",")</f>
        <v xml:space="preserve">    m_axis_bs_fft_32k_tlast =&gt; m_axis_bs_fft_32k_tlast_bs_fft_32k_i,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m_axis_bs_fft_32k_tlast_bs_fft_32k_i : std_logic := '0';</v>
      </c>
    </row>
    <row r="36" spans="1:8" x14ac:dyDescent="0.6">
      <c r="A36" s="10" t="s">
        <v>410</v>
      </c>
      <c r="B36" t="s">
        <v>267</v>
      </c>
      <c r="C36" t="s">
        <v>432</v>
      </c>
      <c r="E36" t="str">
        <f xml:space="preserve"> ("    "&amp;TRIM(A36)&amp; " : " &amp;TRIM(B36)&amp;" "&amp;TRIM(C36)&amp;";")</f>
        <v xml:space="preserve">    m_axis_bs_fft_32k_tdata : out std_logic_vector(63 downto 0);</v>
      </c>
      <c r="F36" t="str">
        <f xml:space="preserve"> ("    "&amp;TRIM(A36)&amp; " : " &amp;TRIM(B36)&amp;" "&amp;TRIM(C36)&amp;";")</f>
        <v xml:space="preserve">    m_axis_bs_fft_32k_tdata : out std_logic_vector(63 downto 0);</v>
      </c>
      <c r="G36" t="str">
        <f xml:space="preserve"> ("    "&amp;TRIM(A36) &amp; " =&gt; "&amp;TRIM(A36)&amp;"_"&amp;TRIM($C$1)&amp;",")</f>
        <v xml:space="preserve">    m_axis_bs_fft_32k_tdata =&gt; m_axis_bs_fft_32k_tdata_bs_fft_32k_i,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m_axis_bs_fft_32k_tdata_bs_fft_32k_i : std_logic_vector(63 downto 0) := (others =&gt; '0');</v>
      </c>
    </row>
    <row r="37" spans="1:8" x14ac:dyDescent="0.6">
      <c r="E37" t="s">
        <v>259</v>
      </c>
    </row>
    <row r="38" spans="1:8" x14ac:dyDescent="0.6">
      <c r="A38" s="11" t="s">
        <v>496</v>
      </c>
      <c r="B38" t="s">
        <v>265</v>
      </c>
      <c r="C38" t="s">
        <v>266</v>
      </c>
      <c r="E38" t="str">
        <f xml:space="preserve"> ("    "&amp;TRIM(A38)&amp; " : " &amp;TRIM(B38)&amp;" "&amp;TRIM(C38)&amp;";")</f>
        <v xml:space="preserve">    s_maxis_bs_fft_32k_config_tvalid : in std_logic;</v>
      </c>
      <c r="F38" t="str">
        <f xml:space="preserve"> ("    "&amp;TRIM(A38)&amp; " : " &amp;TRIM(B38)&amp;" "&amp;TRIM(C38)&amp;";")</f>
        <v xml:space="preserve">    s_maxis_bs_fft_32k_config_tvalid : in std_logic;</v>
      </c>
      <c r="G38" t="str">
        <f xml:space="preserve"> ("    "&amp;TRIM(A38) &amp; " =&gt; "&amp;TRIM(A38)&amp;"_"&amp;TRIM($C$1)&amp;",")</f>
        <v xml:space="preserve">    s_maxis_bs_fft_32k_config_tvalid =&gt; s_maxis_bs_fft_32k_config_tvalid_bs_fft_32k_i,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s_maxis_bs_fft_32k_config_tvalid_bs_fft_32k_i : std_logic := '0';</v>
      </c>
    </row>
    <row r="39" spans="1:8" x14ac:dyDescent="0.6">
      <c r="A39" s="11" t="s">
        <v>497</v>
      </c>
      <c r="B39" t="s">
        <v>265</v>
      </c>
      <c r="C39" t="s">
        <v>433</v>
      </c>
      <c r="E39" t="str">
        <f xml:space="preserve"> ("    "&amp;TRIM(A39)&amp; " : " &amp;TRIM(B39)&amp;" "&amp;TRIM(C39)&amp;";")</f>
        <v xml:space="preserve">    s_maxis_bs_fft_32k_config_tdata : in std_logic_vector(31 downto 0);</v>
      </c>
      <c r="F39" t="str">
        <f xml:space="preserve"> ("    "&amp;TRIM(A39)&amp; " : " &amp;TRIM(B39)&amp;" "&amp;TRIM(C39)&amp;";")</f>
        <v xml:space="preserve">    s_maxis_bs_fft_32k_config_tdata : in std_logic_vector(31 downto 0);</v>
      </c>
      <c r="G39" t="str">
        <f xml:space="preserve"> ("    "&amp;TRIM(A39) &amp; " =&gt; "&amp;TRIM(A39)&amp;"_"&amp;TRIM($C$1)&amp;",")</f>
        <v xml:space="preserve">    s_maxis_bs_fft_32k_config_tdata =&gt; s_maxis_bs_fft_32k_config_tdata_bs_fft_32k_i,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s_maxis_bs_fft_32k_config_tdata_bs_fft_32k_i : std_logic_vector(31 downto 0) := (others =&gt; '0');</v>
      </c>
    </row>
    <row r="40" spans="1:8" x14ac:dyDescent="0.6">
      <c r="E40" t="s">
        <v>259</v>
      </c>
    </row>
    <row r="41" spans="1:8" x14ac:dyDescent="0.6">
      <c r="A41" s="12" t="s">
        <v>406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m_rd_bs_fft_32k_tstart : in std_logic;</v>
      </c>
      <c r="F41" t="str">
        <f xml:space="preserve"> ("    "&amp;TRIM(A41)&amp; " : " &amp;TRIM(B41)&amp;" "&amp;TRIM(C41)&amp;";")</f>
        <v xml:space="preserve">    m_rd_bs_fft_32k_tstart : in std_logic;</v>
      </c>
      <c r="G41" t="str">
        <f xml:space="preserve"> ("    "&amp;TRIM(A41) &amp; " =&gt; "&amp;TRIM(A41)&amp;"_"&amp;TRIM($C$1)&amp;",")</f>
        <v xml:space="preserve">    m_rd_bs_fft_32k_tstart =&gt; m_rd_bs_fft_32k_tstart_bs_fft_32k_i,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m_rd_bs_fft_32k_tstart_bs_fft_32k_i : std_logic := '0';</v>
      </c>
    </row>
    <row r="42" spans="1:8" x14ac:dyDescent="0.6">
      <c r="A42" t="s">
        <v>403</v>
      </c>
      <c r="B42" t="s">
        <v>267</v>
      </c>
      <c r="C42" t="s">
        <v>375</v>
      </c>
      <c r="D42" t="s">
        <v>434</v>
      </c>
      <c r="E42" t="str">
        <f xml:space="preserve"> ("    "&amp;TRIM(A42)&amp; " : " &amp;TRIM(B42)&amp;" "&amp;TRIM(C42)&amp;";")</f>
        <v xml:space="preserve">    m_rd_bs_fft_32k_taddr : out std_logic_vector(14 downto 0);</v>
      </c>
      <c r="F42" t="str">
        <f xml:space="preserve"> ("    "&amp;TRIM(A42)&amp; " : " &amp;TRIM(B42)&amp;" "&amp;TRIM(C42)&amp;";")</f>
        <v xml:space="preserve">    m_rd_bs_fft_32k_taddr : out std_logic_vector(14 downto 0);</v>
      </c>
      <c r="G42" t="str">
        <f xml:space="preserve"> ("    "&amp;TRIM(A42) &amp; " =&gt; "&amp;TRIM(A42)&amp;"_"&amp;TRIM($C$1)&amp;",")</f>
        <v xml:space="preserve">    m_rd_bs_fft_32k_taddr =&gt; m_rd_bs_fft_32k_taddr_bs_fft_32k_i,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m_rd_bs_fft_32k_taddr_bs_fft_32k_i : std_logic_vector(14 downto 0) := (others =&gt; '0');</v>
      </c>
    </row>
    <row r="43" spans="1:8" x14ac:dyDescent="0.6">
      <c r="A43" t="s">
        <v>404</v>
      </c>
      <c r="B43" t="s">
        <v>265</v>
      </c>
      <c r="C43" t="s">
        <v>433</v>
      </c>
      <c r="E43" t="str">
        <f xml:space="preserve"> ("    "&amp;TRIM(A43)&amp; " : " &amp;TRIM(B43)&amp;" "&amp;TRIM(C43)&amp;";")</f>
        <v xml:space="preserve">    m_rd_bs_fft_32k_tdata : in std_logic_vector(31 downto 0);</v>
      </c>
      <c r="F43" t="str">
        <f xml:space="preserve"> ("    "&amp;TRIM(A43)&amp; " : " &amp;TRIM(B43)&amp;" "&amp;TRIM(C43)&amp;";")</f>
        <v xml:space="preserve">    m_rd_bs_fft_32k_tdata : in std_logic_vector(31 downto 0);</v>
      </c>
      <c r="G43" t="str">
        <f xml:space="preserve"> ("    "&amp;TRIM(A43) &amp; " =&gt; "&amp;TRIM(A43)&amp;"_"&amp;TRIM($C$1)&amp;",")</f>
        <v xml:space="preserve">    m_rd_bs_fft_32k_tdata =&gt; m_rd_bs_fft_32k_tdata_bs_fft_32k_i,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m_rd_bs_fft_32k_tdata_bs_fft_32k_i : std_logic_vector(31 downto 0) := (others =&gt; '0');</v>
      </c>
    </row>
    <row r="44" spans="1:8" x14ac:dyDescent="0.6">
      <c r="E44" t="s">
        <v>260</v>
      </c>
    </row>
    <row r="45" spans="1:8" x14ac:dyDescent="0.6">
      <c r="A45" t="s">
        <v>429</v>
      </c>
      <c r="B45" t="s">
        <v>265</v>
      </c>
      <c r="C45" t="s">
        <v>266</v>
      </c>
      <c r="E45" t="str">
        <f xml:space="preserve"> ("    "&amp;TRIM(A45)&amp; " : " &amp;TRIM(B45)&amp;" "&amp;TRIM(C45)&amp;";")</f>
        <v xml:space="preserve">    s_bs_fft_32k_reset_n : in std_logic;</v>
      </c>
      <c r="F45" t="str">
        <f xml:space="preserve"> ("    "&amp;TRIM(A45)&amp; " : " &amp;TRIM(B45)&amp;" "&amp;TRIM(C45)&amp;";")</f>
        <v xml:space="preserve">    s_bs_fft_32k_reset_n : in std_logic;</v>
      </c>
      <c r="G45" t="str">
        <f xml:space="preserve"> ("    "&amp;TRIM(A45) &amp; " =&gt; "&amp;TRIM(A45)&amp;"_"&amp;TRIM($C$1)&amp;",")</f>
        <v xml:space="preserve">    s_bs_fft_32k_reset_n =&gt; s_bs_fft_32k_reset_n_bs_fft_32k_i,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s_bs_fft_32k_reset_n_bs_fft_32k_i : std_logic := '0';</v>
      </c>
    </row>
    <row r="46" spans="1:8" x14ac:dyDescent="0.6">
      <c r="A46" t="s">
        <v>430</v>
      </c>
      <c r="B46" t="s">
        <v>265</v>
      </c>
      <c r="C46" t="s">
        <v>266</v>
      </c>
      <c r="E46" t="str">
        <f xml:space="preserve"> ("    "&amp;TRIM(A46)&amp; " : " &amp;TRIM(B46)&amp;" "&amp;TRIM(C46)&amp;"")</f>
        <v xml:space="preserve">    s_bs_fft_32k_clock : in std_logic</v>
      </c>
      <c r="F46" t="str">
        <f xml:space="preserve"> ("    "&amp;TRIM(A46)&amp; " : " &amp;TRIM(B46)&amp;" "&amp;TRIM(C46)&amp;"")</f>
        <v xml:space="preserve">    s_bs_fft_32k_clock : in std_logic</v>
      </c>
      <c r="G46" t="str">
        <f xml:space="preserve"> ("    "&amp;TRIM(A46) &amp; " =&gt; "&amp;TRIM(A46)&amp;"_"&amp;TRIM($C$1)&amp;"")</f>
        <v xml:space="preserve">    s_bs_fft_32k_clock =&gt; s_bs_fft_32k_clock_bs_fft_32k_i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s_bs_fft_32k_clock_bs_fft_32k_i : std_logic := '0';</v>
      </c>
    </row>
    <row r="47" spans="1:8" x14ac:dyDescent="0.6">
      <c r="E47" t="s">
        <v>261</v>
      </c>
      <c r="F47" t="s">
        <v>261</v>
      </c>
      <c r="G47" t="s">
        <v>261</v>
      </c>
    </row>
    <row r="48" spans="1:8" x14ac:dyDescent="0.6">
      <c r="A48" s="2"/>
      <c r="B48" s="2"/>
      <c r="C48" s="2"/>
      <c r="D48" s="2"/>
      <c r="E48" s="2" t="s">
        <v>257</v>
      </c>
      <c r="F48" s="2" t="s">
        <v>257</v>
      </c>
      <c r="G48" s="2" t="s">
        <v>257</v>
      </c>
    </row>
    <row r="49" spans="1:7" x14ac:dyDescent="0.6">
      <c r="A49" s="2"/>
      <c r="B49" s="2"/>
      <c r="C49" s="2"/>
      <c r="D49" s="2"/>
      <c r="E49" s="2" t="s">
        <v>262</v>
      </c>
      <c r="F49" s="2" t="s">
        <v>270</v>
      </c>
      <c r="G49" s="2"/>
    </row>
    <row r="51" spans="1:7" x14ac:dyDescent="0.6">
      <c r="E51" t="str">
        <f xml:space="preserve"> "architecture rtl of "&amp;$A$1&amp;" is"</f>
        <v>architecture rtl of bs_fft_32k_wrapper is</v>
      </c>
    </row>
    <row r="52" spans="1:7" x14ac:dyDescent="0.6">
      <c r="E52" t="s">
        <v>317</v>
      </c>
    </row>
    <row r="53" spans="1:7" x14ac:dyDescent="0.6">
      <c r="E53" t="s">
        <v>312</v>
      </c>
    </row>
    <row r="55" spans="1:7" x14ac:dyDescent="0.6">
      <c r="E55" t="s">
        <v>313</v>
      </c>
    </row>
    <row r="56" spans="1:7" x14ac:dyDescent="0.6">
      <c r="E56" t="s">
        <v>316</v>
      </c>
    </row>
    <row r="57" spans="1:7" x14ac:dyDescent="0.6">
      <c r="E57" t="s">
        <v>312</v>
      </c>
    </row>
    <row r="58" spans="1:7" x14ac:dyDescent="0.6">
      <c r="E58" t="s">
        <v>319</v>
      </c>
    </row>
    <row r="59" spans="1:7" x14ac:dyDescent="0.6">
      <c r="E59" s="1" t="s">
        <v>263</v>
      </c>
    </row>
    <row r="60" spans="1:7" x14ac:dyDescent="0.6">
      <c r="E60" t="s">
        <v>320</v>
      </c>
    </row>
    <row r="61" spans="1:7" x14ac:dyDescent="0.6">
      <c r="E61" s="1" t="s">
        <v>263</v>
      </c>
    </row>
    <row r="62" spans="1:7" x14ac:dyDescent="0.6">
      <c r="E62" t="s">
        <v>314</v>
      </c>
    </row>
    <row r="63" spans="1:7" x14ac:dyDescent="0.6">
      <c r="E63" t="s">
        <v>315</v>
      </c>
    </row>
    <row r="64" spans="1:7" x14ac:dyDescent="0.6">
      <c r="E64" s="1" t="s">
        <v>263</v>
      </c>
    </row>
    <row r="65" spans="5:5" x14ac:dyDescent="0.6">
      <c r="E65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37"/>
  <sheetViews>
    <sheetView workbookViewId="0">
      <selection activeCell="A26" sqref="A26"/>
    </sheetView>
  </sheetViews>
  <sheetFormatPr defaultRowHeight="16.899999999999999" x14ac:dyDescent="0.6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522</v>
      </c>
      <c r="B1" s="2"/>
      <c r="C1" s="2" t="s">
        <v>523</v>
      </c>
      <c r="D1" s="2"/>
      <c r="E1" s="2" t="str">
        <f>"entity "&amp;A1&amp;" is"</f>
        <v>entity bs_uart is</v>
      </c>
      <c r="F1" s="2" t="str">
        <f>"component "&amp;A1&amp;" is"</f>
        <v>component bs_uart is</v>
      </c>
      <c r="G1" s="2" t="str">
        <f>(C1&amp;" : "&amp;A1)</f>
        <v>bs_uart_i : bs_uart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bs_uart_i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525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m_axis_bs_uart_tvalid : out std_logic;</v>
      </c>
      <c r="F4" t="str">
        <f xml:space="preserve"> ("    "&amp;TRIM(A4)&amp; " : " &amp;TRIM(B4)&amp;" "&amp;TRIM(C4)&amp;";")</f>
        <v xml:space="preserve">    m_axis_bs_uart_tvalid : out std_logic;</v>
      </c>
      <c r="G4" t="str">
        <f xml:space="preserve"> ("    "&amp;TRIM(A4) &amp; " =&gt; "&amp;TRIM(A4)&amp;"_"&amp;TRIM($C$1)&amp;",")</f>
        <v xml:space="preserve">    m_axis_bs_uart_tvalid =&gt; m_axis_bs_uart_tvalid_bs_uart_i,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m_axis_bs_uart_tvalid_bs_uart_i : std_logic := '0';</v>
      </c>
    </row>
    <row r="5" spans="1:8" x14ac:dyDescent="0.6">
      <c r="A5" s="10" t="s">
        <v>526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m_axis_bs_uart_tready : in std_logic;</v>
      </c>
      <c r="F5" t="str">
        <f xml:space="preserve"> ("    "&amp;TRIM(A5)&amp; " : " &amp;TRIM(B5)&amp;" "&amp;TRIM(C5)&amp;";")</f>
        <v xml:space="preserve">    m_axis_bs_uart_tready : in std_logic;</v>
      </c>
      <c r="G5" t="str">
        <f xml:space="preserve"> ("    "&amp;TRIM(A5) &amp; " =&gt; "&amp;TRIM(A5)&amp;"_"&amp;TRIM($C$1)&amp;",")</f>
        <v xml:space="preserve">    m_axis_bs_uart_tready =&gt; m_axis_bs_uart_tready_bs_uart_i,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m_axis_bs_uart_tready_bs_uart_i : std_logic := '0';</v>
      </c>
    </row>
    <row r="6" spans="1:8" x14ac:dyDescent="0.6">
      <c r="A6" s="10" t="s">
        <v>527</v>
      </c>
      <c r="B6" t="s">
        <v>267</v>
      </c>
      <c r="C6" t="s">
        <v>266</v>
      </c>
      <c r="E6" t="str">
        <f xml:space="preserve"> ("    "&amp;TRIM(A6)&amp; " : " &amp;TRIM(B6)&amp;" "&amp;TRIM(C6)&amp;";")</f>
        <v xml:space="preserve">    m_axis_bs_uart_tlast : out std_logic;</v>
      </c>
      <c r="F6" t="str">
        <f xml:space="preserve"> ("    "&amp;TRIM(A6)&amp; " : " &amp;TRIM(B6)&amp;" "&amp;TRIM(C6)&amp;";")</f>
        <v xml:space="preserve">    m_axis_bs_uart_tlast : out std_logic;</v>
      </c>
      <c r="G6" t="str">
        <f xml:space="preserve"> ("    "&amp;TRIM(A6) &amp; " =&gt; "&amp;TRIM(A6)&amp;"_"&amp;TRIM($C$1)&amp;",")</f>
        <v xml:space="preserve">    m_axis_bs_uart_tlast =&gt; m_axis_bs_uart_tlast_bs_uart_i,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m_axis_bs_uart_tlast_bs_uart_i : std_logic := '0';</v>
      </c>
    </row>
    <row r="7" spans="1:8" x14ac:dyDescent="0.6">
      <c r="A7" s="10" t="s">
        <v>528</v>
      </c>
      <c r="B7" t="s">
        <v>267</v>
      </c>
      <c r="C7" t="s">
        <v>573</v>
      </c>
      <c r="E7" t="str">
        <f xml:space="preserve"> ("    "&amp;TRIM(A7)&amp; " : " &amp;TRIM(B7)&amp;" "&amp;TRIM(C7)&amp;";")</f>
        <v xml:space="preserve">    m_axis_bs_uart_tdata : out std_logic_vector(31 downto 0);</v>
      </c>
      <c r="F7" t="str">
        <f xml:space="preserve"> ("    "&amp;TRIM(A7)&amp; " : " &amp;TRIM(B7)&amp;" "&amp;TRIM(C7)&amp;";")</f>
        <v xml:space="preserve">    m_axis_bs_uart_tdata : out std_logic_vector(31 downto 0);</v>
      </c>
      <c r="G7" t="str">
        <f xml:space="preserve"> ("    "&amp;TRIM(A7) &amp; " =&gt; "&amp;TRIM(A7)&amp;"_"&amp;TRIM($C$1)&amp;",")</f>
        <v xml:space="preserve">    m_axis_bs_uart_tdata =&gt; m_axis_bs_uart_tdata_bs_uart_i,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m_axis_bs_uart_tdata_bs_uart_i : std_logic_vector(31 downto 0) := (others =&gt; '0');</v>
      </c>
    </row>
    <row r="8" spans="1:8" x14ac:dyDescent="0.6">
      <c r="E8" t="s">
        <v>260</v>
      </c>
    </row>
    <row r="9" spans="1:8" x14ac:dyDescent="0.6">
      <c r="A9" s="10" t="s">
        <v>567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s_axis_bs_uart_tvalid : in std_logic;</v>
      </c>
      <c r="F9" t="str">
        <f xml:space="preserve"> ("    "&amp;TRIM(A9)&amp; " : " &amp;TRIM(B9)&amp;" "&amp;TRIM(C9)&amp;";")</f>
        <v xml:space="preserve">    s_axis_bs_uart_tvalid : in std_logic;</v>
      </c>
      <c r="G9" t="str">
        <f xml:space="preserve"> ("    "&amp;TRIM(A9) &amp; " =&gt; "&amp;TRIM(A9)&amp;"_"&amp;TRIM($C$1)&amp;",")</f>
        <v xml:space="preserve">    s_axis_bs_uart_tvalid =&gt; s_axis_bs_uart_tvalid_bs_uart_i,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s_axis_bs_uart_tvalid_bs_uart_i : std_logic := '0';</v>
      </c>
    </row>
    <row r="10" spans="1:8" x14ac:dyDescent="0.6">
      <c r="A10" s="10" t="s">
        <v>568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s_axis_bs_uart_tready : out std_logic;</v>
      </c>
      <c r="F10" t="str">
        <f xml:space="preserve"> ("    "&amp;TRIM(A10)&amp; " : " &amp;TRIM(B10)&amp;" "&amp;TRIM(C10)&amp;";")</f>
        <v xml:space="preserve">    s_axis_bs_uart_tready : out std_logic;</v>
      </c>
      <c r="G10" t="str">
        <f xml:space="preserve"> ("    "&amp;TRIM(A10) &amp; " =&gt; "&amp;TRIM(A10)&amp;"_"&amp;TRIM($C$1)&amp;",")</f>
        <v xml:space="preserve">    s_axis_bs_uart_tready =&gt; s_axis_bs_uart_tready_bs_uart_i,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s_axis_bs_uart_tready_bs_uart_i : std_logic := '0';</v>
      </c>
    </row>
    <row r="11" spans="1:8" x14ac:dyDescent="0.6">
      <c r="A11" s="10" t="s">
        <v>569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s_axis_bs_uart_tlast : in std_logic;</v>
      </c>
      <c r="F11" t="str">
        <f xml:space="preserve"> ("    "&amp;TRIM(A11)&amp; " : " &amp;TRIM(B11)&amp;" "&amp;TRIM(C11)&amp;";")</f>
        <v xml:space="preserve">    s_axis_bs_uart_tlast : in std_logic;</v>
      </c>
      <c r="G11" t="str">
        <f xml:space="preserve"> ("    "&amp;TRIM(A11) &amp; " =&gt; "&amp;TRIM(A11)&amp;"_"&amp;TRIM($C$1)&amp;",")</f>
        <v xml:space="preserve">    s_axis_bs_uart_tlast =&gt; s_axis_bs_uart_tlast_bs_uart_i,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s_axis_bs_uart_tlast_bs_uart_i : std_logic := '0';</v>
      </c>
    </row>
    <row r="12" spans="1:8" x14ac:dyDescent="0.6">
      <c r="A12" s="10" t="s">
        <v>570</v>
      </c>
      <c r="B12" t="s">
        <v>265</v>
      </c>
      <c r="C12" t="s">
        <v>573</v>
      </c>
      <c r="E12" t="str">
        <f xml:space="preserve"> ("    "&amp;TRIM(A12)&amp; " : " &amp;TRIM(B12)&amp;" "&amp;TRIM(C12)&amp;";")</f>
        <v xml:space="preserve">    s_axis_bs_uart_tdata : in std_logic_vector(31 downto 0);</v>
      </c>
      <c r="F12" t="str">
        <f xml:space="preserve"> ("    "&amp;TRIM(A12)&amp; " : " &amp;TRIM(B12)&amp;" "&amp;TRIM(C12)&amp;";")</f>
        <v xml:space="preserve">    s_axis_bs_uart_tdata : in std_logic_vector(31 downto 0);</v>
      </c>
      <c r="G12" t="str">
        <f xml:space="preserve"> ("    "&amp;TRIM(A12) &amp; " =&gt; "&amp;TRIM(A12)&amp;"_"&amp;TRIM($C$1)&amp;",")</f>
        <v xml:space="preserve">    s_axis_bs_uart_tdata =&gt; s_axis_bs_uart_tdata_bs_uart_i,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s_axis_bs_uart_tdata_bs_uart_i : std_logic_vector(31 downto 0) := (others =&gt; '0');</v>
      </c>
    </row>
    <row r="13" spans="1:8" x14ac:dyDescent="0.6">
      <c r="E13" t="s">
        <v>260</v>
      </c>
    </row>
    <row r="14" spans="1:8" x14ac:dyDescent="0.6">
      <c r="A14" t="s">
        <v>565</v>
      </c>
      <c r="B14" t="s">
        <v>267</v>
      </c>
      <c r="C14" t="s">
        <v>266</v>
      </c>
      <c r="E14" t="str">
        <f xml:space="preserve"> ("    "&amp;TRIM(A14)&amp; " : " &amp;TRIM(B14)&amp;" "&amp;TRIM(C14)&amp;";")</f>
        <v xml:space="preserve">    s_bs_uart_txd : out std_logic;</v>
      </c>
      <c r="F14" t="str">
        <f xml:space="preserve"> ("    "&amp;TRIM(A14)&amp; " : " &amp;TRIM(B14)&amp;" "&amp;TRIM(C14)&amp;";")</f>
        <v xml:space="preserve">    s_bs_uart_txd : out std_logic;</v>
      </c>
      <c r="G14" t="str">
        <f xml:space="preserve"> ("    "&amp;TRIM(A14) &amp; " =&gt; "&amp;TRIM(A14)&amp;"_"&amp;TRIM($C$1)&amp;",")</f>
        <v xml:space="preserve">    s_bs_uart_txd =&gt; s_bs_uart_txd_bs_uart_i,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s_bs_uart_txd_bs_uart_i : std_logic := '0';</v>
      </c>
    </row>
    <row r="15" spans="1:8" x14ac:dyDescent="0.6">
      <c r="A15" t="s">
        <v>524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s_bs_uart_rxd : in std_logic;</v>
      </c>
      <c r="F15" t="str">
        <f xml:space="preserve"> ("    "&amp;TRIM(A15)&amp; " : " &amp;TRIM(B15)&amp;" "&amp;TRIM(C15)&amp;";")</f>
        <v xml:space="preserve">    s_bs_uart_rxd : in std_logic;</v>
      </c>
      <c r="G15" t="str">
        <f xml:space="preserve"> ("    "&amp;TRIM(A15) &amp; " =&gt; "&amp;TRIM(A15)&amp;"_"&amp;TRIM($C$1)&amp;",")</f>
        <v xml:space="preserve">    s_bs_uart_rxd =&gt; s_bs_uart_rxd_bs_uart_i,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s_bs_uart_rxd_bs_uart_i : std_logic := '0';</v>
      </c>
    </row>
    <row r="16" spans="1:8" x14ac:dyDescent="0.6">
      <c r="E16" t="s">
        <v>260</v>
      </c>
    </row>
    <row r="17" spans="1:8" x14ac:dyDescent="0.6">
      <c r="A17" t="s">
        <v>529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s_bs_uart_reset_n : in std_logic;</v>
      </c>
      <c r="F17" t="str">
        <f xml:space="preserve"> ("    "&amp;TRIM(A17)&amp; " : " &amp;TRIM(B17)&amp;" "&amp;TRIM(C17)&amp;";")</f>
        <v xml:space="preserve">    s_bs_uart_reset_n : in std_logic;</v>
      </c>
      <c r="G17" t="str">
        <f xml:space="preserve"> ("    "&amp;TRIM(A17) &amp; " =&gt; "&amp;TRIM(A17)&amp;"_"&amp;TRIM($C$1)&amp;",")</f>
        <v xml:space="preserve">    s_bs_uart_reset_n =&gt; s_bs_uart_reset_n_bs_uart_i,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s_bs_uart_reset_n_bs_uart_i : std_logic := '0';</v>
      </c>
    </row>
    <row r="18" spans="1:8" x14ac:dyDescent="0.6">
      <c r="A18" t="s">
        <v>530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s_bs_uart_clock : in std_logic</v>
      </c>
      <c r="F18" t="str">
        <f xml:space="preserve"> ("    "&amp;TRIM(A18)&amp; " : " &amp;TRIM(B18)&amp;" "&amp;TRIM(C18)&amp;"")</f>
        <v xml:space="preserve">    s_bs_uart_clock : in std_logic</v>
      </c>
      <c r="G18" t="str">
        <f xml:space="preserve"> ("    "&amp;TRIM(A18) &amp; " =&gt; "&amp;TRIM(A18)&amp;"_"&amp;TRIM($C$1)&amp;"")</f>
        <v xml:space="preserve">    s_bs_uart_clock =&gt; s_bs_uart_clock_bs_uart_i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s_bs_uart_clock_bs_uart_i : std_logic := '0';</v>
      </c>
    </row>
    <row r="19" spans="1:8" x14ac:dyDescent="0.6">
      <c r="E19" t="s">
        <v>261</v>
      </c>
      <c r="F19" t="s">
        <v>261</v>
      </c>
      <c r="G19" t="s">
        <v>261</v>
      </c>
    </row>
    <row r="20" spans="1:8" x14ac:dyDescent="0.6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6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6">
      <c r="E23" t="str">
        <f xml:space="preserve"> "architecture rtl of "&amp;$A$1&amp;" is"</f>
        <v>architecture rtl of bs_uart is</v>
      </c>
    </row>
    <row r="24" spans="1:8" x14ac:dyDescent="0.6">
      <c r="E24" t="s">
        <v>317</v>
      </c>
    </row>
    <row r="25" spans="1:8" x14ac:dyDescent="0.6">
      <c r="E25" t="s">
        <v>312</v>
      </c>
    </row>
    <row r="27" spans="1:8" x14ac:dyDescent="0.6">
      <c r="E27" t="s">
        <v>313</v>
      </c>
    </row>
    <row r="28" spans="1:8" x14ac:dyDescent="0.6">
      <c r="E28" t="s">
        <v>316</v>
      </c>
    </row>
    <row r="29" spans="1:8" x14ac:dyDescent="0.6">
      <c r="E29" t="s">
        <v>312</v>
      </c>
    </row>
    <row r="30" spans="1:8" x14ac:dyDescent="0.6">
      <c r="E30" t="s">
        <v>319</v>
      </c>
    </row>
    <row r="31" spans="1:8" x14ac:dyDescent="0.6">
      <c r="E31" s="1" t="s">
        <v>263</v>
      </c>
    </row>
    <row r="32" spans="1:8" x14ac:dyDescent="0.6">
      <c r="E32" t="s">
        <v>320</v>
      </c>
    </row>
    <row r="33" spans="5:5" x14ac:dyDescent="0.6">
      <c r="E33" s="1" t="s">
        <v>263</v>
      </c>
    </row>
    <row r="34" spans="5:5" x14ac:dyDescent="0.6">
      <c r="E34" t="s">
        <v>314</v>
      </c>
    </row>
    <row r="35" spans="5:5" x14ac:dyDescent="0.6">
      <c r="E35" t="s">
        <v>315</v>
      </c>
    </row>
    <row r="36" spans="5:5" x14ac:dyDescent="0.6">
      <c r="E36" s="1" t="s">
        <v>263</v>
      </c>
    </row>
    <row r="37" spans="5:5" x14ac:dyDescent="0.6">
      <c r="E37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36"/>
  <sheetViews>
    <sheetView workbookViewId="0">
      <selection activeCell="A9" sqref="A9"/>
    </sheetView>
  </sheetViews>
  <sheetFormatPr defaultRowHeight="16.899999999999999" x14ac:dyDescent="0.6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362</v>
      </c>
      <c r="B1" s="2"/>
      <c r="C1" s="2" t="s">
        <v>363</v>
      </c>
      <c r="D1" s="2"/>
      <c r="E1" s="2" t="str">
        <f>"entity "&amp;A1&amp;" is"</f>
        <v>entity p2_ram_ddc is</v>
      </c>
      <c r="F1" s="2" t="str">
        <f>"component "&amp;A1&amp;" is"</f>
        <v>component p2_ram_ddc is</v>
      </c>
      <c r="G1" s="2" t="str">
        <f>(C1&amp;" : "&amp;A1)</f>
        <v>p2_ram_ddc_i : p2_ram_ddc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p2_ram_ddc_i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366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s_axis_p2_ram_ddc_tclock : in std_logic;</v>
      </c>
      <c r="F4" t="str">
        <f xml:space="preserve"> ("    "&amp;TRIM(A4)&amp; " : " &amp;TRIM(B4)&amp;" "&amp;TRIM(C4)&amp;";")</f>
        <v xml:space="preserve">    s_axis_p2_ram_ddc_tclock : in std_logic;</v>
      </c>
      <c r="G4" t="str">
        <f xml:space="preserve"> ("    "&amp;TRIM(A4) &amp; " =&gt; "&amp;TRIM(A4)&amp;"_"&amp;TRIM($C$1)&amp;",")</f>
        <v xml:space="preserve">    s_axis_p2_ram_ddc_tclock =&gt; s_axis_p2_ram_ddc_tclock_p2_ram_ddc_i,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s_axis_p2_ram_ddc_tclock_p2_ram_ddc_i : std_logic := '0';</v>
      </c>
    </row>
    <row r="5" spans="1:8" x14ac:dyDescent="0.6">
      <c r="A5" s="10" t="s">
        <v>367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s_axis_p2_ram_ddc_tvalid : in std_logic;</v>
      </c>
      <c r="F5" t="str">
        <f xml:space="preserve"> ("    "&amp;TRIM(A5)&amp; " : " &amp;TRIM(B5)&amp;" "&amp;TRIM(C5)&amp;";")</f>
        <v xml:space="preserve">    s_axis_p2_ram_ddc_tvalid : in std_logic;</v>
      </c>
      <c r="G5" t="str">
        <f xml:space="preserve"> ("    "&amp;TRIM(A5) &amp; " =&gt; "&amp;TRIM(A5)&amp;"_"&amp;TRIM($C$1)&amp;",")</f>
        <v xml:space="preserve">    s_axis_p2_ram_ddc_tvalid =&gt; s_axis_p2_ram_ddc_tvalid_p2_ram_ddc_i,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s_axis_p2_ram_ddc_tvalid_p2_ram_ddc_i : std_logic := '0';</v>
      </c>
    </row>
    <row r="6" spans="1:8" x14ac:dyDescent="0.6">
      <c r="A6" s="10" t="s">
        <v>368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s_axis_p2_ram_ddc_tlast : in std_logic;</v>
      </c>
      <c r="F6" t="str">
        <f xml:space="preserve"> ("    "&amp;TRIM(A6)&amp; " : " &amp;TRIM(B6)&amp;" "&amp;TRIM(C6)&amp;";")</f>
        <v xml:space="preserve">    s_axis_p2_ram_ddc_tlast : in std_logic;</v>
      </c>
      <c r="G6" t="str">
        <f xml:space="preserve"> ("    "&amp;TRIM(A6) &amp; " =&gt; "&amp;TRIM(A6)&amp;"_"&amp;TRIM($C$1)&amp;",")</f>
        <v xml:space="preserve">    s_axis_p2_ram_ddc_tlast =&gt; s_axis_p2_ram_ddc_tlast_p2_ram_ddc_i,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s_axis_p2_ram_ddc_tlast_p2_ram_ddc_i : std_logic := '0';</v>
      </c>
    </row>
    <row r="7" spans="1:8" x14ac:dyDescent="0.6">
      <c r="A7" s="10" t="s">
        <v>369</v>
      </c>
      <c r="B7" t="s">
        <v>265</v>
      </c>
      <c r="C7" t="s">
        <v>573</v>
      </c>
      <c r="E7" t="str">
        <f xml:space="preserve"> ("    "&amp;TRIM(A7)&amp; " : " &amp;TRIM(B7)&amp;" "&amp;TRIM(C7)&amp;";")</f>
        <v xml:space="preserve">    s_axis_p2_ram_ddc_tdata : in std_logic_vector(31 downto 0);</v>
      </c>
      <c r="F7" t="str">
        <f xml:space="preserve"> ("    "&amp;TRIM(A7)&amp; " : " &amp;TRIM(B7)&amp;" "&amp;TRIM(C7)&amp;";")</f>
        <v xml:space="preserve">    s_axis_p2_ram_ddc_tdata : in std_logic_vector(31 downto 0);</v>
      </c>
      <c r="G7" t="str">
        <f xml:space="preserve"> ("    "&amp;TRIM(A7) &amp; " =&gt; "&amp;TRIM(A7)&amp;"_"&amp;TRIM($C$1)&amp;",")</f>
        <v xml:space="preserve">    s_axis_p2_ram_ddc_tdata =&gt; s_axis_p2_ram_ddc_tdata_p2_ram_ddc_i,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s_axis_p2_ram_ddc_tdata_p2_ram_ddc_i : std_logic_vector(31 downto 0) := (others =&gt; '0');</v>
      </c>
    </row>
    <row r="8" spans="1:8" x14ac:dyDescent="0.6">
      <c r="E8" t="s">
        <v>260</v>
      </c>
    </row>
    <row r="9" spans="1:8" x14ac:dyDescent="0.6">
      <c r="A9" s="12" t="s">
        <v>372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s_rd_p2_ram_ddc_tnext : out std_logic;</v>
      </c>
      <c r="F9" t="str">
        <f xml:space="preserve"> ("    "&amp;TRIM(A9)&amp; " : " &amp;TRIM(B9)&amp;" "&amp;TRIM(C9)&amp;";")</f>
        <v xml:space="preserve">    s_rd_p2_ram_ddc_tnext : out std_logic;</v>
      </c>
      <c r="G9" t="str">
        <f xml:space="preserve"> ("    "&amp;TRIM(A9) &amp; " =&gt; "&amp;TRIM(A9)&amp;"_"&amp;TRIM($C$1)&amp;",")</f>
        <v xml:space="preserve">    s_rd_p2_ram_ddc_tnext =&gt; s_rd_p2_ram_ddc_tnext_p2_ram_ddc_i,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s_rd_p2_ram_ddc_tnext_p2_ram_ddc_i : std_logic := '0';</v>
      </c>
    </row>
    <row r="10" spans="1:8" x14ac:dyDescent="0.6">
      <c r="A10" t="s">
        <v>373</v>
      </c>
      <c r="B10" t="s">
        <v>265</v>
      </c>
      <c r="C10" t="s">
        <v>636</v>
      </c>
      <c r="E10" t="str">
        <f xml:space="preserve"> ("    "&amp;TRIM(A10)&amp; " : " &amp;TRIM(B10)&amp;" "&amp;TRIM(C10)&amp;";")</f>
        <v xml:space="preserve">    s_rd_p2_ram_ddc_taddr : in std_logic_vector(5 downto 0);</v>
      </c>
      <c r="F10" t="str">
        <f xml:space="preserve"> ("    "&amp;TRIM(A10)&amp; " : " &amp;TRIM(B10)&amp;" "&amp;TRIM(C10)&amp;";")</f>
        <v xml:space="preserve">    s_rd_p2_ram_ddc_taddr : in std_logic_vector(5 downto 0);</v>
      </c>
      <c r="G10" t="str">
        <f xml:space="preserve"> ("    "&amp;TRIM(A10) &amp; " =&gt; "&amp;TRIM(A10)&amp;"_"&amp;TRIM($C$1)&amp;",")</f>
        <v xml:space="preserve">    s_rd_p2_ram_ddc_taddr =&gt; s_rd_p2_ram_ddc_taddr_p2_ram_ddc_i,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s_rd_p2_ram_ddc_taddr_p2_ram_ddc_i : std_logic_vector(5 downto 0) := (others =&gt; '0');</v>
      </c>
    </row>
    <row r="11" spans="1:8" x14ac:dyDescent="0.6">
      <c r="A11" t="s">
        <v>374</v>
      </c>
      <c r="B11" t="s">
        <v>267</v>
      </c>
      <c r="C11" t="s">
        <v>573</v>
      </c>
      <c r="E11" t="str">
        <f xml:space="preserve"> ("    "&amp;TRIM(A11)&amp; " : " &amp;TRIM(B11)&amp;" "&amp;TRIM(C11)&amp;";")</f>
        <v xml:space="preserve">    s_rd_p2_ram_ddc_tdata : out std_logic_vector(31 downto 0);</v>
      </c>
      <c r="F11" t="str">
        <f xml:space="preserve"> ("    "&amp;TRIM(A11)&amp; " : " &amp;TRIM(B11)&amp;" "&amp;TRIM(C11)&amp;";")</f>
        <v xml:space="preserve">    s_rd_p2_ram_ddc_tdata : out std_logic_vector(31 downto 0);</v>
      </c>
      <c r="G11" t="str">
        <f xml:space="preserve"> ("    "&amp;TRIM(A11) &amp; " =&gt; "&amp;TRIM(A11)&amp;"_"&amp;TRIM($C$1)&amp;",")</f>
        <v xml:space="preserve">    s_rd_p2_ram_ddc_tdata =&gt; s_rd_p2_ram_ddc_tdata_p2_ram_ddc_i,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s_rd_p2_ram_ddc_tdata_p2_ram_ddc_i : std_logic_vector(31 downto 0) := (others =&gt; '0');</v>
      </c>
    </row>
    <row r="12" spans="1:8" x14ac:dyDescent="0.6">
      <c r="E12" t="s">
        <v>260</v>
      </c>
    </row>
    <row r="13" spans="1:8" x14ac:dyDescent="0.6">
      <c r="A13" s="11" t="s">
        <v>494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m_maxis_p2_ram_ddc_config_tlast : out std_logic;</v>
      </c>
      <c r="F13" t="str">
        <f xml:space="preserve"> ("    "&amp;TRIM(A13)&amp; " : " &amp;TRIM(B13)&amp;" "&amp;TRIM(C13)&amp;";")</f>
        <v xml:space="preserve">    m_maxis_p2_ram_ddc_config_tlast : out std_logic;</v>
      </c>
      <c r="G13" t="str">
        <f xml:space="preserve"> ("    "&amp;TRIM(A13) &amp; " =&gt; "&amp;TRIM(A13)&amp;"_"&amp;TRIM($C$1)&amp;",")</f>
        <v xml:space="preserve">    m_maxis_p2_ram_ddc_config_tlast =&gt; m_maxis_p2_ram_ddc_config_tlast_p2_ram_ddc_i,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m_maxis_p2_ram_ddc_config_tlast_p2_ram_ddc_i : std_logic := '0';</v>
      </c>
    </row>
    <row r="14" spans="1:8" x14ac:dyDescent="0.6">
      <c r="A14" s="11" t="s">
        <v>495</v>
      </c>
      <c r="B14" t="s">
        <v>267</v>
      </c>
      <c r="C14" t="s">
        <v>433</v>
      </c>
      <c r="E14" t="str">
        <f xml:space="preserve"> ("    "&amp;TRIM(A14)&amp; " : " &amp;TRIM(B14)&amp;" "&amp;TRIM(C14)&amp;";")</f>
        <v xml:space="preserve">    m_maxis_p2_ram_ddc_config_tdata : out std_logic_vector(31 downto 0);</v>
      </c>
      <c r="F14" t="str">
        <f xml:space="preserve"> ("    "&amp;TRIM(A14)&amp; " : " &amp;TRIM(B14)&amp;" "&amp;TRIM(C14)&amp;";")</f>
        <v xml:space="preserve">    m_maxis_p2_ram_ddc_config_tdata : out std_logic_vector(31 downto 0);</v>
      </c>
      <c r="G14" t="str">
        <f xml:space="preserve"> ("    "&amp;TRIM(A14) &amp; " =&gt; "&amp;TRIM(A14)&amp;"_"&amp;TRIM($C$1)&amp;",")</f>
        <v xml:space="preserve">    m_maxis_p2_ram_ddc_config_tdata =&gt; m_maxis_p2_ram_ddc_config_tdata_p2_ram_ddc_i,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m_maxis_p2_ram_ddc_config_tdata_p2_ram_ddc_i : std_logic_vector(31 downto 0) := (others =&gt; '0');</v>
      </c>
    </row>
    <row r="15" spans="1:8" x14ac:dyDescent="0.6">
      <c r="E15" t="s">
        <v>260</v>
      </c>
    </row>
    <row r="16" spans="1:8" x14ac:dyDescent="0.6">
      <c r="A16" t="s">
        <v>370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s_p2_ram_ddc_reset_n : in std_logic;</v>
      </c>
      <c r="F16" t="str">
        <f xml:space="preserve"> ("    "&amp;TRIM(A16)&amp; " : " &amp;TRIM(B16)&amp;" "&amp;TRIM(C16)&amp;";")</f>
        <v xml:space="preserve">    s_p2_ram_ddc_reset_n : in std_logic;</v>
      </c>
      <c r="G16" t="str">
        <f xml:space="preserve"> ("    "&amp;TRIM(A16) &amp; " =&gt; "&amp;TRIM(A16)&amp;"_"&amp;TRIM($C$1)&amp;",")</f>
        <v xml:space="preserve">    s_p2_ram_ddc_reset_n =&gt; s_p2_ram_ddc_reset_n_p2_ram_ddc_i,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s_p2_ram_ddc_reset_n_p2_ram_ddc_i : std_logic := '0';</v>
      </c>
    </row>
    <row r="17" spans="1:8" x14ac:dyDescent="0.6">
      <c r="A17" t="s">
        <v>371</v>
      </c>
      <c r="B17" t="s">
        <v>265</v>
      </c>
      <c r="C17" t="s">
        <v>266</v>
      </c>
      <c r="E17" t="str">
        <f xml:space="preserve"> ("    "&amp;TRIM(A17)&amp; " : " &amp;TRIM(B17)&amp;" "&amp;TRIM(C17)&amp;"")</f>
        <v xml:space="preserve">    s_p2_ram_ddc_clock : in std_logic</v>
      </c>
      <c r="F17" t="str">
        <f xml:space="preserve"> ("    "&amp;TRIM(A17)&amp; " : " &amp;TRIM(B17)&amp;" "&amp;TRIM(C17)&amp;"")</f>
        <v xml:space="preserve">    s_p2_ram_ddc_clock : in std_logic</v>
      </c>
      <c r="G17" t="str">
        <f xml:space="preserve"> ("    "&amp;TRIM(A17) &amp; " =&gt; "&amp;TRIM(A17)&amp;"_"&amp;TRIM($C$1)&amp;"")</f>
        <v xml:space="preserve">    s_p2_ram_ddc_clock =&gt; s_p2_ram_ddc_clock_p2_ram_ddc_i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s_p2_ram_ddc_clock_p2_ram_ddc_i : std_logic := '0';</v>
      </c>
    </row>
    <row r="18" spans="1:8" x14ac:dyDescent="0.6">
      <c r="E18" t="s">
        <v>261</v>
      </c>
      <c r="F18" t="s">
        <v>261</v>
      </c>
      <c r="G18" t="s">
        <v>261</v>
      </c>
    </row>
    <row r="19" spans="1:8" x14ac:dyDescent="0.6">
      <c r="A19" s="2"/>
      <c r="B19" s="2"/>
      <c r="C19" s="2"/>
      <c r="D19" s="2"/>
      <c r="E19" s="2" t="s">
        <v>257</v>
      </c>
      <c r="F19" s="2" t="s">
        <v>257</v>
      </c>
      <c r="G19" s="2" t="s">
        <v>257</v>
      </c>
    </row>
    <row r="20" spans="1:8" x14ac:dyDescent="0.6">
      <c r="A20" s="2"/>
      <c r="B20" s="2"/>
      <c r="C20" s="2"/>
      <c r="D20" s="2"/>
      <c r="E20" s="2" t="s">
        <v>262</v>
      </c>
      <c r="F20" s="2" t="s">
        <v>270</v>
      </c>
      <c r="G20" s="2"/>
    </row>
    <row r="22" spans="1:8" x14ac:dyDescent="0.6">
      <c r="E22" t="str">
        <f xml:space="preserve"> "architecture rtl of "&amp;$A$1&amp;" is"</f>
        <v>architecture rtl of p2_ram_ddc is</v>
      </c>
    </row>
    <row r="23" spans="1:8" x14ac:dyDescent="0.6">
      <c r="E23" t="s">
        <v>317</v>
      </c>
    </row>
    <row r="24" spans="1:8" x14ac:dyDescent="0.6">
      <c r="E24" t="s">
        <v>312</v>
      </c>
    </row>
    <row r="26" spans="1:8" x14ac:dyDescent="0.6">
      <c r="E26" t="s">
        <v>313</v>
      </c>
    </row>
    <row r="27" spans="1:8" x14ac:dyDescent="0.6">
      <c r="E27" t="s">
        <v>316</v>
      </c>
    </row>
    <row r="28" spans="1:8" x14ac:dyDescent="0.6">
      <c r="E28" t="s">
        <v>312</v>
      </c>
    </row>
    <row r="29" spans="1:8" x14ac:dyDescent="0.6">
      <c r="E29" t="s">
        <v>319</v>
      </c>
    </row>
    <row r="30" spans="1:8" x14ac:dyDescent="0.6">
      <c r="E30" s="1" t="s">
        <v>263</v>
      </c>
    </row>
    <row r="31" spans="1:8" x14ac:dyDescent="0.6">
      <c r="E31" t="s">
        <v>320</v>
      </c>
    </row>
    <row r="32" spans="1:8" x14ac:dyDescent="0.6">
      <c r="E32" s="1" t="s">
        <v>263</v>
      </c>
    </row>
    <row r="33" spans="5:5" x14ac:dyDescent="0.6">
      <c r="E33" t="s">
        <v>314</v>
      </c>
    </row>
    <row r="34" spans="5:5" x14ac:dyDescent="0.6">
      <c r="E34" t="s">
        <v>315</v>
      </c>
    </row>
    <row r="35" spans="5:5" x14ac:dyDescent="0.6">
      <c r="E35" s="1" t="s">
        <v>263</v>
      </c>
    </row>
    <row r="36" spans="5:5" x14ac:dyDescent="0.6">
      <c r="E36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45"/>
  <sheetViews>
    <sheetView workbookViewId="0">
      <selection activeCell="C33" sqref="C33"/>
    </sheetView>
  </sheetViews>
  <sheetFormatPr defaultRowHeight="16.899999999999999" x14ac:dyDescent="0.6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548</v>
      </c>
      <c r="B1" s="2"/>
      <c r="C1" s="2" t="s">
        <v>549</v>
      </c>
      <c r="D1" s="2"/>
      <c r="E1" s="2" t="str">
        <f>"entity "&amp;A1&amp;" is"</f>
        <v>entity p2_mixer is</v>
      </c>
      <c r="F1" s="2" t="str">
        <f>"component "&amp;A1&amp;" is"</f>
        <v>component p2_mixer is</v>
      </c>
      <c r="G1" s="2" t="str">
        <f>(C1&amp;" : "&amp;A1)</f>
        <v>p2_mixer_i : p2_mixer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364</v>
      </c>
      <c r="B3" t="s">
        <v>274</v>
      </c>
      <c r="C3" s="1" t="s">
        <v>365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277</v>
      </c>
      <c r="B4" t="s">
        <v>274</v>
      </c>
      <c r="C4" s="1" t="s">
        <v>275</v>
      </c>
      <c r="D4" s="1"/>
      <c r="E4" t="str">
        <f>("    "&amp;A4&amp;" : "&amp;B4&amp;" := "&amp;C4&amp;";")</f>
        <v xml:space="preserve">    ADDRESS_WIDTH : natural := 6;</v>
      </c>
      <c r="F4" t="str">
        <f>("    "&amp;A4&amp;" : "&amp;B4&amp;" := "&amp;C4&amp;";")</f>
        <v xml:space="preserve">    ADDRESS_WIDTH : natural := 6;</v>
      </c>
      <c r="G4" t="str">
        <f>("    "&amp;A4&amp;" =&gt; "&amp;C4)</f>
        <v xml:space="preserve">    ADDRESS_WIDTH =&gt; 6</v>
      </c>
    </row>
    <row r="5" spans="1:8" x14ac:dyDescent="0.6">
      <c r="A5" s="2"/>
      <c r="B5" s="2"/>
      <c r="C5" s="2"/>
      <c r="D5" s="2"/>
      <c r="E5" s="2" t="s">
        <v>257</v>
      </c>
      <c r="F5" s="2" t="s">
        <v>257</v>
      </c>
      <c r="G5" s="2" t="s">
        <v>279</v>
      </c>
    </row>
    <row r="6" spans="1:8" x14ac:dyDescent="0.6">
      <c r="A6" s="2"/>
      <c r="B6" s="2"/>
      <c r="C6" s="2"/>
      <c r="D6" s="2"/>
      <c r="E6" s="2" t="s">
        <v>258</v>
      </c>
      <c r="F6" s="2" t="s">
        <v>258</v>
      </c>
      <c r="G6" s="2" t="s">
        <v>271</v>
      </c>
      <c r="H6" t="str">
        <f>"    -- componet [ "&amp;C1&amp;" ] signal define"</f>
        <v xml:space="preserve">    -- componet [ p2_mixer_i ] signal define</v>
      </c>
    </row>
    <row r="7" spans="1:8" x14ac:dyDescent="0.6">
      <c r="E7" t="s">
        <v>261</v>
      </c>
      <c r="F7" t="s">
        <v>261</v>
      </c>
      <c r="G7" t="s">
        <v>261</v>
      </c>
    </row>
    <row r="8" spans="1:8" x14ac:dyDescent="0.6">
      <c r="A8" s="10" t="s">
        <v>557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m_axis_p2_mixer_i_tvalid : out std_logic;</v>
      </c>
      <c r="F8" t="str">
        <f xml:space="preserve"> ("    "&amp;TRIM(A8)&amp; " : " &amp;TRIM(B8)&amp;" "&amp;TRIM(C8)&amp;";")</f>
        <v xml:space="preserve">    m_axis_p2_mixer_i_tvalid : out std_logic;</v>
      </c>
      <c r="G8" t="str">
        <f xml:space="preserve"> ("    "&amp;TRIM(A8) &amp; " =&gt; "&amp;TRIM(A8)&amp;"_"&amp;TRIM($C$1)&amp;",")</f>
        <v xml:space="preserve">    m_axis_p2_mixer_i_tvalid =&gt; m_axis_p2_mixer_i_tvalid_p2_mixer_i,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m_axis_p2_mixer_i_tvalid_p2_mixer_i : std_logic := '0';</v>
      </c>
    </row>
    <row r="9" spans="1:8" x14ac:dyDescent="0.6">
      <c r="A9" s="10" t="s">
        <v>558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m_axis_p2_mixer_i_tready : in std_logic;</v>
      </c>
      <c r="F9" t="str">
        <f xml:space="preserve"> ("    "&amp;TRIM(A9)&amp; " : " &amp;TRIM(B9)&amp;" "&amp;TRIM(C9)&amp;";")</f>
        <v xml:space="preserve">    m_axis_p2_mixer_i_tready : in std_logic;</v>
      </c>
      <c r="G9" t="str">
        <f xml:space="preserve"> ("    "&amp;TRIM(A9) &amp; " =&gt; "&amp;TRIM(A9)&amp;"_"&amp;TRIM($C$1)&amp;",")</f>
        <v xml:space="preserve">    m_axis_p2_mixer_i_tready =&gt; m_axis_p2_mixer_i_tready_p2_mixer_i,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m_axis_p2_mixer_i_tready_p2_mixer_i : std_logic := '0';</v>
      </c>
    </row>
    <row r="10" spans="1:8" x14ac:dyDescent="0.6">
      <c r="A10" s="10" t="s">
        <v>559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m_axis_p2_mixer_i_tlast : out std_logic;</v>
      </c>
      <c r="F10" t="str">
        <f xml:space="preserve"> ("    "&amp;TRIM(A10)&amp; " : " &amp;TRIM(B10)&amp;" "&amp;TRIM(C10)&amp;";")</f>
        <v xml:space="preserve">    m_axis_p2_mixer_i_tlast : out std_logic;</v>
      </c>
      <c r="G10" t="str">
        <f xml:space="preserve"> ("    "&amp;TRIM(A10) &amp; " =&gt; "&amp;TRIM(A10)&amp;"_"&amp;TRIM($C$1)&amp;",")</f>
        <v xml:space="preserve">    m_axis_p2_mixer_i_tlast =&gt; m_axis_p2_mixer_i_tlast_p2_mixer_i,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m_axis_p2_mixer_i_tlast_p2_mixer_i : std_logic := '0';</v>
      </c>
    </row>
    <row r="11" spans="1:8" x14ac:dyDescent="0.6">
      <c r="A11" s="10" t="s">
        <v>560</v>
      </c>
      <c r="B11" t="s">
        <v>267</v>
      </c>
      <c r="C11" t="s">
        <v>433</v>
      </c>
      <c r="E11" t="str">
        <f xml:space="preserve"> ("    "&amp;TRIM(A11)&amp; " : " &amp;TRIM(B11)&amp;" "&amp;TRIM(C11)&amp;";")</f>
        <v xml:space="preserve">    m_axis_p2_mixer_i_tdata : out std_logic_vector(31 downto 0);</v>
      </c>
      <c r="F11" t="str">
        <f xml:space="preserve"> ("    "&amp;TRIM(A11)&amp; " : " &amp;TRIM(B11)&amp;" "&amp;TRIM(C11)&amp;";")</f>
        <v xml:space="preserve">    m_axis_p2_mixer_i_tdata : out std_logic_vector(31 downto 0);</v>
      </c>
      <c r="G11" t="str">
        <f xml:space="preserve"> ("    "&amp;TRIM(A11) &amp; " =&gt; "&amp;TRIM(A11)&amp;"_"&amp;TRIM($C$1)&amp;",")</f>
        <v xml:space="preserve">    m_axis_p2_mixer_i_tdata =&gt; m_axis_p2_mixer_i_tdata_p2_mixer_i,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m_axis_p2_mixer_i_tdata_p2_mixer_i : std_logic_vector(31 downto 0) := (others =&gt; '0');</v>
      </c>
    </row>
    <row r="12" spans="1:8" x14ac:dyDescent="0.6">
      <c r="E12" t="s">
        <v>260</v>
      </c>
    </row>
    <row r="13" spans="1:8" x14ac:dyDescent="0.6">
      <c r="A13" s="10" t="s">
        <v>561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m_axis_p2_mixer_q_tvalid : out std_logic;</v>
      </c>
      <c r="F13" t="str">
        <f xml:space="preserve"> ("    "&amp;TRIM(A13)&amp; " : " &amp;TRIM(B13)&amp;" "&amp;TRIM(C13)&amp;";")</f>
        <v xml:space="preserve">    m_axis_p2_mixer_q_tvalid : out std_logic;</v>
      </c>
      <c r="G13" t="str">
        <f xml:space="preserve"> ("    "&amp;TRIM(A13) &amp; " =&gt; "&amp;TRIM(A13)&amp;"_"&amp;TRIM($C$1)&amp;",")</f>
        <v xml:space="preserve">    m_axis_p2_mixer_q_tvalid =&gt; m_axis_p2_mixer_q_tvalid_p2_mixer_i,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m_axis_p2_mixer_q_tvalid_p2_mixer_i : std_logic := '0';</v>
      </c>
    </row>
    <row r="14" spans="1:8" x14ac:dyDescent="0.6">
      <c r="A14" s="10" t="s">
        <v>562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m_axis_p2_mixer_q_tready : in std_logic;</v>
      </c>
      <c r="F14" t="str">
        <f xml:space="preserve"> ("    "&amp;TRIM(A14)&amp; " : " &amp;TRIM(B14)&amp;" "&amp;TRIM(C14)&amp;";")</f>
        <v xml:space="preserve">    m_axis_p2_mixer_q_tready : in std_logic;</v>
      </c>
      <c r="G14" t="str">
        <f xml:space="preserve"> ("    "&amp;TRIM(A14) &amp; " =&gt; "&amp;TRIM(A14)&amp;"_"&amp;TRIM($C$1)&amp;",")</f>
        <v xml:space="preserve">    m_axis_p2_mixer_q_tready =&gt; m_axis_p2_mixer_q_tready_p2_mixer_i,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m_axis_p2_mixer_q_tready_p2_mixer_i : std_logic := '0';</v>
      </c>
    </row>
    <row r="15" spans="1:8" x14ac:dyDescent="0.6">
      <c r="A15" s="10" t="s">
        <v>563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m_axis_p2_mixer_q_tlast : out std_logic;</v>
      </c>
      <c r="F15" t="str">
        <f xml:space="preserve"> ("    "&amp;TRIM(A15)&amp; " : " &amp;TRIM(B15)&amp;" "&amp;TRIM(C15)&amp;";")</f>
        <v xml:space="preserve">    m_axis_p2_mixer_q_tlast : out std_logic;</v>
      </c>
      <c r="G15" t="str">
        <f xml:space="preserve"> ("    "&amp;TRIM(A15) &amp; " =&gt; "&amp;TRIM(A15)&amp;"_"&amp;TRIM($C$1)&amp;",")</f>
        <v xml:space="preserve">    m_axis_p2_mixer_q_tlast =&gt; m_axis_p2_mixer_q_tlast_p2_mixer_i,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m_axis_p2_mixer_q_tlast_p2_mixer_i : std_logic := '0';</v>
      </c>
    </row>
    <row r="16" spans="1:8" x14ac:dyDescent="0.6">
      <c r="A16" s="10" t="s">
        <v>564</v>
      </c>
      <c r="B16" t="s">
        <v>267</v>
      </c>
      <c r="C16" t="s">
        <v>433</v>
      </c>
      <c r="E16" t="str">
        <f xml:space="preserve"> ("    "&amp;TRIM(A16)&amp; " : " &amp;TRIM(B16)&amp;" "&amp;TRIM(C16)&amp;";")</f>
        <v xml:space="preserve">    m_axis_p2_mixer_q_tdata : out std_logic_vector(31 downto 0);</v>
      </c>
      <c r="F16" t="str">
        <f xml:space="preserve"> ("    "&amp;TRIM(A16)&amp; " : " &amp;TRIM(B16)&amp;" "&amp;TRIM(C16)&amp;";")</f>
        <v xml:space="preserve">    m_axis_p2_mixer_q_tdata : out std_logic_vector(31 downto 0);</v>
      </c>
      <c r="G16" t="str">
        <f xml:space="preserve"> ("    "&amp;TRIM(A16) &amp; " =&gt; "&amp;TRIM(A16)&amp;"_"&amp;TRIM($C$1)&amp;",")</f>
        <v xml:space="preserve">    m_axis_p2_mixer_q_tdata =&gt; m_axis_p2_mixer_q_tdata_p2_mixer_i,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m_axis_p2_mixer_q_tdata_p2_mixer_i : std_logic_vector(31 downto 0) := (others =&gt; '0');</v>
      </c>
    </row>
    <row r="17" spans="1:8" x14ac:dyDescent="0.6">
      <c r="E17" t="s">
        <v>260</v>
      </c>
    </row>
    <row r="18" spans="1:8" x14ac:dyDescent="0.6">
      <c r="A18" t="s">
        <v>556</v>
      </c>
      <c r="B18" t="s">
        <v>265</v>
      </c>
      <c r="C18" t="s">
        <v>266</v>
      </c>
      <c r="E18" t="str">
        <f xml:space="preserve"> ("    "&amp;TRIM(A18)&amp; " : " &amp;TRIM(B18)&amp;" "&amp;TRIM(C18)&amp;";")</f>
        <v xml:space="preserve">    m_rd_p2_mixer_tstart : in std_logic;</v>
      </c>
      <c r="F18" t="str">
        <f xml:space="preserve"> ("    "&amp;TRIM(A18)&amp; " : " &amp;TRIM(B18)&amp;" "&amp;TRIM(C18)&amp;";")</f>
        <v xml:space="preserve">    m_rd_p2_mixer_tstart : in std_logic;</v>
      </c>
      <c r="G18" t="str">
        <f xml:space="preserve"> ("    "&amp;TRIM(A18) &amp; " =&gt; "&amp;TRIM(A18)&amp;"_"&amp;TRIM($C$1)&amp;",")</f>
        <v xml:space="preserve">    m_rd_p2_mixer_tstart =&gt; m_rd_p2_mixer_tstart_p2_mixer_i,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m_rd_p2_mixer_tstart_p2_mixer_i : std_logic := '0';</v>
      </c>
    </row>
    <row r="19" spans="1:8" x14ac:dyDescent="0.6">
      <c r="A19" t="s">
        <v>550</v>
      </c>
      <c r="B19" t="s">
        <v>267</v>
      </c>
      <c r="C19" t="s">
        <v>280</v>
      </c>
      <c r="E19" t="str">
        <f xml:space="preserve"> ("    "&amp;TRIM(A19)&amp; " : " &amp;TRIM(B19)&amp;" "&amp;TRIM(C19)&amp;";")</f>
        <v xml:space="preserve">    m_rd_p2_mixer_taddr : out std_logic_vector(ADDRESS_WIDTH - 1 downto 0);</v>
      </c>
      <c r="F19" t="str">
        <f xml:space="preserve"> ("    "&amp;TRIM(A19)&amp; " : " &amp;TRIM(B19)&amp;" "&amp;TRIM(C19)&amp;";")</f>
        <v xml:space="preserve">    m_rd_p2_mixer_taddr : out std_logic_vector(ADDRESS_WIDTH - 1 downto 0);</v>
      </c>
      <c r="G19" t="str">
        <f xml:space="preserve"> ("    "&amp;TRIM(A19) &amp; " =&gt; "&amp;TRIM(A19)&amp;"_"&amp;TRIM($C$1)&amp;",")</f>
        <v xml:space="preserve">    m_rd_p2_mixer_taddr =&gt; m_rd_p2_mixer_taddr_p2_mixer_i,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m_rd_p2_mixer_taddr_p2_mixer_i : std_logic_vector(ADDRESS_WIDTH - 1 downto 0) := (others =&gt; '0');</v>
      </c>
    </row>
    <row r="20" spans="1:8" x14ac:dyDescent="0.6">
      <c r="A20" t="s">
        <v>551</v>
      </c>
      <c r="B20" t="s">
        <v>265</v>
      </c>
      <c r="C20" t="s">
        <v>433</v>
      </c>
      <c r="E20" t="str">
        <f xml:space="preserve"> ("    "&amp;TRIM(A20)&amp; " : " &amp;TRIM(B20)&amp;" "&amp;TRIM(C20)&amp;";")</f>
        <v xml:space="preserve">    m_rd_p2_mixer_tdata : in std_logic_vector(31 downto 0);</v>
      </c>
      <c r="F20" t="str">
        <f xml:space="preserve"> ("    "&amp;TRIM(A20)&amp; " : " &amp;TRIM(B20)&amp;" "&amp;TRIM(C20)&amp;";")</f>
        <v xml:space="preserve">    m_rd_p2_mixer_tdata : in std_logic_vector(31 downto 0);</v>
      </c>
      <c r="G20" t="str">
        <f xml:space="preserve"> ("    "&amp;TRIM(A20) &amp; " =&gt; "&amp;TRIM(A20)&amp;"_"&amp;TRIM($C$1)&amp;",")</f>
        <v xml:space="preserve">    m_rd_p2_mixer_tdata =&gt; m_rd_p2_mixer_tdata_p2_mixer_i,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m_rd_p2_mixer_tdata_p2_mixer_i : std_logic_vector(31 downto 0) := (others =&gt; '0');</v>
      </c>
    </row>
    <row r="21" spans="1:8" x14ac:dyDescent="0.6">
      <c r="E21" t="s">
        <v>260</v>
      </c>
    </row>
    <row r="22" spans="1:8" x14ac:dyDescent="0.6">
      <c r="A22" s="11" t="s">
        <v>552</v>
      </c>
      <c r="B22" t="s">
        <v>265</v>
      </c>
      <c r="C22" t="s">
        <v>266</v>
      </c>
      <c r="E22" t="str">
        <f xml:space="preserve"> ("    "&amp;TRIM(A22)&amp; " : " &amp;TRIM(B22)&amp;" "&amp;TRIM(C22)&amp;";")</f>
        <v xml:space="preserve">    s_maxis_p2_mixer_config_tlast : in std_logic;</v>
      </c>
      <c r="F22" t="str">
        <f xml:space="preserve"> ("    "&amp;TRIM(A22)&amp; " : " &amp;TRIM(B22)&amp;" "&amp;TRIM(C22)&amp;";")</f>
        <v xml:space="preserve">    s_maxis_p2_mixer_config_tlast : in std_logic;</v>
      </c>
      <c r="G22" t="str">
        <f xml:space="preserve"> ("    "&amp;TRIM(A22) &amp; " =&gt; "&amp;TRIM(A22)&amp;"_"&amp;TRIM($C$1)&amp;",")</f>
        <v xml:space="preserve">    s_maxis_p2_mixer_config_tlast =&gt; s_maxis_p2_mixer_config_tlast_p2_mixer_i,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s_maxis_p2_mixer_config_tlast_p2_mixer_i : std_logic := '0';</v>
      </c>
    </row>
    <row r="23" spans="1:8" x14ac:dyDescent="0.6">
      <c r="A23" s="11" t="s">
        <v>553</v>
      </c>
      <c r="B23" t="s">
        <v>265</v>
      </c>
      <c r="C23" t="s">
        <v>433</v>
      </c>
      <c r="E23" t="str">
        <f xml:space="preserve"> ("    "&amp;TRIM(A23)&amp; " : " &amp;TRIM(B23)&amp;" "&amp;TRIM(C23)&amp;";")</f>
        <v xml:space="preserve">    s_maxis_p2_mixer_config_tdata : in std_logic_vector(31 downto 0);</v>
      </c>
      <c r="F23" t="str">
        <f xml:space="preserve"> ("    "&amp;TRIM(A23)&amp; " : " &amp;TRIM(B23)&amp;" "&amp;TRIM(C23)&amp;";")</f>
        <v xml:space="preserve">    s_maxis_p2_mixer_config_tdata : in std_logic_vector(31 downto 0);</v>
      </c>
      <c r="G23" t="str">
        <f xml:space="preserve"> ("    "&amp;TRIM(A23) &amp; " =&gt; "&amp;TRIM(A23)&amp;"_"&amp;TRIM($C$1)&amp;",")</f>
        <v xml:space="preserve">    s_maxis_p2_mixer_config_tdata =&gt; s_maxis_p2_mixer_config_tdata_p2_mixer_i,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s_maxis_p2_mixer_config_tdata_p2_mixer_i : std_logic_vector(31 downto 0) := (others =&gt; '0');</v>
      </c>
    </row>
    <row r="24" spans="1:8" x14ac:dyDescent="0.6">
      <c r="E24" t="s">
        <v>260</v>
      </c>
    </row>
    <row r="25" spans="1:8" x14ac:dyDescent="0.6">
      <c r="A25" t="s">
        <v>554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s_p2_mixer_reset_n : in std_logic;</v>
      </c>
      <c r="F25" t="str">
        <f xml:space="preserve"> ("    "&amp;TRIM(A25)&amp; " : " &amp;TRIM(B25)&amp;" "&amp;TRIM(C25)&amp;";")</f>
        <v xml:space="preserve">    s_p2_mixer_reset_n : in std_logic;</v>
      </c>
      <c r="G25" t="str">
        <f xml:space="preserve"> ("    "&amp;TRIM(A25) &amp; " =&gt; "&amp;TRIM(A25)&amp;"_"&amp;TRIM($C$1)&amp;",")</f>
        <v xml:space="preserve">    s_p2_mixer_reset_n =&gt; s_p2_mixer_reset_n_p2_mixer_i,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s_p2_mixer_reset_n_p2_mixer_i : std_logic := '0';</v>
      </c>
    </row>
    <row r="26" spans="1:8" x14ac:dyDescent="0.6">
      <c r="A26" t="s">
        <v>555</v>
      </c>
      <c r="B26" t="s">
        <v>265</v>
      </c>
      <c r="C26" t="s">
        <v>266</v>
      </c>
      <c r="E26" t="str">
        <f xml:space="preserve"> ("    "&amp;TRIM(A26)&amp; " : " &amp;TRIM(B26)&amp;" "&amp;TRIM(C26)&amp;"")</f>
        <v xml:space="preserve">    s_p2_mixer_clock : in std_logic</v>
      </c>
      <c r="F26" t="str">
        <f xml:space="preserve"> ("    "&amp;TRIM(A26)&amp; " : " &amp;TRIM(B26)&amp;" "&amp;TRIM(C26)&amp;"")</f>
        <v xml:space="preserve">    s_p2_mixer_clock : in std_logic</v>
      </c>
      <c r="G26" t="str">
        <f xml:space="preserve"> ("    "&amp;TRIM(A26) &amp; " =&gt; "&amp;TRIM(A26)&amp;"_"&amp;TRIM($C$1)&amp;"")</f>
        <v xml:space="preserve">    s_p2_mixer_clock =&gt; s_p2_mixer_clock_p2_mixer_i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s_p2_mixer_clock_p2_mixer_i : std_logic := '0';</v>
      </c>
    </row>
    <row r="27" spans="1:8" x14ac:dyDescent="0.6">
      <c r="E27" t="s">
        <v>261</v>
      </c>
      <c r="F27" t="s">
        <v>261</v>
      </c>
      <c r="G27" t="s">
        <v>261</v>
      </c>
    </row>
    <row r="28" spans="1:8" x14ac:dyDescent="0.6">
      <c r="A28" s="2"/>
      <c r="B28" s="2"/>
      <c r="C28" s="2"/>
      <c r="D28" s="2"/>
      <c r="E28" s="2" t="s">
        <v>257</v>
      </c>
      <c r="F28" s="2" t="s">
        <v>257</v>
      </c>
      <c r="G28" s="2" t="s">
        <v>257</v>
      </c>
    </row>
    <row r="29" spans="1:8" x14ac:dyDescent="0.6">
      <c r="A29" s="2"/>
      <c r="B29" s="2"/>
      <c r="C29" s="2"/>
      <c r="D29" s="2"/>
      <c r="E29" s="2" t="s">
        <v>262</v>
      </c>
      <c r="F29" s="2" t="s">
        <v>270</v>
      </c>
      <c r="G29" s="2"/>
    </row>
    <row r="31" spans="1:8" x14ac:dyDescent="0.6">
      <c r="E31" t="str">
        <f xml:space="preserve"> "architecture rtl of "&amp;$A$1&amp;" is"</f>
        <v>architecture rtl of p2_mixer is</v>
      </c>
    </row>
    <row r="32" spans="1:8" x14ac:dyDescent="0.6">
      <c r="E32" t="s">
        <v>317</v>
      </c>
    </row>
    <row r="33" spans="5:5" x14ac:dyDescent="0.6">
      <c r="E33" t="s">
        <v>312</v>
      </c>
    </row>
    <row r="35" spans="5:5" x14ac:dyDescent="0.6">
      <c r="E35" t="s">
        <v>313</v>
      </c>
    </row>
    <row r="36" spans="5:5" x14ac:dyDescent="0.6">
      <c r="E36" t="s">
        <v>316</v>
      </c>
    </row>
    <row r="37" spans="5:5" x14ac:dyDescent="0.6">
      <c r="E37" t="s">
        <v>312</v>
      </c>
    </row>
    <row r="38" spans="5:5" x14ac:dyDescent="0.6">
      <c r="E38" t="s">
        <v>319</v>
      </c>
    </row>
    <row r="39" spans="5:5" x14ac:dyDescent="0.6">
      <c r="E39" s="1" t="s">
        <v>263</v>
      </c>
    </row>
    <row r="40" spans="5:5" x14ac:dyDescent="0.6">
      <c r="E40" t="s">
        <v>320</v>
      </c>
    </row>
    <row r="41" spans="5:5" x14ac:dyDescent="0.6">
      <c r="E41" s="1" t="s">
        <v>263</v>
      </c>
    </row>
    <row r="42" spans="5:5" x14ac:dyDescent="0.6">
      <c r="E42" t="s">
        <v>314</v>
      </c>
    </row>
    <row r="43" spans="5:5" x14ac:dyDescent="0.6">
      <c r="E43" t="s">
        <v>315</v>
      </c>
    </row>
    <row r="44" spans="5:5" x14ac:dyDescent="0.6">
      <c r="E44" s="1" t="s">
        <v>263</v>
      </c>
    </row>
    <row r="45" spans="5:5" x14ac:dyDescent="0.6">
      <c r="E45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69"/>
  <sheetViews>
    <sheetView topLeftCell="A19" workbookViewId="0">
      <selection activeCell="B58" sqref="B58"/>
    </sheetView>
  </sheetViews>
  <sheetFormatPr defaultRowHeight="16.899999999999999" x14ac:dyDescent="0.6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531</v>
      </c>
      <c r="B1" s="2"/>
      <c r="C1" s="2" t="s">
        <v>532</v>
      </c>
      <c r="D1" s="2"/>
      <c r="E1" s="2" t="str">
        <f>"entity "&amp;A1&amp;" is"</f>
        <v>entity bs_fir_ddc_wrapper is</v>
      </c>
      <c r="F1" s="2" t="str">
        <f>"component "&amp;A1&amp;" is"</f>
        <v>component bs_fir_ddc_wrapper is</v>
      </c>
      <c r="G1" s="2" t="str">
        <f>(C1&amp;" : "&amp;A1)</f>
        <v>bs_fir_ddc_i : bs_fir_ddc_wrapper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364</v>
      </c>
      <c r="B3" t="s">
        <v>274</v>
      </c>
      <c r="C3" s="1" t="s">
        <v>365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376</v>
      </c>
      <c r="B4" t="s">
        <v>274</v>
      </c>
      <c r="C4" s="1" t="s">
        <v>382</v>
      </c>
      <c r="D4" s="1" t="s">
        <v>383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379</v>
      </c>
      <c r="B5" t="s">
        <v>274</v>
      </c>
      <c r="C5" s="1" t="s">
        <v>546</v>
      </c>
      <c r="D5" s="1" t="s">
        <v>547</v>
      </c>
      <c r="E5" t="str">
        <f>("    "&amp;A5&amp;" : "&amp;B5&amp;" := "&amp;C5&amp;";")</f>
        <v xml:space="preserve">    ADDRESS_BEAM_WIDTH : natural := 12;</v>
      </c>
      <c r="F5" t="str">
        <f>("    "&amp;A5&amp;" : "&amp;B5&amp;" := "&amp;C5&amp;";")</f>
        <v xml:space="preserve">    ADDRESS_BEAM_WIDTH : natural := 12;</v>
      </c>
      <c r="G5" t="str">
        <f>("    "&amp;A5&amp;" =&gt; "&amp;C5&amp;",")</f>
        <v xml:space="preserve">    ADDRESS_BEAM_WIDTH =&gt; 12,</v>
      </c>
    </row>
    <row r="6" spans="1:8" x14ac:dyDescent="0.6">
      <c r="A6" t="s">
        <v>278</v>
      </c>
      <c r="B6" t="s">
        <v>274</v>
      </c>
      <c r="C6" s="1" t="s">
        <v>411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bs_fir_ddc_i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462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m_axis_reload_tvalid_bs_fir_ddc_i : std_logic := '0';</v>
      </c>
    </row>
    <row r="11" spans="1:8" x14ac:dyDescent="0.6">
      <c r="A11" s="10" t="s">
        <v>463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m_axis_reload_tready_bs_fir_ddc_i : std_logic := '0';</v>
      </c>
    </row>
    <row r="12" spans="1:8" x14ac:dyDescent="0.6">
      <c r="A12" s="10" t="s">
        <v>464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m_axis_reload_tlast_bs_fir_ddc_i,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m_axis_reload_tlast_bs_fir_ddc_i : std_logic := '0';</v>
      </c>
    </row>
    <row r="13" spans="1:8" x14ac:dyDescent="0.6">
      <c r="A13" s="10" t="s">
        <v>465</v>
      </c>
      <c r="B13" t="s">
        <v>267</v>
      </c>
      <c r="C13" t="s">
        <v>467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m_axis_reload_tdata_bs_fir_ddc_i : std_logic_vector(15 downto 0) := (others =&gt; '0');</v>
      </c>
    </row>
    <row r="14" spans="1:8" x14ac:dyDescent="0.6">
      <c r="E14" t="s">
        <v>259</v>
      </c>
    </row>
    <row r="15" spans="1:8" x14ac:dyDescent="0.6">
      <c r="A15" s="10" t="s">
        <v>419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m_axis_data_tvalid : out std_logic;</v>
      </c>
      <c r="F15" t="str">
        <f xml:space="preserve"> ("    "&amp;TRIM(A15)&amp; " : " &amp;TRIM(B15)&amp;" "&amp;TRIM(C15)&amp;";")</f>
        <v xml:space="preserve">    m_axis_data_tvalid : out std_logic;</v>
      </c>
      <c r="G15" t="str">
        <f xml:space="preserve"> ("    "&amp;TRIM(A15) &amp; " =&gt; "&amp;TRIM(A15)&amp;"_"&amp;TRIM($C$1)&amp;",")</f>
        <v xml:space="preserve">    m_axis_data_tvalid =&gt; m_axis_data_tvalid_bs_fir_ddc_i,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m_axis_data_tvalid_bs_fir_ddc_i : std_logic := '0';</v>
      </c>
    </row>
    <row r="16" spans="1:8" x14ac:dyDescent="0.6">
      <c r="A16" s="10" t="s">
        <v>416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m_axis_data_tready : in std_logic;</v>
      </c>
      <c r="F16" t="str">
        <f xml:space="preserve"> ("    "&amp;TRIM(A16)&amp; " : " &amp;TRIM(B16)&amp;" "&amp;TRIM(C16)&amp;";")</f>
        <v xml:space="preserve">    m_axis_data_tready : in std_logic;</v>
      </c>
      <c r="G16" t="str">
        <f xml:space="preserve"> ("    "&amp;TRIM(A16) &amp; " =&gt; "&amp;TRIM(A16)&amp;"_"&amp;TRIM($C$1)&amp;",")</f>
        <v xml:space="preserve">    m_axis_data_tready =&gt; m_axis_data_tready_bs_fir_ddc_i,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m_axis_data_tready_bs_fir_ddc_i : std_logic := '0';</v>
      </c>
    </row>
    <row r="17" spans="1:8" x14ac:dyDescent="0.6">
      <c r="A17" s="10" t="s">
        <v>417</v>
      </c>
      <c r="B17" t="s">
        <v>267</v>
      </c>
      <c r="C17" t="s">
        <v>266</v>
      </c>
      <c r="E17" t="str">
        <f xml:space="preserve"> ("    "&amp;TRIM(A17)&amp; " : " &amp;TRIM(B17)&amp;" "&amp;TRIM(C17)&amp;";")</f>
        <v xml:space="preserve">    m_axis_data_tlast : out std_logic;</v>
      </c>
      <c r="F17" t="str">
        <f xml:space="preserve"> ("    "&amp;TRIM(A17)&amp; " : " &amp;TRIM(B17)&amp;" "&amp;TRIM(C17)&amp;";")</f>
        <v xml:space="preserve">    m_axis_data_tlast : out std_logic;</v>
      </c>
      <c r="G17" t="str">
        <f xml:space="preserve"> ("    "&amp;TRIM(A17) &amp; " =&gt; "&amp;TRIM(A17)&amp;"_"&amp;TRIM($C$1)&amp;",")</f>
        <v xml:space="preserve">    m_axis_data_tlast =&gt; m_axis_data_tlast_bs_fir_ddc_i,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m_axis_data_tlast_bs_fir_ddc_i : std_logic := '0';</v>
      </c>
    </row>
    <row r="18" spans="1:8" x14ac:dyDescent="0.6">
      <c r="A18" s="10" t="s">
        <v>418</v>
      </c>
      <c r="B18" t="s">
        <v>267</v>
      </c>
      <c r="C18" t="s">
        <v>433</v>
      </c>
      <c r="E18" t="str">
        <f xml:space="preserve"> ("    "&amp;TRIM(A18)&amp; " : " &amp;TRIM(B18)&amp;" "&amp;TRIM(C18)&amp;";")</f>
        <v xml:space="preserve">    m_axis_data_tdata : out std_logic_vector(31 downto 0);</v>
      </c>
      <c r="F18" t="str">
        <f xml:space="preserve"> ("    "&amp;TRIM(A18)&amp; " : " &amp;TRIM(B18)&amp;" "&amp;TRIM(C18)&amp;";")</f>
        <v xml:space="preserve">    m_axis_data_tdata : out std_logic_vector(31 downto 0);</v>
      </c>
      <c r="G18" t="str">
        <f xml:space="preserve"> ("    "&amp;TRIM(A18) &amp; " =&gt; "&amp;TRIM(A18)&amp;"_"&amp;TRIM($C$1)&amp;",")</f>
        <v xml:space="preserve">    m_axis_data_tdata =&gt; m_axis_data_tdata_bs_fir_ddc_i,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m_axis_data_tdata_bs_fir_ddc_i : std_logic_vector(31 downto 0) := (others =&gt; '0');</v>
      </c>
    </row>
    <row r="19" spans="1:8" x14ac:dyDescent="0.6">
      <c r="E19" t="s">
        <v>259</v>
      </c>
    </row>
    <row r="20" spans="1:8" x14ac:dyDescent="0.6">
      <c r="A20" s="10" t="s">
        <v>420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m_axis_config_tvalid_bs_fir_ddc_i,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m_axis_config_tvalid_bs_fir_ddc_i : std_logic := '0';</v>
      </c>
    </row>
    <row r="21" spans="1:8" x14ac:dyDescent="0.6">
      <c r="A21" s="10" t="s">
        <v>421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m_axis_config_tready_bs_fir_ddc_i,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m_axis_config_tready_bs_fir_ddc_i : std_logic := '0';</v>
      </c>
    </row>
    <row r="22" spans="1:8" x14ac:dyDescent="0.6">
      <c r="A22" s="10" t="s">
        <v>422</v>
      </c>
      <c r="B22" t="s">
        <v>267</v>
      </c>
      <c r="C22" t="s">
        <v>466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m_axis_config_tdata_bs_fir_ddc_i,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m_axis_config_tdata_bs_fir_ddc_i : std_logic_vector(7 downto 0) := (others =&gt; '0');</v>
      </c>
    </row>
    <row r="23" spans="1:8" x14ac:dyDescent="0.6">
      <c r="E23" t="s">
        <v>259</v>
      </c>
    </row>
    <row r="24" spans="1:8" x14ac:dyDescent="0.6">
      <c r="A24" s="10" t="s">
        <v>412</v>
      </c>
      <c r="B24" t="s">
        <v>265</v>
      </c>
      <c r="C24" t="s">
        <v>266</v>
      </c>
      <c r="E24" t="str">
        <f xml:space="preserve"> ("    "&amp;TRIM(A24)&amp; " : " &amp;TRIM(B24)&amp;" "&amp;TRIM(C24)&amp;";")</f>
        <v xml:space="preserve">    s_axis_data_tvalid : in std_logic;</v>
      </c>
      <c r="F24" t="str">
        <f xml:space="preserve"> ("    "&amp;TRIM(A24)&amp; " : " &amp;TRIM(B24)&amp;" "&amp;TRIM(C24)&amp;";")</f>
        <v xml:space="preserve">    s_axis_data_tvalid : in std_logic;</v>
      </c>
      <c r="G24" t="str">
        <f xml:space="preserve"> ("    "&amp;TRIM(A24) &amp; " =&gt; "&amp;TRIM(A24)&amp;"_"&amp;TRIM($C$1)&amp;",")</f>
        <v xml:space="preserve">    s_axis_data_tvalid =&gt; s_axis_data_tvalid_bs_fir_ddc_i,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s_axis_data_tvalid_bs_fir_ddc_i : std_logic := '0';</v>
      </c>
    </row>
    <row r="25" spans="1:8" x14ac:dyDescent="0.6">
      <c r="A25" s="10" t="s">
        <v>413</v>
      </c>
      <c r="B25" t="s">
        <v>267</v>
      </c>
      <c r="C25" t="s">
        <v>266</v>
      </c>
      <c r="E25" t="str">
        <f xml:space="preserve"> ("    "&amp;TRIM(A25)&amp; " : " &amp;TRIM(B25)&amp;" "&amp;TRIM(C25)&amp;";")</f>
        <v xml:space="preserve">    s_axis_data_tready : out std_logic;</v>
      </c>
      <c r="F25" t="str">
        <f xml:space="preserve"> ("    "&amp;TRIM(A25)&amp; " : " &amp;TRIM(B25)&amp;" "&amp;TRIM(C25)&amp;";")</f>
        <v xml:space="preserve">    s_axis_data_tready : out std_logic;</v>
      </c>
      <c r="G25" t="str">
        <f xml:space="preserve"> ("    "&amp;TRIM(A25) &amp; " =&gt; "&amp;TRIM(A25)&amp;"_"&amp;TRIM($C$1)&amp;",")</f>
        <v xml:space="preserve">    s_axis_data_tready =&gt; s_axis_data_tready_bs_fir_ddc_i,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s_axis_data_tready_bs_fir_ddc_i : std_logic := '0';</v>
      </c>
    </row>
    <row r="26" spans="1:8" x14ac:dyDescent="0.6">
      <c r="A26" s="10" t="s">
        <v>414</v>
      </c>
      <c r="B26" t="s">
        <v>265</v>
      </c>
      <c r="C26" t="s">
        <v>266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"&amp;TRIM(A26)&amp;"_"&amp;TRIM($C$1)&amp;",")</f>
        <v xml:space="preserve">    s_axis_data_tlast =&gt; s_axis_data_tlast_bs_fir_ddc_i,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s_axis_data_tlast_bs_fir_ddc_i : std_logic := '0';</v>
      </c>
    </row>
    <row r="27" spans="1:8" x14ac:dyDescent="0.6">
      <c r="A27" s="10" t="s">
        <v>415</v>
      </c>
      <c r="B27" t="s">
        <v>265</v>
      </c>
      <c r="C27" t="s">
        <v>433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"&amp;TRIM(A27)&amp;"_"&amp;TRIM($C$1)&amp;",")</f>
        <v xml:space="preserve">    s_axis_data_tdata =&gt; s_axis_data_tdata_bs_fir_ddc_i,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s_axis_data_tdata_bs_fir_ddc_i : std_logic_vector(31 downto 0) := (others =&gt; '0');</v>
      </c>
    </row>
    <row r="28" spans="1:8" x14ac:dyDescent="0.6">
      <c r="E28" t="s">
        <v>259</v>
      </c>
    </row>
    <row r="29" spans="1:8" x14ac:dyDescent="0.6">
      <c r="A29" t="s">
        <v>435</v>
      </c>
      <c r="B29" t="s">
        <v>267</v>
      </c>
      <c r="C29" t="s">
        <v>266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aresetn_bs_fir_ddc_i,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aresetn_bs_fir_ddc_i : std_logic := '0';</v>
      </c>
    </row>
    <row r="30" spans="1:8" x14ac:dyDescent="0.6">
      <c r="E30" t="s">
        <v>259</v>
      </c>
    </row>
    <row r="31" spans="1:8" x14ac:dyDescent="0.6">
      <c r="A31" t="s">
        <v>468</v>
      </c>
      <c r="B31" t="s">
        <v>265</v>
      </c>
      <c r="C31" t="s">
        <v>266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event_s_data_tlast_missing_bs_fir_ddc_i,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event_s_data_tlast_missing_bs_fir_ddc_i : std_logic := '0';</v>
      </c>
    </row>
    <row r="32" spans="1:8" x14ac:dyDescent="0.6">
      <c r="A32" t="s">
        <v>469</v>
      </c>
      <c r="B32" t="s">
        <v>265</v>
      </c>
      <c r="C32" t="s">
        <v>266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event_s_data_tlast_unexpected_bs_fir_ddc_i,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event_s_data_tlast_unexpected_bs_fir_ddc_i : std_logic := '0';</v>
      </c>
    </row>
    <row r="33" spans="1:8" x14ac:dyDescent="0.6">
      <c r="A33" t="s">
        <v>470</v>
      </c>
      <c r="B33" t="s">
        <v>265</v>
      </c>
      <c r="C33" t="s">
        <v>266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event_s_reload_tlast_missing_bs_fir_ddc_i,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event_s_reload_tlast_missing_bs_fir_ddc_i : std_logic := '0';</v>
      </c>
    </row>
    <row r="34" spans="1:8" x14ac:dyDescent="0.6">
      <c r="A34" t="s">
        <v>471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event_s_reload_tlast_unexpected_bs_fir_ddc_i,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event_s_reload_tlast_unexpected_bs_fir_ddc_i : std_logic := '0';</v>
      </c>
    </row>
    <row r="35" spans="1:8" x14ac:dyDescent="0.6">
      <c r="E35" t="s">
        <v>259</v>
      </c>
    </row>
    <row r="36" spans="1:8" x14ac:dyDescent="0.6">
      <c r="A36" t="s">
        <v>542</v>
      </c>
      <c r="B36" t="s">
        <v>267</v>
      </c>
      <c r="C36" t="s">
        <v>266</v>
      </c>
      <c r="D36" t="s">
        <v>541</v>
      </c>
      <c r="E36" t="str">
        <f xml:space="preserve"> ("    "&amp;TRIM(A36)&amp; " : " &amp;TRIM(B36)&amp;" "&amp;TRIM(C36)&amp;";")</f>
        <v xml:space="preserve">    m_wr_bs_fir_ddc_tnext : out std_logic;</v>
      </c>
      <c r="F36" t="str">
        <f xml:space="preserve"> ("    "&amp;TRIM(A36)&amp; " : " &amp;TRIM(B36)&amp;" "&amp;TRIM(C36)&amp;";")</f>
        <v xml:space="preserve">    m_wr_bs_fir_ddc_tnext : out std_logic;</v>
      </c>
      <c r="G36" t="str">
        <f xml:space="preserve"> ("    "&amp;TRIM(A36) &amp; " =&gt; "&amp;TRIM(A36)&amp;"_"&amp;TRIM($C$1)&amp;",")</f>
        <v xml:space="preserve">    m_wr_bs_fir_ddc_tnext =&gt; m_wr_bs_fir_ddc_tnext_bs_fir_ddc_i,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m_wr_bs_fir_ddc_tnext_bs_fir_ddc_i : std_logic := '0';</v>
      </c>
    </row>
    <row r="37" spans="1:8" x14ac:dyDescent="0.6">
      <c r="A37" t="s">
        <v>543</v>
      </c>
      <c r="B37" t="s">
        <v>267</v>
      </c>
      <c r="C37" t="s">
        <v>377</v>
      </c>
      <c r="E37" t="str">
        <f xml:space="preserve"> ("    "&amp;TRIM(A37)&amp; " : " &amp;TRIM(B37)&amp;" "&amp;TRIM(C37)&amp;";")</f>
        <v xml:space="preserve">    m_wr_bs_fir_ddc_tenable : out std_logic_vector(DIR_BEAM_MAX - 1 downto 0);</v>
      </c>
      <c r="F37" t="str">
        <f xml:space="preserve"> ("    "&amp;TRIM(A37)&amp; " : " &amp;TRIM(B37)&amp;" "&amp;TRIM(C37)&amp;";")</f>
        <v xml:space="preserve">    m_wr_bs_fir_ddc_tenable : out std_logic_vector(DIR_BEAM_MAX - 1 downto 0);</v>
      </c>
      <c r="G37" t="str">
        <f xml:space="preserve"> ("    "&amp;TRIM(A37) &amp; " =&gt; "&amp;TRIM(A37)&amp;"_"&amp;TRIM($C$1)&amp;",")</f>
        <v xml:space="preserve">    m_wr_bs_fir_ddc_tenable =&gt; m_wr_bs_fir_ddc_tenable_bs_fir_ddc_i,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m_wr_bs_fir_ddc_tenable_bs_fir_ddc_i : std_logic_vector(DIR_BEAM_MAX - 1 downto 0) := (others =&gt; '0');</v>
      </c>
    </row>
    <row r="38" spans="1:8" x14ac:dyDescent="0.6">
      <c r="A38" t="s">
        <v>544</v>
      </c>
      <c r="B38" t="s">
        <v>267</v>
      </c>
      <c r="C38" t="s">
        <v>440</v>
      </c>
      <c r="E38" t="str">
        <f xml:space="preserve"> ("    "&amp;TRIM(A38)&amp; " : " &amp;TRIM(B38)&amp;" "&amp;TRIM(C38)&amp;";")</f>
        <v xml:space="preserve">    m_wr_bs_fir_ddc_taddr : out std_logic_vector(11 downto 0);</v>
      </c>
      <c r="F38" t="str">
        <f xml:space="preserve"> ("    "&amp;TRIM(A38)&amp; " : " &amp;TRIM(B38)&amp;" "&amp;TRIM(C38)&amp;";")</f>
        <v xml:space="preserve">    m_wr_bs_fir_ddc_taddr : out std_logic_vector(11 downto 0);</v>
      </c>
      <c r="G38" t="str">
        <f xml:space="preserve"> ("    "&amp;TRIM(A38) &amp; " =&gt; "&amp;TRIM(A38)&amp;"_"&amp;TRIM($C$1)&amp;",")</f>
        <v xml:space="preserve">    m_wr_bs_fir_ddc_taddr =&gt; m_wr_bs_fir_ddc_taddr_bs_fir_ddc_i,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m_wr_bs_fir_ddc_taddr_bs_fir_ddc_i : std_logic_vector(11 downto 0) := (others =&gt; '0');</v>
      </c>
    </row>
    <row r="39" spans="1:8" x14ac:dyDescent="0.6">
      <c r="A39" t="s">
        <v>545</v>
      </c>
      <c r="B39" t="s">
        <v>267</v>
      </c>
      <c r="C39" t="s">
        <v>433</v>
      </c>
      <c r="E39" t="str">
        <f xml:space="preserve"> ("    "&amp;TRIM(A39)&amp; " : " &amp;TRIM(B39)&amp;" "&amp;TRIM(C39)&amp;";")</f>
        <v xml:space="preserve">    m_wr_bs_fir_ddc_tdata : out std_logic_vector(31 downto 0);</v>
      </c>
      <c r="F39" t="str">
        <f xml:space="preserve"> ("    "&amp;TRIM(A39)&amp; " : " &amp;TRIM(B39)&amp;" "&amp;TRIM(C39)&amp;";")</f>
        <v xml:space="preserve">    m_wr_bs_fir_ddc_tdata : out std_logic_vector(31 downto 0);</v>
      </c>
      <c r="G39" t="str">
        <f xml:space="preserve"> ("    "&amp;TRIM(A39) &amp; " =&gt; "&amp;TRIM(A39)&amp;"_"&amp;TRIM($C$1)&amp;",")</f>
        <v xml:space="preserve">    m_wr_bs_fir_ddc_tdata =&gt; m_wr_bs_fir_ddc_tdata_bs_fir_ddc_i,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m_wr_bs_fir_ddc_tdata_bs_fir_ddc_i : std_logic_vector(31 downto 0) := (others =&gt; '0');</v>
      </c>
    </row>
    <row r="40" spans="1:8" x14ac:dyDescent="0.6">
      <c r="E40" t="s">
        <v>259</v>
      </c>
    </row>
    <row r="41" spans="1:8" x14ac:dyDescent="0.6">
      <c r="A41" s="11" t="s">
        <v>535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s_maxis_bs_fir_ddc_config_tvalid : in std_logic;</v>
      </c>
      <c r="F41" t="str">
        <f xml:space="preserve"> ("    "&amp;TRIM(A41)&amp; " : " &amp;TRIM(B41)&amp;" "&amp;TRIM(C41)&amp;";")</f>
        <v xml:space="preserve">    s_maxis_bs_fir_ddc_config_tvalid : in std_logic;</v>
      </c>
      <c r="G41" t="str">
        <f xml:space="preserve"> ("    "&amp;TRIM(A41) &amp; " =&gt; "&amp;TRIM(A41)&amp;"_"&amp;TRIM($C$1)&amp;",")</f>
        <v xml:space="preserve">    s_maxis_bs_fir_ddc_config_tvalid =&gt; s_maxis_bs_fir_ddc_config_tvalid_bs_fir_ddc_i,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s_maxis_bs_fir_ddc_config_tvalid_bs_fir_ddc_i : std_logic := '0';</v>
      </c>
    </row>
    <row r="42" spans="1:8" x14ac:dyDescent="0.6">
      <c r="A42" s="11" t="s">
        <v>536</v>
      </c>
      <c r="B42" t="s">
        <v>265</v>
      </c>
      <c r="C42" t="s">
        <v>433</v>
      </c>
      <c r="E42" t="str">
        <f xml:space="preserve"> ("    "&amp;TRIM(A42)&amp; " : " &amp;TRIM(B42)&amp;" "&amp;TRIM(C42)&amp;";")</f>
        <v xml:space="preserve">    s_maxis_bs_fir_ddc_config_tdata : in std_logic_vector(31 downto 0);</v>
      </c>
      <c r="F42" t="str">
        <f xml:space="preserve"> ("    "&amp;TRIM(A42)&amp; " : " &amp;TRIM(B42)&amp;" "&amp;TRIM(C42)&amp;";")</f>
        <v xml:space="preserve">    s_maxis_bs_fir_ddc_config_tdata : in std_logic_vector(31 downto 0);</v>
      </c>
      <c r="G42" t="str">
        <f xml:space="preserve"> ("    "&amp;TRIM(A42) &amp; " =&gt; "&amp;TRIM(A42)&amp;"_"&amp;TRIM($C$1)&amp;",")</f>
        <v xml:space="preserve">    s_maxis_bs_fir_ddc_config_tdata =&gt; s_maxis_bs_fir_ddc_config_tdata_bs_fir_ddc_i,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s_maxis_bs_fir_ddc_config_tdata_bs_fir_ddc_i : std_logic_vector(31 downto 0) := (others =&gt; '0');</v>
      </c>
    </row>
    <row r="43" spans="1:8" x14ac:dyDescent="0.6">
      <c r="E43" t="s">
        <v>259</v>
      </c>
    </row>
    <row r="44" spans="1:8" x14ac:dyDescent="0.6">
      <c r="A44" s="10" t="s">
        <v>537</v>
      </c>
      <c r="B44" t="s">
        <v>265</v>
      </c>
      <c r="C44" t="s">
        <v>266</v>
      </c>
      <c r="E44" t="str">
        <f xml:space="preserve"> ("    "&amp;TRIM(A44)&amp; " : " &amp;TRIM(B44)&amp;" "&amp;TRIM(C44)&amp;";")</f>
        <v xml:space="preserve">    s_axis_bs_fir_ddc_tvalid : in std_logic;</v>
      </c>
      <c r="F44" t="str">
        <f xml:space="preserve"> ("    "&amp;TRIM(A44)&amp; " : " &amp;TRIM(B44)&amp;" "&amp;TRIM(C44)&amp;";")</f>
        <v xml:space="preserve">    s_axis_bs_fir_ddc_tvalid : in std_logic;</v>
      </c>
      <c r="G44" t="str">
        <f xml:space="preserve"> ("    "&amp;TRIM(A44) &amp; " =&gt; "&amp;TRIM(A44)&amp;"_"&amp;TRIM($C$1)&amp;",")</f>
        <v xml:space="preserve">    s_axis_bs_fir_ddc_tvalid =&gt; s_axis_bs_fir_ddc_tvalid_bs_fir_ddc_i,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s_axis_bs_fir_ddc_tvalid_bs_fir_ddc_i : std_logic := '0';</v>
      </c>
    </row>
    <row r="45" spans="1:8" x14ac:dyDescent="0.6">
      <c r="A45" s="10" t="s">
        <v>538</v>
      </c>
      <c r="B45" t="s">
        <v>267</v>
      </c>
      <c r="C45" t="s">
        <v>266</v>
      </c>
      <c r="D45" t="s">
        <v>268</v>
      </c>
      <c r="E45" t="str">
        <f xml:space="preserve"> ("    "&amp;TRIM(A45)&amp; " : " &amp;TRIM(B45)&amp;" "&amp;TRIM(C45)&amp;";")</f>
        <v xml:space="preserve">    s_axis_bs_fir_ddc_tready : out std_logic;</v>
      </c>
      <c r="F45" t="str">
        <f xml:space="preserve"> ("    "&amp;TRIM(A45)&amp; " : " &amp;TRIM(B45)&amp;" "&amp;TRIM(C45)&amp;";")</f>
        <v xml:space="preserve">    s_axis_bs_fir_ddc_tready : out std_logic;</v>
      </c>
      <c r="G45" t="str">
        <f xml:space="preserve"> ("    "&amp;TRIM(A45) &amp; " =&gt; "&amp;TRIM(A45)&amp;"_"&amp;TRIM($C$1)&amp;",")</f>
        <v xml:space="preserve">    s_axis_bs_fir_ddc_tready =&gt; s_axis_bs_fir_ddc_tready_bs_fir_ddc_i,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s_axis_bs_fir_ddc_tready_bs_fir_ddc_i : std_logic := '0';</v>
      </c>
    </row>
    <row r="46" spans="1:8" x14ac:dyDescent="0.6">
      <c r="A46" s="10" t="s">
        <v>539</v>
      </c>
      <c r="B46" t="s">
        <v>265</v>
      </c>
      <c r="C46" t="s">
        <v>266</v>
      </c>
      <c r="E46" t="str">
        <f xml:space="preserve"> ("    "&amp;TRIM(A46)&amp; " : " &amp;TRIM(B46)&amp;" "&amp;TRIM(C46)&amp;";")</f>
        <v xml:space="preserve">    s_axis_bs_fir_ddc_tlast : in std_logic;</v>
      </c>
      <c r="F46" t="str">
        <f xml:space="preserve"> ("    "&amp;TRIM(A46)&amp; " : " &amp;TRIM(B46)&amp;" "&amp;TRIM(C46)&amp;";")</f>
        <v xml:space="preserve">    s_axis_bs_fir_ddc_tlast : in std_logic;</v>
      </c>
      <c r="G46" t="str">
        <f xml:space="preserve"> ("    "&amp;TRIM(A46) &amp; " =&gt; "&amp;TRIM(A46)&amp;"_"&amp;TRIM($C$1)&amp;",")</f>
        <v xml:space="preserve">    s_axis_bs_fir_ddc_tlast =&gt; s_axis_bs_fir_ddc_tlast_bs_fir_ddc_i,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s_axis_bs_fir_ddc_tlast_bs_fir_ddc_i : std_logic := '0';</v>
      </c>
    </row>
    <row r="47" spans="1:8" x14ac:dyDescent="0.6">
      <c r="A47" s="10" t="s">
        <v>540</v>
      </c>
      <c r="B47" t="s">
        <v>265</v>
      </c>
      <c r="C47" t="s">
        <v>433</v>
      </c>
      <c r="E47" t="str">
        <f xml:space="preserve"> ("    "&amp;TRIM(A47)&amp; " : " &amp;TRIM(B47)&amp;" "&amp;TRIM(C47)&amp;";")</f>
        <v xml:space="preserve">    s_axis_bs_fir_ddc_tdata : in std_logic_vector(31 downto 0);</v>
      </c>
      <c r="F47" t="str">
        <f xml:space="preserve"> ("    "&amp;TRIM(A47)&amp; " : " &amp;TRIM(B47)&amp;" "&amp;TRIM(C47)&amp;";")</f>
        <v xml:space="preserve">    s_axis_bs_fir_ddc_tdata : in std_logic_vector(31 downto 0);</v>
      </c>
      <c r="G47" t="str">
        <f xml:space="preserve"> ("    "&amp;TRIM(A47) &amp; " =&gt; "&amp;TRIM(A47)&amp;"_"&amp;TRIM($C$1)&amp;",")</f>
        <v xml:space="preserve">    s_axis_bs_fir_ddc_tdata =&gt; s_axis_bs_fir_ddc_tdata_bs_fir_ddc_i,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s_axis_bs_fir_ddc_tdata_bs_fir_ddc_i : std_logic_vector(31 downto 0) := (others =&gt; '0');</v>
      </c>
    </row>
    <row r="48" spans="1:8" x14ac:dyDescent="0.6">
      <c r="E48" t="s">
        <v>260</v>
      </c>
    </row>
    <row r="49" spans="1:8" x14ac:dyDescent="0.6">
      <c r="A49" t="s">
        <v>533</v>
      </c>
      <c r="B49" t="s">
        <v>265</v>
      </c>
      <c r="C49" t="s">
        <v>266</v>
      </c>
      <c r="E49" t="str">
        <f xml:space="preserve"> ("    "&amp;TRIM(A49)&amp; " : " &amp;TRIM(B49)&amp;" "&amp;TRIM(C49)&amp;";")</f>
        <v xml:space="preserve">    s_bs_fir_ddc_reset_n : in std_logic;</v>
      </c>
      <c r="F49" t="str">
        <f xml:space="preserve"> ("    "&amp;TRIM(A49)&amp; " : " &amp;TRIM(B49)&amp;" "&amp;TRIM(C49)&amp;";")</f>
        <v xml:space="preserve">    s_bs_fir_ddc_reset_n : in std_logic;</v>
      </c>
      <c r="G49" t="str">
        <f xml:space="preserve"> ("    "&amp;TRIM(A49) &amp; " =&gt; "&amp;TRIM(A49)&amp;"_"&amp;TRIM($C$1)&amp;",")</f>
        <v xml:space="preserve">    s_bs_fir_ddc_reset_n =&gt; s_bs_fir_ddc_reset_n_bs_fir_ddc_i,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s_bs_fir_ddc_reset_n_bs_fir_ddc_i : std_logic := '0';</v>
      </c>
    </row>
    <row r="50" spans="1:8" x14ac:dyDescent="0.6">
      <c r="A50" t="s">
        <v>534</v>
      </c>
      <c r="B50" t="s">
        <v>265</v>
      </c>
      <c r="C50" t="s">
        <v>266</v>
      </c>
      <c r="E50" t="str">
        <f xml:space="preserve"> ("    "&amp;TRIM(A50)&amp; " : " &amp;TRIM(B50)&amp;" "&amp;TRIM(C50)&amp;"")</f>
        <v xml:space="preserve">    s_bs_fir_ddc_clock : in std_logic</v>
      </c>
      <c r="F50" t="str">
        <f xml:space="preserve"> ("    "&amp;TRIM(A50)&amp; " : " &amp;TRIM(B50)&amp;" "&amp;TRIM(C50)&amp;"")</f>
        <v xml:space="preserve">    s_bs_fir_ddc_clock : in std_logic</v>
      </c>
      <c r="G50" t="str">
        <f xml:space="preserve"> ("    "&amp;TRIM(A50) &amp; " =&gt; "&amp;TRIM(A50)&amp;"_"&amp;TRIM($C$1)&amp;"")</f>
        <v xml:space="preserve">    s_bs_fir_ddc_clock =&gt; s_bs_fir_ddc_clock_bs_fir_ddc_i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s_bs_fir_ddc_clock_bs_fir_ddc_i : std_logic := '0';</v>
      </c>
    </row>
    <row r="51" spans="1:8" x14ac:dyDescent="0.6">
      <c r="E51" t="s">
        <v>261</v>
      </c>
      <c r="F51" t="s">
        <v>261</v>
      </c>
      <c r="G51" t="s">
        <v>261</v>
      </c>
    </row>
    <row r="52" spans="1:8" x14ac:dyDescent="0.6">
      <c r="A52" s="2"/>
      <c r="B52" s="2"/>
      <c r="C52" s="2"/>
      <c r="D52" s="2"/>
      <c r="E52" s="2" t="s">
        <v>257</v>
      </c>
      <c r="F52" s="2" t="s">
        <v>257</v>
      </c>
      <c r="G52" s="2" t="s">
        <v>257</v>
      </c>
    </row>
    <row r="53" spans="1:8" x14ac:dyDescent="0.6">
      <c r="A53" s="2"/>
      <c r="B53" s="2"/>
      <c r="C53" s="2"/>
      <c r="D53" s="2"/>
      <c r="E53" s="2" t="s">
        <v>262</v>
      </c>
      <c r="F53" s="2" t="s">
        <v>270</v>
      </c>
      <c r="G53" s="2"/>
    </row>
    <row r="55" spans="1:8" x14ac:dyDescent="0.6">
      <c r="E55" t="str">
        <f xml:space="preserve"> "architecture rtl of "&amp;$A$1&amp;" is"</f>
        <v>architecture rtl of bs_fir_ddc_wrapper is</v>
      </c>
    </row>
    <row r="56" spans="1:8" x14ac:dyDescent="0.6">
      <c r="E56" t="s">
        <v>317</v>
      </c>
    </row>
    <row r="57" spans="1:8" x14ac:dyDescent="0.6">
      <c r="E57" t="s">
        <v>312</v>
      </c>
    </row>
    <row r="59" spans="1:8" x14ac:dyDescent="0.6">
      <c r="E59" t="s">
        <v>313</v>
      </c>
    </row>
    <row r="60" spans="1:8" x14ac:dyDescent="0.6">
      <c r="E60" t="s">
        <v>316</v>
      </c>
    </row>
    <row r="61" spans="1:8" x14ac:dyDescent="0.6">
      <c r="E61" t="s">
        <v>312</v>
      </c>
    </row>
    <row r="62" spans="1:8" x14ac:dyDescent="0.6">
      <c r="E62" t="s">
        <v>319</v>
      </c>
    </row>
    <row r="63" spans="1:8" x14ac:dyDescent="0.6">
      <c r="E63" s="1" t="s">
        <v>263</v>
      </c>
    </row>
    <row r="64" spans="1:8" x14ac:dyDescent="0.6">
      <c r="E64" t="s">
        <v>320</v>
      </c>
    </row>
    <row r="65" spans="5:5" x14ac:dyDescent="0.6">
      <c r="E65" s="1" t="s">
        <v>263</v>
      </c>
    </row>
    <row r="66" spans="5:5" x14ac:dyDescent="0.6">
      <c r="E66" t="s">
        <v>314</v>
      </c>
    </row>
    <row r="67" spans="5:5" x14ac:dyDescent="0.6">
      <c r="E67" t="s">
        <v>315</v>
      </c>
    </row>
    <row r="68" spans="5:5" x14ac:dyDescent="0.6">
      <c r="E68" s="1" t="s">
        <v>263</v>
      </c>
    </row>
    <row r="69" spans="5:5" x14ac:dyDescent="0.6">
      <c r="E69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37"/>
  <sheetViews>
    <sheetView workbookViewId="0">
      <selection activeCell="E23" sqref="E23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451</v>
      </c>
      <c r="B1" s="2"/>
      <c r="C1" s="2" t="s">
        <v>452</v>
      </c>
      <c r="D1" s="2"/>
      <c r="E1" s="2" t="str">
        <f>"entity "&amp;A1&amp;" is"</f>
        <v>entity bs_ram_4k is</v>
      </c>
      <c r="F1" s="2" t="str">
        <f>"component "&amp;A1&amp;" is"</f>
        <v>component bs_ram_4k is</v>
      </c>
      <c r="G1" s="2" t="str">
        <f>(C1&amp;" : "&amp;A1)</f>
        <v>bs_ram_4k_i : bs_ram_4k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364</v>
      </c>
      <c r="B3" t="s">
        <v>274</v>
      </c>
      <c r="C3" s="1" t="s">
        <v>365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376</v>
      </c>
      <c r="B4" t="s">
        <v>274</v>
      </c>
      <c r="C4" s="1" t="s">
        <v>382</v>
      </c>
      <c r="D4" s="1" t="s">
        <v>383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379</v>
      </c>
      <c r="B5" t="s">
        <v>274</v>
      </c>
      <c r="C5" s="1" t="s">
        <v>378</v>
      </c>
      <c r="D5" s="1" t="s">
        <v>381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bs_ram_4k_i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t="s">
        <v>453</v>
      </c>
      <c r="B10" t="s">
        <v>265</v>
      </c>
      <c r="C10" t="s">
        <v>380</v>
      </c>
      <c r="E10" t="str">
        <f xml:space="preserve"> ("    "&amp;TRIM(A10)&amp; " : " &amp;TRIM(B10)&amp;" "&amp;TRIM(C10)&amp;";")</f>
        <v xml:space="preserve">    s_rd_bs_ram_4k_taddr : in std_logic_vector(ADDRESS_BEAM_WIDTH - 1 downto 0);</v>
      </c>
      <c r="F10" t="str">
        <f xml:space="preserve"> ("    "&amp;TRIM(A10)&amp; " : " &amp;TRIM(B10)&amp;" "&amp;TRIM(C10)&amp;";")</f>
        <v xml:space="preserve">    s_rd_bs_ram_4k_taddr : in std_logic_vector(ADDRESS_BEAM_WIDTH - 1 downto 0);</v>
      </c>
      <c r="G10" t="str">
        <f xml:space="preserve"> ("    "&amp;TRIM(A10) &amp; " =&gt; "&amp;TRIM(A10)&amp;"_"&amp;TRIM($C$1)&amp;",")</f>
        <v xml:space="preserve">    s_rd_bs_ram_4k_taddr =&gt; s_rd_bs_ram_4k_taddr_bs_ram_4k_i,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s_rd_bs_ram_4k_taddr_bs_ram_4k_i : std_logic_vector(ADDRESS_BEAM_WIDTH - 1 downto 0) := (others =&gt; '0');</v>
      </c>
    </row>
    <row r="11" spans="1:8" x14ac:dyDescent="0.6">
      <c r="A11" t="s">
        <v>454</v>
      </c>
      <c r="B11" t="s">
        <v>267</v>
      </c>
      <c r="C11" t="s">
        <v>573</v>
      </c>
      <c r="E11" t="str">
        <f xml:space="preserve"> ("    "&amp;TRIM(A11)&amp; " : " &amp;TRIM(B11)&amp;" "&amp;TRIM(C11)&amp;";")</f>
        <v xml:space="preserve">    s_rd_bs_ram_4k_tdata : out std_logic_vector(31 downto 0);</v>
      </c>
      <c r="F11" t="str">
        <f xml:space="preserve"> ("    "&amp;TRIM(A11)&amp; " : " &amp;TRIM(B11)&amp;" "&amp;TRIM(C11)&amp;";")</f>
        <v xml:space="preserve">    s_rd_bs_ram_4k_tdata : out std_logic_vector(31 downto 0);</v>
      </c>
      <c r="G11" t="str">
        <f xml:space="preserve"> ("    "&amp;TRIM(A11) &amp; " =&gt; "&amp;TRIM(A11)&amp;"_"&amp;TRIM($C$1)&amp;",")</f>
        <v xml:space="preserve">    s_rd_bs_ram_4k_tdata =&gt; s_rd_bs_ram_4k_tdata_bs_ram_4k_i,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s_rd_bs_ram_4k_tdata_bs_ram_4k_i : std_logic_vector(31 downto 0) := (others =&gt; '0');</v>
      </c>
    </row>
    <row r="12" spans="1:8" x14ac:dyDescent="0.6">
      <c r="E12" t="s">
        <v>260</v>
      </c>
    </row>
    <row r="13" spans="1:8" x14ac:dyDescent="0.6">
      <c r="A13" t="s">
        <v>455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s_wr_bs_ram_4k_tenable : in std_logic;</v>
      </c>
      <c r="F13" t="str">
        <f xml:space="preserve"> ("    "&amp;TRIM(A13)&amp; " : " &amp;TRIM(B13)&amp;" "&amp;TRIM(C13)&amp;";")</f>
        <v xml:space="preserve">    s_wr_bs_ram_4k_tenable : in std_logic;</v>
      </c>
      <c r="G13" t="str">
        <f xml:space="preserve"> ("    "&amp;TRIM(A13) &amp; " =&gt; "&amp;TRIM(A13)&amp;"_"&amp;TRIM($C$1)&amp;",")</f>
        <v xml:space="preserve">    s_wr_bs_ram_4k_tenable =&gt; s_wr_bs_ram_4k_tenable_bs_ram_4k_i,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s_wr_bs_ram_4k_tenable_bs_ram_4k_i : std_logic := '0';</v>
      </c>
    </row>
    <row r="14" spans="1:8" x14ac:dyDescent="0.6">
      <c r="A14" t="s">
        <v>456</v>
      </c>
      <c r="B14" t="s">
        <v>265</v>
      </c>
      <c r="C14" t="s">
        <v>380</v>
      </c>
      <c r="E14" t="str">
        <f xml:space="preserve"> ("    "&amp;TRIM(A14)&amp; " : " &amp;TRIM(B14)&amp;" "&amp;TRIM(C14)&amp;";")</f>
        <v xml:space="preserve">    s_wr_bs_ram_4k_taddr : in std_logic_vector(ADDRESS_BEAM_WIDTH - 1 downto 0);</v>
      </c>
      <c r="F14" t="str">
        <f xml:space="preserve"> ("    "&amp;TRIM(A14)&amp; " : " &amp;TRIM(B14)&amp;" "&amp;TRIM(C14)&amp;";")</f>
        <v xml:space="preserve">    s_wr_bs_ram_4k_taddr : in std_logic_vector(ADDRESS_BEAM_WIDTH - 1 downto 0);</v>
      </c>
      <c r="G14" t="str">
        <f xml:space="preserve"> ("    "&amp;TRIM(A14) &amp; " =&gt; "&amp;TRIM(A14)&amp;"_"&amp;TRIM($C$1)&amp;",")</f>
        <v xml:space="preserve">    s_wr_bs_ram_4k_taddr =&gt; s_wr_bs_ram_4k_taddr_bs_ram_4k_i,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s_wr_bs_ram_4k_taddr_bs_ram_4k_i : std_logic_vector(ADDRESS_BEAM_WIDTH - 1 downto 0) := (others =&gt; '0');</v>
      </c>
    </row>
    <row r="15" spans="1:8" x14ac:dyDescent="0.6">
      <c r="A15" t="s">
        <v>457</v>
      </c>
      <c r="B15" t="s">
        <v>265</v>
      </c>
      <c r="C15" t="s">
        <v>573</v>
      </c>
      <c r="E15" t="str">
        <f xml:space="preserve"> ("    "&amp;TRIM(A15)&amp; " : " &amp;TRIM(B15)&amp;" "&amp;TRIM(C15)&amp;";")</f>
        <v xml:space="preserve">    s_wr_bs_ram_4k_tdata : in std_logic_vector(31 downto 0);</v>
      </c>
      <c r="F15" t="str">
        <f xml:space="preserve"> ("    "&amp;TRIM(A15)&amp; " : " &amp;TRIM(B15)&amp;" "&amp;TRIM(C15)&amp;";")</f>
        <v xml:space="preserve">    s_wr_bs_ram_4k_tdata : in std_logic_vector(31 downto 0);</v>
      </c>
      <c r="G15" t="str">
        <f xml:space="preserve"> ("    "&amp;TRIM(A15) &amp; " =&gt; "&amp;TRIM(A15)&amp;"_"&amp;TRIM($C$1)&amp;",")</f>
        <v xml:space="preserve">    s_wr_bs_ram_4k_tdata =&gt; s_wr_bs_ram_4k_tdata_bs_ram_4k_i,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s_wr_bs_ram_4k_tdata_bs_ram_4k_i : std_logic_vector(31 downto 0) := (others =&gt; '0');</v>
      </c>
    </row>
    <row r="16" spans="1:8" x14ac:dyDescent="0.6">
      <c r="E16" t="s">
        <v>259</v>
      </c>
    </row>
    <row r="17" spans="1:8" x14ac:dyDescent="0.6">
      <c r="A17" t="s">
        <v>458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s_bs_ram_4k_reset_n : in std_logic;</v>
      </c>
      <c r="F17" t="str">
        <f xml:space="preserve"> ("    "&amp;TRIM(A17)&amp; " : " &amp;TRIM(B17)&amp;" "&amp;TRIM(C17)&amp;";")</f>
        <v xml:space="preserve">    s_bs_ram_4k_reset_n : in std_logic;</v>
      </c>
      <c r="G17" t="str">
        <f xml:space="preserve"> ("    "&amp;TRIM(A17) &amp; " =&gt; "&amp;TRIM(A17)&amp;"_"&amp;TRIM($C$1)&amp;",")</f>
        <v xml:space="preserve">    s_bs_ram_4k_reset_n =&gt; s_bs_ram_4k_reset_n_bs_ram_4k_i,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s_bs_ram_4k_reset_n_bs_ram_4k_i : std_logic := '0';</v>
      </c>
    </row>
    <row r="18" spans="1:8" x14ac:dyDescent="0.6">
      <c r="A18" t="s">
        <v>459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s_bs_ram_4k_clock : in std_logic</v>
      </c>
      <c r="F18" t="str">
        <f xml:space="preserve"> ("    "&amp;TRIM(A18)&amp; " : " &amp;TRIM(B18)&amp;" "&amp;TRIM(C18)&amp;"")</f>
        <v xml:space="preserve">    s_bs_ram_4k_clock : in std_logic</v>
      </c>
      <c r="G18" t="str">
        <f xml:space="preserve"> ("    "&amp;TRIM(A18) &amp; " =&gt; "&amp;TRIM(A18)&amp;"_"&amp;TRIM($C$1)&amp;"")</f>
        <v xml:space="preserve">    s_bs_ram_4k_clock =&gt; s_bs_ram_4k_clock_bs_ram_4k_i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s_bs_ram_4k_clock_bs_ram_4k_i : std_logic := '0';</v>
      </c>
    </row>
    <row r="19" spans="1:8" x14ac:dyDescent="0.6">
      <c r="E19" t="s">
        <v>261</v>
      </c>
      <c r="F19" t="s">
        <v>261</v>
      </c>
      <c r="G19" t="s">
        <v>261</v>
      </c>
    </row>
    <row r="20" spans="1:8" x14ac:dyDescent="0.6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6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6">
      <c r="E23" t="str">
        <f xml:space="preserve"> "architecture rtl of "&amp;$A$1&amp;" is"</f>
        <v>architecture rtl of bs_ram_4k is</v>
      </c>
    </row>
    <row r="24" spans="1:8" x14ac:dyDescent="0.6">
      <c r="E24" t="s">
        <v>317</v>
      </c>
    </row>
    <row r="25" spans="1:8" x14ac:dyDescent="0.6">
      <c r="E25" t="s">
        <v>312</v>
      </c>
    </row>
    <row r="27" spans="1:8" x14ac:dyDescent="0.6">
      <c r="E27" t="s">
        <v>313</v>
      </c>
    </row>
    <row r="28" spans="1:8" x14ac:dyDescent="0.6">
      <c r="E28" t="s">
        <v>316</v>
      </c>
    </row>
    <row r="29" spans="1:8" x14ac:dyDescent="0.6">
      <c r="E29" t="s">
        <v>312</v>
      </c>
    </row>
    <row r="30" spans="1:8" x14ac:dyDescent="0.6">
      <c r="E30" t="s">
        <v>319</v>
      </c>
    </row>
    <row r="31" spans="1:8" x14ac:dyDescent="0.6">
      <c r="E31" s="1" t="s">
        <v>263</v>
      </c>
    </row>
    <row r="32" spans="1:8" x14ac:dyDescent="0.6">
      <c r="E32" t="s">
        <v>320</v>
      </c>
    </row>
    <row r="33" spans="5:5" x14ac:dyDescent="0.6">
      <c r="E33" s="1" t="s">
        <v>263</v>
      </c>
    </row>
    <row r="34" spans="5:5" x14ac:dyDescent="0.6">
      <c r="E34" t="s">
        <v>314</v>
      </c>
    </row>
    <row r="35" spans="5:5" x14ac:dyDescent="0.6">
      <c r="E35" t="s">
        <v>315</v>
      </c>
    </row>
    <row r="36" spans="5:5" x14ac:dyDescent="0.6">
      <c r="E36" s="1" t="s">
        <v>263</v>
      </c>
    </row>
    <row r="37" spans="5:5" x14ac:dyDescent="0.6">
      <c r="E37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66"/>
  <sheetViews>
    <sheetView topLeftCell="A16" workbookViewId="0">
      <selection activeCell="A42" sqref="A42"/>
    </sheetView>
  </sheetViews>
  <sheetFormatPr defaultRowHeight="16.899999999999999" x14ac:dyDescent="0.6"/>
  <cols>
    <col min="1" max="1" width="27.4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436</v>
      </c>
      <c r="B1" s="2"/>
      <c r="C1" s="2" t="s">
        <v>437</v>
      </c>
      <c r="D1" s="2"/>
      <c r="E1" s="2" t="str">
        <f>"entity "&amp;A1&amp;" is"</f>
        <v>entity bs_fft_4k_wrapper is</v>
      </c>
      <c r="F1" s="2" t="str">
        <f>"component "&amp;A1&amp;" is"</f>
        <v>component bs_fft_4k_wrapper is</v>
      </c>
      <c r="G1" s="2" t="str">
        <f>(C1&amp;" : "&amp;A1)</f>
        <v>bs_fft_4k_i : bs_fft_4k_wrapper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364</v>
      </c>
      <c r="B3" t="s">
        <v>274</v>
      </c>
      <c r="C3" s="1" t="s">
        <v>365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6">
      <c r="A4" t="s">
        <v>376</v>
      </c>
      <c r="B4" t="s">
        <v>274</v>
      </c>
      <c r="C4" s="1" t="s">
        <v>382</v>
      </c>
      <c r="D4" s="1" t="s">
        <v>383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6">
      <c r="A5" t="s">
        <v>379</v>
      </c>
      <c r="B5" t="s">
        <v>274</v>
      </c>
      <c r="C5" s="1" t="s">
        <v>378</v>
      </c>
      <c r="D5" s="1" t="s">
        <v>381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6">
      <c r="A6" t="s">
        <v>278</v>
      </c>
      <c r="B6" t="s">
        <v>274</v>
      </c>
      <c r="C6" s="1" t="s">
        <v>411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6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6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bs_fft_4k_i ] signal define</v>
      </c>
    </row>
    <row r="9" spans="1:8" x14ac:dyDescent="0.6">
      <c r="E9" t="s">
        <v>261</v>
      </c>
      <c r="F9" t="s">
        <v>261</v>
      </c>
      <c r="G9" t="s">
        <v>261</v>
      </c>
    </row>
    <row r="10" spans="1:8" x14ac:dyDescent="0.6">
      <c r="A10" s="10" t="s">
        <v>419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m_axis_data_tvalid_bs_fft_4k_i : std_logic := '0';</v>
      </c>
    </row>
    <row r="11" spans="1:8" x14ac:dyDescent="0.6">
      <c r="A11" s="10" t="s">
        <v>416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m_axis_data_tready_bs_fft_4k_i : std_logic := '0';</v>
      </c>
    </row>
    <row r="12" spans="1:8" x14ac:dyDescent="0.6">
      <c r="A12" s="10" t="s">
        <v>417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m_axis_data_tlast_bs_fft_4k_i,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m_axis_data_tlast_bs_fft_4k_i : std_logic := '0';</v>
      </c>
    </row>
    <row r="13" spans="1:8" x14ac:dyDescent="0.6">
      <c r="A13" s="10" t="s">
        <v>418</v>
      </c>
      <c r="B13" t="s">
        <v>267</v>
      </c>
      <c r="C13" t="s">
        <v>432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m_axis_data_tdata_bs_fft_4k_i : std_logic_vector(63 downto 0) := (others =&gt; '0');</v>
      </c>
    </row>
    <row r="14" spans="1:8" x14ac:dyDescent="0.6">
      <c r="E14" t="s">
        <v>259</v>
      </c>
    </row>
    <row r="15" spans="1:8" x14ac:dyDescent="0.6">
      <c r="A15" s="10" t="s">
        <v>420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m_axis_config_tvalid_bs_fft_4k_i : std_logic := '0';</v>
      </c>
    </row>
    <row r="16" spans="1:8" x14ac:dyDescent="0.6">
      <c r="A16" s="10" t="s">
        <v>421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m_axis_config_tready_bs_fft_4k_i,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m_axis_config_tready_bs_fft_4k_i : std_logic := '0';</v>
      </c>
    </row>
    <row r="17" spans="1:8" x14ac:dyDescent="0.6">
      <c r="A17" s="10" t="s">
        <v>422</v>
      </c>
      <c r="B17" t="s">
        <v>267</v>
      </c>
      <c r="C17" t="s">
        <v>431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m_axis_config_tdata_bs_fft_4k_i : std_logic_vector(23 downto 0) := (others =&gt; '0');</v>
      </c>
    </row>
    <row r="18" spans="1:8" x14ac:dyDescent="0.6">
      <c r="E18" t="s">
        <v>259</v>
      </c>
    </row>
    <row r="19" spans="1:8" x14ac:dyDescent="0.6">
      <c r="A19" s="10" t="s">
        <v>882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s_axis_data_tvalid_bs_fft_4k_i,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s_axis_data_tvalid_bs_fft_4k_i : std_logic := '0';</v>
      </c>
    </row>
    <row r="20" spans="1:8" x14ac:dyDescent="0.6">
      <c r="A20" s="10" t="s">
        <v>413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s_axis_data_tready_bs_fft_4k_i,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s_axis_data_tready_bs_fft_4k_i : std_logic := '0';</v>
      </c>
    </row>
    <row r="21" spans="1:8" x14ac:dyDescent="0.6">
      <c r="A21" s="10" t="s">
        <v>414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s_axis_data_tlast_bs_fft_4k_i,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s_axis_data_tlast_bs_fft_4k_i : std_logic := '0';</v>
      </c>
    </row>
    <row r="22" spans="1:8" x14ac:dyDescent="0.6">
      <c r="A22" s="10" t="s">
        <v>415</v>
      </c>
      <c r="B22" t="s">
        <v>265</v>
      </c>
      <c r="C22" t="s">
        <v>432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s_axis_data_tdata_bs_fft_4k_i,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s_axis_data_tdata_bs_fft_4k_i : std_logic_vector(63 downto 0) := (others =&gt; '0');</v>
      </c>
    </row>
    <row r="23" spans="1:8" x14ac:dyDescent="0.6">
      <c r="E23" t="s">
        <v>259</v>
      </c>
    </row>
    <row r="24" spans="1:8" x14ac:dyDescent="0.6">
      <c r="A24" t="s">
        <v>435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aresetn_bs_fft_4k_i,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aresetn_bs_fft_4k_i : std_logic := '0';</v>
      </c>
    </row>
    <row r="25" spans="1:8" x14ac:dyDescent="0.6">
      <c r="E25" t="s">
        <v>259</v>
      </c>
    </row>
    <row r="26" spans="1:8" x14ac:dyDescent="0.6">
      <c r="A26" t="s">
        <v>423</v>
      </c>
      <c r="B26" t="s">
        <v>265</v>
      </c>
      <c r="C26" t="s">
        <v>266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envent_frame_started_bs_fft_4k_i,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envent_frame_started_bs_fft_4k_i : std_logic := '0';</v>
      </c>
    </row>
    <row r="27" spans="1:8" x14ac:dyDescent="0.6">
      <c r="A27" t="s">
        <v>424</v>
      </c>
      <c r="B27" t="s">
        <v>265</v>
      </c>
      <c r="C27" t="s">
        <v>266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event_tlast_unexpected_bs_fft_4k_i,</v>
      </c>
      <c r="H27" t="str">
        <f t="shared" si="3"/>
        <v>signal event_tlast_unexpected_bs_fft_4k_i : std_logic := '0';</v>
      </c>
    </row>
    <row r="28" spans="1:8" x14ac:dyDescent="0.6">
      <c r="A28" t="s">
        <v>425</v>
      </c>
      <c r="B28" t="s">
        <v>265</v>
      </c>
      <c r="C28" t="s">
        <v>266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event_tlast_missing_bs_fft_4k_i,</v>
      </c>
      <c r="H28" t="str">
        <f t="shared" si="3"/>
        <v>signal event_tlast_missing_bs_fft_4k_i : std_logic := '0';</v>
      </c>
    </row>
    <row r="29" spans="1:8" x14ac:dyDescent="0.6">
      <c r="A29" t="s">
        <v>426</v>
      </c>
      <c r="B29" t="s">
        <v>265</v>
      </c>
      <c r="C29" t="s">
        <v>266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event_status_channel_halt_bs_fft_4k_i,</v>
      </c>
      <c r="H29" t="str">
        <f t="shared" si="3"/>
        <v>signal event_status_channel_halt_bs_fft_4k_i : std_logic := '0';</v>
      </c>
    </row>
    <row r="30" spans="1:8" x14ac:dyDescent="0.6">
      <c r="A30" t="s">
        <v>427</v>
      </c>
      <c r="B30" t="s">
        <v>265</v>
      </c>
      <c r="C30" t="s">
        <v>266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event_data_in_channel_halt_bs_fft_4k_i,</v>
      </c>
      <c r="H30" t="str">
        <f t="shared" si="3"/>
        <v>signal event_data_in_channel_halt_bs_fft_4k_i : std_logic := '0';</v>
      </c>
    </row>
    <row r="31" spans="1:8" x14ac:dyDescent="0.6">
      <c r="A31" t="s">
        <v>428</v>
      </c>
      <c r="B31" t="s">
        <v>265</v>
      </c>
      <c r="C31" t="s">
        <v>266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event_data_out_channel_halt_bs_fft_4k_i,</v>
      </c>
      <c r="H31" t="str">
        <f t="shared" si="3"/>
        <v>signal event_data_out_channel_halt_bs_fft_4k_i : std_logic := '0';</v>
      </c>
    </row>
    <row r="32" spans="1:8" x14ac:dyDescent="0.6">
      <c r="E32" t="s">
        <v>259</v>
      </c>
    </row>
    <row r="33" spans="1:8" x14ac:dyDescent="0.6">
      <c r="A33" s="10" t="s">
        <v>441</v>
      </c>
      <c r="B33" t="s">
        <v>267</v>
      </c>
      <c r="C33" t="s">
        <v>266</v>
      </c>
      <c r="E33" t="str">
        <f xml:space="preserve"> ("    "&amp;TRIM(A33)&amp; " : " &amp;TRIM(B33)&amp;" "&amp;TRIM(C33)&amp;";")</f>
        <v xml:space="preserve">    m_axis_bs_fft_4k_tvalid : out std_logic;</v>
      </c>
      <c r="F33" t="str">
        <f xml:space="preserve"> ("    "&amp;TRIM(A33)&amp; " : " &amp;TRIM(B33)&amp;" "&amp;TRIM(C33)&amp;";")</f>
        <v xml:space="preserve">    m_axis_bs_fft_4k_tvalid : out std_logic;</v>
      </c>
      <c r="G33" t="str">
        <f xml:space="preserve"> ("    "&amp;TRIM(A33) &amp; " =&gt; "&amp;TRIM(A33)&amp;"_"&amp;TRIM($C$1)&amp;",")</f>
        <v xml:space="preserve">    m_axis_bs_fft_4k_tvalid =&gt; m_axis_bs_fft_4k_tvalid_bs_fft_4k_i,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m_axis_bs_fft_4k_tvalid_bs_fft_4k_i : std_logic := '0';</v>
      </c>
    </row>
    <row r="34" spans="1:8" x14ac:dyDescent="0.6">
      <c r="A34" s="10" t="s">
        <v>442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m_axis_bs_fft_4k_tready : in std_logic;</v>
      </c>
      <c r="F34" t="str">
        <f xml:space="preserve"> ("    "&amp;TRIM(A34)&amp; " : " &amp;TRIM(B34)&amp;" "&amp;TRIM(C34)&amp;";")</f>
        <v xml:space="preserve">    m_axis_bs_fft_4k_tready : in std_logic;</v>
      </c>
      <c r="G34" t="str">
        <f xml:space="preserve"> ("    "&amp;TRIM(A34) &amp; " =&gt; "&amp;TRIM(A34)&amp;"_"&amp;TRIM($C$1)&amp;",")</f>
        <v xml:space="preserve">    m_axis_bs_fft_4k_tready =&gt; m_axis_bs_fft_4k_tready_bs_fft_4k_i,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m_axis_bs_fft_4k_tready_bs_fft_4k_i : std_logic := '0';</v>
      </c>
    </row>
    <row r="35" spans="1:8" x14ac:dyDescent="0.6">
      <c r="A35" s="10" t="s">
        <v>443</v>
      </c>
      <c r="B35" t="s">
        <v>267</v>
      </c>
      <c r="C35" t="s">
        <v>266</v>
      </c>
      <c r="E35" t="str">
        <f xml:space="preserve"> ("    "&amp;TRIM(A35)&amp; " : " &amp;TRIM(B35)&amp;" "&amp;TRIM(C35)&amp;";")</f>
        <v xml:space="preserve">    m_axis_bs_fft_4k_tlast : out std_logic;</v>
      </c>
      <c r="F35" t="str">
        <f xml:space="preserve"> ("    "&amp;TRIM(A35)&amp; " : " &amp;TRIM(B35)&amp;" "&amp;TRIM(C35)&amp;";")</f>
        <v xml:space="preserve">    m_axis_bs_fft_4k_tlast : out std_logic;</v>
      </c>
      <c r="G35" t="str">
        <f xml:space="preserve"> ("    "&amp;TRIM(A35) &amp; " =&gt; "&amp;TRIM(A35)&amp;"_"&amp;TRIM($C$1)&amp;",")</f>
        <v xml:space="preserve">    m_axis_bs_fft_4k_tlast =&gt; m_axis_bs_fft_4k_tlast_bs_fft_4k_i,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m_axis_bs_fft_4k_tlast_bs_fft_4k_i : std_logic := '0';</v>
      </c>
    </row>
    <row r="36" spans="1:8" x14ac:dyDescent="0.6">
      <c r="A36" s="10" t="s">
        <v>444</v>
      </c>
      <c r="B36" t="s">
        <v>267</v>
      </c>
      <c r="C36" t="s">
        <v>432</v>
      </c>
      <c r="E36" t="str">
        <f xml:space="preserve"> ("    "&amp;TRIM(A36)&amp; " : " &amp;TRIM(B36)&amp;" "&amp;TRIM(C36)&amp;";")</f>
        <v xml:space="preserve">    m_axis_bs_fft_4k_tdata : out std_logic_vector(63 downto 0);</v>
      </c>
      <c r="F36" t="str">
        <f xml:space="preserve"> ("    "&amp;TRIM(A36)&amp; " : " &amp;TRIM(B36)&amp;" "&amp;TRIM(C36)&amp;";")</f>
        <v xml:space="preserve">    m_axis_bs_fft_4k_tdata : out std_logic_vector(63 downto 0);</v>
      </c>
      <c r="G36" t="str">
        <f xml:space="preserve"> ("    "&amp;TRIM(A36) &amp; " =&gt; "&amp;TRIM(A36)&amp;"_"&amp;TRIM($C$1)&amp;",")</f>
        <v xml:space="preserve">    m_axis_bs_fft_4k_tdata =&gt; m_axis_bs_fft_4k_tdata_bs_fft_4k_i,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m_axis_bs_fft_4k_tdata_bs_fft_4k_i : std_logic_vector(63 downto 0) := (others =&gt; '0');</v>
      </c>
    </row>
    <row r="37" spans="1:8" x14ac:dyDescent="0.6">
      <c r="E37" t="s">
        <v>259</v>
      </c>
    </row>
    <row r="38" spans="1:8" x14ac:dyDescent="0.6">
      <c r="A38" s="11" t="s">
        <v>498</v>
      </c>
      <c r="B38" t="s">
        <v>265</v>
      </c>
      <c r="C38" t="s">
        <v>266</v>
      </c>
      <c r="E38" t="str">
        <f xml:space="preserve"> ("    "&amp;TRIM(A38)&amp; " : " &amp;TRIM(B38)&amp;" "&amp;TRIM(C38)&amp;";")</f>
        <v xml:space="preserve">    s_maxis_bs_fft_4k_config_tvalid : in std_logic;</v>
      </c>
      <c r="F38" t="str">
        <f xml:space="preserve"> ("    "&amp;TRIM(A38)&amp; " : " &amp;TRIM(B38)&amp;" "&amp;TRIM(C38)&amp;";")</f>
        <v xml:space="preserve">    s_maxis_bs_fft_4k_config_tvalid : in std_logic;</v>
      </c>
      <c r="G38" t="str">
        <f xml:space="preserve"> ("    "&amp;TRIM(A38) &amp; " =&gt; "&amp;TRIM(A38)&amp;"_"&amp;TRIM($C$1)&amp;",")</f>
        <v xml:space="preserve">    s_maxis_bs_fft_4k_config_tvalid =&gt; s_maxis_bs_fft_4k_config_tvalid_bs_fft_4k_i,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s_maxis_bs_fft_4k_config_tvalid_bs_fft_4k_i : std_logic := '0';</v>
      </c>
    </row>
    <row r="39" spans="1:8" x14ac:dyDescent="0.6">
      <c r="A39" s="11" t="s">
        <v>499</v>
      </c>
      <c r="B39" t="s">
        <v>265</v>
      </c>
      <c r="C39" t="s">
        <v>433</v>
      </c>
      <c r="E39" t="str">
        <f xml:space="preserve"> ("    "&amp;TRIM(A39)&amp; " : " &amp;TRIM(B39)&amp;" "&amp;TRIM(C39)&amp;";")</f>
        <v xml:space="preserve">    s_maxis_bs_fft_4k_config_tdata : in std_logic_vector(31 downto 0);</v>
      </c>
      <c r="F39" t="str">
        <f xml:space="preserve"> ("    "&amp;TRIM(A39)&amp; " : " &amp;TRIM(B39)&amp;" "&amp;TRIM(C39)&amp;";")</f>
        <v xml:space="preserve">    s_maxis_bs_fft_4k_config_tdata : in std_logic_vector(31 downto 0);</v>
      </c>
      <c r="G39" t="str">
        <f xml:space="preserve"> ("    "&amp;TRIM(A39) &amp; " =&gt; "&amp;TRIM(A39)&amp;"_"&amp;TRIM($C$1)&amp;",")</f>
        <v xml:space="preserve">    s_maxis_bs_fft_4k_config_tdata =&gt; s_maxis_bs_fft_4k_config_tdata_bs_fft_4k_i,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s_maxis_bs_fft_4k_config_tdata_bs_fft_4k_i : std_logic_vector(31 downto 0) := (others =&gt; '0');</v>
      </c>
    </row>
    <row r="40" spans="1:8" x14ac:dyDescent="0.6">
      <c r="E40" t="s">
        <v>259</v>
      </c>
    </row>
    <row r="41" spans="1:8" x14ac:dyDescent="0.6">
      <c r="A41" s="12" t="s">
        <v>445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m_rd_bs_fft_4k_tstart : in std_logic;</v>
      </c>
      <c r="F41" t="str">
        <f xml:space="preserve"> ("    "&amp;TRIM(A41)&amp; " : " &amp;TRIM(B41)&amp;" "&amp;TRIM(C41)&amp;";")</f>
        <v xml:space="preserve">    m_rd_bs_fft_4k_tstart : in std_logic;</v>
      </c>
      <c r="G41" t="str">
        <f xml:space="preserve"> ("    "&amp;TRIM(A41) &amp; " =&gt; "&amp;TRIM(A41)&amp;"_"&amp;TRIM($C$1)&amp;",")</f>
        <v xml:space="preserve">    m_rd_bs_fft_4k_tstart =&gt; m_rd_bs_fft_4k_tstart_bs_fft_4k_i,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m_rd_bs_fft_4k_tstart_bs_fft_4k_i : std_logic := '0';</v>
      </c>
    </row>
    <row r="42" spans="1:8" x14ac:dyDescent="0.6">
      <c r="A42" t="s">
        <v>446</v>
      </c>
      <c r="B42" t="s">
        <v>267</v>
      </c>
      <c r="C42" t="s">
        <v>440</v>
      </c>
      <c r="D42" t="s">
        <v>439</v>
      </c>
      <c r="E42" t="str">
        <f xml:space="preserve"> ("    "&amp;TRIM(A42)&amp; " : " &amp;TRIM(B42)&amp;" "&amp;TRIM(C42)&amp;";")</f>
        <v xml:space="preserve">    m_rd_bs_fft_4k_taddr : out std_logic_vector(11 downto 0);</v>
      </c>
      <c r="F42" t="str">
        <f xml:space="preserve"> ("    "&amp;TRIM(A42)&amp; " : " &amp;TRIM(B42)&amp;" "&amp;TRIM(C42)&amp;";")</f>
        <v xml:space="preserve">    m_rd_bs_fft_4k_taddr : out std_logic_vector(11 downto 0);</v>
      </c>
      <c r="G42" t="str">
        <f xml:space="preserve"> ("    "&amp;TRIM(A42) &amp; " =&gt; "&amp;TRIM(A42)&amp;"_"&amp;TRIM($C$1)&amp;",")</f>
        <v xml:space="preserve">    m_rd_bs_fft_4k_taddr =&gt; m_rd_bs_fft_4k_taddr_bs_fft_4k_i,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m_rd_bs_fft_4k_taddr_bs_fft_4k_i : std_logic_vector(11 downto 0) := (others =&gt; '0');</v>
      </c>
    </row>
    <row r="43" spans="1:8" x14ac:dyDescent="0.6">
      <c r="A43" t="s">
        <v>449</v>
      </c>
      <c r="B43" t="s">
        <v>265</v>
      </c>
      <c r="C43" t="s">
        <v>433</v>
      </c>
      <c r="E43" t="str">
        <f xml:space="preserve"> ("    "&amp;TRIM(A43)&amp; " : " &amp;TRIM(B43)&amp;" "&amp;TRIM(C43)&amp;";")</f>
        <v xml:space="preserve">    m_rd_bs_fft_4k_i_tdata : in std_logic_vector(31 downto 0);</v>
      </c>
      <c r="F43" t="str">
        <f xml:space="preserve"> ("    "&amp;TRIM(A43)&amp; " : " &amp;TRIM(B43)&amp;" "&amp;TRIM(C43)&amp;";")</f>
        <v xml:space="preserve">    m_rd_bs_fft_4k_i_tdata : in std_logic_vector(31 downto 0);</v>
      </c>
      <c r="G43" t="str">
        <f xml:space="preserve"> ("    "&amp;TRIM(A43) &amp; " =&gt; "&amp;TRIM(A43)&amp;"_"&amp;TRIM($C$1)&amp;",")</f>
        <v xml:space="preserve">    m_rd_bs_fft_4k_i_tdata =&gt; m_rd_bs_fft_4k_i_tdata_bs_fft_4k_i,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m_rd_bs_fft_4k_i_tdata_bs_fft_4k_i : std_logic_vector(31 downto 0) := (others =&gt; '0');</v>
      </c>
    </row>
    <row r="44" spans="1:8" x14ac:dyDescent="0.6">
      <c r="A44" t="s">
        <v>450</v>
      </c>
      <c r="B44" t="s">
        <v>265</v>
      </c>
      <c r="C44" t="s">
        <v>433</v>
      </c>
      <c r="E44" t="str">
        <f xml:space="preserve"> ("    "&amp;TRIM(A44)&amp; " : " &amp;TRIM(B44)&amp;" "&amp;TRIM(C44)&amp;";")</f>
        <v xml:space="preserve">    m_rd_bs_fft_4k_q_tdata : in std_logic_vector(31 downto 0);</v>
      </c>
      <c r="F44" t="str">
        <f xml:space="preserve"> ("    "&amp;TRIM(A44)&amp; " : " &amp;TRIM(B44)&amp;" "&amp;TRIM(C44)&amp;";")</f>
        <v xml:space="preserve">    m_rd_bs_fft_4k_q_tdata : in std_logic_vector(31 downto 0);</v>
      </c>
      <c r="G44" t="str">
        <f xml:space="preserve"> ("    "&amp;TRIM(A44) &amp; " =&gt; "&amp;TRIM(A44)&amp;"_"&amp;TRIM($C$1)&amp;",")</f>
        <v xml:space="preserve">    m_rd_bs_fft_4k_q_tdata =&gt; m_rd_bs_fft_4k_q_tdata_bs_fft_4k_i,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m_rd_bs_fft_4k_q_tdata_bs_fft_4k_i : std_logic_vector(31 downto 0) := (others =&gt; '0');</v>
      </c>
    </row>
    <row r="45" spans="1:8" x14ac:dyDescent="0.6">
      <c r="E45" t="s">
        <v>260</v>
      </c>
    </row>
    <row r="46" spans="1:8" x14ac:dyDescent="0.6">
      <c r="A46" t="s">
        <v>447</v>
      </c>
      <c r="B46" t="s">
        <v>265</v>
      </c>
      <c r="C46" t="s">
        <v>266</v>
      </c>
      <c r="E46" t="str">
        <f xml:space="preserve"> ("    "&amp;TRIM(A46)&amp; " : " &amp;TRIM(B46)&amp;" "&amp;TRIM(C46)&amp;";")</f>
        <v xml:space="preserve">    s_bs_fft_4k_reset_n : in std_logic;</v>
      </c>
      <c r="F46" t="str">
        <f xml:space="preserve"> ("    "&amp;TRIM(A46)&amp; " : " &amp;TRIM(B46)&amp;" "&amp;TRIM(C46)&amp;";")</f>
        <v xml:space="preserve">    s_bs_fft_4k_reset_n : in std_logic;</v>
      </c>
      <c r="G46" t="str">
        <f xml:space="preserve"> ("    "&amp;TRIM(A46) &amp; " =&gt; "&amp;TRIM(A46)&amp;"_"&amp;TRIM($C$1)&amp;",")</f>
        <v xml:space="preserve">    s_bs_fft_4k_reset_n =&gt; s_bs_fft_4k_reset_n_bs_fft_4k_i,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s_bs_fft_4k_reset_n_bs_fft_4k_i : std_logic := '0';</v>
      </c>
    </row>
    <row r="47" spans="1:8" x14ac:dyDescent="0.6">
      <c r="A47" t="s">
        <v>448</v>
      </c>
      <c r="B47" t="s">
        <v>265</v>
      </c>
      <c r="C47" t="s">
        <v>266</v>
      </c>
      <c r="E47" t="str">
        <f xml:space="preserve"> ("    "&amp;TRIM(A47)&amp; " : " &amp;TRIM(B47)&amp;" "&amp;TRIM(C47)&amp;"")</f>
        <v xml:space="preserve">    s_bs_fft_4k_clock : in std_logic</v>
      </c>
      <c r="F47" t="str">
        <f xml:space="preserve"> ("    "&amp;TRIM(A47)&amp; " : " &amp;TRIM(B47)&amp;" "&amp;TRIM(C47)&amp;"")</f>
        <v xml:space="preserve">    s_bs_fft_4k_clock : in std_logic</v>
      </c>
      <c r="G47" t="str">
        <f xml:space="preserve"> ("    "&amp;TRIM(A47) &amp; " =&gt; "&amp;TRIM(A47)&amp;"_"&amp;TRIM($C$1)&amp;"")</f>
        <v xml:space="preserve">    s_bs_fft_4k_clock =&gt; s_bs_fft_4k_clock_bs_fft_4k_i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s_bs_fft_4k_clock_bs_fft_4k_i : std_logic := '0';</v>
      </c>
    </row>
    <row r="48" spans="1:8" x14ac:dyDescent="0.6">
      <c r="E48" t="s">
        <v>261</v>
      </c>
      <c r="F48" t="s">
        <v>261</v>
      </c>
      <c r="G48" t="s">
        <v>261</v>
      </c>
    </row>
    <row r="49" spans="1:7" x14ac:dyDescent="0.6">
      <c r="A49" s="2"/>
      <c r="B49" s="2"/>
      <c r="C49" s="2"/>
      <c r="D49" s="2"/>
      <c r="E49" s="2" t="s">
        <v>257</v>
      </c>
      <c r="F49" s="2" t="s">
        <v>257</v>
      </c>
      <c r="G49" s="2" t="s">
        <v>257</v>
      </c>
    </row>
    <row r="50" spans="1:7" x14ac:dyDescent="0.6">
      <c r="A50" s="2"/>
      <c r="B50" s="2"/>
      <c r="C50" s="2"/>
      <c r="D50" s="2"/>
      <c r="E50" s="2" t="s">
        <v>262</v>
      </c>
      <c r="F50" s="2" t="s">
        <v>270</v>
      </c>
      <c r="G50" s="2"/>
    </row>
    <row r="52" spans="1:7" x14ac:dyDescent="0.6">
      <c r="E52" t="str">
        <f xml:space="preserve"> "architecture rtl of "&amp;$A$1&amp;" is"</f>
        <v>architecture rtl of bs_fft_4k_wrapper is</v>
      </c>
    </row>
    <row r="53" spans="1:7" x14ac:dyDescent="0.6">
      <c r="E53" t="s">
        <v>317</v>
      </c>
    </row>
    <row r="54" spans="1:7" x14ac:dyDescent="0.6">
      <c r="E54" t="s">
        <v>312</v>
      </c>
    </row>
    <row r="56" spans="1:7" x14ac:dyDescent="0.6">
      <c r="E56" t="s">
        <v>313</v>
      </c>
    </row>
    <row r="57" spans="1:7" x14ac:dyDescent="0.6">
      <c r="E57" t="s">
        <v>316</v>
      </c>
    </row>
    <row r="58" spans="1:7" x14ac:dyDescent="0.6">
      <c r="E58" t="s">
        <v>312</v>
      </c>
    </row>
    <row r="59" spans="1:7" x14ac:dyDescent="0.6">
      <c r="E59" t="s">
        <v>319</v>
      </c>
    </row>
    <row r="60" spans="1:7" x14ac:dyDescent="0.6">
      <c r="E60" s="1" t="s">
        <v>263</v>
      </c>
    </row>
    <row r="61" spans="1:7" x14ac:dyDescent="0.6">
      <c r="E61" t="s">
        <v>320</v>
      </c>
    </row>
    <row r="62" spans="1:7" x14ac:dyDescent="0.6">
      <c r="E62" s="1" t="s">
        <v>263</v>
      </c>
    </row>
    <row r="63" spans="1:7" x14ac:dyDescent="0.6">
      <c r="E63" t="s">
        <v>314</v>
      </c>
    </row>
    <row r="64" spans="1:7" x14ac:dyDescent="0.6">
      <c r="E64" t="s">
        <v>315</v>
      </c>
    </row>
    <row r="65" spans="5:5" x14ac:dyDescent="0.6">
      <c r="E65" s="1" t="s">
        <v>263</v>
      </c>
    </row>
    <row r="66" spans="5:5" x14ac:dyDescent="0.6">
      <c r="E66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0"/>
  <sheetViews>
    <sheetView topLeftCell="A28" workbookViewId="0">
      <selection activeCell="C61" sqref="C61"/>
    </sheetView>
  </sheetViews>
  <sheetFormatPr defaultRowHeight="16.899999999999999" x14ac:dyDescent="0.6"/>
  <cols>
    <col min="1" max="1" width="35.06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94.3125" bestFit="1" customWidth="1"/>
    <col min="8" max="8" width="103.3125" bestFit="1" customWidth="1"/>
  </cols>
  <sheetData>
    <row r="1" spans="1:8" x14ac:dyDescent="0.6">
      <c r="A1" s="2" t="s">
        <v>572</v>
      </c>
      <c r="B1" s="2"/>
      <c r="C1" s="2" t="s">
        <v>637</v>
      </c>
      <c r="D1" s="2"/>
      <c r="E1" s="2" t="str">
        <f>"entity "&amp;A1&amp;" is"</f>
        <v>entity bs_aurora_duplex_wrapper is</v>
      </c>
      <c r="F1" s="2" t="str">
        <f>"component "&amp;A1&amp;" is"</f>
        <v>component bs_aurora_duplex_wrapper is</v>
      </c>
      <c r="G1" s="2" t="str">
        <f>(C1&amp;" : "&amp;A1)</f>
        <v>bs_aurora_duplex_i : bs_aurora_duplex_wrapper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bs_aurora_duplex_i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s="10" t="s">
        <v>616</v>
      </c>
      <c r="B4" t="s">
        <v>566</v>
      </c>
      <c r="C4" t="s">
        <v>573</v>
      </c>
      <c r="E4" t="str">
        <f xml:space="preserve"> ("    "&amp;TRIM(A4)&amp; " : " &amp;TRIM(B4)&amp;" "&amp;TRIM(C4)&amp;";")</f>
        <v xml:space="preserve">    m_axi_tx_tdata : out std_logic_vector(31 downto 0);</v>
      </c>
      <c r="F4" t="str">
        <f xml:space="preserve"> ("    "&amp;TRIM(A4)&amp; " : " &amp;TRIM(B4)&amp;" "&amp;TRIM(C4)&amp;";")</f>
        <v xml:space="preserve">    m_axi_tx_tdata : out std_logic_vector(31 downto 0);</v>
      </c>
      <c r="G4" t="str">
        <f xml:space="preserve"> ("    "&amp;TRIM(A4) &amp; " =&gt; "&amp;TRIM(A4)&amp;"_"&amp;TRIM($C$1)&amp;",")</f>
        <v xml:space="preserve">    m_axi_tx_tdata =&gt; m_axi_tx_tdata_bs_aurora_duplex_i,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m_axi_tx_tdata_bs_aurora_duplex_i : std_logic_vector(31 downto 0) := (others =&gt; '0');</v>
      </c>
    </row>
    <row r="5" spans="1:8" x14ac:dyDescent="0.6">
      <c r="A5" s="10" t="s">
        <v>617</v>
      </c>
      <c r="B5" t="s">
        <v>566</v>
      </c>
      <c r="C5" t="s">
        <v>574</v>
      </c>
      <c r="E5" t="str">
        <f xml:space="preserve"> ("    "&amp;TRIM(A5)&amp; " : " &amp;TRIM(B5)&amp;" "&amp;TRIM(C5)&amp;";")</f>
        <v xml:space="preserve">    m_axi_tx_tkeep : out std_logic_vector(3 downto 0);</v>
      </c>
      <c r="F5" t="str">
        <f xml:space="preserve"> ("    "&amp;TRIM(A5)&amp; " : " &amp;TRIM(B5)&amp;" "&amp;TRIM(C5)&amp;";")</f>
        <v xml:space="preserve">    m_axi_tx_tkeep : out std_logic_vector(3 downto 0);</v>
      </c>
      <c r="G5" t="str">
        <f xml:space="preserve"> ("    "&amp;TRIM(A5) &amp; " =&gt; "&amp;TRIM(A5)&amp;"_"&amp;TRIM($C$1)&amp;",")</f>
        <v xml:space="preserve">    m_axi_tx_tkeep =&gt; m_axi_tx_tkeep_bs_aurora_duplex_i,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m_axi_tx_tkeep_bs_aurora_duplex_i : std_logic_vector(3 downto 0) := (others =&gt; '0');</v>
      </c>
    </row>
    <row r="6" spans="1:8" x14ac:dyDescent="0.6">
      <c r="A6" s="10" t="s">
        <v>618</v>
      </c>
      <c r="B6" t="s">
        <v>566</v>
      </c>
      <c r="C6" t="s">
        <v>590</v>
      </c>
      <c r="E6" t="str">
        <f xml:space="preserve"> ("    "&amp;TRIM(A6)&amp; " : " &amp;TRIM(B6)&amp;" "&amp;TRIM(C6)&amp;";")</f>
        <v xml:space="preserve">    m_axi_tx_tlast : out std_logic;</v>
      </c>
      <c r="F6" t="str">
        <f xml:space="preserve"> ("    "&amp;TRIM(A6)&amp; " : " &amp;TRIM(B6)&amp;" "&amp;TRIM(C6)&amp;";")</f>
        <v xml:space="preserve">    m_axi_tx_tlast : out std_logic;</v>
      </c>
      <c r="G6" t="str">
        <f xml:space="preserve"> ("    "&amp;TRIM(A6) &amp; " =&gt; "&amp;TRIM(A6)&amp;"_"&amp;TRIM($C$1)&amp;",")</f>
        <v xml:space="preserve">    m_axi_tx_tlast =&gt; m_axi_tx_tlast_bs_aurora_duplex_i,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m_axi_tx_tlast_bs_aurora_duplex_i : std_logic := '0';</v>
      </c>
    </row>
    <row r="7" spans="1:8" x14ac:dyDescent="0.6">
      <c r="A7" s="10" t="s">
        <v>619</v>
      </c>
      <c r="B7" t="s">
        <v>566</v>
      </c>
      <c r="C7" t="s">
        <v>590</v>
      </c>
      <c r="E7" t="str">
        <f xml:space="preserve"> ("    "&amp;TRIM(A7)&amp; " : " &amp;TRIM(B7)&amp;" "&amp;TRIM(C7)&amp;";")</f>
        <v xml:space="preserve">    m_axi_tx_tvalid : out std_logic;</v>
      </c>
      <c r="F7" t="str">
        <f xml:space="preserve"> ("    "&amp;TRIM(A7)&amp; " : " &amp;TRIM(B7)&amp;" "&amp;TRIM(C7)&amp;";")</f>
        <v xml:space="preserve">    m_axi_tx_tvalid : out std_logic;</v>
      </c>
      <c r="G7" t="str">
        <f xml:space="preserve"> ("    "&amp;TRIM(A7) &amp; " =&gt; "&amp;TRIM(A7)&amp;"_"&amp;TRIM($C$1)&amp;",")</f>
        <v xml:space="preserve">    m_axi_tx_tvalid =&gt; m_axi_tx_tvalid_bs_aurora_duplex_i,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m_axi_tx_tvalid_bs_aurora_duplex_i : std_logic := '0';</v>
      </c>
    </row>
    <row r="8" spans="1:8" x14ac:dyDescent="0.6">
      <c r="A8" s="10" t="s">
        <v>620</v>
      </c>
      <c r="B8" t="s">
        <v>571</v>
      </c>
      <c r="C8" t="s">
        <v>590</v>
      </c>
      <c r="E8" t="str">
        <f xml:space="preserve"> ("    "&amp;TRIM(A8)&amp; " : " &amp;TRIM(B8)&amp;" "&amp;TRIM(C8)&amp;";")</f>
        <v xml:space="preserve">    m_axi_tx_tready : in std_logic;</v>
      </c>
      <c r="F8" t="str">
        <f xml:space="preserve"> ("    "&amp;TRIM(A8)&amp; " : " &amp;TRIM(B8)&amp;" "&amp;TRIM(C8)&amp;";")</f>
        <v xml:space="preserve">    m_axi_tx_tready : in std_logic;</v>
      </c>
      <c r="G8" t="str">
        <f xml:space="preserve"> ("    "&amp;TRIM(A8) &amp; " =&gt; "&amp;TRIM(A8)&amp;"_"&amp;TRIM($C$1)&amp;",")</f>
        <v xml:space="preserve">    m_axi_tx_tready =&gt; m_axi_tx_tready_bs_aurora_duplex_i,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m_axi_tx_tready_bs_aurora_duplex_i : std_logic := '0';</v>
      </c>
    </row>
    <row r="9" spans="1:8" x14ac:dyDescent="0.6">
      <c r="E9" t="s">
        <v>259</v>
      </c>
    </row>
    <row r="10" spans="1:8" x14ac:dyDescent="0.6">
      <c r="A10" s="10" t="s">
        <v>621</v>
      </c>
      <c r="B10" t="s">
        <v>571</v>
      </c>
      <c r="C10" t="s">
        <v>573</v>
      </c>
      <c r="E10" t="str">
        <f xml:space="preserve"> ("    "&amp;TRIM(A10)&amp; " : " &amp;TRIM(B10)&amp;" "&amp;TRIM(C10)&amp;";")</f>
        <v xml:space="preserve">    s_axi_rx_tdata : in std_logic_vector(31 downto 0);</v>
      </c>
      <c r="F10" t="str">
        <f xml:space="preserve"> ("    "&amp;TRIM(A10)&amp; " : " &amp;TRIM(B10)&amp;" "&amp;TRIM(C10)&amp;";")</f>
        <v xml:space="preserve">    s_axi_rx_tdata : in std_logic_vector(31 downto 0);</v>
      </c>
      <c r="G10" t="str">
        <f xml:space="preserve"> ("    "&amp;TRIM(A10) &amp; " =&gt; "&amp;TRIM(A10)&amp;"_"&amp;TRIM($C$1)&amp;",")</f>
        <v xml:space="preserve">    s_axi_rx_tdata =&gt; s_axi_rx_tdata_bs_aurora_duplex_i,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s_axi_rx_tdata_bs_aurora_duplex_i : std_logic_vector(31 downto 0) := (others =&gt; '0');</v>
      </c>
    </row>
    <row r="11" spans="1:8" x14ac:dyDescent="0.6">
      <c r="A11" s="10" t="s">
        <v>622</v>
      </c>
      <c r="B11" t="s">
        <v>571</v>
      </c>
      <c r="C11" t="s">
        <v>574</v>
      </c>
      <c r="E11" t="str">
        <f xml:space="preserve"> ("    "&amp;TRIM(A11)&amp; " : " &amp;TRIM(B11)&amp;" "&amp;TRIM(C11)&amp;";")</f>
        <v xml:space="preserve">    s_axi_rx_tkeep : in std_logic_vector(3 downto 0);</v>
      </c>
      <c r="F11" t="str">
        <f xml:space="preserve"> ("    "&amp;TRIM(A11)&amp; " : " &amp;TRIM(B11)&amp;" "&amp;TRIM(C11)&amp;";")</f>
        <v xml:space="preserve">    s_axi_rx_tkeep : in std_logic_vector(3 downto 0);</v>
      </c>
      <c r="G11" t="str">
        <f xml:space="preserve"> ("    "&amp;TRIM(A11) &amp; " =&gt; "&amp;TRIM(A11)&amp;"_"&amp;TRIM($C$1)&amp;",")</f>
        <v xml:space="preserve">    s_axi_rx_tkeep =&gt; s_axi_rx_tkeep_bs_aurora_duplex_i,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s_axi_rx_tkeep_bs_aurora_duplex_i : std_logic_vector(3 downto 0) := (others =&gt; '0');</v>
      </c>
    </row>
    <row r="12" spans="1:8" x14ac:dyDescent="0.6">
      <c r="A12" s="10" t="s">
        <v>623</v>
      </c>
      <c r="B12" t="s">
        <v>571</v>
      </c>
      <c r="C12" t="s">
        <v>590</v>
      </c>
      <c r="E12" t="str">
        <f xml:space="preserve"> ("    "&amp;TRIM(A12)&amp; " : " &amp;TRIM(B12)&amp;" "&amp;TRIM(C12)&amp;";")</f>
        <v xml:space="preserve">    s_axi_rx_tlast : in std_logic;</v>
      </c>
      <c r="F12" t="str">
        <f xml:space="preserve"> ("    "&amp;TRIM(A12)&amp; " : " &amp;TRIM(B12)&amp;" "&amp;TRIM(C12)&amp;";")</f>
        <v xml:space="preserve">    s_axi_rx_tlast : in std_logic;</v>
      </c>
      <c r="G12" t="str">
        <f xml:space="preserve"> ("    "&amp;TRIM(A12) &amp; " =&gt; "&amp;TRIM(A12)&amp;"_"&amp;TRIM($C$1)&amp;",")</f>
        <v xml:space="preserve">    s_axi_rx_tlast =&gt; s_axi_rx_tlast_bs_aurora_duplex_i,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s_axi_rx_tlast_bs_aurora_duplex_i : std_logic := '0';</v>
      </c>
    </row>
    <row r="13" spans="1:8" x14ac:dyDescent="0.6">
      <c r="A13" s="10" t="s">
        <v>624</v>
      </c>
      <c r="B13" t="s">
        <v>571</v>
      </c>
      <c r="C13" t="s">
        <v>590</v>
      </c>
      <c r="E13" t="str">
        <f xml:space="preserve"> ("    "&amp;TRIM(A13)&amp; " : " &amp;TRIM(B13)&amp;" "&amp;TRIM(C13)&amp;";")</f>
        <v xml:space="preserve">    s_axi_rx_tvalid : in std_logic;</v>
      </c>
      <c r="F13" t="str">
        <f xml:space="preserve"> ("    "&amp;TRIM(A13)&amp; " : " &amp;TRIM(B13)&amp;" "&amp;TRIM(C13)&amp;";")</f>
        <v xml:space="preserve">    s_axi_rx_tvalid : in std_logic;</v>
      </c>
      <c r="G13" t="str">
        <f xml:space="preserve"> ("    "&amp;TRIM(A13) &amp; " =&gt; "&amp;TRIM(A13)&amp;"_"&amp;TRIM($C$1)&amp;",")</f>
        <v xml:space="preserve">    s_axi_rx_tvalid =&gt; s_axi_rx_tvalid_bs_aurora_duplex_i,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s_axi_rx_tvalid_bs_aurora_duplex_i : std_logic := '0';</v>
      </c>
    </row>
    <row r="14" spans="1:8" x14ac:dyDescent="0.6">
      <c r="E14" t="s">
        <v>259</v>
      </c>
    </row>
    <row r="15" spans="1:8" x14ac:dyDescent="0.6">
      <c r="A15" t="s">
        <v>625</v>
      </c>
      <c r="B15" t="s">
        <v>571</v>
      </c>
      <c r="C15" t="s">
        <v>590</v>
      </c>
      <c r="E15" t="str">
        <f t="shared" ref="E15:E45" si="0" xml:space="preserve"> ("    "&amp;TRIM(A15)&amp; " : " &amp;TRIM(B15)&amp;" "&amp;TRIM(C15)&amp;";")</f>
        <v xml:space="preserve">    hard_err : in std_logic;</v>
      </c>
      <c r="F15" t="str">
        <f t="shared" ref="F15:F45" si="1" xml:space="preserve"> ("    "&amp;TRIM(A15)&amp; " : " &amp;TRIM(B15)&amp;" "&amp;TRIM(C15)&amp;";")</f>
        <v xml:space="preserve">    hard_err : in std_logic;</v>
      </c>
      <c r="G15" t="str">
        <f t="shared" ref="G15:G45" si="2" xml:space="preserve"> ("    "&amp;TRIM(A15) &amp; " =&gt; "&amp;TRIM(A15)&amp;"_"&amp;TRIM($C$1)&amp;",")</f>
        <v xml:space="preserve">    hard_err =&gt; hard_err_bs_aurora_duplex_i,</v>
      </c>
      <c r="H15" t="str">
        <f t="shared" ref="H15:H45" si="3" xml:space="preserve"> IF(C15="std_logic",("signal "&amp;TRIM(A15)&amp;"_"&amp;TRIM($C$1)&amp;" : "&amp;TRIM(C15) &amp;" := '0';"),("signal "&amp;TRIM(A15) &amp;"_"&amp;TRIM($C$1)&amp;" : "&amp;C15 &amp;" := (others =&gt; '0');"))</f>
        <v>signal hard_err_bs_aurora_duplex_i : std_logic := '0';</v>
      </c>
    </row>
    <row r="16" spans="1:8" x14ac:dyDescent="0.6">
      <c r="A16" t="s">
        <v>626</v>
      </c>
      <c r="B16" t="s">
        <v>571</v>
      </c>
      <c r="C16" t="s">
        <v>590</v>
      </c>
      <c r="E16" t="str">
        <f t="shared" si="0"/>
        <v xml:space="preserve">    soft_err : in std_logic;</v>
      </c>
      <c r="F16" t="str">
        <f t="shared" si="1"/>
        <v xml:space="preserve">    soft_err : in std_logic;</v>
      </c>
      <c r="G16" t="str">
        <f t="shared" si="2"/>
        <v xml:space="preserve">    soft_err =&gt; soft_err_bs_aurora_duplex_i,</v>
      </c>
      <c r="H16" t="str">
        <f t="shared" si="3"/>
        <v>signal soft_err_bs_aurora_duplex_i : std_logic := '0';</v>
      </c>
    </row>
    <row r="17" spans="1:8" x14ac:dyDescent="0.6">
      <c r="A17" t="s">
        <v>627</v>
      </c>
      <c r="B17" t="s">
        <v>571</v>
      </c>
      <c r="C17" t="s">
        <v>590</v>
      </c>
      <c r="E17" t="str">
        <f t="shared" si="0"/>
        <v xml:space="preserve">    frame_err : in std_logic;</v>
      </c>
      <c r="F17" t="str">
        <f t="shared" si="1"/>
        <v xml:space="preserve">    frame_err : in std_logic;</v>
      </c>
      <c r="G17" t="str">
        <f t="shared" si="2"/>
        <v xml:space="preserve">    frame_err =&gt; frame_err_bs_aurora_duplex_i,</v>
      </c>
      <c r="H17" t="str">
        <f t="shared" si="3"/>
        <v>signal frame_err_bs_aurora_duplex_i : std_logic := '0';</v>
      </c>
    </row>
    <row r="18" spans="1:8" x14ac:dyDescent="0.6">
      <c r="A18" t="s">
        <v>628</v>
      </c>
      <c r="B18" t="s">
        <v>571</v>
      </c>
      <c r="C18" t="s">
        <v>590</v>
      </c>
      <c r="E18" t="str">
        <f t="shared" si="0"/>
        <v xml:space="preserve">    channel_up : in std_logic;</v>
      </c>
      <c r="F18" t="str">
        <f t="shared" si="1"/>
        <v xml:space="preserve">    channel_up : in std_logic;</v>
      </c>
      <c r="G18" t="str">
        <f t="shared" si="2"/>
        <v xml:space="preserve">    channel_up =&gt; channel_up_bs_aurora_duplex_i,</v>
      </c>
      <c r="H18" t="str">
        <f t="shared" si="3"/>
        <v>signal channel_up_bs_aurora_duplex_i : std_logic := '0';</v>
      </c>
    </row>
    <row r="19" spans="1:8" x14ac:dyDescent="0.6">
      <c r="A19" t="s">
        <v>629</v>
      </c>
      <c r="B19" t="s">
        <v>571</v>
      </c>
      <c r="C19" t="s">
        <v>591</v>
      </c>
      <c r="E19" t="str">
        <f t="shared" si="0"/>
        <v xml:space="preserve">    lane_up : in std_logic_vector(0 downto 0);</v>
      </c>
      <c r="F19" t="str">
        <f t="shared" si="1"/>
        <v xml:space="preserve">    lane_up : in std_logic_vector(0 downto 0);</v>
      </c>
      <c r="G19" t="str">
        <f t="shared" si="2"/>
        <v xml:space="preserve">    lane_up =&gt; lane_up_bs_aurora_duplex_i,</v>
      </c>
      <c r="H19" t="str">
        <f t="shared" si="3"/>
        <v>signal lane_up_bs_aurora_duplex_i : std_logic_vector(0 downto 0) := (others =&gt; '0');</v>
      </c>
    </row>
    <row r="20" spans="1:8" x14ac:dyDescent="0.6">
      <c r="A20" t="s">
        <v>630</v>
      </c>
      <c r="B20" t="s">
        <v>571</v>
      </c>
      <c r="C20" t="s">
        <v>591</v>
      </c>
      <c r="E20" t="str">
        <f t="shared" si="0"/>
        <v xml:space="preserve">    txp : in std_logic_vector(0 downto 0);</v>
      </c>
      <c r="F20" t="str">
        <f t="shared" si="1"/>
        <v xml:space="preserve">    txp : in std_logic_vector(0 downto 0);</v>
      </c>
      <c r="G20" t="str">
        <f t="shared" si="2"/>
        <v xml:space="preserve">    txp =&gt; txp_bs_aurora_duplex_i,</v>
      </c>
      <c r="H20" t="str">
        <f t="shared" si="3"/>
        <v>signal txp_bs_aurora_duplex_i : std_logic_vector(0 downto 0) := (others =&gt; '0');</v>
      </c>
    </row>
    <row r="21" spans="1:8" x14ac:dyDescent="0.6">
      <c r="A21" t="s">
        <v>575</v>
      </c>
      <c r="B21" t="s">
        <v>571</v>
      </c>
      <c r="C21" t="s">
        <v>591</v>
      </c>
      <c r="E21" t="str">
        <f t="shared" si="0"/>
        <v xml:space="preserve">    txn : in std_logic_vector(0 downto 0);</v>
      </c>
      <c r="F21" t="str">
        <f t="shared" si="1"/>
        <v xml:space="preserve">    txn : in std_logic_vector(0 downto 0);</v>
      </c>
      <c r="G21" t="str">
        <f t="shared" si="2"/>
        <v xml:space="preserve">    txn =&gt; txn_bs_aurora_duplex_i,</v>
      </c>
      <c r="H21" t="str">
        <f t="shared" si="3"/>
        <v>signal txn_bs_aurora_duplex_i : std_logic_vector(0 downto 0) := (others =&gt; '0');</v>
      </c>
    </row>
    <row r="22" spans="1:8" x14ac:dyDescent="0.6">
      <c r="A22" t="s">
        <v>576</v>
      </c>
      <c r="B22" t="s">
        <v>566</v>
      </c>
      <c r="C22" t="s">
        <v>590</v>
      </c>
      <c r="E22" t="str">
        <f t="shared" si="0"/>
        <v xml:space="preserve">    reset : out std_logic;</v>
      </c>
      <c r="F22" t="str">
        <f t="shared" si="1"/>
        <v xml:space="preserve">    reset : out std_logic;</v>
      </c>
      <c r="G22" t="str">
        <f t="shared" si="2"/>
        <v xml:space="preserve">    reset =&gt; reset_bs_aurora_duplex_i,</v>
      </c>
      <c r="H22" t="str">
        <f t="shared" si="3"/>
        <v>signal reset_bs_aurora_duplex_i : std_logic := '0';</v>
      </c>
    </row>
    <row r="23" spans="1:8" x14ac:dyDescent="0.6">
      <c r="A23" t="s">
        <v>577</v>
      </c>
      <c r="B23" t="s">
        <v>566</v>
      </c>
      <c r="C23" t="s">
        <v>590</v>
      </c>
      <c r="E23" t="str">
        <f t="shared" si="0"/>
        <v xml:space="preserve">    gt_reset : out std_logic;</v>
      </c>
      <c r="F23" t="str">
        <f t="shared" si="1"/>
        <v xml:space="preserve">    gt_reset : out std_logic;</v>
      </c>
      <c r="G23" t="str">
        <f t="shared" si="2"/>
        <v xml:space="preserve">    gt_reset =&gt; gt_reset_bs_aurora_duplex_i,</v>
      </c>
      <c r="H23" t="str">
        <f t="shared" si="3"/>
        <v>signal gt_reset_bs_aurora_duplex_i : std_logic := '0';</v>
      </c>
    </row>
    <row r="24" spans="1:8" x14ac:dyDescent="0.6">
      <c r="A24" t="s">
        <v>578</v>
      </c>
      <c r="B24" t="s">
        <v>566</v>
      </c>
      <c r="C24" t="s">
        <v>592</v>
      </c>
      <c r="E24" t="str">
        <f t="shared" si="0"/>
        <v xml:space="preserve">    loopback : out std_logic_vector(2 downto 0);</v>
      </c>
      <c r="F24" t="str">
        <f t="shared" si="1"/>
        <v xml:space="preserve">    loopback : out std_logic_vector(2 downto 0);</v>
      </c>
      <c r="G24" t="str">
        <f t="shared" si="2"/>
        <v xml:space="preserve">    loopback =&gt; loopback_bs_aurora_duplex_i,</v>
      </c>
      <c r="H24" t="str">
        <f t="shared" si="3"/>
        <v>signal loopback_bs_aurora_duplex_i : std_logic_vector(2 downto 0) := (others =&gt; '0');</v>
      </c>
    </row>
    <row r="25" spans="1:8" x14ac:dyDescent="0.6">
      <c r="A25" t="s">
        <v>579</v>
      </c>
      <c r="B25" t="s">
        <v>566</v>
      </c>
      <c r="C25" t="s">
        <v>591</v>
      </c>
      <c r="E25" t="str">
        <f t="shared" si="0"/>
        <v xml:space="preserve">    rxp : out std_logic_vector(0 downto 0);</v>
      </c>
      <c r="F25" t="str">
        <f t="shared" si="1"/>
        <v xml:space="preserve">    rxp : out std_logic_vector(0 downto 0);</v>
      </c>
      <c r="G25" t="str">
        <f t="shared" si="2"/>
        <v xml:space="preserve">    rxp =&gt; rxp_bs_aurora_duplex_i,</v>
      </c>
      <c r="H25" t="str">
        <f t="shared" si="3"/>
        <v>signal rxp_bs_aurora_duplex_i : std_logic_vector(0 downto 0) := (others =&gt; '0');</v>
      </c>
    </row>
    <row r="26" spans="1:8" x14ac:dyDescent="0.6">
      <c r="A26" t="s">
        <v>580</v>
      </c>
      <c r="B26" t="s">
        <v>566</v>
      </c>
      <c r="C26" t="s">
        <v>591</v>
      </c>
      <c r="E26" t="str">
        <f t="shared" si="0"/>
        <v xml:space="preserve">    rxn : out std_logic_vector(0 downto 0);</v>
      </c>
      <c r="F26" t="str">
        <f t="shared" si="1"/>
        <v xml:space="preserve">    rxn : out std_logic_vector(0 downto 0);</v>
      </c>
      <c r="G26" t="str">
        <f t="shared" si="2"/>
        <v xml:space="preserve">    rxn =&gt; rxn_bs_aurora_duplex_i,</v>
      </c>
      <c r="H26" t="str">
        <f t="shared" si="3"/>
        <v>signal rxn_bs_aurora_duplex_i : std_logic_vector(0 downto 0) := (others =&gt; '0');</v>
      </c>
    </row>
    <row r="27" spans="1:8" x14ac:dyDescent="0.6">
      <c r="A27" t="s">
        <v>593</v>
      </c>
      <c r="B27" t="s">
        <v>566</v>
      </c>
      <c r="C27" t="s">
        <v>594</v>
      </c>
      <c r="E27" t="str">
        <f t="shared" si="0"/>
        <v xml:space="preserve">    gt0_drpaddr : out std_logic_vector(9 downto 0);</v>
      </c>
      <c r="F27" t="str">
        <f t="shared" si="1"/>
        <v xml:space="preserve">    gt0_drpaddr : out std_logic_vector(9 downto 0);</v>
      </c>
      <c r="G27" t="str">
        <f t="shared" si="2"/>
        <v xml:space="preserve">    gt0_drpaddr =&gt; gt0_drpaddr_bs_aurora_duplex_i,</v>
      </c>
      <c r="H27" t="str">
        <f t="shared" si="3"/>
        <v>signal gt0_drpaddr_bs_aurora_duplex_i : std_logic_vector(9 downto 0) := (others =&gt; '0');</v>
      </c>
    </row>
    <row r="28" spans="1:8" x14ac:dyDescent="0.6">
      <c r="A28" t="s">
        <v>581</v>
      </c>
      <c r="B28" t="s">
        <v>566</v>
      </c>
      <c r="C28" t="s">
        <v>590</v>
      </c>
      <c r="E28" t="str">
        <f t="shared" si="0"/>
        <v xml:space="preserve">    gt0_drpen : out std_logic;</v>
      </c>
      <c r="F28" t="str">
        <f t="shared" si="1"/>
        <v xml:space="preserve">    gt0_drpen : out std_logic;</v>
      </c>
      <c r="G28" t="str">
        <f t="shared" si="2"/>
        <v xml:space="preserve">    gt0_drpen =&gt; gt0_drpen_bs_aurora_duplex_i,</v>
      </c>
      <c r="H28" t="str">
        <f t="shared" si="3"/>
        <v>signal gt0_drpen_bs_aurora_duplex_i : std_logic := '0';</v>
      </c>
    </row>
    <row r="29" spans="1:8" x14ac:dyDescent="0.6">
      <c r="A29" t="s">
        <v>582</v>
      </c>
      <c r="B29" t="s">
        <v>566</v>
      </c>
      <c r="C29" t="s">
        <v>595</v>
      </c>
      <c r="E29" t="str">
        <f t="shared" si="0"/>
        <v xml:space="preserve">    gt0_drpdi : out std_logic_vector(15 downto 0);</v>
      </c>
      <c r="F29" t="str">
        <f t="shared" si="1"/>
        <v xml:space="preserve">    gt0_drpdi : out std_logic_vector(15 downto 0);</v>
      </c>
      <c r="G29" t="str">
        <f t="shared" si="2"/>
        <v xml:space="preserve">    gt0_drpdi =&gt; gt0_drpdi_bs_aurora_duplex_i,</v>
      </c>
      <c r="H29" t="str">
        <f t="shared" si="3"/>
        <v>signal gt0_drpdi_bs_aurora_duplex_i : std_logic_vector(15 downto 0) := (others =&gt; '0');</v>
      </c>
    </row>
    <row r="30" spans="1:8" x14ac:dyDescent="0.6">
      <c r="A30" t="s">
        <v>583</v>
      </c>
      <c r="B30" t="s">
        <v>571</v>
      </c>
      <c r="C30" t="s">
        <v>590</v>
      </c>
      <c r="E30" t="str">
        <f t="shared" si="0"/>
        <v xml:space="preserve">    gt0_drprdy : in std_logic;</v>
      </c>
      <c r="F30" t="str">
        <f t="shared" si="1"/>
        <v xml:space="preserve">    gt0_drprdy : in std_logic;</v>
      </c>
      <c r="G30" t="str">
        <f t="shared" si="2"/>
        <v xml:space="preserve">    gt0_drprdy =&gt; gt0_drprdy_bs_aurora_duplex_i,</v>
      </c>
      <c r="H30" t="str">
        <f t="shared" si="3"/>
        <v>signal gt0_drprdy_bs_aurora_duplex_i : std_logic := '0';</v>
      </c>
    </row>
    <row r="31" spans="1:8" x14ac:dyDescent="0.6">
      <c r="A31" t="s">
        <v>584</v>
      </c>
      <c r="B31" t="s">
        <v>571</v>
      </c>
      <c r="C31" t="s">
        <v>595</v>
      </c>
      <c r="E31" t="str">
        <f t="shared" si="0"/>
        <v xml:space="preserve">    gt0_drpdo : in std_logic_vector(15 downto 0);</v>
      </c>
      <c r="F31" t="str">
        <f t="shared" si="1"/>
        <v xml:space="preserve">    gt0_drpdo : in std_logic_vector(15 downto 0);</v>
      </c>
      <c r="G31" t="str">
        <f t="shared" si="2"/>
        <v xml:space="preserve">    gt0_drpdo =&gt; gt0_drpdo_bs_aurora_duplex_i,</v>
      </c>
      <c r="H31" t="str">
        <f t="shared" si="3"/>
        <v>signal gt0_drpdo_bs_aurora_duplex_i : std_logic_vector(15 downto 0) := (others =&gt; '0');</v>
      </c>
    </row>
    <row r="32" spans="1:8" x14ac:dyDescent="0.6">
      <c r="A32" t="s">
        <v>585</v>
      </c>
      <c r="B32" t="s">
        <v>566</v>
      </c>
      <c r="C32" t="s">
        <v>590</v>
      </c>
      <c r="E32" t="str">
        <f t="shared" si="0"/>
        <v xml:space="preserve">    gt0_drpwe : out std_logic;</v>
      </c>
      <c r="F32" t="str">
        <f t="shared" si="1"/>
        <v xml:space="preserve">    gt0_drpwe : out std_logic;</v>
      </c>
      <c r="G32" t="str">
        <f t="shared" si="2"/>
        <v xml:space="preserve">    gt0_drpwe =&gt; gt0_drpwe_bs_aurora_duplex_i,</v>
      </c>
      <c r="H32" t="str">
        <f t="shared" si="3"/>
        <v>signal gt0_drpwe_bs_aurora_duplex_i : std_logic := '0';</v>
      </c>
    </row>
    <row r="33" spans="1:8" x14ac:dyDescent="0.6">
      <c r="A33" t="s">
        <v>586</v>
      </c>
      <c r="B33" t="s">
        <v>566</v>
      </c>
      <c r="C33" t="s">
        <v>590</v>
      </c>
      <c r="E33" t="str">
        <f t="shared" si="0"/>
        <v xml:space="preserve">    power_down : out std_logic;</v>
      </c>
      <c r="F33" t="str">
        <f t="shared" si="1"/>
        <v xml:space="preserve">    power_down : out std_logic;</v>
      </c>
      <c r="G33" t="str">
        <f t="shared" si="2"/>
        <v xml:space="preserve">    power_down =&gt; power_down_bs_aurora_duplex_i,</v>
      </c>
      <c r="H33" t="str">
        <f t="shared" si="3"/>
        <v>signal power_down_bs_aurora_duplex_i : std_logic := '0';</v>
      </c>
    </row>
    <row r="34" spans="1:8" x14ac:dyDescent="0.6">
      <c r="A34" t="s">
        <v>587</v>
      </c>
      <c r="B34" t="s">
        <v>571</v>
      </c>
      <c r="C34" t="s">
        <v>590</v>
      </c>
      <c r="E34" t="str">
        <f t="shared" si="0"/>
        <v xml:space="preserve">    tx_lock : in std_logic;</v>
      </c>
      <c r="F34" t="str">
        <f t="shared" si="1"/>
        <v xml:space="preserve">    tx_lock : in std_logic;</v>
      </c>
      <c r="G34" t="str">
        <f t="shared" si="2"/>
        <v xml:space="preserve">    tx_lock =&gt; tx_lock_bs_aurora_duplex_i,</v>
      </c>
      <c r="H34" t="str">
        <f t="shared" si="3"/>
        <v>signal tx_lock_bs_aurora_duplex_i : std_logic := '0';</v>
      </c>
    </row>
    <row r="35" spans="1:8" x14ac:dyDescent="0.6">
      <c r="A35" t="s">
        <v>609</v>
      </c>
      <c r="B35" t="s">
        <v>571</v>
      </c>
      <c r="C35" t="s">
        <v>590</v>
      </c>
      <c r="E35" t="str">
        <f t="shared" si="0"/>
        <v xml:space="preserve">    tx_resetdone_out : in std_logic;</v>
      </c>
      <c r="F35" t="str">
        <f t="shared" si="1"/>
        <v xml:space="preserve">    tx_resetdone_out : in std_logic;</v>
      </c>
      <c r="G35" t="str">
        <f t="shared" si="2"/>
        <v xml:space="preserve">    tx_resetdone_out =&gt; tx_resetdone_out_bs_aurora_duplex_i,</v>
      </c>
      <c r="H35" t="str">
        <f t="shared" si="3"/>
        <v>signal tx_resetdone_out_bs_aurora_duplex_i : std_logic := '0';</v>
      </c>
    </row>
    <row r="36" spans="1:8" x14ac:dyDescent="0.6">
      <c r="A36" t="s">
        <v>610</v>
      </c>
      <c r="B36" t="s">
        <v>571</v>
      </c>
      <c r="C36" t="s">
        <v>590</v>
      </c>
      <c r="E36" t="str">
        <f t="shared" si="0"/>
        <v xml:space="preserve">    rx_resetdone_out : in std_logic;</v>
      </c>
      <c r="F36" t="str">
        <f t="shared" si="1"/>
        <v xml:space="preserve">    rx_resetdone_out : in std_logic;</v>
      </c>
      <c r="G36" t="str">
        <f t="shared" si="2"/>
        <v xml:space="preserve">    rx_resetdone_out =&gt; rx_resetdone_out_bs_aurora_duplex_i,</v>
      </c>
      <c r="H36" t="str">
        <f t="shared" si="3"/>
        <v>signal rx_resetdone_out_bs_aurora_duplex_i : std_logic := '0';</v>
      </c>
    </row>
    <row r="37" spans="1:8" x14ac:dyDescent="0.6">
      <c r="A37" t="s">
        <v>607</v>
      </c>
      <c r="B37" t="s">
        <v>571</v>
      </c>
      <c r="C37" t="s">
        <v>590</v>
      </c>
      <c r="E37" t="str">
        <f t="shared" si="0"/>
        <v xml:space="preserve">    link_reset_out : in std_logic;</v>
      </c>
      <c r="F37" t="str">
        <f t="shared" si="1"/>
        <v xml:space="preserve">    link_reset_out : in std_logic;</v>
      </c>
      <c r="G37" t="str">
        <f t="shared" si="2"/>
        <v xml:space="preserve">    link_reset_out =&gt; link_reset_out_bs_aurora_duplex_i,</v>
      </c>
      <c r="H37" t="str">
        <f t="shared" si="3"/>
        <v>signal link_reset_out_bs_aurora_duplex_i : std_logic := '0';</v>
      </c>
    </row>
    <row r="38" spans="1:8" x14ac:dyDescent="0.6">
      <c r="A38" t="s">
        <v>608</v>
      </c>
      <c r="B38" t="s">
        <v>566</v>
      </c>
      <c r="C38" t="s">
        <v>590</v>
      </c>
      <c r="E38" t="str">
        <f t="shared" si="0"/>
        <v xml:space="preserve">    init_clk_in : out std_logic;</v>
      </c>
      <c r="F38" t="str">
        <f t="shared" si="1"/>
        <v xml:space="preserve">    init_clk_in : out std_logic;</v>
      </c>
      <c r="G38" t="str">
        <f t="shared" si="2"/>
        <v xml:space="preserve">    init_clk_in =&gt; init_clk_in_bs_aurora_duplex_i,</v>
      </c>
      <c r="H38" t="str">
        <f t="shared" si="3"/>
        <v>signal init_clk_in_bs_aurora_duplex_i : std_logic := '0';</v>
      </c>
    </row>
    <row r="39" spans="1:8" x14ac:dyDescent="0.6">
      <c r="A39" s="13" t="s">
        <v>885</v>
      </c>
      <c r="B39" t="s">
        <v>571</v>
      </c>
      <c r="C39" t="s">
        <v>590</v>
      </c>
      <c r="E39" t="str">
        <f t="shared" si="0"/>
        <v xml:space="preserve">    user_clk_out_in : in std_logic;</v>
      </c>
      <c r="F39" t="str">
        <f t="shared" si="1"/>
        <v xml:space="preserve">    user_clk_out_in : in std_logic;</v>
      </c>
      <c r="G39" t="str">
        <f t="shared" si="2"/>
        <v xml:space="preserve">    user_clk_out_in =&gt; user_clk_out_in_bs_aurora_duplex_i,</v>
      </c>
      <c r="H39" t="str">
        <f t="shared" si="3"/>
        <v>signal user_clk_out_in_bs_aurora_duplex_i : std_logic := '0';</v>
      </c>
    </row>
    <row r="40" spans="1:8" x14ac:dyDescent="0.6">
      <c r="A40" t="s">
        <v>612</v>
      </c>
      <c r="B40" t="s">
        <v>571</v>
      </c>
      <c r="C40" t="s">
        <v>590</v>
      </c>
      <c r="E40" t="str">
        <f t="shared" si="0"/>
        <v xml:space="preserve">    pll_not_locked_out : in std_logic;</v>
      </c>
      <c r="F40" t="str">
        <f t="shared" si="1"/>
        <v xml:space="preserve">    pll_not_locked_out : in std_logic;</v>
      </c>
      <c r="G40" t="str">
        <f t="shared" si="2"/>
        <v xml:space="preserve">    pll_not_locked_out =&gt; pll_not_locked_out_bs_aurora_duplex_i,</v>
      </c>
      <c r="H40" t="str">
        <f t="shared" si="3"/>
        <v>signal pll_not_locked_out_bs_aurora_duplex_i : std_logic := '0';</v>
      </c>
    </row>
    <row r="41" spans="1:8" x14ac:dyDescent="0.6">
      <c r="A41" t="s">
        <v>613</v>
      </c>
      <c r="B41" t="s">
        <v>571</v>
      </c>
      <c r="C41" t="s">
        <v>590</v>
      </c>
      <c r="E41" t="str">
        <f t="shared" si="0"/>
        <v xml:space="preserve">    sys_reset_out : in std_logic;</v>
      </c>
      <c r="F41" t="str">
        <f t="shared" si="1"/>
        <v xml:space="preserve">    sys_reset_out : in std_logic;</v>
      </c>
      <c r="G41" t="str">
        <f t="shared" si="2"/>
        <v xml:space="preserve">    sys_reset_out =&gt; sys_reset_out_bs_aurora_duplex_i,</v>
      </c>
      <c r="H41" t="str">
        <f t="shared" si="3"/>
        <v>signal sys_reset_out_bs_aurora_duplex_i : std_logic := '0';</v>
      </c>
    </row>
    <row r="42" spans="1:8" x14ac:dyDescent="0.6">
      <c r="A42" t="s">
        <v>588</v>
      </c>
      <c r="B42" t="s">
        <v>566</v>
      </c>
      <c r="C42" t="s">
        <v>590</v>
      </c>
      <c r="E42" t="str">
        <f t="shared" si="0"/>
        <v xml:space="preserve">    gt_refclk1 : out std_logic;</v>
      </c>
      <c r="F42" t="str">
        <f t="shared" si="1"/>
        <v xml:space="preserve">    gt_refclk1 : out std_logic;</v>
      </c>
      <c r="G42" t="str">
        <f t="shared" si="2"/>
        <v xml:space="preserve">    gt_refclk1 =&gt; gt_refclk1_bs_aurora_duplex_i,</v>
      </c>
      <c r="H42" t="str">
        <f t="shared" si="3"/>
        <v>signal gt_refclk1_bs_aurora_duplex_i : std_logic := '0';</v>
      </c>
    </row>
    <row r="43" spans="1:8" x14ac:dyDescent="0.6">
      <c r="A43" t="s">
        <v>614</v>
      </c>
      <c r="B43" t="s">
        <v>571</v>
      </c>
      <c r="C43" t="s">
        <v>590</v>
      </c>
      <c r="E43" t="str">
        <f t="shared" si="0"/>
        <v xml:space="preserve">    sync_clk_out : in std_logic;</v>
      </c>
      <c r="F43" t="str">
        <f t="shared" si="1"/>
        <v xml:space="preserve">    sync_clk_out : in std_logic;</v>
      </c>
      <c r="G43" t="str">
        <f t="shared" si="2"/>
        <v xml:space="preserve">    sync_clk_out =&gt; sync_clk_out_bs_aurora_duplex_i,</v>
      </c>
      <c r="H43" t="str">
        <f t="shared" si="3"/>
        <v>signal sync_clk_out_bs_aurora_duplex_i : std_logic := '0';</v>
      </c>
    </row>
    <row r="44" spans="1:8" x14ac:dyDescent="0.6">
      <c r="A44" t="s">
        <v>615</v>
      </c>
      <c r="B44" t="s">
        <v>571</v>
      </c>
      <c r="C44" t="s">
        <v>590</v>
      </c>
      <c r="E44" t="str">
        <f t="shared" si="0"/>
        <v xml:space="preserve">    gt_reset_out : in std_logic;</v>
      </c>
      <c r="F44" t="str">
        <f t="shared" si="1"/>
        <v xml:space="preserve">    gt_reset_out : in std_logic;</v>
      </c>
      <c r="G44" t="str">
        <f t="shared" si="2"/>
        <v xml:space="preserve">    gt_reset_out =&gt; gt_reset_out_bs_aurora_duplex_i,</v>
      </c>
      <c r="H44" t="str">
        <f t="shared" si="3"/>
        <v>signal gt_reset_out_bs_aurora_duplex_i : std_logic := '0';</v>
      </c>
    </row>
    <row r="45" spans="1:8" x14ac:dyDescent="0.6">
      <c r="A45" t="s">
        <v>589</v>
      </c>
      <c r="B45" t="s">
        <v>571</v>
      </c>
      <c r="C45" t="s">
        <v>591</v>
      </c>
      <c r="E45" t="str">
        <f t="shared" si="0"/>
        <v xml:space="preserve">    gt_powergood : in std_logic_vector(0 downto 0);</v>
      </c>
      <c r="F45" t="str">
        <f t="shared" si="1"/>
        <v xml:space="preserve">    gt_powergood : in std_logic_vector(0 downto 0);</v>
      </c>
      <c r="G45" t="str">
        <f t="shared" si="2"/>
        <v xml:space="preserve">    gt_powergood =&gt; gt_powergood_bs_aurora_duplex_i,</v>
      </c>
      <c r="H45" t="str">
        <f t="shared" si="3"/>
        <v>signal gt_powergood_bs_aurora_duplex_i : std_logic_vector(0 downto 0) := (others =&gt; '0');</v>
      </c>
    </row>
    <row r="46" spans="1:8" x14ac:dyDescent="0.6">
      <c r="E46" t="s">
        <v>259</v>
      </c>
    </row>
    <row r="47" spans="1:8" x14ac:dyDescent="0.6">
      <c r="A47" s="13" t="s">
        <v>611</v>
      </c>
      <c r="B47" t="s">
        <v>267</v>
      </c>
      <c r="C47" t="s">
        <v>590</v>
      </c>
      <c r="E47" t="str">
        <f t="shared" ref="E47" si="4" xml:space="preserve"> ("    "&amp;TRIM(A47)&amp; " : " &amp;TRIM(B47)&amp;" "&amp;TRIM(C47)&amp;";")</f>
        <v xml:space="preserve">    user_clk_out : out std_logic;</v>
      </c>
      <c r="F47" t="str">
        <f t="shared" ref="F47" si="5" xml:space="preserve"> ("    "&amp;TRIM(A47)&amp; " : " &amp;TRIM(B47)&amp;" "&amp;TRIM(C47)&amp;";")</f>
        <v xml:space="preserve">    user_clk_out : out std_logic;</v>
      </c>
      <c r="G47" t="str">
        <f t="shared" ref="G47" si="6" xml:space="preserve"> ("    "&amp;TRIM(A47) &amp; " =&gt; "&amp;TRIM(A47)&amp;"_"&amp;TRIM($C$1)&amp;",")</f>
        <v xml:space="preserve">    user_clk_out =&gt; user_clk_out_bs_aurora_duplex_i,</v>
      </c>
      <c r="H47" t="str">
        <f t="shared" ref="H47" si="7" xml:space="preserve"> IF(C47="std_logic",("signal "&amp;TRIM(A47)&amp;"_"&amp;TRIM($C$1)&amp;" : "&amp;TRIM(C47) &amp;" := '0';"),("signal "&amp;TRIM(A47) &amp;"_"&amp;TRIM($C$1)&amp;" : "&amp;C47 &amp;" := (others =&gt; '0');"))</f>
        <v>signal user_clk_out_bs_aurora_duplex_i : std_logic := '0';</v>
      </c>
    </row>
    <row r="48" spans="1:8" x14ac:dyDescent="0.6">
      <c r="A48" s="10" t="s">
        <v>604</v>
      </c>
      <c r="B48" t="s">
        <v>267</v>
      </c>
      <c r="C48" t="s">
        <v>266</v>
      </c>
      <c r="E48" t="str">
        <f xml:space="preserve"> ("    "&amp;TRIM(A48)&amp; " : " &amp;TRIM(B48)&amp;" "&amp;TRIM(C48)&amp;";")</f>
        <v xml:space="preserve">    m_axis_bs_aurora_duplex_tvalid : out std_logic;</v>
      </c>
      <c r="F48" t="str">
        <f xml:space="preserve"> ("    "&amp;TRIM(A48)&amp; " : " &amp;TRIM(B48)&amp;" "&amp;TRIM(C48)&amp;";")</f>
        <v xml:space="preserve">    m_axis_bs_aurora_duplex_tvalid : out std_logic;</v>
      </c>
      <c r="G48" t="str">
        <f xml:space="preserve"> ("    "&amp;TRIM(A48) &amp; " =&gt; "&amp;TRIM(A48)&amp;"_"&amp;TRIM($C$1)&amp;",")</f>
        <v xml:space="preserve">    m_axis_bs_aurora_duplex_tvalid =&gt; m_axis_bs_aurora_duplex_tvalid_bs_aurora_duplex_i,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m_axis_bs_aurora_duplex_tvalid_bs_aurora_duplex_i : std_logic := '0';</v>
      </c>
    </row>
    <row r="49" spans="1:8" x14ac:dyDescent="0.6">
      <c r="A49" s="10" t="s">
        <v>605</v>
      </c>
      <c r="B49" t="s">
        <v>267</v>
      </c>
      <c r="C49" t="s">
        <v>266</v>
      </c>
      <c r="E49" t="str">
        <f xml:space="preserve"> ("    "&amp;TRIM(A49)&amp; " : " &amp;TRIM(B49)&amp;" "&amp;TRIM(C49)&amp;";")</f>
        <v xml:space="preserve">    m_axis_bs_aurora_duplex_tlast : out std_logic;</v>
      </c>
      <c r="F49" t="str">
        <f xml:space="preserve"> ("    "&amp;TRIM(A49)&amp; " : " &amp;TRIM(B49)&amp;" "&amp;TRIM(C49)&amp;";")</f>
        <v xml:space="preserve">    m_axis_bs_aurora_duplex_tlast : out std_logic;</v>
      </c>
      <c r="G49" t="str">
        <f xml:space="preserve"> ("    "&amp;TRIM(A49) &amp; " =&gt; "&amp;TRIM(A49)&amp;"_"&amp;TRIM($C$1)&amp;",")</f>
        <v xml:space="preserve">    m_axis_bs_aurora_duplex_tlast =&gt; m_axis_bs_aurora_duplex_tlast_bs_aurora_duplex_i,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m_axis_bs_aurora_duplex_tlast_bs_aurora_duplex_i : std_logic := '0';</v>
      </c>
    </row>
    <row r="50" spans="1:8" x14ac:dyDescent="0.6">
      <c r="A50" s="10" t="s">
        <v>606</v>
      </c>
      <c r="B50" t="s">
        <v>267</v>
      </c>
      <c r="C50" t="s">
        <v>433</v>
      </c>
      <c r="E50" t="str">
        <f xml:space="preserve"> ("    "&amp;TRIM(A50)&amp; " : " &amp;TRIM(B50)&amp;" "&amp;TRIM(C50)&amp;";")</f>
        <v xml:space="preserve">    m_axis_bs_aurora_duplex_tdata : out std_logic_vector(31 downto 0);</v>
      </c>
      <c r="F50" t="str">
        <f xml:space="preserve"> ("    "&amp;TRIM(A50)&amp; " : " &amp;TRIM(B50)&amp;" "&amp;TRIM(C50)&amp;";")</f>
        <v xml:space="preserve">    m_axis_bs_aurora_duplex_tdata : out std_logic_vector(31 downto 0);</v>
      </c>
      <c r="G50" t="str">
        <f xml:space="preserve"> ("    "&amp;TRIM(A50) &amp; " =&gt; "&amp;TRIM(A50)&amp;"_"&amp;TRIM($C$1)&amp;",")</f>
        <v xml:space="preserve">    m_axis_bs_aurora_duplex_tdata =&gt; m_axis_bs_aurora_duplex_tdata_bs_aurora_duplex_i,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m_axis_bs_aurora_duplex_tdata_bs_aurora_duplex_i : std_logic_vector(31 downto 0) := (others =&gt; '0');</v>
      </c>
    </row>
    <row r="51" spans="1:8" x14ac:dyDescent="0.6">
      <c r="E51" t="s">
        <v>260</v>
      </c>
    </row>
    <row r="52" spans="1:8" x14ac:dyDescent="0.6">
      <c r="A52" s="10" t="s">
        <v>600</v>
      </c>
      <c r="B52" t="s">
        <v>265</v>
      </c>
      <c r="C52" t="s">
        <v>266</v>
      </c>
      <c r="E52" t="str">
        <f xml:space="preserve"> ("    "&amp;TRIM(A52)&amp; " : " &amp;TRIM(B52)&amp;" "&amp;TRIM(C52)&amp;";")</f>
        <v xml:space="preserve">    s_axis_bs_aurora_duplex_tvalid : in std_logic;</v>
      </c>
      <c r="F52" t="str">
        <f xml:space="preserve"> ("    "&amp;TRIM(A52)&amp; " : " &amp;TRIM(B52)&amp;" "&amp;TRIM(C52)&amp;";")</f>
        <v xml:space="preserve">    s_axis_bs_aurora_duplex_tvalid : in std_logic;</v>
      </c>
      <c r="G52" t="str">
        <f xml:space="preserve"> ("    "&amp;TRIM(A52) &amp; " =&gt; "&amp;TRIM(A52)&amp;"_"&amp;TRIM($C$1)&amp;",")</f>
        <v xml:space="preserve">    s_axis_bs_aurora_duplex_tvalid =&gt; s_axis_bs_aurora_duplex_tvalid_bs_aurora_duplex_i,</v>
      </c>
      <c r="H52" t="str">
        <f xml:space="preserve"> IF(C52="std_logic",("signal "&amp;TRIM(A52)&amp;"_"&amp;TRIM($C$1)&amp;" : "&amp;TRIM(C52) &amp;" := '0';"),("signal "&amp;TRIM(A52) &amp;"_"&amp;TRIM($C$1)&amp;" : "&amp;C52 &amp;" := (others =&gt; '0');"))</f>
        <v>signal s_axis_bs_aurora_duplex_tvalid_bs_aurora_duplex_i : std_logic := '0';</v>
      </c>
    </row>
    <row r="53" spans="1:8" x14ac:dyDescent="0.6">
      <c r="A53" s="10" t="s">
        <v>601</v>
      </c>
      <c r="B53" t="s">
        <v>267</v>
      </c>
      <c r="C53" t="s">
        <v>266</v>
      </c>
      <c r="D53" t="s">
        <v>268</v>
      </c>
      <c r="E53" t="str">
        <f xml:space="preserve"> ("    "&amp;TRIM(A53)&amp; " : " &amp;TRIM(B53)&amp;" "&amp;TRIM(C53)&amp;";")</f>
        <v xml:space="preserve">    s_axis_bs_aurora_duplex_tready : out std_logic;</v>
      </c>
      <c r="F53" t="str">
        <f xml:space="preserve"> ("    "&amp;TRIM(A53)&amp; " : " &amp;TRIM(B53)&amp;" "&amp;TRIM(C53)&amp;";")</f>
        <v xml:space="preserve">    s_axis_bs_aurora_duplex_tready : out std_logic;</v>
      </c>
      <c r="G53" t="str">
        <f xml:space="preserve"> ("    "&amp;TRIM(A53) &amp; " =&gt; "&amp;TRIM(A53)&amp;"_"&amp;TRIM($C$1)&amp;",")</f>
        <v xml:space="preserve">    s_axis_bs_aurora_duplex_tready =&gt; s_axis_bs_aurora_duplex_tready_bs_aurora_duplex_i,</v>
      </c>
      <c r="H53" t="str">
        <f xml:space="preserve"> IF(C53="std_logic",("signal "&amp;TRIM(A53)&amp;"_"&amp;TRIM($C$1)&amp;" : "&amp;TRIM(C53) &amp;" := '0';"),("signal "&amp;TRIM(A53) &amp;"_"&amp;TRIM($C$1)&amp;" : "&amp;C53 &amp;" := (others =&gt; '0');"))</f>
        <v>signal s_axis_bs_aurora_duplex_tready_bs_aurora_duplex_i : std_logic := '0';</v>
      </c>
    </row>
    <row r="54" spans="1:8" x14ac:dyDescent="0.6">
      <c r="A54" s="10" t="s">
        <v>602</v>
      </c>
      <c r="B54" t="s">
        <v>265</v>
      </c>
      <c r="C54" t="s">
        <v>266</v>
      </c>
      <c r="E54" t="str">
        <f xml:space="preserve"> ("    "&amp;TRIM(A54)&amp; " : " &amp;TRIM(B54)&amp;" "&amp;TRIM(C54)&amp;";")</f>
        <v xml:space="preserve">    s_axis_bs_aurora_duplex_tlast : in std_logic;</v>
      </c>
      <c r="F54" t="str">
        <f xml:space="preserve"> ("    "&amp;TRIM(A54)&amp; " : " &amp;TRIM(B54)&amp;" "&amp;TRIM(C54)&amp;";")</f>
        <v xml:space="preserve">    s_axis_bs_aurora_duplex_tlast : in std_logic;</v>
      </c>
      <c r="G54" t="str">
        <f xml:space="preserve"> ("    "&amp;TRIM(A54) &amp; " =&gt; "&amp;TRIM(A54)&amp;"_"&amp;TRIM($C$1)&amp;",")</f>
        <v xml:space="preserve">    s_axis_bs_aurora_duplex_tlast =&gt; s_axis_bs_aurora_duplex_tlast_bs_aurora_duplex_i,</v>
      </c>
      <c r="H54" t="str">
        <f xml:space="preserve"> IF(C54="std_logic",("signal "&amp;TRIM(A54)&amp;"_"&amp;TRIM($C$1)&amp;" : "&amp;TRIM(C54) &amp;" := '0';"),("signal "&amp;TRIM(A54) &amp;"_"&amp;TRIM($C$1)&amp;" : "&amp;C54 &amp;" := (others =&gt; '0');"))</f>
        <v>signal s_axis_bs_aurora_duplex_tlast_bs_aurora_duplex_i : std_logic := '0';</v>
      </c>
    </row>
    <row r="55" spans="1:8" x14ac:dyDescent="0.6">
      <c r="A55" s="10" t="s">
        <v>603</v>
      </c>
      <c r="B55" t="s">
        <v>265</v>
      </c>
      <c r="C55" t="s">
        <v>433</v>
      </c>
      <c r="E55" t="str">
        <f xml:space="preserve"> ("    "&amp;TRIM(A55)&amp; " : " &amp;TRIM(B55)&amp;" "&amp;TRIM(C55)&amp;";")</f>
        <v xml:space="preserve">    s_axis_bs_aurora_duplex_tdata : in std_logic_vector(31 downto 0);</v>
      </c>
      <c r="F55" t="str">
        <f xml:space="preserve"> ("    "&amp;TRIM(A55)&amp; " : " &amp;TRIM(B55)&amp;" "&amp;TRIM(C55)&amp;";")</f>
        <v xml:space="preserve">    s_axis_bs_aurora_duplex_tdata : in std_logic_vector(31 downto 0);</v>
      </c>
      <c r="G55" t="str">
        <f xml:space="preserve"> ("    "&amp;TRIM(A55) &amp; " =&gt; "&amp;TRIM(A55)&amp;"_"&amp;TRIM($C$1)&amp;",")</f>
        <v xml:space="preserve">    s_axis_bs_aurora_duplex_tdata =&gt; s_axis_bs_aurora_duplex_tdata_bs_aurora_duplex_i,</v>
      </c>
      <c r="H55" t="str">
        <f xml:space="preserve"> IF(C55="std_logic",("signal "&amp;TRIM(A55)&amp;"_"&amp;TRIM($C$1)&amp;" : "&amp;TRIM(C55) &amp;" := '0';"),("signal "&amp;TRIM(A55) &amp;"_"&amp;TRIM($C$1)&amp;" : "&amp;C55 &amp;" := (others =&gt; '0');"))</f>
        <v>signal s_axis_bs_aurora_duplex_tdata_bs_aurora_duplex_i : std_logic_vector(31 downto 0) := (others =&gt; '0');</v>
      </c>
    </row>
    <row r="56" spans="1:8" x14ac:dyDescent="0.6">
      <c r="E56" t="s">
        <v>260</v>
      </c>
    </row>
    <row r="57" spans="1:8" x14ac:dyDescent="0.6">
      <c r="A57" s="11" t="s">
        <v>598</v>
      </c>
      <c r="B57" t="s">
        <v>265</v>
      </c>
      <c r="C57" t="s">
        <v>266</v>
      </c>
      <c r="E57" t="str">
        <f xml:space="preserve"> ("    "&amp;TRIM(A57)&amp; " : " &amp;TRIM(B57)&amp;" "&amp;TRIM(C57)&amp;";")</f>
        <v xml:space="preserve">    s_maxis_bs_aurora_duplex_config_tvalid : in std_logic;</v>
      </c>
      <c r="F57" t="str">
        <f xml:space="preserve"> ("    "&amp;TRIM(A57)&amp; " : " &amp;TRIM(B57)&amp;" "&amp;TRIM(C57)&amp;";")</f>
        <v xml:space="preserve">    s_maxis_bs_aurora_duplex_config_tvalid : in std_logic;</v>
      </c>
      <c r="G57" t="str">
        <f xml:space="preserve"> ("    "&amp;TRIM(A57) &amp; " =&gt; "&amp;TRIM(A57)&amp;"_"&amp;TRIM($C$1)&amp;",")</f>
        <v xml:space="preserve">    s_maxis_bs_aurora_duplex_config_tvalid =&gt; s_maxis_bs_aurora_duplex_config_tvalid_bs_aurora_duplex_i,</v>
      </c>
      <c r="H57" t="str">
        <f xml:space="preserve"> IF(C57="std_logic",("signal "&amp;TRIM(A57)&amp;"_"&amp;TRIM($C$1)&amp;" : "&amp;TRIM(C57) &amp;" := '0';"),("signal "&amp;TRIM(A57) &amp;"_"&amp;TRIM($C$1)&amp;" : "&amp;C57 &amp;" := (others =&gt; '0');"))</f>
        <v>signal s_maxis_bs_aurora_duplex_config_tvalid_bs_aurora_duplex_i : std_logic := '0';</v>
      </c>
    </row>
    <row r="58" spans="1:8" x14ac:dyDescent="0.6">
      <c r="A58" s="11" t="s">
        <v>599</v>
      </c>
      <c r="B58" t="s">
        <v>265</v>
      </c>
      <c r="C58" t="s">
        <v>433</v>
      </c>
      <c r="E58" t="str">
        <f xml:space="preserve"> ("    "&amp;TRIM(A58)&amp; " : " &amp;TRIM(B58)&amp;" "&amp;TRIM(C58)&amp;";")</f>
        <v xml:space="preserve">    s_maxis_bs_aurora_duplex_config_tdata : in std_logic_vector(31 downto 0);</v>
      </c>
      <c r="F58" t="str">
        <f xml:space="preserve"> ("    "&amp;TRIM(A58)&amp; " : " &amp;TRIM(B58)&amp;" "&amp;TRIM(C58)&amp;";")</f>
        <v xml:space="preserve">    s_maxis_bs_aurora_duplex_config_tdata : in std_logic_vector(31 downto 0);</v>
      </c>
      <c r="G58" t="str">
        <f xml:space="preserve"> ("    "&amp;TRIM(A58) &amp; " =&gt; "&amp;TRIM(A58)&amp;"_"&amp;TRIM($C$1)&amp;",")</f>
        <v xml:space="preserve">    s_maxis_bs_aurora_duplex_config_tdata =&gt; s_maxis_bs_aurora_duplex_config_tdata_bs_aurora_duplex_i,</v>
      </c>
      <c r="H58" t="str">
        <f xml:space="preserve"> IF(C58="std_logic",("signal "&amp;TRIM(A58)&amp;"_"&amp;TRIM($C$1)&amp;" : "&amp;TRIM(C58) &amp;" := '0';"),("signal "&amp;TRIM(A58) &amp;"_"&amp;TRIM($C$1)&amp;" : "&amp;C58 &amp;" := (others =&gt; '0');"))</f>
        <v>signal s_maxis_bs_aurora_duplex_config_tdata_bs_aurora_duplex_i : std_logic_vector(31 downto 0) := (others =&gt; '0');</v>
      </c>
    </row>
    <row r="59" spans="1:8" x14ac:dyDescent="0.6">
      <c r="E59" t="s">
        <v>259</v>
      </c>
    </row>
    <row r="60" spans="1:8" x14ac:dyDescent="0.6">
      <c r="A60" t="s">
        <v>596</v>
      </c>
      <c r="B60" t="s">
        <v>265</v>
      </c>
      <c r="C60" t="s">
        <v>266</v>
      </c>
      <c r="E60" t="str">
        <f xml:space="preserve"> ("    "&amp;TRIM(A60)&amp; " : " &amp;TRIM(B60)&amp;" "&amp;TRIM(C60)&amp;";")</f>
        <v xml:space="preserve">    s_bs_aurora_duplex_reset_n : in std_logic;</v>
      </c>
      <c r="F60" t="str">
        <f xml:space="preserve"> ("    "&amp;TRIM(A60)&amp; " : " &amp;TRIM(B60)&amp;" "&amp;TRIM(C60)&amp;";")</f>
        <v xml:space="preserve">    s_bs_aurora_duplex_reset_n : in std_logic;</v>
      </c>
      <c r="G60" t="str">
        <f xml:space="preserve"> ("    "&amp;TRIM(A60) &amp; " =&gt; "&amp;TRIM(A60)&amp;"_"&amp;TRIM($C$1)&amp;",")</f>
        <v xml:space="preserve">    s_bs_aurora_duplex_reset_n =&gt; s_bs_aurora_duplex_reset_n_bs_aurora_duplex_i,</v>
      </c>
      <c r="H60" t="str">
        <f xml:space="preserve"> IF(C60="std_logic",("signal "&amp;TRIM(A60)&amp;"_"&amp;TRIM($C$1)&amp;" : "&amp;TRIM(C60) &amp;" := '0';"),("signal "&amp;TRIM(A60) &amp;"_"&amp;TRIM($C$1)&amp;" : "&amp;C60 &amp;" := (others =&gt; '0');"))</f>
        <v>signal s_bs_aurora_duplex_reset_n_bs_aurora_duplex_i : std_logic := '0';</v>
      </c>
    </row>
    <row r="61" spans="1:8" x14ac:dyDescent="0.6">
      <c r="A61" t="s">
        <v>597</v>
      </c>
      <c r="B61" t="s">
        <v>265</v>
      </c>
      <c r="C61" t="s">
        <v>266</v>
      </c>
      <c r="E61" t="str">
        <f xml:space="preserve"> ("    "&amp;TRIM(A61)&amp; " : " &amp;TRIM(B61)&amp;" "&amp;TRIM(C61)&amp;"")</f>
        <v xml:space="preserve">    s_bs_aurora_duplex_clock : in std_logic</v>
      </c>
      <c r="F61" t="str">
        <f xml:space="preserve"> ("    "&amp;TRIM(A61)&amp; " : " &amp;TRIM(B61)&amp;" "&amp;TRIM(C61)&amp;"")</f>
        <v xml:space="preserve">    s_bs_aurora_duplex_clock : in std_logic</v>
      </c>
      <c r="G61" t="str">
        <f xml:space="preserve"> ("    "&amp;TRIM(A61) &amp; " =&gt; "&amp;TRIM(A61)&amp;"_"&amp;TRIM($C$1)&amp;"")</f>
        <v xml:space="preserve">    s_bs_aurora_duplex_clock =&gt; s_bs_aurora_duplex_clock_bs_aurora_duplex_i</v>
      </c>
      <c r="H61" t="str">
        <f xml:space="preserve"> IF(C61="std_logic",("signal "&amp;TRIM(A61)&amp;"_"&amp;TRIM($C$1)&amp;" : "&amp;TRIM(C61) &amp;" := '0';"),("signal "&amp;TRIM(A61) &amp;"_"&amp;TRIM($C$1)&amp;" : "&amp;C61 &amp;" := (others =&gt; '0');"))</f>
        <v>signal s_bs_aurora_duplex_clock_bs_aurora_duplex_i : std_logic := '0';</v>
      </c>
    </row>
    <row r="62" spans="1:8" x14ac:dyDescent="0.6">
      <c r="E62" t="s">
        <v>261</v>
      </c>
      <c r="F62" t="s">
        <v>261</v>
      </c>
      <c r="G62" t="s">
        <v>261</v>
      </c>
    </row>
    <row r="63" spans="1:8" x14ac:dyDescent="0.6">
      <c r="A63" s="2"/>
      <c r="B63" s="2"/>
      <c r="C63" s="2"/>
      <c r="D63" s="2"/>
      <c r="E63" s="2" t="s">
        <v>257</v>
      </c>
      <c r="F63" s="2" t="s">
        <v>257</v>
      </c>
      <c r="G63" s="2" t="s">
        <v>257</v>
      </c>
    </row>
    <row r="64" spans="1:8" x14ac:dyDescent="0.6">
      <c r="A64" s="2"/>
      <c r="B64" s="2"/>
      <c r="C64" s="2"/>
      <c r="D64" s="2"/>
      <c r="E64" s="2" t="s">
        <v>262</v>
      </c>
      <c r="F64" s="2" t="s">
        <v>270</v>
      </c>
      <c r="G64" s="2"/>
    </row>
    <row r="66" spans="5:5" x14ac:dyDescent="0.6">
      <c r="E66" t="str">
        <f xml:space="preserve"> "architecture rtl of "&amp;$A$1&amp;" is"</f>
        <v>architecture rtl of bs_aurora_duplex_wrapper is</v>
      </c>
    </row>
    <row r="67" spans="5:5" x14ac:dyDescent="0.6">
      <c r="E67" t="s">
        <v>317</v>
      </c>
    </row>
    <row r="68" spans="5:5" x14ac:dyDescent="0.6">
      <c r="E68" t="s">
        <v>312</v>
      </c>
    </row>
    <row r="70" spans="5:5" x14ac:dyDescent="0.6">
      <c r="E70" t="s">
        <v>313</v>
      </c>
    </row>
    <row r="71" spans="5:5" x14ac:dyDescent="0.6">
      <c r="E71" t="s">
        <v>316</v>
      </c>
    </row>
    <row r="72" spans="5:5" x14ac:dyDescent="0.6">
      <c r="E72" t="s">
        <v>312</v>
      </c>
    </row>
    <row r="73" spans="5:5" x14ac:dyDescent="0.6">
      <c r="E73" t="s">
        <v>319</v>
      </c>
    </row>
    <row r="74" spans="5:5" x14ac:dyDescent="0.6">
      <c r="E74" s="1" t="s">
        <v>263</v>
      </c>
    </row>
    <row r="75" spans="5:5" x14ac:dyDescent="0.6">
      <c r="E75" t="s">
        <v>320</v>
      </c>
    </row>
    <row r="76" spans="5:5" x14ac:dyDescent="0.6">
      <c r="E76" s="1" t="s">
        <v>263</v>
      </c>
    </row>
    <row r="77" spans="5:5" x14ac:dyDescent="0.6">
      <c r="E77" t="s">
        <v>314</v>
      </c>
    </row>
    <row r="78" spans="5:5" x14ac:dyDescent="0.6">
      <c r="E78" t="s">
        <v>315</v>
      </c>
    </row>
    <row r="79" spans="5:5" x14ac:dyDescent="0.6">
      <c r="E79" s="1" t="s">
        <v>263</v>
      </c>
    </row>
    <row r="80" spans="5:5" x14ac:dyDescent="0.6">
      <c r="E80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C1:C762"/>
  <sheetViews>
    <sheetView topLeftCell="A359" workbookViewId="0">
      <selection activeCell="E784" sqref="E784"/>
    </sheetView>
  </sheetViews>
  <sheetFormatPr defaultRowHeight="16.899999999999999" x14ac:dyDescent="0.6"/>
  <cols>
    <col min="3" max="3" width="37.875" bestFit="1" customWidth="1"/>
  </cols>
  <sheetData>
    <row r="1" spans="3:3" x14ac:dyDescent="0.6">
      <c r="C1" t="s">
        <v>912</v>
      </c>
    </row>
    <row r="2" spans="3:3" x14ac:dyDescent="0.6">
      <c r="C2" t="s">
        <v>913</v>
      </c>
    </row>
    <row r="3" spans="3:3" x14ac:dyDescent="0.6">
      <c r="C3" t="s">
        <v>914</v>
      </c>
    </row>
    <row r="4" spans="3:3" x14ac:dyDescent="0.6">
      <c r="C4" t="s">
        <v>915</v>
      </c>
    </row>
    <row r="5" spans="3:3" x14ac:dyDescent="0.6">
      <c r="C5" t="s">
        <v>166</v>
      </c>
    </row>
    <row r="6" spans="3:3" x14ac:dyDescent="0.6">
      <c r="C6" t="s">
        <v>916</v>
      </c>
    </row>
    <row r="7" spans="3:3" x14ac:dyDescent="0.6">
      <c r="C7" t="s">
        <v>162</v>
      </c>
    </row>
    <row r="8" spans="3:3" x14ac:dyDescent="0.6">
      <c r="C8" t="s">
        <v>164</v>
      </c>
    </row>
    <row r="9" spans="3:3" x14ac:dyDescent="0.6">
      <c r="C9" t="s">
        <v>917</v>
      </c>
    </row>
    <row r="10" spans="3:3" x14ac:dyDescent="0.6">
      <c r="C10" t="s">
        <v>918</v>
      </c>
    </row>
    <row r="11" spans="3:3" x14ac:dyDescent="0.6">
      <c r="C11" t="s">
        <v>919</v>
      </c>
    </row>
    <row r="12" spans="3:3" x14ac:dyDescent="0.6">
      <c r="C12" t="s">
        <v>920</v>
      </c>
    </row>
    <row r="13" spans="3:3" x14ac:dyDescent="0.6">
      <c r="C13" t="s">
        <v>921</v>
      </c>
    </row>
    <row r="14" spans="3:3" x14ac:dyDescent="0.6">
      <c r="C14" t="s">
        <v>922</v>
      </c>
    </row>
    <row r="15" spans="3:3" x14ac:dyDescent="0.6">
      <c r="C15" t="s">
        <v>923</v>
      </c>
    </row>
    <row r="16" spans="3:3" x14ac:dyDescent="0.6">
      <c r="C16" t="s">
        <v>924</v>
      </c>
    </row>
    <row r="17" spans="3:3" x14ac:dyDescent="0.6">
      <c r="C17" t="s">
        <v>925</v>
      </c>
    </row>
    <row r="18" spans="3:3" x14ac:dyDescent="0.6">
      <c r="C18" t="s">
        <v>926</v>
      </c>
    </row>
    <row r="19" spans="3:3" x14ac:dyDescent="0.6">
      <c r="C19" t="s">
        <v>927</v>
      </c>
    </row>
    <row r="20" spans="3:3" x14ac:dyDescent="0.6">
      <c r="C20" t="s">
        <v>928</v>
      </c>
    </row>
    <row r="21" spans="3:3" x14ac:dyDescent="0.6">
      <c r="C21" t="s">
        <v>929</v>
      </c>
    </row>
    <row r="22" spans="3:3" x14ac:dyDescent="0.6">
      <c r="C22" t="s">
        <v>930</v>
      </c>
    </row>
    <row r="23" spans="3:3" x14ac:dyDescent="0.6">
      <c r="C23" t="s">
        <v>931</v>
      </c>
    </row>
    <row r="24" spans="3:3" x14ac:dyDescent="0.6">
      <c r="C24" t="s">
        <v>932</v>
      </c>
    </row>
    <row r="25" spans="3:3" x14ac:dyDescent="0.6">
      <c r="C25" t="s">
        <v>933</v>
      </c>
    </row>
    <row r="26" spans="3:3" x14ac:dyDescent="0.6">
      <c r="C26" t="s">
        <v>934</v>
      </c>
    </row>
    <row r="27" spans="3:3" x14ac:dyDescent="0.6">
      <c r="C27" t="s">
        <v>935</v>
      </c>
    </row>
    <row r="28" spans="3:3" x14ac:dyDescent="0.6">
      <c r="C28" t="s">
        <v>936</v>
      </c>
    </row>
    <row r="29" spans="3:3" x14ac:dyDescent="0.6">
      <c r="C29" t="s">
        <v>937</v>
      </c>
    </row>
    <row r="30" spans="3:3" x14ac:dyDescent="0.6">
      <c r="C30" t="s">
        <v>938</v>
      </c>
    </row>
    <row r="31" spans="3:3" x14ac:dyDescent="0.6">
      <c r="C31" t="s">
        <v>939</v>
      </c>
    </row>
    <row r="32" spans="3:3" x14ac:dyDescent="0.6">
      <c r="C32" t="s">
        <v>940</v>
      </c>
    </row>
    <row r="33" spans="3:3" x14ac:dyDescent="0.6">
      <c r="C33" t="s">
        <v>941</v>
      </c>
    </row>
    <row r="34" spans="3:3" x14ac:dyDescent="0.6">
      <c r="C34" t="s">
        <v>942</v>
      </c>
    </row>
    <row r="35" spans="3:3" x14ac:dyDescent="0.6">
      <c r="C35" t="s">
        <v>943</v>
      </c>
    </row>
    <row r="36" spans="3:3" x14ac:dyDescent="0.6">
      <c r="C36" t="s">
        <v>944</v>
      </c>
    </row>
    <row r="37" spans="3:3" x14ac:dyDescent="0.6">
      <c r="C37" t="s">
        <v>945</v>
      </c>
    </row>
    <row r="38" spans="3:3" x14ac:dyDescent="0.6">
      <c r="C38" t="s">
        <v>946</v>
      </c>
    </row>
    <row r="39" spans="3:3" x14ac:dyDescent="0.6">
      <c r="C39" t="s">
        <v>947</v>
      </c>
    </row>
    <row r="40" spans="3:3" x14ac:dyDescent="0.6">
      <c r="C40" t="s">
        <v>948</v>
      </c>
    </row>
    <row r="41" spans="3:3" x14ac:dyDescent="0.6">
      <c r="C41" t="s">
        <v>949</v>
      </c>
    </row>
    <row r="42" spans="3:3" x14ac:dyDescent="0.6">
      <c r="C42" t="s">
        <v>950</v>
      </c>
    </row>
    <row r="43" spans="3:3" x14ac:dyDescent="0.6">
      <c r="C43" t="s">
        <v>951</v>
      </c>
    </row>
    <row r="44" spans="3:3" x14ac:dyDescent="0.6">
      <c r="C44" t="s">
        <v>952</v>
      </c>
    </row>
    <row r="45" spans="3:3" x14ac:dyDescent="0.6">
      <c r="C45" t="s">
        <v>953</v>
      </c>
    </row>
    <row r="46" spans="3:3" x14ac:dyDescent="0.6">
      <c r="C46" t="s">
        <v>954</v>
      </c>
    </row>
    <row r="47" spans="3:3" x14ac:dyDescent="0.6">
      <c r="C47" t="s">
        <v>955</v>
      </c>
    </row>
    <row r="48" spans="3:3" x14ac:dyDescent="0.6">
      <c r="C48" t="s">
        <v>956</v>
      </c>
    </row>
    <row r="49" spans="3:3" x14ac:dyDescent="0.6">
      <c r="C49" t="s">
        <v>957</v>
      </c>
    </row>
    <row r="50" spans="3:3" x14ac:dyDescent="0.6">
      <c r="C50" t="s">
        <v>958</v>
      </c>
    </row>
    <row r="51" spans="3:3" x14ac:dyDescent="0.6">
      <c r="C51" t="s">
        <v>959</v>
      </c>
    </row>
    <row r="52" spans="3:3" x14ac:dyDescent="0.6">
      <c r="C52" t="s">
        <v>960</v>
      </c>
    </row>
    <row r="53" spans="3:3" x14ac:dyDescent="0.6">
      <c r="C53" t="s">
        <v>961</v>
      </c>
    </row>
    <row r="54" spans="3:3" x14ac:dyDescent="0.6">
      <c r="C54" t="s">
        <v>962</v>
      </c>
    </row>
    <row r="55" spans="3:3" x14ac:dyDescent="0.6">
      <c r="C55" t="s">
        <v>963</v>
      </c>
    </row>
    <row r="56" spans="3:3" x14ac:dyDescent="0.6">
      <c r="C56" t="s">
        <v>964</v>
      </c>
    </row>
    <row r="57" spans="3:3" x14ac:dyDescent="0.6">
      <c r="C57" t="s">
        <v>965</v>
      </c>
    </row>
    <row r="58" spans="3:3" x14ac:dyDescent="0.6">
      <c r="C58" t="s">
        <v>966</v>
      </c>
    </row>
    <row r="59" spans="3:3" x14ac:dyDescent="0.6">
      <c r="C59" t="s">
        <v>967</v>
      </c>
    </row>
    <row r="60" spans="3:3" x14ac:dyDescent="0.6">
      <c r="C60" t="s">
        <v>968</v>
      </c>
    </row>
    <row r="61" spans="3:3" x14ac:dyDescent="0.6">
      <c r="C61" t="s">
        <v>969</v>
      </c>
    </row>
    <row r="62" spans="3:3" x14ac:dyDescent="0.6">
      <c r="C62" t="s">
        <v>970</v>
      </c>
    </row>
    <row r="63" spans="3:3" x14ac:dyDescent="0.6">
      <c r="C63" t="s">
        <v>971</v>
      </c>
    </row>
    <row r="64" spans="3:3" x14ac:dyDescent="0.6">
      <c r="C64" t="s">
        <v>972</v>
      </c>
    </row>
    <row r="65" spans="3:3" x14ac:dyDescent="0.6">
      <c r="C65" t="s">
        <v>973</v>
      </c>
    </row>
    <row r="66" spans="3:3" x14ac:dyDescent="0.6">
      <c r="C66" t="s">
        <v>974</v>
      </c>
    </row>
    <row r="67" spans="3:3" x14ac:dyDescent="0.6">
      <c r="C67" t="s">
        <v>975</v>
      </c>
    </row>
    <row r="68" spans="3:3" x14ac:dyDescent="0.6">
      <c r="C68" t="s">
        <v>976</v>
      </c>
    </row>
    <row r="69" spans="3:3" x14ac:dyDescent="0.6">
      <c r="C69" t="s">
        <v>977</v>
      </c>
    </row>
    <row r="70" spans="3:3" x14ac:dyDescent="0.6">
      <c r="C70" t="s">
        <v>978</v>
      </c>
    </row>
    <row r="71" spans="3:3" x14ac:dyDescent="0.6">
      <c r="C71" t="s">
        <v>979</v>
      </c>
    </row>
    <row r="72" spans="3:3" x14ac:dyDescent="0.6">
      <c r="C72" t="s">
        <v>980</v>
      </c>
    </row>
    <row r="73" spans="3:3" x14ac:dyDescent="0.6">
      <c r="C73" t="s">
        <v>981</v>
      </c>
    </row>
    <row r="74" spans="3:3" x14ac:dyDescent="0.6">
      <c r="C74" t="s">
        <v>982</v>
      </c>
    </row>
    <row r="75" spans="3:3" x14ac:dyDescent="0.6">
      <c r="C75" t="s">
        <v>983</v>
      </c>
    </row>
    <row r="76" spans="3:3" x14ac:dyDescent="0.6">
      <c r="C76" t="s">
        <v>984</v>
      </c>
    </row>
    <row r="77" spans="3:3" x14ac:dyDescent="0.6">
      <c r="C77" t="s">
        <v>985</v>
      </c>
    </row>
    <row r="78" spans="3:3" x14ac:dyDescent="0.6">
      <c r="C78" t="s">
        <v>986</v>
      </c>
    </row>
    <row r="79" spans="3:3" x14ac:dyDescent="0.6">
      <c r="C79" t="s">
        <v>987</v>
      </c>
    </row>
    <row r="80" spans="3:3" x14ac:dyDescent="0.6">
      <c r="C80" t="s">
        <v>988</v>
      </c>
    </row>
    <row r="81" spans="3:3" x14ac:dyDescent="0.6">
      <c r="C81" t="s">
        <v>989</v>
      </c>
    </row>
    <row r="82" spans="3:3" x14ac:dyDescent="0.6">
      <c r="C82" t="s">
        <v>990</v>
      </c>
    </row>
    <row r="83" spans="3:3" x14ac:dyDescent="0.6">
      <c r="C83" t="s">
        <v>991</v>
      </c>
    </row>
    <row r="84" spans="3:3" x14ac:dyDescent="0.6">
      <c r="C84" t="s">
        <v>992</v>
      </c>
    </row>
    <row r="85" spans="3:3" x14ac:dyDescent="0.6">
      <c r="C85" t="s">
        <v>993</v>
      </c>
    </row>
    <row r="86" spans="3:3" x14ac:dyDescent="0.6">
      <c r="C86" t="s">
        <v>994</v>
      </c>
    </row>
    <row r="87" spans="3:3" x14ac:dyDescent="0.6">
      <c r="C87" t="s">
        <v>995</v>
      </c>
    </row>
    <row r="88" spans="3:3" x14ac:dyDescent="0.6">
      <c r="C88" t="s">
        <v>996</v>
      </c>
    </row>
    <row r="89" spans="3:3" x14ac:dyDescent="0.6">
      <c r="C89" t="s">
        <v>997</v>
      </c>
    </row>
    <row r="90" spans="3:3" x14ac:dyDescent="0.6">
      <c r="C90" t="s">
        <v>998</v>
      </c>
    </row>
    <row r="91" spans="3:3" x14ac:dyDescent="0.6">
      <c r="C91" t="s">
        <v>999</v>
      </c>
    </row>
    <row r="92" spans="3:3" x14ac:dyDescent="0.6">
      <c r="C92" t="s">
        <v>1000</v>
      </c>
    </row>
    <row r="93" spans="3:3" x14ac:dyDescent="0.6">
      <c r="C93" t="s">
        <v>1001</v>
      </c>
    </row>
    <row r="94" spans="3:3" x14ac:dyDescent="0.6">
      <c r="C94" t="s">
        <v>1002</v>
      </c>
    </row>
    <row r="95" spans="3:3" x14ac:dyDescent="0.6">
      <c r="C95" t="s">
        <v>1003</v>
      </c>
    </row>
    <row r="96" spans="3:3" x14ac:dyDescent="0.6">
      <c r="C96" t="s">
        <v>1004</v>
      </c>
    </row>
    <row r="97" spans="3:3" x14ac:dyDescent="0.6">
      <c r="C97" t="s">
        <v>1005</v>
      </c>
    </row>
    <row r="98" spans="3:3" x14ac:dyDescent="0.6">
      <c r="C98" t="s">
        <v>1006</v>
      </c>
    </row>
    <row r="99" spans="3:3" x14ac:dyDescent="0.6">
      <c r="C99" t="s">
        <v>1007</v>
      </c>
    </row>
    <row r="100" spans="3:3" x14ac:dyDescent="0.6">
      <c r="C100" t="s">
        <v>1008</v>
      </c>
    </row>
    <row r="101" spans="3:3" x14ac:dyDescent="0.6">
      <c r="C101" t="s">
        <v>1009</v>
      </c>
    </row>
    <row r="102" spans="3:3" x14ac:dyDescent="0.6">
      <c r="C102" t="s">
        <v>1010</v>
      </c>
    </row>
    <row r="103" spans="3:3" x14ac:dyDescent="0.6">
      <c r="C103" t="s">
        <v>1011</v>
      </c>
    </row>
    <row r="104" spans="3:3" x14ac:dyDescent="0.6">
      <c r="C104" t="s">
        <v>1012</v>
      </c>
    </row>
    <row r="105" spans="3:3" x14ac:dyDescent="0.6">
      <c r="C105" t="s">
        <v>1013</v>
      </c>
    </row>
    <row r="106" spans="3:3" x14ac:dyDescent="0.6">
      <c r="C106" t="s">
        <v>1014</v>
      </c>
    </row>
    <row r="107" spans="3:3" x14ac:dyDescent="0.6">
      <c r="C107" t="s">
        <v>1015</v>
      </c>
    </row>
    <row r="108" spans="3:3" x14ac:dyDescent="0.6">
      <c r="C108" t="s">
        <v>1016</v>
      </c>
    </row>
    <row r="109" spans="3:3" x14ac:dyDescent="0.6">
      <c r="C109" t="s">
        <v>1017</v>
      </c>
    </row>
    <row r="110" spans="3:3" x14ac:dyDescent="0.6">
      <c r="C110" t="s">
        <v>1018</v>
      </c>
    </row>
    <row r="111" spans="3:3" x14ac:dyDescent="0.6">
      <c r="C111" t="s">
        <v>1019</v>
      </c>
    </row>
    <row r="112" spans="3:3" x14ac:dyDescent="0.6">
      <c r="C112" t="s">
        <v>1020</v>
      </c>
    </row>
    <row r="113" spans="3:3" x14ac:dyDescent="0.6">
      <c r="C113" t="s">
        <v>1021</v>
      </c>
    </row>
    <row r="114" spans="3:3" x14ac:dyDescent="0.6">
      <c r="C114" t="s">
        <v>1022</v>
      </c>
    </row>
    <row r="115" spans="3:3" x14ac:dyDescent="0.6">
      <c r="C115" t="s">
        <v>1023</v>
      </c>
    </row>
    <row r="116" spans="3:3" x14ac:dyDescent="0.6">
      <c r="C116" t="s">
        <v>1024</v>
      </c>
    </row>
    <row r="117" spans="3:3" x14ac:dyDescent="0.6">
      <c r="C117" t="s">
        <v>1025</v>
      </c>
    </row>
    <row r="118" spans="3:3" x14ac:dyDescent="0.6">
      <c r="C118" t="s">
        <v>1026</v>
      </c>
    </row>
    <row r="119" spans="3:3" x14ac:dyDescent="0.6">
      <c r="C119" t="s">
        <v>1027</v>
      </c>
    </row>
    <row r="120" spans="3:3" x14ac:dyDescent="0.6">
      <c r="C120" t="s">
        <v>1028</v>
      </c>
    </row>
    <row r="121" spans="3:3" x14ac:dyDescent="0.6">
      <c r="C121" t="s">
        <v>1029</v>
      </c>
    </row>
    <row r="122" spans="3:3" x14ac:dyDescent="0.6">
      <c r="C122" t="s">
        <v>1030</v>
      </c>
    </row>
    <row r="123" spans="3:3" x14ac:dyDescent="0.6">
      <c r="C123" t="s">
        <v>1031</v>
      </c>
    </row>
    <row r="124" spans="3:3" x14ac:dyDescent="0.6">
      <c r="C124" t="s">
        <v>1032</v>
      </c>
    </row>
    <row r="125" spans="3:3" x14ac:dyDescent="0.6">
      <c r="C125" t="s">
        <v>1033</v>
      </c>
    </row>
    <row r="126" spans="3:3" x14ac:dyDescent="0.6">
      <c r="C126" t="s">
        <v>1034</v>
      </c>
    </row>
    <row r="127" spans="3:3" x14ac:dyDescent="0.6">
      <c r="C127" t="s">
        <v>1035</v>
      </c>
    </row>
    <row r="128" spans="3:3" x14ac:dyDescent="0.6">
      <c r="C128" t="s">
        <v>1036</v>
      </c>
    </row>
    <row r="129" spans="3:3" x14ac:dyDescent="0.6">
      <c r="C129" t="s">
        <v>1037</v>
      </c>
    </row>
    <row r="130" spans="3:3" x14ac:dyDescent="0.6">
      <c r="C130" t="s">
        <v>1038</v>
      </c>
    </row>
    <row r="131" spans="3:3" x14ac:dyDescent="0.6">
      <c r="C131" t="s">
        <v>1039</v>
      </c>
    </row>
    <row r="132" spans="3:3" x14ac:dyDescent="0.6">
      <c r="C132" t="s">
        <v>1040</v>
      </c>
    </row>
    <row r="133" spans="3:3" x14ac:dyDescent="0.6">
      <c r="C133" t="s">
        <v>1041</v>
      </c>
    </row>
    <row r="134" spans="3:3" x14ac:dyDescent="0.6">
      <c r="C134" t="s">
        <v>1042</v>
      </c>
    </row>
    <row r="135" spans="3:3" x14ac:dyDescent="0.6">
      <c r="C135" t="s">
        <v>1043</v>
      </c>
    </row>
    <row r="136" spans="3:3" x14ac:dyDescent="0.6">
      <c r="C136" t="s">
        <v>1044</v>
      </c>
    </row>
    <row r="137" spans="3:3" x14ac:dyDescent="0.6">
      <c r="C137" t="s">
        <v>1045</v>
      </c>
    </row>
    <row r="138" spans="3:3" x14ac:dyDescent="0.6">
      <c r="C138" t="s">
        <v>1046</v>
      </c>
    </row>
    <row r="139" spans="3:3" x14ac:dyDescent="0.6">
      <c r="C139" t="s">
        <v>1047</v>
      </c>
    </row>
    <row r="140" spans="3:3" x14ac:dyDescent="0.6">
      <c r="C140" t="s">
        <v>1048</v>
      </c>
    </row>
    <row r="141" spans="3:3" x14ac:dyDescent="0.6">
      <c r="C141" t="s">
        <v>1049</v>
      </c>
    </row>
    <row r="142" spans="3:3" x14ac:dyDescent="0.6">
      <c r="C142" t="s">
        <v>1050</v>
      </c>
    </row>
    <row r="143" spans="3:3" x14ac:dyDescent="0.6">
      <c r="C143" t="s">
        <v>1051</v>
      </c>
    </row>
    <row r="144" spans="3:3" x14ac:dyDescent="0.6">
      <c r="C144" t="s">
        <v>1052</v>
      </c>
    </row>
    <row r="145" spans="3:3" x14ac:dyDescent="0.6">
      <c r="C145" t="s">
        <v>1053</v>
      </c>
    </row>
    <row r="146" spans="3:3" x14ac:dyDescent="0.6">
      <c r="C146" t="s">
        <v>1054</v>
      </c>
    </row>
    <row r="147" spans="3:3" x14ac:dyDescent="0.6">
      <c r="C147" t="s">
        <v>1055</v>
      </c>
    </row>
    <row r="148" spans="3:3" x14ac:dyDescent="0.6">
      <c r="C148" t="s">
        <v>1056</v>
      </c>
    </row>
    <row r="149" spans="3:3" x14ac:dyDescent="0.6">
      <c r="C149" t="s">
        <v>1057</v>
      </c>
    </row>
    <row r="150" spans="3:3" x14ac:dyDescent="0.6">
      <c r="C150" t="s">
        <v>1058</v>
      </c>
    </row>
    <row r="151" spans="3:3" x14ac:dyDescent="0.6">
      <c r="C151" t="s">
        <v>1059</v>
      </c>
    </row>
    <row r="152" spans="3:3" x14ac:dyDescent="0.6">
      <c r="C152" t="s">
        <v>1060</v>
      </c>
    </row>
    <row r="153" spans="3:3" x14ac:dyDescent="0.6">
      <c r="C153" t="s">
        <v>1061</v>
      </c>
    </row>
    <row r="154" spans="3:3" x14ac:dyDescent="0.6">
      <c r="C154" t="s">
        <v>1062</v>
      </c>
    </row>
    <row r="155" spans="3:3" x14ac:dyDescent="0.6">
      <c r="C155" t="s">
        <v>1063</v>
      </c>
    </row>
    <row r="156" spans="3:3" x14ac:dyDescent="0.6">
      <c r="C156" t="s">
        <v>1064</v>
      </c>
    </row>
    <row r="157" spans="3:3" x14ac:dyDescent="0.6">
      <c r="C157" t="s">
        <v>1065</v>
      </c>
    </row>
    <row r="158" spans="3:3" x14ac:dyDescent="0.6">
      <c r="C158" t="s">
        <v>1066</v>
      </c>
    </row>
    <row r="159" spans="3:3" x14ac:dyDescent="0.6">
      <c r="C159" t="s">
        <v>1067</v>
      </c>
    </row>
    <row r="160" spans="3:3" x14ac:dyDescent="0.6">
      <c r="C160" t="s">
        <v>1068</v>
      </c>
    </row>
    <row r="161" spans="3:3" x14ac:dyDescent="0.6">
      <c r="C161" t="s">
        <v>1069</v>
      </c>
    </row>
    <row r="162" spans="3:3" x14ac:dyDescent="0.6">
      <c r="C162" t="s">
        <v>1070</v>
      </c>
    </row>
    <row r="163" spans="3:3" x14ac:dyDescent="0.6">
      <c r="C163" t="s">
        <v>1071</v>
      </c>
    </row>
    <row r="164" spans="3:3" x14ac:dyDescent="0.6">
      <c r="C164" t="s">
        <v>1072</v>
      </c>
    </row>
    <row r="165" spans="3:3" x14ac:dyDescent="0.6">
      <c r="C165" t="s">
        <v>1073</v>
      </c>
    </row>
    <row r="166" spans="3:3" x14ac:dyDescent="0.6">
      <c r="C166" t="s">
        <v>1074</v>
      </c>
    </row>
    <row r="167" spans="3:3" x14ac:dyDescent="0.6">
      <c r="C167" t="s">
        <v>1075</v>
      </c>
    </row>
    <row r="168" spans="3:3" x14ac:dyDescent="0.6">
      <c r="C168" t="s">
        <v>1076</v>
      </c>
    </row>
    <row r="169" spans="3:3" x14ac:dyDescent="0.6">
      <c r="C169" t="s">
        <v>1077</v>
      </c>
    </row>
    <row r="170" spans="3:3" x14ac:dyDescent="0.6">
      <c r="C170" t="s">
        <v>1078</v>
      </c>
    </row>
    <row r="171" spans="3:3" x14ac:dyDescent="0.6">
      <c r="C171" t="s">
        <v>1079</v>
      </c>
    </row>
    <row r="172" spans="3:3" x14ac:dyDescent="0.6">
      <c r="C172" t="s">
        <v>1080</v>
      </c>
    </row>
    <row r="173" spans="3:3" x14ac:dyDescent="0.6">
      <c r="C173" t="s">
        <v>1081</v>
      </c>
    </row>
    <row r="174" spans="3:3" x14ac:dyDescent="0.6">
      <c r="C174" t="s">
        <v>1082</v>
      </c>
    </row>
    <row r="175" spans="3:3" x14ac:dyDescent="0.6">
      <c r="C175" t="s">
        <v>1083</v>
      </c>
    </row>
    <row r="176" spans="3:3" x14ac:dyDescent="0.6">
      <c r="C176" t="s">
        <v>1084</v>
      </c>
    </row>
    <row r="177" spans="3:3" x14ac:dyDescent="0.6">
      <c r="C177" t="s">
        <v>1085</v>
      </c>
    </row>
    <row r="178" spans="3:3" x14ac:dyDescent="0.6">
      <c r="C178" t="s">
        <v>1086</v>
      </c>
    </row>
    <row r="179" spans="3:3" x14ac:dyDescent="0.6">
      <c r="C179" t="s">
        <v>1087</v>
      </c>
    </row>
    <row r="180" spans="3:3" x14ac:dyDescent="0.6">
      <c r="C180" t="s">
        <v>1088</v>
      </c>
    </row>
    <row r="181" spans="3:3" x14ac:dyDescent="0.6">
      <c r="C181" t="s">
        <v>1089</v>
      </c>
    </row>
    <row r="182" spans="3:3" x14ac:dyDescent="0.6">
      <c r="C182" t="s">
        <v>1090</v>
      </c>
    </row>
    <row r="183" spans="3:3" x14ac:dyDescent="0.6">
      <c r="C183" t="s">
        <v>1091</v>
      </c>
    </row>
    <row r="184" spans="3:3" x14ac:dyDescent="0.6">
      <c r="C184" t="s">
        <v>1092</v>
      </c>
    </row>
    <row r="185" spans="3:3" x14ac:dyDescent="0.6">
      <c r="C185" t="s">
        <v>1093</v>
      </c>
    </row>
    <row r="186" spans="3:3" x14ac:dyDescent="0.6">
      <c r="C186" t="s">
        <v>1094</v>
      </c>
    </row>
    <row r="187" spans="3:3" x14ac:dyDescent="0.6">
      <c r="C187" t="s">
        <v>1095</v>
      </c>
    </row>
    <row r="188" spans="3:3" x14ac:dyDescent="0.6">
      <c r="C188" t="s">
        <v>1096</v>
      </c>
    </row>
    <row r="189" spans="3:3" x14ac:dyDescent="0.6">
      <c r="C189" t="s">
        <v>1097</v>
      </c>
    </row>
    <row r="190" spans="3:3" x14ac:dyDescent="0.6">
      <c r="C190" t="s">
        <v>1098</v>
      </c>
    </row>
    <row r="191" spans="3:3" x14ac:dyDescent="0.6">
      <c r="C191" t="s">
        <v>1099</v>
      </c>
    </row>
    <row r="192" spans="3:3" x14ac:dyDescent="0.6">
      <c r="C192" t="s">
        <v>1100</v>
      </c>
    </row>
    <row r="193" spans="3:3" x14ac:dyDescent="0.6">
      <c r="C193" t="s">
        <v>1101</v>
      </c>
    </row>
    <row r="194" spans="3:3" x14ac:dyDescent="0.6">
      <c r="C194" t="s">
        <v>132</v>
      </c>
    </row>
    <row r="195" spans="3:3" x14ac:dyDescent="0.6">
      <c r="C195" t="s">
        <v>135</v>
      </c>
    </row>
    <row r="196" spans="3:3" x14ac:dyDescent="0.6">
      <c r="C196" t="s">
        <v>1102</v>
      </c>
    </row>
    <row r="197" spans="3:3" x14ac:dyDescent="0.6">
      <c r="C197" t="s">
        <v>1103</v>
      </c>
    </row>
    <row r="198" spans="3:3" x14ac:dyDescent="0.6">
      <c r="C198" t="s">
        <v>1104</v>
      </c>
    </row>
    <row r="199" spans="3:3" x14ac:dyDescent="0.6">
      <c r="C199" t="s">
        <v>1105</v>
      </c>
    </row>
    <row r="200" spans="3:3" x14ac:dyDescent="0.6">
      <c r="C200" t="s">
        <v>1106</v>
      </c>
    </row>
    <row r="201" spans="3:3" x14ac:dyDescent="0.6">
      <c r="C201" t="s">
        <v>1107</v>
      </c>
    </row>
    <row r="202" spans="3:3" x14ac:dyDescent="0.6">
      <c r="C202" t="s">
        <v>1108</v>
      </c>
    </row>
    <row r="203" spans="3:3" x14ac:dyDescent="0.6">
      <c r="C203" t="s">
        <v>1109</v>
      </c>
    </row>
    <row r="204" spans="3:3" x14ac:dyDescent="0.6">
      <c r="C204" t="s">
        <v>1110</v>
      </c>
    </row>
    <row r="205" spans="3:3" x14ac:dyDescent="0.6">
      <c r="C205" t="s">
        <v>1111</v>
      </c>
    </row>
    <row r="206" spans="3:3" x14ac:dyDescent="0.6">
      <c r="C206" t="s">
        <v>1112</v>
      </c>
    </row>
    <row r="207" spans="3:3" x14ac:dyDescent="0.6">
      <c r="C207" t="s">
        <v>1113</v>
      </c>
    </row>
    <row r="208" spans="3:3" x14ac:dyDescent="0.6">
      <c r="C208" t="s">
        <v>1114</v>
      </c>
    </row>
    <row r="209" spans="3:3" x14ac:dyDescent="0.6">
      <c r="C209" t="s">
        <v>1115</v>
      </c>
    </row>
    <row r="210" spans="3:3" x14ac:dyDescent="0.6">
      <c r="C210" t="s">
        <v>1116</v>
      </c>
    </row>
    <row r="211" spans="3:3" x14ac:dyDescent="0.6">
      <c r="C211" t="s">
        <v>1117</v>
      </c>
    </row>
    <row r="212" spans="3:3" x14ac:dyDescent="0.6">
      <c r="C212" t="s">
        <v>1118</v>
      </c>
    </row>
    <row r="213" spans="3:3" x14ac:dyDescent="0.6">
      <c r="C213" t="s">
        <v>1119</v>
      </c>
    </row>
    <row r="214" spans="3:3" x14ac:dyDescent="0.6">
      <c r="C214" t="s">
        <v>1120</v>
      </c>
    </row>
    <row r="215" spans="3:3" x14ac:dyDescent="0.6">
      <c r="C215" t="s">
        <v>1121</v>
      </c>
    </row>
    <row r="216" spans="3:3" x14ac:dyDescent="0.6">
      <c r="C216" t="s">
        <v>1122</v>
      </c>
    </row>
    <row r="217" spans="3:3" x14ac:dyDescent="0.6">
      <c r="C217" t="s">
        <v>1123</v>
      </c>
    </row>
    <row r="218" spans="3:3" x14ac:dyDescent="0.6">
      <c r="C218" t="s">
        <v>1124</v>
      </c>
    </row>
    <row r="219" spans="3:3" x14ac:dyDescent="0.6">
      <c r="C219" t="s">
        <v>1125</v>
      </c>
    </row>
    <row r="220" spans="3:3" x14ac:dyDescent="0.6">
      <c r="C220" t="s">
        <v>1126</v>
      </c>
    </row>
    <row r="221" spans="3:3" x14ac:dyDescent="0.6">
      <c r="C221" t="s">
        <v>1127</v>
      </c>
    </row>
    <row r="222" spans="3:3" x14ac:dyDescent="0.6">
      <c r="C222" t="s">
        <v>1128</v>
      </c>
    </row>
    <row r="223" spans="3:3" x14ac:dyDescent="0.6">
      <c r="C223" t="s">
        <v>1129</v>
      </c>
    </row>
    <row r="224" spans="3:3" x14ac:dyDescent="0.6">
      <c r="C224" t="s">
        <v>1130</v>
      </c>
    </row>
    <row r="225" spans="3:3" x14ac:dyDescent="0.6">
      <c r="C225" t="s">
        <v>1131</v>
      </c>
    </row>
    <row r="226" spans="3:3" x14ac:dyDescent="0.6">
      <c r="C226" t="s">
        <v>1132</v>
      </c>
    </row>
    <row r="227" spans="3:3" x14ac:dyDescent="0.6">
      <c r="C227" t="s">
        <v>1133</v>
      </c>
    </row>
    <row r="228" spans="3:3" x14ac:dyDescent="0.6">
      <c r="C228" t="s">
        <v>1134</v>
      </c>
    </row>
    <row r="229" spans="3:3" x14ac:dyDescent="0.6">
      <c r="C229" t="s">
        <v>1135</v>
      </c>
    </row>
    <row r="230" spans="3:3" x14ac:dyDescent="0.6">
      <c r="C230" t="s">
        <v>1136</v>
      </c>
    </row>
    <row r="231" spans="3:3" x14ac:dyDescent="0.6">
      <c r="C231" t="s">
        <v>1137</v>
      </c>
    </row>
    <row r="232" spans="3:3" x14ac:dyDescent="0.6">
      <c r="C232" t="s">
        <v>1138</v>
      </c>
    </row>
    <row r="233" spans="3:3" x14ac:dyDescent="0.6">
      <c r="C233" t="s">
        <v>1139</v>
      </c>
    </row>
    <row r="234" spans="3:3" x14ac:dyDescent="0.6">
      <c r="C234" t="s">
        <v>1140</v>
      </c>
    </row>
    <row r="235" spans="3:3" x14ac:dyDescent="0.6">
      <c r="C235" t="s">
        <v>1141</v>
      </c>
    </row>
    <row r="236" spans="3:3" x14ac:dyDescent="0.6">
      <c r="C236" t="s">
        <v>1142</v>
      </c>
    </row>
    <row r="237" spans="3:3" x14ac:dyDescent="0.6">
      <c r="C237" t="s">
        <v>1143</v>
      </c>
    </row>
    <row r="238" spans="3:3" x14ac:dyDescent="0.6">
      <c r="C238" t="s">
        <v>1144</v>
      </c>
    </row>
    <row r="239" spans="3:3" x14ac:dyDescent="0.6">
      <c r="C239" t="s">
        <v>1145</v>
      </c>
    </row>
    <row r="240" spans="3:3" x14ac:dyDescent="0.6">
      <c r="C240" t="s">
        <v>1146</v>
      </c>
    </row>
    <row r="241" spans="3:3" x14ac:dyDescent="0.6">
      <c r="C241" t="s">
        <v>1147</v>
      </c>
    </row>
    <row r="242" spans="3:3" x14ac:dyDescent="0.6">
      <c r="C242" t="s">
        <v>1148</v>
      </c>
    </row>
    <row r="243" spans="3:3" x14ac:dyDescent="0.6">
      <c r="C243" t="s">
        <v>1149</v>
      </c>
    </row>
    <row r="244" spans="3:3" x14ac:dyDescent="0.6">
      <c r="C244" t="s">
        <v>1150</v>
      </c>
    </row>
    <row r="245" spans="3:3" x14ac:dyDescent="0.6">
      <c r="C245" t="s">
        <v>1151</v>
      </c>
    </row>
    <row r="246" spans="3:3" x14ac:dyDescent="0.6">
      <c r="C246" t="s">
        <v>1152</v>
      </c>
    </row>
    <row r="247" spans="3:3" x14ac:dyDescent="0.6">
      <c r="C247" t="s">
        <v>1153</v>
      </c>
    </row>
    <row r="248" spans="3:3" x14ac:dyDescent="0.6">
      <c r="C248" t="s">
        <v>1154</v>
      </c>
    </row>
    <row r="249" spans="3:3" x14ac:dyDescent="0.6">
      <c r="C249" t="s">
        <v>1155</v>
      </c>
    </row>
    <row r="250" spans="3:3" x14ac:dyDescent="0.6">
      <c r="C250" t="s">
        <v>1156</v>
      </c>
    </row>
    <row r="251" spans="3:3" x14ac:dyDescent="0.6">
      <c r="C251" t="s">
        <v>1157</v>
      </c>
    </row>
    <row r="252" spans="3:3" x14ac:dyDescent="0.6">
      <c r="C252" t="s">
        <v>1158</v>
      </c>
    </row>
    <row r="253" spans="3:3" x14ac:dyDescent="0.6">
      <c r="C253" t="s">
        <v>1159</v>
      </c>
    </row>
    <row r="254" spans="3:3" x14ac:dyDescent="0.6">
      <c r="C254" t="s">
        <v>1160</v>
      </c>
    </row>
    <row r="255" spans="3:3" x14ac:dyDescent="0.6">
      <c r="C255" t="s">
        <v>1161</v>
      </c>
    </row>
    <row r="256" spans="3:3" x14ac:dyDescent="0.6">
      <c r="C256" t="s">
        <v>1162</v>
      </c>
    </row>
    <row r="257" spans="3:3" x14ac:dyDescent="0.6">
      <c r="C257" t="s">
        <v>1163</v>
      </c>
    </row>
    <row r="258" spans="3:3" x14ac:dyDescent="0.6">
      <c r="C258" t="s">
        <v>1164</v>
      </c>
    </row>
    <row r="259" spans="3:3" x14ac:dyDescent="0.6">
      <c r="C259" t="s">
        <v>1165</v>
      </c>
    </row>
    <row r="260" spans="3:3" x14ac:dyDescent="0.6">
      <c r="C260" t="s">
        <v>1166</v>
      </c>
    </row>
    <row r="261" spans="3:3" x14ac:dyDescent="0.6">
      <c r="C261" t="s">
        <v>1167</v>
      </c>
    </row>
    <row r="262" spans="3:3" x14ac:dyDescent="0.6">
      <c r="C262" t="s">
        <v>1168</v>
      </c>
    </row>
    <row r="263" spans="3:3" x14ac:dyDescent="0.6">
      <c r="C263" t="s">
        <v>1169</v>
      </c>
    </row>
    <row r="264" spans="3:3" x14ac:dyDescent="0.6">
      <c r="C264" t="s">
        <v>1170</v>
      </c>
    </row>
    <row r="265" spans="3:3" x14ac:dyDescent="0.6">
      <c r="C265" t="s">
        <v>1171</v>
      </c>
    </row>
    <row r="266" spans="3:3" x14ac:dyDescent="0.6">
      <c r="C266" t="s">
        <v>1172</v>
      </c>
    </row>
    <row r="267" spans="3:3" x14ac:dyDescent="0.6">
      <c r="C267" t="s">
        <v>1173</v>
      </c>
    </row>
    <row r="268" spans="3:3" x14ac:dyDescent="0.6">
      <c r="C268" t="s">
        <v>1174</v>
      </c>
    </row>
    <row r="269" spans="3:3" x14ac:dyDescent="0.6">
      <c r="C269" t="s">
        <v>1175</v>
      </c>
    </row>
    <row r="270" spans="3:3" x14ac:dyDescent="0.6">
      <c r="C270" t="s">
        <v>1176</v>
      </c>
    </row>
    <row r="271" spans="3:3" x14ac:dyDescent="0.6">
      <c r="C271" t="s">
        <v>1177</v>
      </c>
    </row>
    <row r="272" spans="3:3" x14ac:dyDescent="0.6">
      <c r="C272" t="s">
        <v>1178</v>
      </c>
    </row>
    <row r="273" spans="3:3" x14ac:dyDescent="0.6">
      <c r="C273" t="s">
        <v>1179</v>
      </c>
    </row>
    <row r="274" spans="3:3" x14ac:dyDescent="0.6">
      <c r="C274" t="s">
        <v>1180</v>
      </c>
    </row>
    <row r="275" spans="3:3" x14ac:dyDescent="0.6">
      <c r="C275" t="s">
        <v>1181</v>
      </c>
    </row>
    <row r="276" spans="3:3" x14ac:dyDescent="0.6">
      <c r="C276" t="s">
        <v>1182</v>
      </c>
    </row>
    <row r="277" spans="3:3" x14ac:dyDescent="0.6">
      <c r="C277" t="s">
        <v>1183</v>
      </c>
    </row>
    <row r="278" spans="3:3" x14ac:dyDescent="0.6">
      <c r="C278" t="s">
        <v>1184</v>
      </c>
    </row>
    <row r="279" spans="3:3" x14ac:dyDescent="0.6">
      <c r="C279" t="s">
        <v>1185</v>
      </c>
    </row>
    <row r="280" spans="3:3" x14ac:dyDescent="0.6">
      <c r="C280" t="s">
        <v>1186</v>
      </c>
    </row>
    <row r="281" spans="3:3" x14ac:dyDescent="0.6">
      <c r="C281" t="s">
        <v>1187</v>
      </c>
    </row>
    <row r="282" spans="3:3" x14ac:dyDescent="0.6">
      <c r="C282" t="s">
        <v>1188</v>
      </c>
    </row>
    <row r="283" spans="3:3" x14ac:dyDescent="0.6">
      <c r="C283" t="s">
        <v>1189</v>
      </c>
    </row>
    <row r="284" spans="3:3" s="3" customFormat="1" x14ac:dyDescent="0.6"/>
    <row r="285" spans="3:3" x14ac:dyDescent="0.6">
      <c r="C285" t="s">
        <v>1190</v>
      </c>
    </row>
    <row r="286" spans="3:3" x14ac:dyDescent="0.6">
      <c r="C286" t="s">
        <v>1191</v>
      </c>
    </row>
    <row r="287" spans="3:3" x14ac:dyDescent="0.6">
      <c r="C287" t="s">
        <v>1192</v>
      </c>
    </row>
    <row r="288" spans="3:3" x14ac:dyDescent="0.6">
      <c r="C288" t="s">
        <v>1193</v>
      </c>
    </row>
    <row r="289" spans="3:3" x14ac:dyDescent="0.6">
      <c r="C289" t="s">
        <v>1194</v>
      </c>
    </row>
    <row r="290" spans="3:3" x14ac:dyDescent="0.6">
      <c r="C290" t="s">
        <v>1195</v>
      </c>
    </row>
    <row r="291" spans="3:3" x14ac:dyDescent="0.6">
      <c r="C291" t="s">
        <v>1196</v>
      </c>
    </row>
    <row r="292" spans="3:3" x14ac:dyDescent="0.6">
      <c r="C292" t="s">
        <v>1197</v>
      </c>
    </row>
    <row r="293" spans="3:3" x14ac:dyDescent="0.6">
      <c r="C293" t="s">
        <v>1198</v>
      </c>
    </row>
    <row r="294" spans="3:3" x14ac:dyDescent="0.6">
      <c r="C294" t="s">
        <v>1199</v>
      </c>
    </row>
    <row r="295" spans="3:3" x14ac:dyDescent="0.6">
      <c r="C295" t="s">
        <v>1200</v>
      </c>
    </row>
    <row r="296" spans="3:3" x14ac:dyDescent="0.6">
      <c r="C296" t="s">
        <v>1201</v>
      </c>
    </row>
    <row r="297" spans="3:3" x14ac:dyDescent="0.6">
      <c r="C297" t="s">
        <v>1202</v>
      </c>
    </row>
    <row r="298" spans="3:3" x14ac:dyDescent="0.6">
      <c r="C298" t="s">
        <v>1203</v>
      </c>
    </row>
    <row r="299" spans="3:3" x14ac:dyDescent="0.6">
      <c r="C299" t="s">
        <v>1204</v>
      </c>
    </row>
    <row r="300" spans="3:3" x14ac:dyDescent="0.6">
      <c r="C300" t="s">
        <v>1205</v>
      </c>
    </row>
    <row r="301" spans="3:3" x14ac:dyDescent="0.6">
      <c r="C301" t="s">
        <v>1206</v>
      </c>
    </row>
    <row r="302" spans="3:3" x14ac:dyDescent="0.6">
      <c r="C302" t="s">
        <v>1207</v>
      </c>
    </row>
    <row r="303" spans="3:3" x14ac:dyDescent="0.6">
      <c r="C303" t="s">
        <v>1208</v>
      </c>
    </row>
    <row r="304" spans="3:3" x14ac:dyDescent="0.6">
      <c r="C304" t="s">
        <v>1209</v>
      </c>
    </row>
    <row r="305" spans="3:3" x14ac:dyDescent="0.6">
      <c r="C305" t="s">
        <v>1210</v>
      </c>
    </row>
    <row r="306" spans="3:3" x14ac:dyDescent="0.6">
      <c r="C306" t="s">
        <v>1211</v>
      </c>
    </row>
    <row r="307" spans="3:3" x14ac:dyDescent="0.6">
      <c r="C307" t="s">
        <v>1212</v>
      </c>
    </row>
    <row r="308" spans="3:3" x14ac:dyDescent="0.6">
      <c r="C308" t="s">
        <v>1213</v>
      </c>
    </row>
    <row r="309" spans="3:3" x14ac:dyDescent="0.6">
      <c r="C309" t="s">
        <v>1214</v>
      </c>
    </row>
    <row r="310" spans="3:3" x14ac:dyDescent="0.6">
      <c r="C310" t="s">
        <v>1215</v>
      </c>
    </row>
    <row r="311" spans="3:3" x14ac:dyDescent="0.6">
      <c r="C311" t="s">
        <v>1216</v>
      </c>
    </row>
    <row r="312" spans="3:3" x14ac:dyDescent="0.6">
      <c r="C312" t="s">
        <v>1217</v>
      </c>
    </row>
    <row r="313" spans="3:3" x14ac:dyDescent="0.6">
      <c r="C313" t="s">
        <v>1218</v>
      </c>
    </row>
    <row r="314" spans="3:3" x14ac:dyDescent="0.6">
      <c r="C314" t="s">
        <v>1219</v>
      </c>
    </row>
    <row r="315" spans="3:3" x14ac:dyDescent="0.6">
      <c r="C315" t="s">
        <v>1220</v>
      </c>
    </row>
    <row r="316" spans="3:3" x14ac:dyDescent="0.6">
      <c r="C316" t="s">
        <v>1221</v>
      </c>
    </row>
    <row r="317" spans="3:3" x14ac:dyDescent="0.6">
      <c r="C317" t="s">
        <v>1222</v>
      </c>
    </row>
    <row r="318" spans="3:3" x14ac:dyDescent="0.6">
      <c r="C318" t="s">
        <v>1223</v>
      </c>
    </row>
    <row r="319" spans="3:3" x14ac:dyDescent="0.6">
      <c r="C319" t="s">
        <v>1224</v>
      </c>
    </row>
    <row r="320" spans="3:3" x14ac:dyDescent="0.6">
      <c r="C320" t="s">
        <v>1225</v>
      </c>
    </row>
    <row r="321" spans="3:3" x14ac:dyDescent="0.6">
      <c r="C321" t="s">
        <v>1226</v>
      </c>
    </row>
    <row r="322" spans="3:3" x14ac:dyDescent="0.6">
      <c r="C322" t="s">
        <v>1227</v>
      </c>
    </row>
    <row r="323" spans="3:3" x14ac:dyDescent="0.6">
      <c r="C323" t="s">
        <v>1228</v>
      </c>
    </row>
    <row r="324" spans="3:3" x14ac:dyDescent="0.6">
      <c r="C324" t="s">
        <v>1229</v>
      </c>
    </row>
    <row r="325" spans="3:3" x14ac:dyDescent="0.6">
      <c r="C325" t="s">
        <v>1230</v>
      </c>
    </row>
    <row r="326" spans="3:3" x14ac:dyDescent="0.6">
      <c r="C326" t="s">
        <v>1231</v>
      </c>
    </row>
    <row r="327" spans="3:3" x14ac:dyDescent="0.6">
      <c r="C327" t="s">
        <v>1232</v>
      </c>
    </row>
    <row r="328" spans="3:3" x14ac:dyDescent="0.6">
      <c r="C328" t="s">
        <v>1233</v>
      </c>
    </row>
    <row r="329" spans="3:3" x14ac:dyDescent="0.6">
      <c r="C329" t="s">
        <v>1234</v>
      </c>
    </row>
    <row r="330" spans="3:3" x14ac:dyDescent="0.6">
      <c r="C330" t="s">
        <v>1235</v>
      </c>
    </row>
    <row r="331" spans="3:3" x14ac:dyDescent="0.6">
      <c r="C331" t="s">
        <v>1236</v>
      </c>
    </row>
    <row r="332" spans="3:3" x14ac:dyDescent="0.6">
      <c r="C332" t="s">
        <v>1237</v>
      </c>
    </row>
    <row r="333" spans="3:3" x14ac:dyDescent="0.6">
      <c r="C333" t="s">
        <v>1238</v>
      </c>
    </row>
    <row r="334" spans="3:3" x14ac:dyDescent="0.6">
      <c r="C334" t="s">
        <v>1239</v>
      </c>
    </row>
    <row r="335" spans="3:3" x14ac:dyDescent="0.6">
      <c r="C335" t="s">
        <v>1240</v>
      </c>
    </row>
    <row r="336" spans="3:3" x14ac:dyDescent="0.6">
      <c r="C336" t="s">
        <v>1241</v>
      </c>
    </row>
    <row r="337" spans="3:3" x14ac:dyDescent="0.6">
      <c r="C337" t="s">
        <v>1242</v>
      </c>
    </row>
    <row r="338" spans="3:3" x14ac:dyDescent="0.6">
      <c r="C338" t="s">
        <v>1243</v>
      </c>
    </row>
    <row r="339" spans="3:3" x14ac:dyDescent="0.6">
      <c r="C339" t="s">
        <v>1244</v>
      </c>
    </row>
    <row r="340" spans="3:3" x14ac:dyDescent="0.6">
      <c r="C340" t="s">
        <v>1245</v>
      </c>
    </row>
    <row r="341" spans="3:3" x14ac:dyDescent="0.6">
      <c r="C341" t="s">
        <v>1246</v>
      </c>
    </row>
    <row r="342" spans="3:3" x14ac:dyDescent="0.6">
      <c r="C342" t="s">
        <v>1247</v>
      </c>
    </row>
    <row r="343" spans="3:3" x14ac:dyDescent="0.6">
      <c r="C343" t="s">
        <v>1248</v>
      </c>
    </row>
    <row r="344" spans="3:3" x14ac:dyDescent="0.6">
      <c r="C344" t="s">
        <v>1249</v>
      </c>
    </row>
    <row r="345" spans="3:3" x14ac:dyDescent="0.6">
      <c r="C345" t="s">
        <v>1250</v>
      </c>
    </row>
    <row r="346" spans="3:3" x14ac:dyDescent="0.6">
      <c r="C346" t="s">
        <v>1251</v>
      </c>
    </row>
    <row r="347" spans="3:3" x14ac:dyDescent="0.6">
      <c r="C347" t="s">
        <v>1252</v>
      </c>
    </row>
    <row r="348" spans="3:3" x14ac:dyDescent="0.6">
      <c r="C348" t="s">
        <v>1253</v>
      </c>
    </row>
    <row r="349" spans="3:3" x14ac:dyDescent="0.6">
      <c r="C349" t="s">
        <v>1254</v>
      </c>
    </row>
    <row r="350" spans="3:3" x14ac:dyDescent="0.6">
      <c r="C350" t="s">
        <v>1255</v>
      </c>
    </row>
    <row r="351" spans="3:3" x14ac:dyDescent="0.6">
      <c r="C351" t="s">
        <v>1256</v>
      </c>
    </row>
    <row r="352" spans="3:3" x14ac:dyDescent="0.6">
      <c r="C352" t="s">
        <v>1257</v>
      </c>
    </row>
    <row r="353" spans="3:3" x14ac:dyDescent="0.6">
      <c r="C353" t="s">
        <v>1258</v>
      </c>
    </row>
    <row r="354" spans="3:3" x14ac:dyDescent="0.6">
      <c r="C354" t="s">
        <v>1259</v>
      </c>
    </row>
    <row r="355" spans="3:3" x14ac:dyDescent="0.6">
      <c r="C355" t="s">
        <v>908</v>
      </c>
    </row>
    <row r="356" spans="3:3" x14ac:dyDescent="0.6">
      <c r="C356" t="s">
        <v>906</v>
      </c>
    </row>
    <row r="357" spans="3:3" x14ac:dyDescent="0.6">
      <c r="C357" t="s">
        <v>1260</v>
      </c>
    </row>
    <row r="358" spans="3:3" x14ac:dyDescent="0.6">
      <c r="C358" t="s">
        <v>1261</v>
      </c>
    </row>
    <row r="359" spans="3:3" x14ac:dyDescent="0.6">
      <c r="C359" t="s">
        <v>1262</v>
      </c>
    </row>
    <row r="360" spans="3:3" x14ac:dyDescent="0.6">
      <c r="C360" t="s">
        <v>1263</v>
      </c>
    </row>
    <row r="361" spans="3:3" x14ac:dyDescent="0.6">
      <c r="C361" t="s">
        <v>1264</v>
      </c>
    </row>
    <row r="362" spans="3:3" x14ac:dyDescent="0.6">
      <c r="C362" t="s">
        <v>1265</v>
      </c>
    </row>
    <row r="363" spans="3:3" x14ac:dyDescent="0.6">
      <c r="C363" t="s">
        <v>1266</v>
      </c>
    </row>
    <row r="364" spans="3:3" x14ac:dyDescent="0.6">
      <c r="C364" t="s">
        <v>1267</v>
      </c>
    </row>
    <row r="365" spans="3:3" x14ac:dyDescent="0.6">
      <c r="C365" t="s">
        <v>1268</v>
      </c>
    </row>
    <row r="366" spans="3:3" x14ac:dyDescent="0.6">
      <c r="C366" t="s">
        <v>1269</v>
      </c>
    </row>
    <row r="367" spans="3:3" x14ac:dyDescent="0.6">
      <c r="C367" t="s">
        <v>1270</v>
      </c>
    </row>
    <row r="368" spans="3:3" x14ac:dyDescent="0.6">
      <c r="C368" t="s">
        <v>1271</v>
      </c>
    </row>
    <row r="369" spans="3:3" x14ac:dyDescent="0.6">
      <c r="C369" t="s">
        <v>1272</v>
      </c>
    </row>
    <row r="370" spans="3:3" x14ac:dyDescent="0.6">
      <c r="C370" t="s">
        <v>1273</v>
      </c>
    </row>
    <row r="371" spans="3:3" x14ac:dyDescent="0.6">
      <c r="C371" t="s">
        <v>1274</v>
      </c>
    </row>
    <row r="372" spans="3:3" x14ac:dyDescent="0.6">
      <c r="C372" t="s">
        <v>1275</v>
      </c>
    </row>
    <row r="373" spans="3:3" x14ac:dyDescent="0.6">
      <c r="C373" t="s">
        <v>1276</v>
      </c>
    </row>
    <row r="374" spans="3:3" x14ac:dyDescent="0.6">
      <c r="C374" t="s">
        <v>1277</v>
      </c>
    </row>
    <row r="375" spans="3:3" x14ac:dyDescent="0.6">
      <c r="C375" t="s">
        <v>1278</v>
      </c>
    </row>
    <row r="376" spans="3:3" x14ac:dyDescent="0.6">
      <c r="C376" t="s">
        <v>138</v>
      </c>
    </row>
    <row r="377" spans="3:3" x14ac:dyDescent="0.6">
      <c r="C377" t="s">
        <v>141</v>
      </c>
    </row>
    <row r="378" spans="3:3" x14ac:dyDescent="0.6">
      <c r="C378" t="s">
        <v>144</v>
      </c>
    </row>
    <row r="379" spans="3:3" x14ac:dyDescent="0.6">
      <c r="C379" t="s">
        <v>147</v>
      </c>
    </row>
    <row r="380" spans="3:3" x14ac:dyDescent="0.6">
      <c r="C380" t="s">
        <v>150</v>
      </c>
    </row>
    <row r="381" spans="3:3" x14ac:dyDescent="0.6">
      <c r="C381" t="s">
        <v>153</v>
      </c>
    </row>
    <row r="382" spans="3:3" x14ac:dyDescent="0.6">
      <c r="C382" t="s">
        <v>156</v>
      </c>
    </row>
    <row r="383" spans="3:3" x14ac:dyDescent="0.6">
      <c r="C383" t="s">
        <v>159</v>
      </c>
    </row>
    <row r="384" spans="3:3" x14ac:dyDescent="0.6">
      <c r="C384" t="s">
        <v>1279</v>
      </c>
    </row>
    <row r="385" spans="3:3" x14ac:dyDescent="0.6">
      <c r="C385" t="s">
        <v>1280</v>
      </c>
    </row>
    <row r="386" spans="3:3" x14ac:dyDescent="0.6">
      <c r="C386" t="s">
        <v>1281</v>
      </c>
    </row>
    <row r="387" spans="3:3" x14ac:dyDescent="0.6">
      <c r="C387" t="s">
        <v>1282</v>
      </c>
    </row>
    <row r="388" spans="3:3" x14ac:dyDescent="0.6">
      <c r="C388" t="s">
        <v>1283</v>
      </c>
    </row>
    <row r="389" spans="3:3" x14ac:dyDescent="0.6">
      <c r="C389" t="s">
        <v>1284</v>
      </c>
    </row>
    <row r="390" spans="3:3" x14ac:dyDescent="0.6">
      <c r="C390" t="s">
        <v>1285</v>
      </c>
    </row>
    <row r="391" spans="3:3" x14ac:dyDescent="0.6">
      <c r="C391" t="s">
        <v>1286</v>
      </c>
    </row>
    <row r="392" spans="3:3" x14ac:dyDescent="0.6">
      <c r="C392" t="s">
        <v>1287</v>
      </c>
    </row>
    <row r="393" spans="3:3" x14ac:dyDescent="0.6">
      <c r="C393" t="s">
        <v>1288</v>
      </c>
    </row>
    <row r="394" spans="3:3" x14ac:dyDescent="0.6">
      <c r="C394" t="s">
        <v>1289</v>
      </c>
    </row>
    <row r="395" spans="3:3" x14ac:dyDescent="0.6">
      <c r="C395" t="s">
        <v>1290</v>
      </c>
    </row>
    <row r="396" spans="3:3" x14ac:dyDescent="0.6">
      <c r="C396" t="s">
        <v>1291</v>
      </c>
    </row>
    <row r="397" spans="3:3" x14ac:dyDescent="0.6">
      <c r="C397" t="s">
        <v>1292</v>
      </c>
    </row>
    <row r="398" spans="3:3" x14ac:dyDescent="0.6">
      <c r="C398" t="s">
        <v>1293</v>
      </c>
    </row>
    <row r="399" spans="3:3" x14ac:dyDescent="0.6">
      <c r="C399" t="s">
        <v>1294</v>
      </c>
    </row>
    <row r="400" spans="3:3" x14ac:dyDescent="0.6">
      <c r="C400" t="s">
        <v>1295</v>
      </c>
    </row>
    <row r="401" spans="3:3" x14ac:dyDescent="0.6">
      <c r="C401" t="s">
        <v>1296</v>
      </c>
    </row>
    <row r="402" spans="3:3" x14ac:dyDescent="0.6">
      <c r="C402" t="s">
        <v>1297</v>
      </c>
    </row>
    <row r="403" spans="3:3" x14ac:dyDescent="0.6">
      <c r="C403" t="s">
        <v>1298</v>
      </c>
    </row>
    <row r="404" spans="3:3" x14ac:dyDescent="0.6">
      <c r="C404" t="s">
        <v>1299</v>
      </c>
    </row>
    <row r="405" spans="3:3" x14ac:dyDescent="0.6">
      <c r="C405" t="s">
        <v>1300</v>
      </c>
    </row>
    <row r="406" spans="3:3" x14ac:dyDescent="0.6">
      <c r="C406" t="s">
        <v>1301</v>
      </c>
    </row>
    <row r="407" spans="3:3" x14ac:dyDescent="0.6">
      <c r="C407" t="s">
        <v>1302</v>
      </c>
    </row>
    <row r="408" spans="3:3" x14ac:dyDescent="0.6">
      <c r="C408" t="s">
        <v>1303</v>
      </c>
    </row>
    <row r="409" spans="3:3" x14ac:dyDescent="0.6">
      <c r="C409" t="s">
        <v>1304</v>
      </c>
    </row>
    <row r="410" spans="3:3" x14ac:dyDescent="0.6">
      <c r="C410" t="s">
        <v>1305</v>
      </c>
    </row>
    <row r="411" spans="3:3" x14ac:dyDescent="0.6">
      <c r="C411" t="s">
        <v>1306</v>
      </c>
    </row>
    <row r="412" spans="3:3" x14ac:dyDescent="0.6">
      <c r="C412" t="s">
        <v>1307</v>
      </c>
    </row>
    <row r="413" spans="3:3" x14ac:dyDescent="0.6">
      <c r="C413" t="s">
        <v>1308</v>
      </c>
    </row>
    <row r="414" spans="3:3" x14ac:dyDescent="0.6">
      <c r="C414" t="s">
        <v>1309</v>
      </c>
    </row>
    <row r="415" spans="3:3" x14ac:dyDescent="0.6">
      <c r="C415" t="s">
        <v>1310</v>
      </c>
    </row>
    <row r="416" spans="3:3" x14ac:dyDescent="0.6">
      <c r="C416" t="s">
        <v>1311</v>
      </c>
    </row>
    <row r="417" spans="3:3" x14ac:dyDescent="0.6">
      <c r="C417" t="s">
        <v>1312</v>
      </c>
    </row>
    <row r="418" spans="3:3" x14ac:dyDescent="0.6">
      <c r="C418" t="s">
        <v>1313</v>
      </c>
    </row>
    <row r="419" spans="3:3" x14ac:dyDescent="0.6">
      <c r="C419" t="s">
        <v>1314</v>
      </c>
    </row>
    <row r="420" spans="3:3" x14ac:dyDescent="0.6">
      <c r="C420" t="s">
        <v>1315</v>
      </c>
    </row>
    <row r="421" spans="3:3" x14ac:dyDescent="0.6">
      <c r="C421" t="s">
        <v>1316</v>
      </c>
    </row>
    <row r="422" spans="3:3" x14ac:dyDescent="0.6">
      <c r="C422" t="s">
        <v>1317</v>
      </c>
    </row>
    <row r="423" spans="3:3" x14ac:dyDescent="0.6">
      <c r="C423" t="s">
        <v>1318</v>
      </c>
    </row>
    <row r="424" spans="3:3" x14ac:dyDescent="0.6">
      <c r="C424" t="s">
        <v>1319</v>
      </c>
    </row>
    <row r="425" spans="3:3" x14ac:dyDescent="0.6">
      <c r="C425" t="s">
        <v>1320</v>
      </c>
    </row>
    <row r="426" spans="3:3" x14ac:dyDescent="0.6">
      <c r="C426" t="s">
        <v>1321</v>
      </c>
    </row>
    <row r="427" spans="3:3" x14ac:dyDescent="0.6">
      <c r="C427" t="s">
        <v>1322</v>
      </c>
    </row>
    <row r="428" spans="3:3" x14ac:dyDescent="0.6">
      <c r="C428" t="s">
        <v>1323</v>
      </c>
    </row>
    <row r="429" spans="3:3" x14ac:dyDescent="0.6">
      <c r="C429" t="s">
        <v>1324</v>
      </c>
    </row>
    <row r="430" spans="3:3" x14ac:dyDescent="0.6">
      <c r="C430" t="s">
        <v>1325</v>
      </c>
    </row>
    <row r="431" spans="3:3" x14ac:dyDescent="0.6">
      <c r="C431" t="s">
        <v>1326</v>
      </c>
    </row>
    <row r="432" spans="3:3" x14ac:dyDescent="0.6">
      <c r="C432" t="s">
        <v>1327</v>
      </c>
    </row>
    <row r="433" spans="3:3" x14ac:dyDescent="0.6">
      <c r="C433" t="s">
        <v>1328</v>
      </c>
    </row>
    <row r="434" spans="3:3" x14ac:dyDescent="0.6">
      <c r="C434" t="s">
        <v>1329</v>
      </c>
    </row>
    <row r="435" spans="3:3" x14ac:dyDescent="0.6">
      <c r="C435" t="s">
        <v>1330</v>
      </c>
    </row>
    <row r="436" spans="3:3" x14ac:dyDescent="0.6">
      <c r="C436" t="s">
        <v>1331</v>
      </c>
    </row>
    <row r="437" spans="3:3" x14ac:dyDescent="0.6">
      <c r="C437" t="s">
        <v>1332</v>
      </c>
    </row>
    <row r="438" spans="3:3" x14ac:dyDescent="0.6">
      <c r="C438" t="s">
        <v>1333</v>
      </c>
    </row>
    <row r="439" spans="3:3" x14ac:dyDescent="0.6">
      <c r="C439" t="s">
        <v>1334</v>
      </c>
    </row>
    <row r="440" spans="3:3" x14ac:dyDescent="0.6">
      <c r="C440" t="s">
        <v>1335</v>
      </c>
    </row>
    <row r="441" spans="3:3" x14ac:dyDescent="0.6">
      <c r="C441" t="s">
        <v>1336</v>
      </c>
    </row>
    <row r="442" spans="3:3" x14ac:dyDescent="0.6">
      <c r="C442" t="s">
        <v>1337</v>
      </c>
    </row>
    <row r="443" spans="3:3" x14ac:dyDescent="0.6">
      <c r="C443" t="s">
        <v>1338</v>
      </c>
    </row>
    <row r="444" spans="3:3" x14ac:dyDescent="0.6">
      <c r="C444" t="s">
        <v>1339</v>
      </c>
    </row>
    <row r="445" spans="3:3" x14ac:dyDescent="0.6">
      <c r="C445" t="s">
        <v>1340</v>
      </c>
    </row>
    <row r="446" spans="3:3" x14ac:dyDescent="0.6">
      <c r="C446" t="s">
        <v>1341</v>
      </c>
    </row>
    <row r="447" spans="3:3" x14ac:dyDescent="0.6">
      <c r="C447" t="s">
        <v>1342</v>
      </c>
    </row>
    <row r="448" spans="3:3" x14ac:dyDescent="0.6">
      <c r="C448" t="s">
        <v>1343</v>
      </c>
    </row>
    <row r="449" spans="3:3" x14ac:dyDescent="0.6">
      <c r="C449" t="s">
        <v>1344</v>
      </c>
    </row>
    <row r="450" spans="3:3" x14ac:dyDescent="0.6">
      <c r="C450" t="s">
        <v>1345</v>
      </c>
    </row>
    <row r="451" spans="3:3" x14ac:dyDescent="0.6">
      <c r="C451" t="s">
        <v>1346</v>
      </c>
    </row>
    <row r="452" spans="3:3" x14ac:dyDescent="0.6">
      <c r="C452" t="s">
        <v>1347</v>
      </c>
    </row>
    <row r="453" spans="3:3" x14ac:dyDescent="0.6">
      <c r="C453" t="s">
        <v>1348</v>
      </c>
    </row>
    <row r="454" spans="3:3" x14ac:dyDescent="0.6">
      <c r="C454" t="s">
        <v>1349</v>
      </c>
    </row>
    <row r="455" spans="3:3" x14ac:dyDescent="0.6">
      <c r="C455" t="s">
        <v>1350</v>
      </c>
    </row>
    <row r="456" spans="3:3" x14ac:dyDescent="0.6">
      <c r="C456" t="s">
        <v>1351</v>
      </c>
    </row>
    <row r="457" spans="3:3" x14ac:dyDescent="0.6">
      <c r="C457" t="s">
        <v>1352</v>
      </c>
    </row>
    <row r="458" spans="3:3" x14ac:dyDescent="0.6">
      <c r="C458" t="s">
        <v>1353</v>
      </c>
    </row>
    <row r="459" spans="3:3" x14ac:dyDescent="0.6">
      <c r="C459" t="s">
        <v>1354</v>
      </c>
    </row>
    <row r="460" spans="3:3" x14ac:dyDescent="0.6">
      <c r="C460" t="s">
        <v>1355</v>
      </c>
    </row>
    <row r="461" spans="3:3" x14ac:dyDescent="0.6">
      <c r="C461" t="s">
        <v>1356</v>
      </c>
    </row>
    <row r="462" spans="3:3" x14ac:dyDescent="0.6">
      <c r="C462" t="s">
        <v>1357</v>
      </c>
    </row>
    <row r="463" spans="3:3" x14ac:dyDescent="0.6">
      <c r="C463" t="s">
        <v>1358</v>
      </c>
    </row>
    <row r="464" spans="3:3" x14ac:dyDescent="0.6">
      <c r="C464" t="s">
        <v>1359</v>
      </c>
    </row>
    <row r="465" spans="3:3" x14ac:dyDescent="0.6">
      <c r="C465" t="s">
        <v>1360</v>
      </c>
    </row>
    <row r="466" spans="3:3" x14ac:dyDescent="0.6">
      <c r="C466" t="s">
        <v>1361</v>
      </c>
    </row>
    <row r="467" spans="3:3" x14ac:dyDescent="0.6">
      <c r="C467" t="s">
        <v>1362</v>
      </c>
    </row>
    <row r="468" spans="3:3" x14ac:dyDescent="0.6">
      <c r="C468" t="s">
        <v>1363</v>
      </c>
    </row>
    <row r="469" spans="3:3" x14ac:dyDescent="0.6">
      <c r="C469" t="s">
        <v>1364</v>
      </c>
    </row>
    <row r="470" spans="3:3" x14ac:dyDescent="0.6">
      <c r="C470" t="s">
        <v>1365</v>
      </c>
    </row>
    <row r="471" spans="3:3" x14ac:dyDescent="0.6">
      <c r="C471" t="s">
        <v>1366</v>
      </c>
    </row>
    <row r="472" spans="3:3" x14ac:dyDescent="0.6">
      <c r="C472" t="s">
        <v>1367</v>
      </c>
    </row>
    <row r="473" spans="3:3" x14ac:dyDescent="0.6">
      <c r="C473" t="s">
        <v>1368</v>
      </c>
    </row>
    <row r="474" spans="3:3" x14ac:dyDescent="0.6">
      <c r="C474" t="s">
        <v>1369</v>
      </c>
    </row>
    <row r="475" spans="3:3" x14ac:dyDescent="0.6">
      <c r="C475" t="s">
        <v>1370</v>
      </c>
    </row>
    <row r="476" spans="3:3" x14ac:dyDescent="0.6">
      <c r="C476" t="s">
        <v>1371</v>
      </c>
    </row>
    <row r="477" spans="3:3" x14ac:dyDescent="0.6">
      <c r="C477" t="s">
        <v>1372</v>
      </c>
    </row>
    <row r="478" spans="3:3" x14ac:dyDescent="0.6">
      <c r="C478" t="s">
        <v>1373</v>
      </c>
    </row>
    <row r="479" spans="3:3" x14ac:dyDescent="0.6">
      <c r="C479" t="s">
        <v>1374</v>
      </c>
    </row>
    <row r="480" spans="3:3" x14ac:dyDescent="0.6">
      <c r="C480" t="s">
        <v>1375</v>
      </c>
    </row>
    <row r="481" spans="3:3" x14ac:dyDescent="0.6">
      <c r="C481" t="s">
        <v>1376</v>
      </c>
    </row>
    <row r="482" spans="3:3" x14ac:dyDescent="0.6">
      <c r="C482" t="s">
        <v>1377</v>
      </c>
    </row>
    <row r="483" spans="3:3" x14ac:dyDescent="0.6">
      <c r="C483" t="s">
        <v>1378</v>
      </c>
    </row>
    <row r="484" spans="3:3" x14ac:dyDescent="0.6">
      <c r="C484" t="s">
        <v>244</v>
      </c>
    </row>
    <row r="485" spans="3:3" x14ac:dyDescent="0.6">
      <c r="C485" t="s">
        <v>247</v>
      </c>
    </row>
    <row r="486" spans="3:3" x14ac:dyDescent="0.6">
      <c r="C486" t="s">
        <v>238</v>
      </c>
    </row>
    <row r="487" spans="3:3" x14ac:dyDescent="0.6">
      <c r="C487" t="s">
        <v>241</v>
      </c>
    </row>
    <row r="488" spans="3:3" x14ac:dyDescent="0.6">
      <c r="C488" t="s">
        <v>1379</v>
      </c>
    </row>
    <row r="489" spans="3:3" x14ac:dyDescent="0.6">
      <c r="C489" t="s">
        <v>1380</v>
      </c>
    </row>
    <row r="490" spans="3:3" x14ac:dyDescent="0.6">
      <c r="C490" t="s">
        <v>252</v>
      </c>
    </row>
    <row r="491" spans="3:3" x14ac:dyDescent="0.6">
      <c r="C491" t="s">
        <v>255</v>
      </c>
    </row>
    <row r="492" spans="3:3" x14ac:dyDescent="0.6">
      <c r="C492" t="s">
        <v>1381</v>
      </c>
    </row>
    <row r="493" spans="3:3" x14ac:dyDescent="0.6">
      <c r="C493" t="s">
        <v>1382</v>
      </c>
    </row>
    <row r="494" spans="3:3" x14ac:dyDescent="0.6">
      <c r="C494" t="s">
        <v>1383</v>
      </c>
    </row>
    <row r="495" spans="3:3" x14ac:dyDescent="0.6">
      <c r="C495" t="s">
        <v>1384</v>
      </c>
    </row>
    <row r="496" spans="3:3" x14ac:dyDescent="0.6">
      <c r="C496" t="s">
        <v>1385</v>
      </c>
    </row>
    <row r="497" spans="3:3" x14ac:dyDescent="0.6">
      <c r="C497" t="s">
        <v>1386</v>
      </c>
    </row>
    <row r="498" spans="3:3" x14ac:dyDescent="0.6">
      <c r="C498" t="s">
        <v>1387</v>
      </c>
    </row>
    <row r="499" spans="3:3" x14ac:dyDescent="0.6">
      <c r="C499" t="s">
        <v>1388</v>
      </c>
    </row>
    <row r="500" spans="3:3" x14ac:dyDescent="0.6">
      <c r="C500" t="s">
        <v>1389</v>
      </c>
    </row>
    <row r="501" spans="3:3" x14ac:dyDescent="0.6">
      <c r="C501" t="s">
        <v>1390</v>
      </c>
    </row>
    <row r="502" spans="3:3" x14ac:dyDescent="0.6">
      <c r="C502" t="s">
        <v>1391</v>
      </c>
    </row>
    <row r="503" spans="3:3" x14ac:dyDescent="0.6">
      <c r="C503" t="s">
        <v>1392</v>
      </c>
    </row>
    <row r="504" spans="3:3" x14ac:dyDescent="0.6">
      <c r="C504" t="s">
        <v>1393</v>
      </c>
    </row>
    <row r="505" spans="3:3" x14ac:dyDescent="0.6">
      <c r="C505" t="s">
        <v>1394</v>
      </c>
    </row>
    <row r="506" spans="3:3" x14ac:dyDescent="0.6">
      <c r="C506" t="s">
        <v>1395</v>
      </c>
    </row>
    <row r="507" spans="3:3" x14ac:dyDescent="0.6">
      <c r="C507" t="s">
        <v>1396</v>
      </c>
    </row>
    <row r="508" spans="3:3" x14ac:dyDescent="0.6">
      <c r="C508" t="s">
        <v>1397</v>
      </c>
    </row>
    <row r="509" spans="3:3" x14ac:dyDescent="0.6">
      <c r="C509" t="s">
        <v>1398</v>
      </c>
    </row>
    <row r="510" spans="3:3" x14ac:dyDescent="0.6">
      <c r="C510" t="s">
        <v>1399</v>
      </c>
    </row>
    <row r="511" spans="3:3" x14ac:dyDescent="0.6">
      <c r="C511" t="s">
        <v>1400</v>
      </c>
    </row>
    <row r="512" spans="3:3" x14ac:dyDescent="0.6">
      <c r="C512" t="s">
        <v>1401</v>
      </c>
    </row>
    <row r="513" spans="3:3" x14ac:dyDescent="0.6">
      <c r="C513" t="s">
        <v>1402</v>
      </c>
    </row>
    <row r="514" spans="3:3" x14ac:dyDescent="0.6">
      <c r="C514" t="s">
        <v>1403</v>
      </c>
    </row>
    <row r="515" spans="3:3" x14ac:dyDescent="0.6">
      <c r="C515" t="s">
        <v>1404</v>
      </c>
    </row>
    <row r="516" spans="3:3" x14ac:dyDescent="0.6">
      <c r="C516" t="s">
        <v>1405</v>
      </c>
    </row>
    <row r="517" spans="3:3" x14ac:dyDescent="0.6">
      <c r="C517" t="s">
        <v>1406</v>
      </c>
    </row>
    <row r="518" spans="3:3" x14ac:dyDescent="0.6">
      <c r="C518" t="s">
        <v>1407</v>
      </c>
    </row>
    <row r="519" spans="3:3" x14ac:dyDescent="0.6">
      <c r="C519" t="s">
        <v>1408</v>
      </c>
    </row>
    <row r="520" spans="3:3" x14ac:dyDescent="0.6">
      <c r="C520" t="s">
        <v>1409</v>
      </c>
    </row>
    <row r="521" spans="3:3" x14ac:dyDescent="0.6">
      <c r="C521" t="s">
        <v>1410</v>
      </c>
    </row>
    <row r="522" spans="3:3" x14ac:dyDescent="0.6">
      <c r="C522" t="s">
        <v>1411</v>
      </c>
    </row>
    <row r="523" spans="3:3" x14ac:dyDescent="0.6">
      <c r="C523" t="s">
        <v>1412</v>
      </c>
    </row>
    <row r="524" spans="3:3" x14ac:dyDescent="0.6">
      <c r="C524" t="s">
        <v>1413</v>
      </c>
    </row>
    <row r="525" spans="3:3" x14ac:dyDescent="0.6">
      <c r="C525" t="s">
        <v>1414</v>
      </c>
    </row>
    <row r="526" spans="3:3" x14ac:dyDescent="0.6">
      <c r="C526" t="s">
        <v>1415</v>
      </c>
    </row>
    <row r="527" spans="3:3" x14ac:dyDescent="0.6">
      <c r="C527" t="s">
        <v>1416</v>
      </c>
    </row>
    <row r="528" spans="3:3" x14ac:dyDescent="0.6">
      <c r="C528" t="s">
        <v>1417</v>
      </c>
    </row>
    <row r="529" spans="3:3" x14ac:dyDescent="0.6">
      <c r="C529" t="s">
        <v>1418</v>
      </c>
    </row>
    <row r="530" spans="3:3" x14ac:dyDescent="0.6">
      <c r="C530" t="s">
        <v>1419</v>
      </c>
    </row>
    <row r="531" spans="3:3" x14ac:dyDescent="0.6">
      <c r="C531" t="s">
        <v>1420</v>
      </c>
    </row>
    <row r="532" spans="3:3" x14ac:dyDescent="0.6">
      <c r="C532" t="s">
        <v>1421</v>
      </c>
    </row>
    <row r="533" spans="3:3" x14ac:dyDescent="0.6">
      <c r="C533" t="s">
        <v>1422</v>
      </c>
    </row>
    <row r="534" spans="3:3" x14ac:dyDescent="0.6">
      <c r="C534" t="s">
        <v>1423</v>
      </c>
    </row>
    <row r="535" spans="3:3" x14ac:dyDescent="0.6">
      <c r="C535" t="s">
        <v>1424</v>
      </c>
    </row>
    <row r="536" spans="3:3" x14ac:dyDescent="0.6">
      <c r="C536" t="s">
        <v>1425</v>
      </c>
    </row>
    <row r="537" spans="3:3" x14ac:dyDescent="0.6">
      <c r="C537" t="s">
        <v>1426</v>
      </c>
    </row>
    <row r="538" spans="3:3" x14ac:dyDescent="0.6">
      <c r="C538" t="s">
        <v>1427</v>
      </c>
    </row>
    <row r="539" spans="3:3" x14ac:dyDescent="0.6">
      <c r="C539" t="s">
        <v>1428</v>
      </c>
    </row>
    <row r="540" spans="3:3" x14ac:dyDescent="0.6">
      <c r="C540" t="s">
        <v>1429</v>
      </c>
    </row>
    <row r="541" spans="3:3" x14ac:dyDescent="0.6">
      <c r="C541" t="s">
        <v>1430</v>
      </c>
    </row>
    <row r="542" spans="3:3" x14ac:dyDescent="0.6">
      <c r="C542" t="s">
        <v>1431</v>
      </c>
    </row>
    <row r="543" spans="3:3" x14ac:dyDescent="0.6">
      <c r="C543" t="s">
        <v>1432</v>
      </c>
    </row>
    <row r="544" spans="3:3" x14ac:dyDescent="0.6">
      <c r="C544" t="s">
        <v>1433</v>
      </c>
    </row>
    <row r="545" spans="3:3" x14ac:dyDescent="0.6">
      <c r="C545" t="s">
        <v>1434</v>
      </c>
    </row>
    <row r="546" spans="3:3" x14ac:dyDescent="0.6">
      <c r="C546" t="s">
        <v>1435</v>
      </c>
    </row>
    <row r="547" spans="3:3" x14ac:dyDescent="0.6">
      <c r="C547" t="s">
        <v>1436</v>
      </c>
    </row>
    <row r="548" spans="3:3" x14ac:dyDescent="0.6">
      <c r="C548" t="s">
        <v>1437</v>
      </c>
    </row>
    <row r="549" spans="3:3" x14ac:dyDescent="0.6">
      <c r="C549" t="s">
        <v>1438</v>
      </c>
    </row>
    <row r="550" spans="3:3" x14ac:dyDescent="0.6">
      <c r="C550" t="s">
        <v>1439</v>
      </c>
    </row>
    <row r="551" spans="3:3" x14ac:dyDescent="0.6">
      <c r="C551" t="s">
        <v>1440</v>
      </c>
    </row>
    <row r="552" spans="3:3" x14ac:dyDescent="0.6">
      <c r="C552" t="s">
        <v>1441</v>
      </c>
    </row>
    <row r="553" spans="3:3" x14ac:dyDescent="0.6">
      <c r="C553" t="s">
        <v>1442</v>
      </c>
    </row>
    <row r="554" spans="3:3" x14ac:dyDescent="0.6">
      <c r="C554" t="s">
        <v>1443</v>
      </c>
    </row>
    <row r="555" spans="3:3" x14ac:dyDescent="0.6">
      <c r="C555" t="s">
        <v>1444</v>
      </c>
    </row>
    <row r="556" spans="3:3" x14ac:dyDescent="0.6">
      <c r="C556" t="s">
        <v>1445</v>
      </c>
    </row>
    <row r="557" spans="3:3" x14ac:dyDescent="0.6">
      <c r="C557" t="s">
        <v>1446</v>
      </c>
    </row>
    <row r="558" spans="3:3" x14ac:dyDescent="0.6">
      <c r="C558" t="s">
        <v>1447</v>
      </c>
    </row>
    <row r="559" spans="3:3" x14ac:dyDescent="0.6">
      <c r="C559" t="s">
        <v>1448</v>
      </c>
    </row>
    <row r="560" spans="3:3" x14ac:dyDescent="0.6">
      <c r="C560" t="s">
        <v>1449</v>
      </c>
    </row>
    <row r="561" spans="3:3" x14ac:dyDescent="0.6">
      <c r="C561" t="s">
        <v>1450</v>
      </c>
    </row>
    <row r="562" spans="3:3" x14ac:dyDescent="0.6">
      <c r="C562" t="s">
        <v>1451</v>
      </c>
    </row>
    <row r="563" spans="3:3" x14ac:dyDescent="0.6">
      <c r="C563" t="s">
        <v>1452</v>
      </c>
    </row>
    <row r="564" spans="3:3" x14ac:dyDescent="0.6">
      <c r="C564" t="s">
        <v>1453</v>
      </c>
    </row>
    <row r="565" spans="3:3" x14ac:dyDescent="0.6">
      <c r="C565" t="s">
        <v>1454</v>
      </c>
    </row>
    <row r="566" spans="3:3" x14ac:dyDescent="0.6">
      <c r="C566" t="s">
        <v>1455</v>
      </c>
    </row>
    <row r="567" spans="3:3" x14ac:dyDescent="0.6">
      <c r="C567" t="s">
        <v>1456</v>
      </c>
    </row>
    <row r="568" spans="3:3" x14ac:dyDescent="0.6">
      <c r="C568" t="s">
        <v>1457</v>
      </c>
    </row>
    <row r="569" spans="3:3" x14ac:dyDescent="0.6">
      <c r="C569" t="s">
        <v>1458</v>
      </c>
    </row>
    <row r="570" spans="3:3" x14ac:dyDescent="0.6">
      <c r="C570" t="s">
        <v>1459</v>
      </c>
    </row>
    <row r="571" spans="3:3" x14ac:dyDescent="0.6">
      <c r="C571" t="s">
        <v>1460</v>
      </c>
    </row>
    <row r="572" spans="3:3" x14ac:dyDescent="0.6">
      <c r="C572" t="s">
        <v>1461</v>
      </c>
    </row>
    <row r="573" spans="3:3" x14ac:dyDescent="0.6">
      <c r="C573" t="s">
        <v>1462</v>
      </c>
    </row>
    <row r="574" spans="3:3" x14ac:dyDescent="0.6">
      <c r="C574" t="s">
        <v>1463</v>
      </c>
    </row>
    <row r="575" spans="3:3" x14ac:dyDescent="0.6">
      <c r="C575" t="s">
        <v>1464</v>
      </c>
    </row>
    <row r="576" spans="3:3" x14ac:dyDescent="0.6">
      <c r="C576" t="s">
        <v>1465</v>
      </c>
    </row>
    <row r="577" spans="3:3" x14ac:dyDescent="0.6">
      <c r="C577" t="s">
        <v>1466</v>
      </c>
    </row>
    <row r="578" spans="3:3" x14ac:dyDescent="0.6">
      <c r="C578" t="s">
        <v>1467</v>
      </c>
    </row>
    <row r="579" spans="3:3" x14ac:dyDescent="0.6">
      <c r="C579" t="s">
        <v>1468</v>
      </c>
    </row>
    <row r="580" spans="3:3" x14ac:dyDescent="0.6">
      <c r="C580" t="s">
        <v>1469</v>
      </c>
    </row>
    <row r="581" spans="3:3" x14ac:dyDescent="0.6">
      <c r="C581" t="s">
        <v>1470</v>
      </c>
    </row>
    <row r="582" spans="3:3" x14ac:dyDescent="0.6">
      <c r="C582" t="s">
        <v>1471</v>
      </c>
    </row>
    <row r="583" spans="3:3" x14ac:dyDescent="0.6">
      <c r="C583" t="s">
        <v>1472</v>
      </c>
    </row>
    <row r="584" spans="3:3" x14ac:dyDescent="0.6">
      <c r="C584" t="s">
        <v>1473</v>
      </c>
    </row>
    <row r="585" spans="3:3" x14ac:dyDescent="0.6">
      <c r="C585" t="s">
        <v>1474</v>
      </c>
    </row>
    <row r="586" spans="3:3" x14ac:dyDescent="0.6">
      <c r="C586" t="s">
        <v>1475</v>
      </c>
    </row>
    <row r="587" spans="3:3" x14ac:dyDescent="0.6">
      <c r="C587" t="s">
        <v>1476</v>
      </c>
    </row>
    <row r="588" spans="3:3" x14ac:dyDescent="0.6">
      <c r="C588" t="s">
        <v>1477</v>
      </c>
    </row>
    <row r="589" spans="3:3" x14ac:dyDescent="0.6">
      <c r="C589" t="s">
        <v>1478</v>
      </c>
    </row>
    <row r="590" spans="3:3" x14ac:dyDescent="0.6">
      <c r="C590" t="s">
        <v>1479</v>
      </c>
    </row>
    <row r="591" spans="3:3" x14ac:dyDescent="0.6">
      <c r="C591" t="s">
        <v>1480</v>
      </c>
    </row>
    <row r="592" spans="3:3" x14ac:dyDescent="0.6">
      <c r="C592" t="s">
        <v>1481</v>
      </c>
    </row>
    <row r="593" spans="3:3" x14ac:dyDescent="0.6">
      <c r="C593" t="s">
        <v>1482</v>
      </c>
    </row>
    <row r="594" spans="3:3" x14ac:dyDescent="0.6">
      <c r="C594" t="s">
        <v>1483</v>
      </c>
    </row>
    <row r="595" spans="3:3" x14ac:dyDescent="0.6">
      <c r="C595" t="s">
        <v>1484</v>
      </c>
    </row>
    <row r="596" spans="3:3" x14ac:dyDescent="0.6">
      <c r="C596" t="s">
        <v>1485</v>
      </c>
    </row>
    <row r="597" spans="3:3" x14ac:dyDescent="0.6">
      <c r="C597" t="s">
        <v>1486</v>
      </c>
    </row>
    <row r="598" spans="3:3" x14ac:dyDescent="0.6">
      <c r="C598" t="s">
        <v>1487</v>
      </c>
    </row>
    <row r="599" spans="3:3" x14ac:dyDescent="0.6">
      <c r="C599" t="s">
        <v>1488</v>
      </c>
    </row>
    <row r="600" spans="3:3" x14ac:dyDescent="0.6">
      <c r="C600" t="s">
        <v>1489</v>
      </c>
    </row>
    <row r="601" spans="3:3" x14ac:dyDescent="0.6">
      <c r="C601" t="s">
        <v>1490</v>
      </c>
    </row>
    <row r="602" spans="3:3" x14ac:dyDescent="0.6">
      <c r="C602" t="s">
        <v>1491</v>
      </c>
    </row>
    <row r="603" spans="3:3" x14ac:dyDescent="0.6">
      <c r="C603" t="s">
        <v>1492</v>
      </c>
    </row>
    <row r="604" spans="3:3" x14ac:dyDescent="0.6">
      <c r="C604" t="s">
        <v>1493</v>
      </c>
    </row>
    <row r="605" spans="3:3" x14ac:dyDescent="0.6">
      <c r="C605" t="s">
        <v>1494</v>
      </c>
    </row>
    <row r="606" spans="3:3" x14ac:dyDescent="0.6">
      <c r="C606" t="s">
        <v>1495</v>
      </c>
    </row>
    <row r="607" spans="3:3" x14ac:dyDescent="0.6">
      <c r="C607" t="s">
        <v>1496</v>
      </c>
    </row>
    <row r="608" spans="3:3" x14ac:dyDescent="0.6">
      <c r="C608" t="s">
        <v>1497</v>
      </c>
    </row>
    <row r="609" spans="3:3" x14ac:dyDescent="0.6">
      <c r="C609" t="s">
        <v>1498</v>
      </c>
    </row>
    <row r="610" spans="3:3" x14ac:dyDescent="0.6">
      <c r="C610" t="s">
        <v>1499</v>
      </c>
    </row>
    <row r="611" spans="3:3" x14ac:dyDescent="0.6">
      <c r="C611" t="s">
        <v>1500</v>
      </c>
    </row>
    <row r="612" spans="3:3" x14ac:dyDescent="0.6">
      <c r="C612" t="s">
        <v>1501</v>
      </c>
    </row>
    <row r="613" spans="3:3" x14ac:dyDescent="0.6">
      <c r="C613" t="s">
        <v>1502</v>
      </c>
    </row>
    <row r="614" spans="3:3" x14ac:dyDescent="0.6">
      <c r="C614" t="s">
        <v>1503</v>
      </c>
    </row>
    <row r="615" spans="3:3" x14ac:dyDescent="0.6">
      <c r="C615" t="s">
        <v>1504</v>
      </c>
    </row>
    <row r="616" spans="3:3" x14ac:dyDescent="0.6">
      <c r="C616" t="s">
        <v>1505</v>
      </c>
    </row>
    <row r="617" spans="3:3" x14ac:dyDescent="0.6">
      <c r="C617" t="s">
        <v>1506</v>
      </c>
    </row>
    <row r="618" spans="3:3" x14ac:dyDescent="0.6">
      <c r="C618" t="s">
        <v>1507</v>
      </c>
    </row>
    <row r="619" spans="3:3" x14ac:dyDescent="0.6">
      <c r="C619" t="s">
        <v>1508</v>
      </c>
    </row>
    <row r="620" spans="3:3" x14ac:dyDescent="0.6">
      <c r="C620" t="s">
        <v>1509</v>
      </c>
    </row>
    <row r="621" spans="3:3" x14ac:dyDescent="0.6">
      <c r="C621" t="s">
        <v>1510</v>
      </c>
    </row>
    <row r="622" spans="3:3" x14ac:dyDescent="0.6">
      <c r="C622" t="s">
        <v>1511</v>
      </c>
    </row>
    <row r="623" spans="3:3" x14ac:dyDescent="0.6">
      <c r="C623" t="s">
        <v>1512</v>
      </c>
    </row>
    <row r="624" spans="3:3" x14ac:dyDescent="0.6">
      <c r="C624" t="s">
        <v>1513</v>
      </c>
    </row>
    <row r="625" spans="3:3" x14ac:dyDescent="0.6">
      <c r="C625" t="s">
        <v>1514</v>
      </c>
    </row>
    <row r="626" spans="3:3" x14ac:dyDescent="0.6">
      <c r="C626" t="s">
        <v>1515</v>
      </c>
    </row>
    <row r="627" spans="3:3" x14ac:dyDescent="0.6">
      <c r="C627" t="s">
        <v>1516</v>
      </c>
    </row>
    <row r="628" spans="3:3" x14ac:dyDescent="0.6">
      <c r="C628" t="s">
        <v>1517</v>
      </c>
    </row>
    <row r="629" spans="3:3" x14ac:dyDescent="0.6">
      <c r="C629" t="s">
        <v>1518</v>
      </c>
    </row>
    <row r="630" spans="3:3" x14ac:dyDescent="0.6">
      <c r="C630" t="s">
        <v>1519</v>
      </c>
    </row>
    <row r="631" spans="3:3" x14ac:dyDescent="0.6">
      <c r="C631" t="s">
        <v>1520</v>
      </c>
    </row>
    <row r="632" spans="3:3" x14ac:dyDescent="0.6">
      <c r="C632" t="s">
        <v>1521</v>
      </c>
    </row>
    <row r="633" spans="3:3" x14ac:dyDescent="0.6">
      <c r="C633" t="s">
        <v>1522</v>
      </c>
    </row>
    <row r="634" spans="3:3" x14ac:dyDescent="0.6">
      <c r="C634" t="s">
        <v>92</v>
      </c>
    </row>
    <row r="635" spans="3:3" x14ac:dyDescent="0.6">
      <c r="C635" t="s">
        <v>95</v>
      </c>
    </row>
    <row r="636" spans="3:3" x14ac:dyDescent="0.6">
      <c r="C636" t="s">
        <v>98</v>
      </c>
    </row>
    <row r="637" spans="3:3" x14ac:dyDescent="0.6">
      <c r="C637" t="s">
        <v>101</v>
      </c>
    </row>
    <row r="638" spans="3:3" x14ac:dyDescent="0.6">
      <c r="C638" t="s">
        <v>1523</v>
      </c>
    </row>
    <row r="639" spans="3:3" x14ac:dyDescent="0.6">
      <c r="C639" t="s">
        <v>1524</v>
      </c>
    </row>
    <row r="640" spans="3:3" x14ac:dyDescent="0.6">
      <c r="C640" t="s">
        <v>1525</v>
      </c>
    </row>
    <row r="641" spans="3:3" x14ac:dyDescent="0.6">
      <c r="C641" t="s">
        <v>1526</v>
      </c>
    </row>
    <row r="642" spans="3:3" x14ac:dyDescent="0.6">
      <c r="C642" t="s">
        <v>104</v>
      </c>
    </row>
    <row r="643" spans="3:3" x14ac:dyDescent="0.6">
      <c r="C643" t="s">
        <v>107</v>
      </c>
    </row>
    <row r="644" spans="3:3" x14ac:dyDescent="0.6">
      <c r="C644" t="s">
        <v>110</v>
      </c>
    </row>
    <row r="645" spans="3:3" x14ac:dyDescent="0.6">
      <c r="C645" t="s">
        <v>113</v>
      </c>
    </row>
    <row r="646" spans="3:3" x14ac:dyDescent="0.6">
      <c r="C646" t="s">
        <v>1527</v>
      </c>
    </row>
    <row r="647" spans="3:3" x14ac:dyDescent="0.6">
      <c r="C647" t="s">
        <v>1528</v>
      </c>
    </row>
    <row r="648" spans="3:3" x14ac:dyDescent="0.6">
      <c r="C648" t="s">
        <v>1529</v>
      </c>
    </row>
    <row r="649" spans="3:3" x14ac:dyDescent="0.6">
      <c r="C649" t="s">
        <v>1530</v>
      </c>
    </row>
    <row r="650" spans="3:3" x14ac:dyDescent="0.6">
      <c r="C650" t="s">
        <v>1531</v>
      </c>
    </row>
    <row r="651" spans="3:3" x14ac:dyDescent="0.6">
      <c r="C651" t="s">
        <v>1532</v>
      </c>
    </row>
    <row r="652" spans="3:3" x14ac:dyDescent="0.6">
      <c r="C652" t="s">
        <v>1533</v>
      </c>
    </row>
    <row r="653" spans="3:3" x14ac:dyDescent="0.6">
      <c r="C653" t="s">
        <v>56</v>
      </c>
    </row>
    <row r="654" spans="3:3" x14ac:dyDescent="0.6">
      <c r="C654" t="s">
        <v>59</v>
      </c>
    </row>
    <row r="655" spans="3:3" x14ac:dyDescent="0.6">
      <c r="C655" t="s">
        <v>1534</v>
      </c>
    </row>
    <row r="656" spans="3:3" x14ac:dyDescent="0.6">
      <c r="C656" t="s">
        <v>1535</v>
      </c>
    </row>
    <row r="657" spans="3:3" x14ac:dyDescent="0.6">
      <c r="C657" t="s">
        <v>1536</v>
      </c>
    </row>
    <row r="658" spans="3:3" x14ac:dyDescent="0.6">
      <c r="C658" t="s">
        <v>1537</v>
      </c>
    </row>
    <row r="659" spans="3:3" x14ac:dyDescent="0.6">
      <c r="C659" t="s">
        <v>1538</v>
      </c>
    </row>
    <row r="660" spans="3:3" x14ac:dyDescent="0.6">
      <c r="C660" t="s">
        <v>1539</v>
      </c>
    </row>
    <row r="661" spans="3:3" x14ac:dyDescent="0.6">
      <c r="C661" t="s">
        <v>1540</v>
      </c>
    </row>
    <row r="662" spans="3:3" x14ac:dyDescent="0.6">
      <c r="C662" t="s">
        <v>1541</v>
      </c>
    </row>
    <row r="663" spans="3:3" x14ac:dyDescent="0.6">
      <c r="C663" t="s">
        <v>1542</v>
      </c>
    </row>
    <row r="664" spans="3:3" x14ac:dyDescent="0.6">
      <c r="C664" t="s">
        <v>1543</v>
      </c>
    </row>
    <row r="665" spans="3:3" x14ac:dyDescent="0.6">
      <c r="C665" t="s">
        <v>1544</v>
      </c>
    </row>
    <row r="666" spans="3:3" x14ac:dyDescent="0.6">
      <c r="C666" t="s">
        <v>1545</v>
      </c>
    </row>
    <row r="667" spans="3:3" x14ac:dyDescent="0.6">
      <c r="C667" t="s">
        <v>62</v>
      </c>
    </row>
    <row r="668" spans="3:3" x14ac:dyDescent="0.6">
      <c r="C668" t="s">
        <v>65</v>
      </c>
    </row>
    <row r="669" spans="3:3" x14ac:dyDescent="0.6">
      <c r="C669" t="s">
        <v>68</v>
      </c>
    </row>
    <row r="670" spans="3:3" x14ac:dyDescent="0.6">
      <c r="C670" t="s">
        <v>71</v>
      </c>
    </row>
    <row r="671" spans="3:3" x14ac:dyDescent="0.6">
      <c r="C671" t="s">
        <v>1546</v>
      </c>
    </row>
    <row r="672" spans="3:3" x14ac:dyDescent="0.6">
      <c r="C672" t="s">
        <v>1547</v>
      </c>
    </row>
    <row r="673" spans="3:3" x14ac:dyDescent="0.6">
      <c r="C673" t="s">
        <v>1548</v>
      </c>
    </row>
    <row r="674" spans="3:3" x14ac:dyDescent="0.6">
      <c r="C674" t="s">
        <v>1549</v>
      </c>
    </row>
    <row r="675" spans="3:3" x14ac:dyDescent="0.6">
      <c r="C675" t="s">
        <v>1550</v>
      </c>
    </row>
    <row r="676" spans="3:3" x14ac:dyDescent="0.6">
      <c r="C676" t="s">
        <v>1551</v>
      </c>
    </row>
    <row r="677" spans="3:3" x14ac:dyDescent="0.6">
      <c r="C677" t="s">
        <v>1552</v>
      </c>
    </row>
    <row r="678" spans="3:3" x14ac:dyDescent="0.6">
      <c r="C678" t="s">
        <v>1553</v>
      </c>
    </row>
    <row r="679" spans="3:3" x14ac:dyDescent="0.6">
      <c r="C679" t="s">
        <v>1554</v>
      </c>
    </row>
    <row r="680" spans="3:3" x14ac:dyDescent="0.6">
      <c r="C680" t="s">
        <v>1555</v>
      </c>
    </row>
    <row r="681" spans="3:3" x14ac:dyDescent="0.6">
      <c r="C681" t="s">
        <v>1556</v>
      </c>
    </row>
    <row r="682" spans="3:3" x14ac:dyDescent="0.6">
      <c r="C682" t="s">
        <v>1557</v>
      </c>
    </row>
    <row r="683" spans="3:3" x14ac:dyDescent="0.6">
      <c r="C683" t="s">
        <v>1558</v>
      </c>
    </row>
    <row r="684" spans="3:3" x14ac:dyDescent="0.6">
      <c r="C684" t="s">
        <v>1559</v>
      </c>
    </row>
    <row r="685" spans="3:3" x14ac:dyDescent="0.6">
      <c r="C685" t="s">
        <v>1560</v>
      </c>
    </row>
    <row r="686" spans="3:3" x14ac:dyDescent="0.6">
      <c r="C686" t="s">
        <v>1561</v>
      </c>
    </row>
    <row r="687" spans="3:3" x14ac:dyDescent="0.6">
      <c r="C687" t="s">
        <v>1562</v>
      </c>
    </row>
    <row r="688" spans="3:3" x14ac:dyDescent="0.6">
      <c r="C688" t="s">
        <v>1563</v>
      </c>
    </row>
    <row r="689" spans="3:3" x14ac:dyDescent="0.6">
      <c r="C689" t="s">
        <v>1564</v>
      </c>
    </row>
    <row r="690" spans="3:3" x14ac:dyDescent="0.6">
      <c r="C690" t="s">
        <v>1565</v>
      </c>
    </row>
    <row r="691" spans="3:3" x14ac:dyDescent="0.6">
      <c r="C691" t="s">
        <v>23</v>
      </c>
    </row>
    <row r="692" spans="3:3" x14ac:dyDescent="0.6">
      <c r="C692" t="s">
        <v>1566</v>
      </c>
    </row>
    <row r="693" spans="3:3" x14ac:dyDescent="0.6">
      <c r="C693" t="s">
        <v>52</v>
      </c>
    </row>
    <row r="694" spans="3:3" x14ac:dyDescent="0.6">
      <c r="C694" t="s">
        <v>197</v>
      </c>
    </row>
    <row r="695" spans="3:3" x14ac:dyDescent="0.6">
      <c r="C695" t="s">
        <v>14</v>
      </c>
    </row>
    <row r="696" spans="3:3" x14ac:dyDescent="0.6">
      <c r="C696" t="s">
        <v>1567</v>
      </c>
    </row>
    <row r="697" spans="3:3" x14ac:dyDescent="0.6">
      <c r="C697" t="s">
        <v>50</v>
      </c>
    </row>
    <row r="698" spans="3:3" x14ac:dyDescent="0.6">
      <c r="C698" t="s">
        <v>195</v>
      </c>
    </row>
    <row r="699" spans="3:3" x14ac:dyDescent="0.6">
      <c r="C699" t="s">
        <v>37</v>
      </c>
    </row>
    <row r="700" spans="3:3" x14ac:dyDescent="0.6">
      <c r="C700" t="s">
        <v>1568</v>
      </c>
    </row>
    <row r="701" spans="3:3" x14ac:dyDescent="0.6">
      <c r="C701" t="s">
        <v>48</v>
      </c>
    </row>
    <row r="702" spans="3:3" x14ac:dyDescent="0.6">
      <c r="C702" t="s">
        <v>193</v>
      </c>
    </row>
    <row r="703" spans="3:3" x14ac:dyDescent="0.6">
      <c r="C703" t="s">
        <v>35</v>
      </c>
    </row>
    <row r="704" spans="3:3" x14ac:dyDescent="0.6">
      <c r="C704" t="s">
        <v>1569</v>
      </c>
    </row>
    <row r="705" spans="3:3" x14ac:dyDescent="0.6">
      <c r="C705" t="s">
        <v>46</v>
      </c>
    </row>
    <row r="706" spans="3:3" x14ac:dyDescent="0.6">
      <c r="C706" t="s">
        <v>191</v>
      </c>
    </row>
    <row r="707" spans="3:3" x14ac:dyDescent="0.6">
      <c r="C707" t="s">
        <v>22</v>
      </c>
    </row>
    <row r="708" spans="3:3" x14ac:dyDescent="0.6">
      <c r="C708" t="s">
        <v>21</v>
      </c>
    </row>
    <row r="709" spans="3:3" x14ac:dyDescent="0.6">
      <c r="C709" t="s">
        <v>24</v>
      </c>
    </row>
    <row r="710" spans="3:3" x14ac:dyDescent="0.6">
      <c r="C710" t="s">
        <v>19</v>
      </c>
    </row>
    <row r="711" spans="3:3" x14ac:dyDescent="0.6">
      <c r="C711" t="s">
        <v>74</v>
      </c>
    </row>
    <row r="712" spans="3:3" x14ac:dyDescent="0.6">
      <c r="C712" t="s">
        <v>1570</v>
      </c>
    </row>
    <row r="713" spans="3:3" x14ac:dyDescent="0.6">
      <c r="C713" t="s">
        <v>1571</v>
      </c>
    </row>
    <row r="714" spans="3:3" x14ac:dyDescent="0.6">
      <c r="C714" t="s">
        <v>1572</v>
      </c>
    </row>
    <row r="715" spans="3:3" x14ac:dyDescent="0.6">
      <c r="C715" t="s">
        <v>86</v>
      </c>
    </row>
    <row r="716" spans="3:3" x14ac:dyDescent="0.6">
      <c r="C716" t="s">
        <v>1573</v>
      </c>
    </row>
    <row r="717" spans="3:3" x14ac:dyDescent="0.6">
      <c r="C717" t="s">
        <v>1574</v>
      </c>
    </row>
    <row r="718" spans="3:3" x14ac:dyDescent="0.6">
      <c r="C718" t="s">
        <v>1575</v>
      </c>
    </row>
    <row r="719" spans="3:3" x14ac:dyDescent="0.6">
      <c r="C719" t="s">
        <v>83</v>
      </c>
    </row>
    <row r="720" spans="3:3" x14ac:dyDescent="0.6">
      <c r="C720" t="s">
        <v>1576</v>
      </c>
    </row>
    <row r="721" spans="3:3" x14ac:dyDescent="0.6">
      <c r="C721" t="s">
        <v>1577</v>
      </c>
    </row>
    <row r="722" spans="3:3" x14ac:dyDescent="0.6">
      <c r="C722" t="s">
        <v>1578</v>
      </c>
    </row>
    <row r="723" spans="3:3" x14ac:dyDescent="0.6">
      <c r="C723" t="s">
        <v>80</v>
      </c>
    </row>
    <row r="724" spans="3:3" x14ac:dyDescent="0.6">
      <c r="C724" t="s">
        <v>1579</v>
      </c>
    </row>
    <row r="725" spans="3:3" x14ac:dyDescent="0.6">
      <c r="C725" t="s">
        <v>1580</v>
      </c>
    </row>
    <row r="726" spans="3:3" x14ac:dyDescent="0.6">
      <c r="C726" t="s">
        <v>1581</v>
      </c>
    </row>
    <row r="727" spans="3:3" x14ac:dyDescent="0.6">
      <c r="C727" t="s">
        <v>1582</v>
      </c>
    </row>
    <row r="728" spans="3:3" x14ac:dyDescent="0.6">
      <c r="C728" t="s">
        <v>1583</v>
      </c>
    </row>
    <row r="729" spans="3:3" x14ac:dyDescent="0.6">
      <c r="C729" t="s">
        <v>77</v>
      </c>
    </row>
    <row r="730" spans="3:3" x14ac:dyDescent="0.6">
      <c r="C730" t="s">
        <v>89</v>
      </c>
    </row>
    <row r="731" spans="3:3" x14ac:dyDescent="0.6">
      <c r="C731" t="s">
        <v>224</v>
      </c>
    </row>
    <row r="732" spans="3:3" x14ac:dyDescent="0.6">
      <c r="C732" t="s">
        <v>1584</v>
      </c>
    </row>
    <row r="733" spans="3:3" x14ac:dyDescent="0.6">
      <c r="C733" t="s">
        <v>129</v>
      </c>
    </row>
    <row r="734" spans="3:3" x14ac:dyDescent="0.6">
      <c r="C734" t="s">
        <v>1585</v>
      </c>
    </row>
    <row r="735" spans="3:3" x14ac:dyDescent="0.6">
      <c r="C735" t="s">
        <v>119</v>
      </c>
    </row>
    <row r="736" spans="3:3" x14ac:dyDescent="0.6">
      <c r="C736" t="s">
        <v>1586</v>
      </c>
    </row>
    <row r="737" spans="3:3" x14ac:dyDescent="0.6">
      <c r="C737" t="s">
        <v>127</v>
      </c>
    </row>
    <row r="738" spans="3:3" x14ac:dyDescent="0.6">
      <c r="C738" t="s">
        <v>1587</v>
      </c>
    </row>
    <row r="739" spans="3:3" x14ac:dyDescent="0.6">
      <c r="C739" t="s">
        <v>117</v>
      </c>
    </row>
    <row r="740" spans="3:3" x14ac:dyDescent="0.6">
      <c r="C740" t="s">
        <v>1588</v>
      </c>
    </row>
    <row r="741" spans="3:3" x14ac:dyDescent="0.6">
      <c r="C741" t="s">
        <v>125</v>
      </c>
    </row>
    <row r="742" spans="3:3" x14ac:dyDescent="0.6">
      <c r="C742" t="s">
        <v>1589</v>
      </c>
    </row>
    <row r="743" spans="3:3" x14ac:dyDescent="0.6">
      <c r="C743" t="s">
        <v>115</v>
      </c>
    </row>
    <row r="744" spans="3:3" x14ac:dyDescent="0.6">
      <c r="C744" t="s">
        <v>1590</v>
      </c>
    </row>
    <row r="745" spans="3:3" x14ac:dyDescent="0.6">
      <c r="C745" t="s">
        <v>123</v>
      </c>
    </row>
    <row r="746" spans="3:3" x14ac:dyDescent="0.6">
      <c r="C746" t="s">
        <v>1591</v>
      </c>
    </row>
    <row r="747" spans="3:3" x14ac:dyDescent="0.6">
      <c r="C747" t="s">
        <v>227</v>
      </c>
    </row>
    <row r="748" spans="3:3" x14ac:dyDescent="0.6">
      <c r="C748" t="s">
        <v>1592</v>
      </c>
    </row>
    <row r="749" spans="3:3" x14ac:dyDescent="0.6">
      <c r="C749" t="s">
        <v>1593</v>
      </c>
    </row>
    <row r="750" spans="3:3" x14ac:dyDescent="0.6">
      <c r="C750" t="s">
        <v>121</v>
      </c>
    </row>
    <row r="751" spans="3:3" x14ac:dyDescent="0.6">
      <c r="C751" t="s">
        <v>1594</v>
      </c>
    </row>
    <row r="752" spans="3:3" x14ac:dyDescent="0.6">
      <c r="C752" t="s">
        <v>1595</v>
      </c>
    </row>
    <row r="753" spans="3:3" x14ac:dyDescent="0.6">
      <c r="C753" t="s">
        <v>1596</v>
      </c>
    </row>
    <row r="754" spans="3:3" x14ac:dyDescent="0.6">
      <c r="C754" t="s">
        <v>1597</v>
      </c>
    </row>
    <row r="755" spans="3:3" x14ac:dyDescent="0.6">
      <c r="C755" t="s">
        <v>1598</v>
      </c>
    </row>
    <row r="756" spans="3:3" x14ac:dyDescent="0.6">
      <c r="C756" t="s">
        <v>1599</v>
      </c>
    </row>
    <row r="757" spans="3:3" x14ac:dyDescent="0.6">
      <c r="C757" t="s">
        <v>1600</v>
      </c>
    </row>
    <row r="758" spans="3:3" x14ac:dyDescent="0.6">
      <c r="C758" t="s">
        <v>1601</v>
      </c>
    </row>
    <row r="759" spans="3:3" x14ac:dyDescent="0.6">
      <c r="C759" t="s">
        <v>1602</v>
      </c>
    </row>
    <row r="760" spans="3:3" x14ac:dyDescent="0.6">
      <c r="C760" t="s">
        <v>1603</v>
      </c>
    </row>
    <row r="761" spans="3:3" x14ac:dyDescent="0.6">
      <c r="C761" t="s">
        <v>1604</v>
      </c>
    </row>
    <row r="762" spans="3:3" x14ac:dyDescent="0.6">
      <c r="C762" t="s">
        <v>1605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40"/>
  <sheetViews>
    <sheetView workbookViewId="0">
      <selection activeCell="C31" sqref="C31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661</v>
      </c>
      <c r="B1" s="2"/>
      <c r="C1" s="2" t="s">
        <v>662</v>
      </c>
      <c r="D1" s="2"/>
      <c r="E1" s="2" t="str">
        <f>"entity "&amp;A1&amp;" is"</f>
        <v>entity scb_data_gen is</v>
      </c>
      <c r="F1" s="2" t="str">
        <f>"component "&amp;A1&amp;" is"</f>
        <v>component scb_data_gen is</v>
      </c>
      <c r="G1" s="2" t="str">
        <f>(C1&amp;" : "&amp;A1)</f>
        <v>scb_data_gen_i : scb_data_gen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638</v>
      </c>
      <c r="B3" t="s">
        <v>639</v>
      </c>
      <c r="C3" s="1" t="s">
        <v>646</v>
      </c>
      <c r="D3" s="1"/>
      <c r="E3" t="str">
        <f t="shared" ref="E3:E9" si="0">("    "&amp;A3&amp;" : "&amp;B3&amp;" := "&amp;C3&amp;";")</f>
        <v xml:space="preserve">    Ampl : real := 2.0 ** 23 - 1.0;</v>
      </c>
      <c r="F3" t="str">
        <f t="shared" ref="F3:F9" si="1">("    "&amp;A3&amp;" : "&amp;B3&amp;" := "&amp;C3&amp;";")</f>
        <v xml:space="preserve">    Ampl : real := 2.0 ** 23 - 1.0;</v>
      </c>
      <c r="G3" t="str">
        <f t="shared" ref="G3:G9" si="2">("    "&amp;A3&amp;" =&gt; "&amp;C3&amp;",")</f>
        <v xml:space="preserve">    Ampl =&gt; 2.0 ** 23 - 1.0,</v>
      </c>
    </row>
    <row r="4" spans="1:8" x14ac:dyDescent="0.6">
      <c r="A4" t="s">
        <v>640</v>
      </c>
      <c r="B4" t="s">
        <v>639</v>
      </c>
      <c r="C4" s="1" t="s">
        <v>647</v>
      </c>
      <c r="D4" s="1" t="s">
        <v>383</v>
      </c>
      <c r="E4" t="str">
        <f t="shared" si="0"/>
        <v xml:space="preserve">    Freq : real := 27000.0;</v>
      </c>
      <c r="F4" t="str">
        <f t="shared" si="1"/>
        <v xml:space="preserve">    Freq : real := 27000.0;</v>
      </c>
      <c r="G4" t="str">
        <f t="shared" si="2"/>
        <v xml:space="preserve">    Freq =&gt; 27000.0,</v>
      </c>
    </row>
    <row r="5" spans="1:8" x14ac:dyDescent="0.6">
      <c r="A5" t="s">
        <v>641</v>
      </c>
      <c r="B5" t="s">
        <v>639</v>
      </c>
      <c r="C5" s="1" t="s">
        <v>648</v>
      </c>
      <c r="D5" s="1" t="s">
        <v>381</v>
      </c>
      <c r="E5" t="str">
        <f t="shared" si="0"/>
        <v xml:space="preserve">    Azim : real := 45.0;</v>
      </c>
      <c r="F5" t="str">
        <f t="shared" si="1"/>
        <v xml:space="preserve">    Azim : real := 45.0;</v>
      </c>
      <c r="G5" t="str">
        <f t="shared" si="2"/>
        <v xml:space="preserve">    Azim =&gt; 45.0,</v>
      </c>
    </row>
    <row r="6" spans="1:8" x14ac:dyDescent="0.6">
      <c r="A6" t="s">
        <v>642</v>
      </c>
      <c r="B6" t="s">
        <v>639</v>
      </c>
      <c r="C6" s="1" t="s">
        <v>649</v>
      </c>
      <c r="D6" s="1"/>
      <c r="E6" t="str">
        <f t="shared" si="0"/>
        <v xml:space="preserve">    Elev : real := 85.0;</v>
      </c>
      <c r="F6" t="str">
        <f t="shared" si="1"/>
        <v xml:space="preserve">    Elev : real := 85.0;</v>
      </c>
      <c r="G6" t="str">
        <f t="shared" si="2"/>
        <v xml:space="preserve">    Elev =&gt; 85.0,</v>
      </c>
    </row>
    <row r="7" spans="1:8" x14ac:dyDescent="0.6">
      <c r="A7" t="s">
        <v>643</v>
      </c>
      <c r="B7" t="s">
        <v>645</v>
      </c>
      <c r="C7" s="1" t="s">
        <v>650</v>
      </c>
      <c r="D7" s="1" t="s">
        <v>383</v>
      </c>
      <c r="E7" t="str">
        <f t="shared" si="0"/>
        <v xml:space="preserve">    USE_DEBUG_CMD : integer := 0;</v>
      </c>
      <c r="F7" t="str">
        <f t="shared" si="1"/>
        <v xml:space="preserve">    USE_DEBUG_CMD : integer := 0;</v>
      </c>
      <c r="G7" t="str">
        <f t="shared" si="2"/>
        <v xml:space="preserve">    USE_DEBUG_CMD =&gt; 0,</v>
      </c>
    </row>
    <row r="8" spans="1:8" x14ac:dyDescent="0.6">
      <c r="A8" t="s">
        <v>644</v>
      </c>
      <c r="B8" t="s">
        <v>274</v>
      </c>
      <c r="C8" s="1" t="s">
        <v>651</v>
      </c>
      <c r="D8" s="1"/>
      <c r="E8" t="str">
        <f t="shared" si="0"/>
        <v xml:space="preserve">    ADDRESS_MAX : natural := 75;</v>
      </c>
      <c r="F8" t="str">
        <f t="shared" si="1"/>
        <v xml:space="preserve">    ADDRESS_MAX : natural := 75;</v>
      </c>
      <c r="G8" t="str">
        <f t="shared" si="2"/>
        <v xml:space="preserve">    ADDRESS_MAX =&gt; 75,</v>
      </c>
    </row>
    <row r="9" spans="1:8" x14ac:dyDescent="0.6">
      <c r="A9" t="s">
        <v>277</v>
      </c>
      <c r="B9" t="s">
        <v>274</v>
      </c>
      <c r="C9" s="1" t="s">
        <v>652</v>
      </c>
      <c r="D9" s="1" t="s">
        <v>383</v>
      </c>
      <c r="E9" t="str">
        <f t="shared" si="0"/>
        <v xml:space="preserve">    ADDRESS_WIDTH : natural := 7;</v>
      </c>
      <c r="F9" t="str">
        <f t="shared" si="1"/>
        <v xml:space="preserve">    ADDRESS_WIDTH : natural := 7;</v>
      </c>
      <c r="G9" t="str">
        <f t="shared" si="2"/>
        <v xml:space="preserve">    ADDRESS_WIDTH =&gt; 7,</v>
      </c>
    </row>
    <row r="10" spans="1:8" x14ac:dyDescent="0.6">
      <c r="A10" t="s">
        <v>278</v>
      </c>
      <c r="B10" t="s">
        <v>274</v>
      </c>
      <c r="C10" s="1" t="s">
        <v>276</v>
      </c>
      <c r="D10" s="1"/>
      <c r="E10" t="str">
        <f>("    "&amp;A10&amp;" : "&amp;B10&amp;" := "&amp;C10&amp;"")</f>
        <v xml:space="preserve">    DATA_WIDTH : natural := 32</v>
      </c>
      <c r="F10" t="str">
        <f>("    "&amp;A10&amp;" : "&amp;B10&amp;" := "&amp;C10&amp;"")</f>
        <v xml:space="preserve">    DATA_WIDTH : natural := 32</v>
      </c>
      <c r="G10" t="str">
        <f>("    "&amp;A10&amp;" =&gt; "&amp;C10)</f>
        <v xml:space="preserve">    DATA_WIDTH =&gt; 32</v>
      </c>
    </row>
    <row r="11" spans="1:8" x14ac:dyDescent="0.6">
      <c r="A11" s="2"/>
      <c r="B11" s="2"/>
      <c r="C11" s="2"/>
      <c r="D11" s="2"/>
      <c r="E11" s="2" t="s">
        <v>257</v>
      </c>
      <c r="F11" s="2" t="s">
        <v>257</v>
      </c>
      <c r="G11" s="2" t="s">
        <v>279</v>
      </c>
    </row>
    <row r="12" spans="1:8" x14ac:dyDescent="0.6">
      <c r="A12" s="2"/>
      <c r="B12" s="2"/>
      <c r="C12" s="2"/>
      <c r="D12" s="2"/>
      <c r="E12" s="2" t="s">
        <v>258</v>
      </c>
      <c r="F12" s="2" t="s">
        <v>258</v>
      </c>
      <c r="G12" s="2" t="s">
        <v>271</v>
      </c>
      <c r="H12" t="str">
        <f>"    -- componet [ "&amp;C1&amp;" ] signal define"</f>
        <v xml:space="preserve">    -- componet [ scb_data_gen_i ] signal define</v>
      </c>
    </row>
    <row r="13" spans="1:8" x14ac:dyDescent="0.6">
      <c r="E13" t="s">
        <v>261</v>
      </c>
      <c r="F13" t="s">
        <v>261</v>
      </c>
      <c r="G13" t="s">
        <v>261</v>
      </c>
    </row>
    <row r="14" spans="1:8" x14ac:dyDescent="0.6">
      <c r="A14" s="10" t="s">
        <v>653</v>
      </c>
      <c r="B14" t="s">
        <v>267</v>
      </c>
      <c r="C14" t="s">
        <v>266</v>
      </c>
      <c r="E14" t="str">
        <f xml:space="preserve"> ("    "&amp;TRIM(A14)&amp; " : " &amp;TRIM(B14)&amp;" "&amp;TRIM(C14)&amp;";")</f>
        <v xml:space="preserve">    m_axis_scb_data_clk : out std_logic;</v>
      </c>
      <c r="F14" t="str">
        <f xml:space="preserve"> ("    "&amp;TRIM(A14)&amp; " : " &amp;TRIM(B14)&amp;" "&amp;TRIM(C14)&amp;";")</f>
        <v xml:space="preserve">    m_axis_scb_data_clk : out std_logic;</v>
      </c>
      <c r="G14" t="str">
        <f xml:space="preserve"> ("    "&amp;TRIM(A14) &amp; " =&gt; "&amp;TRIM(A14)&amp;"_"&amp;TRIM($C$1)&amp;",")</f>
        <v xml:space="preserve">    m_axis_scb_data_clk =&gt; m_axis_scb_data_clk_scb_data_gen_i,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m_axis_scb_data_clk_scb_data_gen_i : std_logic := '0';</v>
      </c>
    </row>
    <row r="15" spans="1:8" x14ac:dyDescent="0.6">
      <c r="A15" s="10" t="s">
        <v>654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m_axis_scb_data_tvalid : out std_logic;</v>
      </c>
      <c r="F15" t="str">
        <f xml:space="preserve"> ("    "&amp;TRIM(A15)&amp; " : " &amp;TRIM(B15)&amp;" "&amp;TRIM(C15)&amp;";")</f>
        <v xml:space="preserve">    m_axis_scb_data_tvalid : out std_logic;</v>
      </c>
      <c r="G15" t="str">
        <f xml:space="preserve"> ("    "&amp;TRIM(A15) &amp; " =&gt; "&amp;TRIM(A15)&amp;"_"&amp;TRIM($C$1)&amp;",")</f>
        <v xml:space="preserve">    m_axis_scb_data_tvalid =&gt; m_axis_scb_data_tvalid_scb_data_gen_i,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m_axis_scb_data_tvalid_scb_data_gen_i : std_logic := '0';</v>
      </c>
    </row>
    <row r="16" spans="1:8" x14ac:dyDescent="0.6">
      <c r="A16" s="10" t="s">
        <v>655</v>
      </c>
      <c r="B16" t="s">
        <v>267</v>
      </c>
      <c r="C16" t="s">
        <v>266</v>
      </c>
      <c r="E16" t="str">
        <f xml:space="preserve"> ("    "&amp;TRIM(A16)&amp; " : " &amp;TRIM(B16)&amp;" "&amp;TRIM(C16)&amp;";")</f>
        <v xml:space="preserve">    m_axis_scb_data_tlast : out std_logic;</v>
      </c>
      <c r="F16" t="str">
        <f xml:space="preserve"> ("    "&amp;TRIM(A16)&amp; " : " &amp;TRIM(B16)&amp;" "&amp;TRIM(C16)&amp;";")</f>
        <v xml:space="preserve">    m_axis_scb_data_tlast : out std_logic;</v>
      </c>
      <c r="G16" t="str">
        <f xml:space="preserve"> ("    "&amp;TRIM(A16) &amp; " =&gt; "&amp;TRIM(A16)&amp;"_"&amp;TRIM($C$1)&amp;",")</f>
        <v xml:space="preserve">    m_axis_scb_data_tlast =&gt; m_axis_scb_data_tlast_scb_data_gen_i,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m_axis_scb_data_tlast_scb_data_gen_i : std_logic := '0';</v>
      </c>
    </row>
    <row r="17" spans="1:8" x14ac:dyDescent="0.6">
      <c r="A17" s="10" t="s">
        <v>656</v>
      </c>
      <c r="B17" t="s">
        <v>267</v>
      </c>
      <c r="C17" t="s">
        <v>573</v>
      </c>
      <c r="E17" t="str">
        <f xml:space="preserve"> ("    "&amp;TRIM(A17)&amp; " : " &amp;TRIM(B17)&amp;" "&amp;TRIM(C17)&amp;";")</f>
        <v xml:space="preserve">    m_axis_scb_data_tdata : out std_logic_vector(31 downto 0);</v>
      </c>
      <c r="F17" t="str">
        <f xml:space="preserve"> ("    "&amp;TRIM(A17)&amp; " : " &amp;TRIM(B17)&amp;" "&amp;TRIM(C17)&amp;";")</f>
        <v xml:space="preserve">    m_axis_scb_data_tdata : out std_logic_vector(31 downto 0);</v>
      </c>
      <c r="G17" t="str">
        <f xml:space="preserve"> ("    "&amp;TRIM(A17) &amp; " =&gt; "&amp;TRIM(A17)&amp;"_"&amp;TRIM($C$1)&amp;",")</f>
        <v xml:space="preserve">    m_axis_scb_data_tdata =&gt; m_axis_scb_data_tdata_scb_data_gen_i,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m_axis_scb_data_tdata_scb_data_gen_i : std_logic_vector(31 downto 0) := (others =&gt; '0');</v>
      </c>
    </row>
    <row r="18" spans="1:8" x14ac:dyDescent="0.6">
      <c r="E18" t="s">
        <v>260</v>
      </c>
    </row>
    <row r="19" spans="1:8" x14ac:dyDescent="0.6">
      <c r="A19" s="14" t="s">
        <v>658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s_scb_data_start : in std_logic;</v>
      </c>
      <c r="F19" t="str">
        <f xml:space="preserve"> ("    "&amp;TRIM(A19)&amp; " : " &amp;TRIM(B19)&amp;" "&amp;TRIM(C19)&amp;";")</f>
        <v xml:space="preserve">    s_scb_data_start : in std_logic;</v>
      </c>
      <c r="G19" t="str">
        <f xml:space="preserve"> ("    "&amp;TRIM(A19) &amp; " =&gt; "&amp;TRIM(A19)&amp;"_"&amp;TRIM($C$1)&amp;",")</f>
        <v xml:space="preserve">    s_scb_data_start =&gt; s_scb_data_start_scb_data_gen_i,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s_scb_data_start_scb_data_gen_i : std_logic := '0';</v>
      </c>
    </row>
    <row r="20" spans="1:8" x14ac:dyDescent="0.6">
      <c r="A20" t="s">
        <v>659</v>
      </c>
      <c r="B20" t="s">
        <v>265</v>
      </c>
      <c r="C20" t="s">
        <v>266</v>
      </c>
      <c r="E20" t="str">
        <f xml:space="preserve"> ("    "&amp;TRIM(A20)&amp; " : " &amp;TRIM(B20)&amp;" "&amp;TRIM(C20)&amp;";")</f>
        <v xml:space="preserve">    s_scb_data_reset_n : in std_logic;</v>
      </c>
      <c r="F20" t="str">
        <f xml:space="preserve"> ("    "&amp;TRIM(A20)&amp; " : " &amp;TRIM(B20)&amp;" "&amp;TRIM(C20)&amp;";")</f>
        <v xml:space="preserve">    s_scb_data_reset_n : in std_logic;</v>
      </c>
      <c r="G20" t="str">
        <f xml:space="preserve"> ("    "&amp;TRIM(A20) &amp; " =&gt; "&amp;TRIM(A20)&amp;"_"&amp;TRIM($C$1)&amp;",")</f>
        <v xml:space="preserve">    s_scb_data_reset_n =&gt; s_scb_data_reset_n_scb_data_gen_i,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s_scb_data_reset_n_scb_data_gen_i : std_logic := '0';</v>
      </c>
    </row>
    <row r="21" spans="1:8" x14ac:dyDescent="0.6">
      <c r="A21" t="s">
        <v>660</v>
      </c>
      <c r="B21" t="s">
        <v>265</v>
      </c>
      <c r="C21" t="s">
        <v>266</v>
      </c>
      <c r="E21" t="str">
        <f xml:space="preserve"> ("    "&amp;TRIM(A21)&amp; " : " &amp;TRIM(B21)&amp;" "&amp;TRIM(C21)&amp;"")</f>
        <v xml:space="preserve">    s_scb_data_clock : in std_logic</v>
      </c>
      <c r="F21" t="str">
        <f xml:space="preserve"> ("    "&amp;TRIM(A21)&amp; " : " &amp;TRIM(B21)&amp;" "&amp;TRIM(C21)&amp;"")</f>
        <v xml:space="preserve">    s_scb_data_clock : in std_logic</v>
      </c>
      <c r="G21" t="str">
        <f xml:space="preserve"> ("    "&amp;TRIM(A21) &amp; " =&gt; "&amp;TRIM(A21)&amp;"_"&amp;TRIM($C$1)&amp;"")</f>
        <v xml:space="preserve">    s_scb_data_clock =&gt; s_scb_data_clock_scb_data_gen_i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s_scb_data_clock_scb_data_gen_i : std_logic := '0';</v>
      </c>
    </row>
    <row r="22" spans="1:8" x14ac:dyDescent="0.6">
      <c r="E22" t="s">
        <v>261</v>
      </c>
      <c r="F22" t="s">
        <v>261</v>
      </c>
      <c r="G22" t="s">
        <v>261</v>
      </c>
    </row>
    <row r="23" spans="1:8" x14ac:dyDescent="0.6">
      <c r="A23" s="2"/>
      <c r="B23" s="2"/>
      <c r="C23" s="2"/>
      <c r="D23" s="2"/>
      <c r="E23" s="2" t="s">
        <v>257</v>
      </c>
      <c r="F23" s="2" t="s">
        <v>257</v>
      </c>
      <c r="G23" s="2" t="s">
        <v>257</v>
      </c>
    </row>
    <row r="24" spans="1:8" x14ac:dyDescent="0.6">
      <c r="A24" s="2"/>
      <c r="B24" s="2"/>
      <c r="C24" s="2"/>
      <c r="D24" s="2"/>
      <c r="E24" s="2" t="s">
        <v>262</v>
      </c>
      <c r="F24" s="2" t="s">
        <v>270</v>
      </c>
      <c r="G24" s="2"/>
    </row>
    <row r="26" spans="1:8" x14ac:dyDescent="0.6">
      <c r="E26" t="str">
        <f xml:space="preserve"> "architecture rtl of "&amp;$A$1&amp;" is"</f>
        <v>architecture rtl of scb_data_gen is</v>
      </c>
    </row>
    <row r="27" spans="1:8" x14ac:dyDescent="0.6">
      <c r="E27" t="s">
        <v>317</v>
      </c>
    </row>
    <row r="28" spans="1:8" x14ac:dyDescent="0.6">
      <c r="E28" t="s">
        <v>312</v>
      </c>
    </row>
    <row r="30" spans="1:8" x14ac:dyDescent="0.6">
      <c r="E30" t="s">
        <v>313</v>
      </c>
    </row>
    <row r="31" spans="1:8" x14ac:dyDescent="0.6">
      <c r="E31" t="s">
        <v>316</v>
      </c>
    </row>
    <row r="32" spans="1:8" x14ac:dyDescent="0.6">
      <c r="E32" t="s">
        <v>312</v>
      </c>
    </row>
    <row r="33" spans="5:5" x14ac:dyDescent="0.6">
      <c r="E33" t="s">
        <v>319</v>
      </c>
    </row>
    <row r="34" spans="5:5" x14ac:dyDescent="0.6">
      <c r="E34" s="1" t="s">
        <v>263</v>
      </c>
    </row>
    <row r="35" spans="5:5" x14ac:dyDescent="0.6">
      <c r="E35" t="s">
        <v>320</v>
      </c>
    </row>
    <row r="36" spans="5:5" x14ac:dyDescent="0.6">
      <c r="E36" s="1" t="s">
        <v>263</v>
      </c>
    </row>
    <row r="37" spans="5:5" x14ac:dyDescent="0.6">
      <c r="E37" t="s">
        <v>314</v>
      </c>
    </row>
    <row r="38" spans="5:5" x14ac:dyDescent="0.6">
      <c r="E38" t="s">
        <v>315</v>
      </c>
    </row>
    <row r="39" spans="5:5" x14ac:dyDescent="0.6">
      <c r="E39" s="1" t="s">
        <v>263</v>
      </c>
    </row>
    <row r="40" spans="5:5" x14ac:dyDescent="0.6">
      <c r="E40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35"/>
  <sheetViews>
    <sheetView workbookViewId="0">
      <selection activeCell="A14" sqref="A14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663</v>
      </c>
      <c r="B1" s="2"/>
      <c r="C1" s="2" t="s">
        <v>664</v>
      </c>
      <c r="D1" s="2"/>
      <c r="E1" s="2" t="str">
        <f>"entity "&amp;A1&amp;" is"</f>
        <v>entity scb_data_table_gen is</v>
      </c>
      <c r="F1" s="2" t="str">
        <f>"component "&amp;A1&amp;" is"</f>
        <v>component scb_data_table_gen is</v>
      </c>
      <c r="G1" s="2" t="str">
        <f>(C1&amp;" : "&amp;A1)</f>
        <v>scb_data_table_gen_i : scb_data_table_gen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644</v>
      </c>
      <c r="B3" t="s">
        <v>274</v>
      </c>
      <c r="C3" s="1" t="s">
        <v>651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 x14ac:dyDescent="0.6">
      <c r="A4" t="s">
        <v>277</v>
      </c>
      <c r="B4" t="s">
        <v>274</v>
      </c>
      <c r="C4" s="1" t="s">
        <v>652</v>
      </c>
      <c r="D4" s="1" t="s">
        <v>383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 x14ac:dyDescent="0.6">
      <c r="A5" t="s">
        <v>278</v>
      </c>
      <c r="B5" t="s">
        <v>274</v>
      </c>
      <c r="C5" s="1" t="s">
        <v>276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 x14ac:dyDescent="0.6">
      <c r="A6" s="2"/>
      <c r="B6" s="2"/>
      <c r="C6" s="2"/>
      <c r="D6" s="2"/>
      <c r="E6" s="2" t="s">
        <v>257</v>
      </c>
      <c r="F6" s="2" t="s">
        <v>257</v>
      </c>
      <c r="G6" s="2" t="s">
        <v>279</v>
      </c>
    </row>
    <row r="7" spans="1:8" x14ac:dyDescent="0.6">
      <c r="A7" s="2"/>
      <c r="B7" s="2"/>
      <c r="C7" s="2"/>
      <c r="D7" s="2"/>
      <c r="E7" s="2" t="s">
        <v>258</v>
      </c>
      <c r="F7" s="2" t="s">
        <v>258</v>
      </c>
      <c r="G7" s="2" t="s">
        <v>271</v>
      </c>
      <c r="H7" t="str">
        <f>"    -- componet [ "&amp;C1&amp;" ] signal define"</f>
        <v xml:space="preserve">    -- componet [ scb_data_table_gen_i ] signal define</v>
      </c>
    </row>
    <row r="8" spans="1:8" x14ac:dyDescent="0.6">
      <c r="E8" t="s">
        <v>261</v>
      </c>
      <c r="F8" t="s">
        <v>261</v>
      </c>
      <c r="G8" t="s">
        <v>261</v>
      </c>
    </row>
    <row r="9" spans="1:8" x14ac:dyDescent="0.6">
      <c r="A9" s="10" t="s">
        <v>653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m_axis_scb_data_clk_scb_data_table_gen_i,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m_axis_scb_data_clk_scb_data_table_gen_i : std_logic := '0';</v>
      </c>
    </row>
    <row r="10" spans="1:8" x14ac:dyDescent="0.6">
      <c r="A10" s="10" t="s">
        <v>654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m_axis_scb_data_tvalid_scb_data_table_gen_i,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m_axis_scb_data_tvalid_scb_data_table_gen_i : std_logic := '0';</v>
      </c>
    </row>
    <row r="11" spans="1:8" x14ac:dyDescent="0.6">
      <c r="A11" s="10" t="s">
        <v>655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m_axis_scb_data_tlast_scb_data_table_gen_i,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m_axis_scb_data_tlast_scb_data_table_gen_i : std_logic := '0';</v>
      </c>
    </row>
    <row r="12" spans="1:8" x14ac:dyDescent="0.6">
      <c r="A12" s="10" t="s">
        <v>656</v>
      </c>
      <c r="B12" t="s">
        <v>267</v>
      </c>
      <c r="C12" t="s">
        <v>573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m_axis_scb_data_tdata_scb_data_table_gen_i,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m_axis_scb_data_tdata_scb_data_table_gen_i : std_logic_vector(31 downto 0) := (others =&gt; '0');</v>
      </c>
    </row>
    <row r="13" spans="1:8" x14ac:dyDescent="0.6">
      <c r="E13" t="s">
        <v>260</v>
      </c>
    </row>
    <row r="14" spans="1:8" x14ac:dyDescent="0.6">
      <c r="A14" s="15" t="s">
        <v>658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s_scb_data_start_scb_data_table_gen_i,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s_scb_data_start_scb_data_table_gen_i : std_logic := '0';</v>
      </c>
    </row>
    <row r="15" spans="1:8" x14ac:dyDescent="0.6">
      <c r="A15" t="s">
        <v>659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s_scb_data_reset_n : in std_logic;</v>
      </c>
      <c r="F15" t="str">
        <f xml:space="preserve"> ("    "&amp;TRIM(A15)&amp; " : " &amp;TRIM(B15)&amp;" "&amp;TRIM(C15)&amp;";")</f>
        <v xml:space="preserve">    s_scb_data_reset_n : in std_logic;</v>
      </c>
      <c r="G15" t="str">
        <f xml:space="preserve"> ("    "&amp;TRIM(A15) &amp; " =&gt; "&amp;TRIM(A15)&amp;"_"&amp;TRIM($C$1)&amp;",")</f>
        <v xml:space="preserve">    s_scb_data_reset_n =&gt; s_scb_data_reset_n_scb_data_table_gen_i,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s_scb_data_reset_n_scb_data_table_gen_i : std_logic := '0';</v>
      </c>
    </row>
    <row r="16" spans="1:8" x14ac:dyDescent="0.6">
      <c r="A16" t="s">
        <v>660</v>
      </c>
      <c r="B16" t="s">
        <v>265</v>
      </c>
      <c r="C16" t="s">
        <v>266</v>
      </c>
      <c r="E16" t="str">
        <f xml:space="preserve"> ("    "&amp;TRIM(A16)&amp; " : " &amp;TRIM(B16)&amp;" "&amp;TRIM(C16)&amp;"")</f>
        <v xml:space="preserve">    s_scb_data_clock : in std_logic</v>
      </c>
      <c r="F16" t="str">
        <f xml:space="preserve"> ("    "&amp;TRIM(A16)&amp; " : " &amp;TRIM(B16)&amp;" "&amp;TRIM(C16)&amp;"")</f>
        <v xml:space="preserve">    s_scb_data_clock : in std_logic</v>
      </c>
      <c r="G16" t="str">
        <f xml:space="preserve"> ("    "&amp;TRIM(A16) &amp; " =&gt; "&amp;TRIM(A16)&amp;"_"&amp;TRIM($C$1)&amp;"")</f>
        <v xml:space="preserve">    s_scb_data_clock =&gt; s_scb_data_clock_scb_data_table_gen_i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s_scb_data_clock_scb_data_table_gen_i : std_logic := '0';</v>
      </c>
    </row>
    <row r="17" spans="1:7" x14ac:dyDescent="0.6">
      <c r="E17" t="s">
        <v>261</v>
      </c>
      <c r="F17" t="s">
        <v>261</v>
      </c>
      <c r="G17" t="s">
        <v>261</v>
      </c>
    </row>
    <row r="18" spans="1:7" x14ac:dyDescent="0.6">
      <c r="A18" s="2"/>
      <c r="B18" s="2"/>
      <c r="C18" s="2"/>
      <c r="D18" s="2"/>
      <c r="E18" s="2" t="s">
        <v>257</v>
      </c>
      <c r="F18" s="2" t="s">
        <v>257</v>
      </c>
      <c r="G18" s="2" t="s">
        <v>257</v>
      </c>
    </row>
    <row r="19" spans="1:7" x14ac:dyDescent="0.6">
      <c r="A19" s="2"/>
      <c r="B19" s="2"/>
      <c r="C19" s="2"/>
      <c r="D19" s="2"/>
      <c r="E19" s="2" t="s">
        <v>262</v>
      </c>
      <c r="F19" s="2" t="s">
        <v>270</v>
      </c>
      <c r="G19" s="2"/>
    </row>
    <row r="21" spans="1:7" x14ac:dyDescent="0.6">
      <c r="E21" t="str">
        <f xml:space="preserve"> "architecture rtl of "&amp;$A$1&amp;" is"</f>
        <v>architecture rtl of scb_data_table_gen is</v>
      </c>
    </row>
    <row r="22" spans="1:7" x14ac:dyDescent="0.6">
      <c r="E22" t="s">
        <v>317</v>
      </c>
    </row>
    <row r="23" spans="1:7" x14ac:dyDescent="0.6">
      <c r="E23" t="s">
        <v>312</v>
      </c>
    </row>
    <row r="25" spans="1:7" x14ac:dyDescent="0.6">
      <c r="E25" t="s">
        <v>313</v>
      </c>
    </row>
    <row r="26" spans="1:7" x14ac:dyDescent="0.6">
      <c r="E26" t="s">
        <v>316</v>
      </c>
    </row>
    <row r="27" spans="1:7" x14ac:dyDescent="0.6">
      <c r="E27" t="s">
        <v>312</v>
      </c>
    </row>
    <row r="28" spans="1:7" x14ac:dyDescent="0.6">
      <c r="E28" t="s">
        <v>319</v>
      </c>
    </row>
    <row r="29" spans="1:7" x14ac:dyDescent="0.6">
      <c r="E29" s="1" t="s">
        <v>263</v>
      </c>
    </row>
    <row r="30" spans="1:7" x14ac:dyDescent="0.6">
      <c r="E30" t="s">
        <v>320</v>
      </c>
    </row>
    <row r="31" spans="1:7" x14ac:dyDescent="0.6">
      <c r="E31" s="1" t="s">
        <v>263</v>
      </c>
    </row>
    <row r="32" spans="1:7" x14ac:dyDescent="0.6">
      <c r="E32" t="s">
        <v>314</v>
      </c>
    </row>
    <row r="33" spans="5:5" x14ac:dyDescent="0.6">
      <c r="E33" t="s">
        <v>315</v>
      </c>
    </row>
    <row r="34" spans="5:5" x14ac:dyDescent="0.6">
      <c r="E34" s="1" t="s">
        <v>263</v>
      </c>
    </row>
    <row r="35" spans="5:5" x14ac:dyDescent="0.6">
      <c r="E35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35"/>
  <sheetViews>
    <sheetView workbookViewId="0">
      <selection activeCell="C30" sqref="C30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665</v>
      </c>
      <c r="B1" s="2"/>
      <c r="C1" s="2" t="s">
        <v>666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644</v>
      </c>
      <c r="B3" t="s">
        <v>274</v>
      </c>
      <c r="C3" s="1" t="s">
        <v>651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 x14ac:dyDescent="0.6">
      <c r="A4" t="s">
        <v>277</v>
      </c>
      <c r="B4" t="s">
        <v>274</v>
      </c>
      <c r="C4" s="1" t="s">
        <v>652</v>
      </c>
      <c r="D4" s="1" t="s">
        <v>383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 x14ac:dyDescent="0.6">
      <c r="A5" t="s">
        <v>278</v>
      </c>
      <c r="B5" t="s">
        <v>274</v>
      </c>
      <c r="C5" s="1" t="s">
        <v>276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 x14ac:dyDescent="0.6">
      <c r="A6" s="2"/>
      <c r="B6" s="2"/>
      <c r="C6" s="2"/>
      <c r="D6" s="2"/>
      <c r="E6" s="2" t="s">
        <v>257</v>
      </c>
      <c r="F6" s="2" t="s">
        <v>257</v>
      </c>
      <c r="G6" s="2" t="s">
        <v>279</v>
      </c>
    </row>
    <row r="7" spans="1:8" x14ac:dyDescent="0.6">
      <c r="A7" s="2"/>
      <c r="B7" s="2"/>
      <c r="C7" s="2"/>
      <c r="D7" s="2"/>
      <c r="E7" s="2" t="s">
        <v>258</v>
      </c>
      <c r="F7" s="2" t="s">
        <v>258</v>
      </c>
      <c r="G7" s="2" t="s">
        <v>271</v>
      </c>
      <c r="H7" t="str">
        <f>"    -- componet [ "&amp;C1&amp;" ] signal define"</f>
        <v xml:space="preserve">    -- componet [ scb_data_ramp_gen_i ] signal define</v>
      </c>
    </row>
    <row r="8" spans="1:8" x14ac:dyDescent="0.6">
      <c r="E8" t="s">
        <v>261</v>
      </c>
      <c r="F8" t="s">
        <v>261</v>
      </c>
      <c r="G8" t="s">
        <v>261</v>
      </c>
    </row>
    <row r="9" spans="1:8" x14ac:dyDescent="0.6">
      <c r="A9" s="10" t="s">
        <v>653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m_axis_scb_data_clk_scb_data_ramp_gen_i,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m_axis_scb_data_clk_scb_data_ramp_gen_i : std_logic := '0';</v>
      </c>
    </row>
    <row r="10" spans="1:8" x14ac:dyDescent="0.6">
      <c r="A10" s="10" t="s">
        <v>654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m_axis_scb_data_tvalid_scb_data_ramp_gen_i,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m_axis_scb_data_tvalid_scb_data_ramp_gen_i : std_logic := '0';</v>
      </c>
    </row>
    <row r="11" spans="1:8" x14ac:dyDescent="0.6">
      <c r="A11" s="10" t="s">
        <v>655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m_axis_scb_data_tlast_scb_data_ramp_gen_i,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m_axis_scb_data_tlast_scb_data_ramp_gen_i : std_logic := '0';</v>
      </c>
    </row>
    <row r="12" spans="1:8" x14ac:dyDescent="0.6">
      <c r="A12" s="10" t="s">
        <v>656</v>
      </c>
      <c r="B12" t="s">
        <v>267</v>
      </c>
      <c r="C12" t="s">
        <v>573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m_axis_scb_data_tdata_scb_data_ramp_gen_i,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m_axis_scb_data_tdata_scb_data_ramp_gen_i : std_logic_vector(31 downto 0) := (others =&gt; '0');</v>
      </c>
    </row>
    <row r="13" spans="1:8" x14ac:dyDescent="0.6">
      <c r="E13" t="s">
        <v>260</v>
      </c>
    </row>
    <row r="14" spans="1:8" x14ac:dyDescent="0.6">
      <c r="A14" s="15" t="s">
        <v>658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s_scb_data_start_scb_data_ramp_gen_i,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s_scb_data_start_scb_data_ramp_gen_i : std_logic := '0';</v>
      </c>
    </row>
    <row r="15" spans="1:8" x14ac:dyDescent="0.6">
      <c r="A15" t="s">
        <v>659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s_scb_data_reset_n : in std_logic;</v>
      </c>
      <c r="F15" t="str">
        <f xml:space="preserve"> ("    "&amp;TRIM(A15)&amp; " : " &amp;TRIM(B15)&amp;" "&amp;TRIM(C15)&amp;";")</f>
        <v xml:space="preserve">    s_scb_data_reset_n : in std_logic;</v>
      </c>
      <c r="G15" t="str">
        <f xml:space="preserve"> ("    "&amp;TRIM(A15) &amp; " =&gt; "&amp;TRIM(A15)&amp;"_"&amp;TRIM($C$1)&amp;",")</f>
        <v xml:space="preserve">    s_scb_data_reset_n =&gt; s_scb_data_reset_n_scb_data_ramp_gen_i,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s_scb_data_reset_n_scb_data_ramp_gen_i : std_logic := '0';</v>
      </c>
    </row>
    <row r="16" spans="1:8" x14ac:dyDescent="0.6">
      <c r="A16" t="s">
        <v>660</v>
      </c>
      <c r="B16" t="s">
        <v>265</v>
      </c>
      <c r="C16" t="s">
        <v>266</v>
      </c>
      <c r="E16" t="str">
        <f xml:space="preserve"> ("    "&amp;TRIM(A16)&amp; " : " &amp;TRIM(B16)&amp;" "&amp;TRIM(C16)&amp;"")</f>
        <v xml:space="preserve">    s_scb_data_clock : in std_logic</v>
      </c>
      <c r="F16" t="str">
        <f xml:space="preserve"> ("    "&amp;TRIM(A16)&amp; " : " &amp;TRIM(B16)&amp;" "&amp;TRIM(C16)&amp;"")</f>
        <v xml:space="preserve">    s_scb_data_clock : in std_logic</v>
      </c>
      <c r="G16" t="str">
        <f xml:space="preserve"> ("    "&amp;TRIM(A16) &amp; " =&gt; "&amp;TRIM(A16)&amp;"_"&amp;TRIM($C$1)&amp;"")</f>
        <v xml:space="preserve">    s_scb_data_clock =&gt; s_scb_data_clock_scb_data_ramp_gen_i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s_scb_data_clock_scb_data_ramp_gen_i : std_logic := '0';</v>
      </c>
    </row>
    <row r="17" spans="1:7" x14ac:dyDescent="0.6">
      <c r="E17" t="s">
        <v>261</v>
      </c>
      <c r="F17" t="s">
        <v>261</v>
      </c>
      <c r="G17" t="s">
        <v>261</v>
      </c>
    </row>
    <row r="18" spans="1:7" x14ac:dyDescent="0.6">
      <c r="A18" s="2"/>
      <c r="B18" s="2"/>
      <c r="C18" s="2"/>
      <c r="D18" s="2"/>
      <c r="E18" s="2" t="s">
        <v>257</v>
      </c>
      <c r="F18" s="2" t="s">
        <v>257</v>
      </c>
      <c r="G18" s="2" t="s">
        <v>257</v>
      </c>
    </row>
    <row r="19" spans="1:7" x14ac:dyDescent="0.6">
      <c r="A19" s="2"/>
      <c r="B19" s="2"/>
      <c r="C19" s="2"/>
      <c r="D19" s="2"/>
      <c r="E19" s="2" t="s">
        <v>262</v>
      </c>
      <c r="F19" s="2" t="s">
        <v>270</v>
      </c>
      <c r="G19" s="2"/>
    </row>
    <row r="21" spans="1:7" x14ac:dyDescent="0.6">
      <c r="E21" t="str">
        <f xml:space="preserve"> "architecture rtl of "&amp;$A$1&amp;" is"</f>
        <v>architecture rtl of scb_data_ramp_gen is</v>
      </c>
    </row>
    <row r="22" spans="1:7" x14ac:dyDescent="0.6">
      <c r="E22" t="s">
        <v>317</v>
      </c>
    </row>
    <row r="23" spans="1:7" x14ac:dyDescent="0.6">
      <c r="E23" t="s">
        <v>312</v>
      </c>
    </row>
    <row r="25" spans="1:7" x14ac:dyDescent="0.6">
      <c r="E25" t="s">
        <v>313</v>
      </c>
    </row>
    <row r="26" spans="1:7" x14ac:dyDescent="0.6">
      <c r="E26" t="s">
        <v>316</v>
      </c>
    </row>
    <row r="27" spans="1:7" x14ac:dyDescent="0.6">
      <c r="E27" t="s">
        <v>312</v>
      </c>
    </row>
    <row r="28" spans="1:7" x14ac:dyDescent="0.6">
      <c r="E28" t="s">
        <v>319</v>
      </c>
    </row>
    <row r="29" spans="1:7" x14ac:dyDescent="0.6">
      <c r="E29" s="1" t="s">
        <v>263</v>
      </c>
    </row>
    <row r="30" spans="1:7" x14ac:dyDescent="0.6">
      <c r="E30" t="s">
        <v>320</v>
      </c>
    </row>
    <row r="31" spans="1:7" x14ac:dyDescent="0.6">
      <c r="E31" s="1" t="s">
        <v>263</v>
      </c>
    </row>
    <row r="32" spans="1:7" x14ac:dyDescent="0.6">
      <c r="E32" t="s">
        <v>314</v>
      </c>
    </row>
    <row r="33" spans="5:5" x14ac:dyDescent="0.6">
      <c r="E33" t="s">
        <v>315</v>
      </c>
    </row>
    <row r="34" spans="5:5" x14ac:dyDescent="0.6">
      <c r="E34" s="1" t="s">
        <v>263</v>
      </c>
    </row>
    <row r="35" spans="5:5" x14ac:dyDescent="0.6">
      <c r="E35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26"/>
  <sheetViews>
    <sheetView workbookViewId="0">
      <selection activeCell="B8" sqref="B8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665</v>
      </c>
      <c r="B1" s="2"/>
      <c r="C1" s="2" t="s">
        <v>666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scb_data_ramp_gen_i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t="s">
        <v>667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clk : in std_logic;</v>
      </c>
      <c r="F4" t="str">
        <f xml:space="preserve"> ("    "&amp;TRIM(A4)&amp; " : " &amp;TRIM(B4)&amp;" "&amp;TRIM(C4)&amp;";")</f>
        <v xml:space="preserve">    clk : in std_logic;</v>
      </c>
      <c r="G4" t="str">
        <f xml:space="preserve"> ("    "&amp;TRIM(A4) &amp; " =&gt; "&amp;TRIM(A4)&amp;"_"&amp;TRIM($C$1)&amp;",")</f>
        <v xml:space="preserve">    clk =&gt; clk_scb_data_ramp_gen_i,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clk_scb_data_ramp_gen_i : std_logic := '0';</v>
      </c>
    </row>
    <row r="5" spans="1:8" x14ac:dyDescent="0.6">
      <c r="A5" t="s">
        <v>668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clk_sync : in std_logic;</v>
      </c>
      <c r="F5" t="str">
        <f xml:space="preserve"> ("    "&amp;TRIM(A5)&amp; " : " &amp;TRIM(B5)&amp;" "&amp;TRIM(C5)&amp;";")</f>
        <v xml:space="preserve">    clk_sync : in std_logic;</v>
      </c>
      <c r="G5" t="str">
        <f xml:space="preserve"> ("    "&amp;TRIM(A5) &amp; " =&gt; "&amp;TRIM(A5)&amp;"_"&amp;TRIM($C$1)&amp;",")</f>
        <v xml:space="preserve">    clk_sync =&gt; clk_sync_scb_data_ramp_gen_i,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clk_sync_scb_data_ramp_gen_i : std_logic := '0';</v>
      </c>
    </row>
    <row r="6" spans="1:8" x14ac:dyDescent="0.6">
      <c r="A6" t="s">
        <v>669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user_in : in std_logic;</v>
      </c>
      <c r="F6" t="str">
        <f xml:space="preserve"> ("    "&amp;TRIM(A6)&amp; " : " &amp;TRIM(B6)&amp;" "&amp;TRIM(C6)&amp;";")</f>
        <v xml:space="preserve">    user_in : in std_logic;</v>
      </c>
      <c r="G6" t="str">
        <f xml:space="preserve"> ("    "&amp;TRIM(A6) &amp; " =&gt; "&amp;TRIM(A6)&amp;"_"&amp;TRIM($C$1)&amp;",")</f>
        <v xml:space="preserve">    user_in =&gt; user_in_scb_data_ramp_gen_i,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user_in_scb_data_ramp_gen_i : std_logic := '0';</v>
      </c>
    </row>
    <row r="7" spans="1:8" x14ac:dyDescent="0.6">
      <c r="A7" t="s">
        <v>670</v>
      </c>
      <c r="B7" t="s">
        <v>267</v>
      </c>
      <c r="C7" t="s">
        <v>266</v>
      </c>
      <c r="E7" t="str">
        <f xml:space="preserve"> ("    "&amp;TRIM(A7)&amp; " : " &amp;TRIM(B7)&amp;" "&amp;TRIM(C7)&amp;"")</f>
        <v xml:space="preserve">    user_sync_out : out std_logic</v>
      </c>
      <c r="F7" t="str">
        <f xml:space="preserve"> ("    "&amp;TRIM(A7)&amp; " : " &amp;TRIM(B7)&amp;" "&amp;TRIM(C7)&amp;"")</f>
        <v xml:space="preserve">    user_sync_out : out std_logic</v>
      </c>
      <c r="G7" t="str">
        <f xml:space="preserve"> ("    "&amp;TRIM(A7) &amp; " =&gt; "&amp;TRIM(A7)&amp;"_"&amp;TRIM($C$1)&amp;"")</f>
        <v xml:space="preserve">    user_sync_out =&gt; user_sync_out_scb_data_ramp_gen_i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user_sync_out_scb_data_ramp_gen_i : std_logic := '0';</v>
      </c>
    </row>
    <row r="8" spans="1:8" x14ac:dyDescent="0.6">
      <c r="E8" t="s">
        <v>261</v>
      </c>
      <c r="F8" t="s">
        <v>261</v>
      </c>
      <c r="G8" t="s">
        <v>261</v>
      </c>
    </row>
    <row r="9" spans="1:8" x14ac:dyDescent="0.6">
      <c r="A9" s="2"/>
      <c r="B9" s="2"/>
      <c r="C9" s="2"/>
      <c r="D9" s="2"/>
      <c r="E9" s="2" t="s">
        <v>257</v>
      </c>
      <c r="F9" s="2" t="s">
        <v>257</v>
      </c>
      <c r="G9" s="2" t="s">
        <v>257</v>
      </c>
    </row>
    <row r="10" spans="1:8" x14ac:dyDescent="0.6">
      <c r="A10" s="2"/>
      <c r="B10" s="2"/>
      <c r="C10" s="2"/>
      <c r="D10" s="2"/>
      <c r="E10" s="2" t="s">
        <v>262</v>
      </c>
      <c r="F10" s="2" t="s">
        <v>270</v>
      </c>
      <c r="G10" s="2"/>
    </row>
    <row r="12" spans="1:8" x14ac:dyDescent="0.6">
      <c r="E12" t="str">
        <f xml:space="preserve"> "architecture rtl of "&amp;$A$1&amp;" is"</f>
        <v>architecture rtl of scb_data_ramp_gen is</v>
      </c>
    </row>
    <row r="13" spans="1:8" x14ac:dyDescent="0.6">
      <c r="E13" t="s">
        <v>317</v>
      </c>
    </row>
    <row r="14" spans="1:8" x14ac:dyDescent="0.6">
      <c r="E14" t="s">
        <v>312</v>
      </c>
    </row>
    <row r="16" spans="1:8" x14ac:dyDescent="0.6">
      <c r="E16" t="s">
        <v>313</v>
      </c>
    </row>
    <row r="17" spans="5:5" x14ac:dyDescent="0.6">
      <c r="E17" t="s">
        <v>316</v>
      </c>
    </row>
    <row r="18" spans="5:5" x14ac:dyDescent="0.6">
      <c r="E18" t="s">
        <v>312</v>
      </c>
    </row>
    <row r="19" spans="5:5" x14ac:dyDescent="0.6">
      <c r="E19" t="s">
        <v>319</v>
      </c>
    </row>
    <row r="20" spans="5:5" x14ac:dyDescent="0.6">
      <c r="E20" s="1" t="s">
        <v>263</v>
      </c>
    </row>
    <row r="21" spans="5:5" x14ac:dyDescent="0.6">
      <c r="E21" t="s">
        <v>320</v>
      </c>
    </row>
    <row r="22" spans="5:5" x14ac:dyDescent="0.6">
      <c r="E22" s="1" t="s">
        <v>263</v>
      </c>
    </row>
    <row r="23" spans="5:5" x14ac:dyDescent="0.6">
      <c r="E23" t="s">
        <v>314</v>
      </c>
    </row>
    <row r="24" spans="5:5" x14ac:dyDescent="0.6">
      <c r="E24" t="s">
        <v>315</v>
      </c>
    </row>
    <row r="25" spans="5:5" x14ac:dyDescent="0.6">
      <c r="E25" s="1" t="s">
        <v>263</v>
      </c>
    </row>
    <row r="26" spans="5:5" x14ac:dyDescent="0.6">
      <c r="E26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29"/>
  <sheetViews>
    <sheetView workbookViewId="0">
      <selection activeCell="C29" sqref="C29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671</v>
      </c>
      <c r="B1" s="2"/>
      <c r="C1" s="2" t="s">
        <v>672</v>
      </c>
      <c r="D1" s="2"/>
      <c r="E1" s="2" t="str">
        <f>"entity "&amp;A1&amp;" is"</f>
        <v>entity bs_pulse_expansion is</v>
      </c>
      <c r="F1" s="2" t="str">
        <f>"component "&amp;A1&amp;" is"</f>
        <v>component bs_pulse_expansion is</v>
      </c>
      <c r="G1" s="2" t="str">
        <f>(C1&amp;" : "&amp;A1)</f>
        <v>bs_pulse_expansion_i : bs_pulse_expansion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677</v>
      </c>
      <c r="B3" t="s">
        <v>274</v>
      </c>
      <c r="C3" s="1" t="s">
        <v>678</v>
      </c>
      <c r="D3" s="1"/>
      <c r="E3" t="str">
        <f>("    "&amp;A3&amp;" : "&amp;B3&amp;" := "&amp;C3&amp;"")</f>
        <v xml:space="preserve">    expansion_max : natural := 5</v>
      </c>
      <c r="F3" t="str">
        <f>("    "&amp;A3&amp;" : "&amp;B3&amp;" := "&amp;C3&amp;"")</f>
        <v xml:space="preserve">    expansion_max : natural := 5</v>
      </c>
      <c r="G3" t="str">
        <f>("    "&amp;A3&amp;" =&gt; "&amp;C3)</f>
        <v xml:space="preserve">    expansion_max =&gt; 5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bs_pulse_expansion_i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667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clk_bs_pulse_expansion_i : std_logic := '0';</v>
      </c>
    </row>
    <row r="8" spans="1:8" x14ac:dyDescent="0.6">
      <c r="A8" t="s">
        <v>673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reset_n_bs_pulse_expansion_i : std_logic := '0';</v>
      </c>
    </row>
    <row r="9" spans="1:8" x14ac:dyDescent="0.6">
      <c r="A9" t="s">
        <v>674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tlast_in : in std_logic;</v>
      </c>
      <c r="F9" t="str">
        <f xml:space="preserve"> ("    "&amp;TRIM(A9)&amp; " : " &amp;TRIM(B9)&amp;" "&amp;TRIM(C9)&amp;";")</f>
        <v xml:space="preserve">    tlast_in : in std_logic;</v>
      </c>
      <c r="G9" t="str">
        <f xml:space="preserve"> ("    "&amp;TRIM(A9) &amp; " =&gt; "&amp;TRIM(A9)&amp;"_"&amp;TRIM($C$1)&amp;",")</f>
        <v xml:space="preserve">    tlast_in =&gt; tlast_in_bs_pulse_expansion_i,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tlast_in_bs_pulse_expansion_i : std_logic := '0';</v>
      </c>
    </row>
    <row r="10" spans="1:8" x14ac:dyDescent="0.6">
      <c r="A10" t="s">
        <v>675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tlast_out : out std_logic</v>
      </c>
      <c r="F10" t="str">
        <f xml:space="preserve"> ("    "&amp;TRIM(A10)&amp; " : " &amp;TRIM(B10)&amp;" "&amp;TRIM(C10)&amp;"")</f>
        <v xml:space="preserve">    tlast_out : out std_logic</v>
      </c>
      <c r="G10" t="str">
        <f xml:space="preserve"> ("    "&amp;TRIM(A10) &amp; " =&gt; "&amp;TRIM(A10)&amp;"_"&amp;TRIM($C$1)&amp;"")</f>
        <v xml:space="preserve">    tlast_out =&gt; tlast_out_bs_pulse_expansion_i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tlast_out_bs_pulse_expansion_i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bs_pulse_expansion is</v>
      </c>
    </row>
    <row r="16" spans="1:8" x14ac:dyDescent="0.6">
      <c r="E16" t="s">
        <v>317</v>
      </c>
    </row>
    <row r="17" spans="5:5" x14ac:dyDescent="0.6">
      <c r="E17" t="s">
        <v>312</v>
      </c>
    </row>
    <row r="19" spans="5:5" x14ac:dyDescent="0.6">
      <c r="E19" t="s">
        <v>313</v>
      </c>
    </row>
    <row r="20" spans="5:5" x14ac:dyDescent="0.6">
      <c r="E20" t="s">
        <v>316</v>
      </c>
    </row>
    <row r="21" spans="5:5" x14ac:dyDescent="0.6">
      <c r="E21" t="s">
        <v>312</v>
      </c>
    </row>
    <row r="22" spans="5:5" x14ac:dyDescent="0.6">
      <c r="E22" t="s">
        <v>319</v>
      </c>
    </row>
    <row r="23" spans="5:5" x14ac:dyDescent="0.6">
      <c r="E23" s="1" t="s">
        <v>263</v>
      </c>
    </row>
    <row r="24" spans="5:5" x14ac:dyDescent="0.6">
      <c r="E24" t="s">
        <v>320</v>
      </c>
    </row>
    <row r="25" spans="5:5" x14ac:dyDescent="0.6">
      <c r="E25" s="1" t="s">
        <v>263</v>
      </c>
    </row>
    <row r="26" spans="5:5" x14ac:dyDescent="0.6">
      <c r="E26" t="s">
        <v>314</v>
      </c>
    </row>
    <row r="27" spans="5:5" x14ac:dyDescent="0.6">
      <c r="E27" t="s">
        <v>315</v>
      </c>
    </row>
    <row r="28" spans="5:5" x14ac:dyDescent="0.6">
      <c r="E28" s="1" t="s">
        <v>263</v>
      </c>
    </row>
    <row r="29" spans="5:5" x14ac:dyDescent="0.6">
      <c r="E29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29"/>
  <sheetViews>
    <sheetView workbookViewId="0">
      <selection activeCell="C4" sqref="C4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679</v>
      </c>
      <c r="B1" s="2"/>
      <c r="C1" s="2" t="s">
        <v>680</v>
      </c>
      <c r="D1" s="2"/>
      <c r="E1" s="2" t="str">
        <f>"entity "&amp;A1&amp;" is"</f>
        <v>entity bs_pulse_5us is</v>
      </c>
      <c r="F1" s="2" t="str">
        <f>"component "&amp;A1&amp;" is"</f>
        <v>component bs_pulse_5us is</v>
      </c>
      <c r="G1" s="2" t="str">
        <f>(C1&amp;" : "&amp;A1)</f>
        <v>bs_pulse_5us_i : bs_pulse_5us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681</v>
      </c>
      <c r="B3" t="s">
        <v>274</v>
      </c>
      <c r="C3" s="1" t="s">
        <v>684</v>
      </c>
      <c r="D3" s="1"/>
      <c r="E3" t="str">
        <f>("    "&amp;A3&amp;" : "&amp;B3&amp;" := "&amp;C3&amp;"")</f>
        <v xml:space="preserve">    PULSE_MAX : natural := 1000</v>
      </c>
      <c r="F3" t="str">
        <f>("    "&amp;A3&amp;" : "&amp;B3&amp;" := "&amp;C3&amp;"")</f>
        <v xml:space="preserve">    PULSE_MAX : natural := 1000</v>
      </c>
      <c r="G3" t="str">
        <f>("    "&amp;A3&amp;" =&gt; "&amp;C3)</f>
        <v xml:space="preserve">    PULSE_MAX =&gt; 1000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bs_pulse_5us_i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667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clk_bs_pulse_5us_i,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clk_bs_pulse_5us_i : std_logic := '0';</v>
      </c>
    </row>
    <row r="8" spans="1:8" x14ac:dyDescent="0.6">
      <c r="A8" t="s">
        <v>673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reset_n_bs_pulse_5us_i,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reset_n_bs_pulse_5us_i : std_logic := '0';</v>
      </c>
    </row>
    <row r="9" spans="1:8" x14ac:dyDescent="0.6">
      <c r="A9" t="s">
        <v>682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tstart_level_bs_pulse_5us_i,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tstart_level_bs_pulse_5us_i : std_logic := '0';</v>
      </c>
    </row>
    <row r="10" spans="1:8" x14ac:dyDescent="0.6">
      <c r="A10" t="s">
        <v>683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tpulse_5us : out std_logic</v>
      </c>
      <c r="F10" t="str">
        <f xml:space="preserve"> ("    "&amp;TRIM(A10)&amp; " : " &amp;TRIM(B10)&amp;" "&amp;TRIM(C10)&amp;"")</f>
        <v xml:space="preserve">    tpulse_5us : out std_logic</v>
      </c>
      <c r="G10" t="str">
        <f xml:space="preserve"> ("    "&amp;TRIM(A10) &amp; " =&gt; "&amp;TRIM(A10)&amp;"_"&amp;TRIM($C$1)&amp;"")</f>
        <v xml:space="preserve">    tpulse_5us =&gt; tpulse_5us_bs_pulse_5us_i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tpulse_5us_bs_pulse_5us_i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bs_pulse_5us is</v>
      </c>
    </row>
    <row r="16" spans="1:8" x14ac:dyDescent="0.6">
      <c r="E16" t="s">
        <v>317</v>
      </c>
    </row>
    <row r="17" spans="5:5" x14ac:dyDescent="0.6">
      <c r="E17" t="s">
        <v>312</v>
      </c>
    </row>
    <row r="19" spans="5:5" x14ac:dyDescent="0.6">
      <c r="E19" t="s">
        <v>313</v>
      </c>
    </row>
    <row r="20" spans="5:5" x14ac:dyDescent="0.6">
      <c r="E20" t="s">
        <v>316</v>
      </c>
    </row>
    <row r="21" spans="5:5" x14ac:dyDescent="0.6">
      <c r="E21" t="s">
        <v>312</v>
      </c>
    </row>
    <row r="22" spans="5:5" x14ac:dyDescent="0.6">
      <c r="E22" t="s">
        <v>319</v>
      </c>
    </row>
    <row r="23" spans="5:5" x14ac:dyDescent="0.6">
      <c r="E23" s="1" t="s">
        <v>263</v>
      </c>
    </row>
    <row r="24" spans="5:5" x14ac:dyDescent="0.6">
      <c r="E24" t="s">
        <v>320</v>
      </c>
    </row>
    <row r="25" spans="5:5" x14ac:dyDescent="0.6">
      <c r="E25" s="1" t="s">
        <v>263</v>
      </c>
    </row>
    <row r="26" spans="5:5" x14ac:dyDescent="0.6">
      <c r="E26" t="s">
        <v>314</v>
      </c>
    </row>
    <row r="27" spans="5:5" x14ac:dyDescent="0.6">
      <c r="E27" t="s">
        <v>315</v>
      </c>
    </row>
    <row r="28" spans="5:5" x14ac:dyDescent="0.6">
      <c r="E28" s="1" t="s">
        <v>263</v>
      </c>
    </row>
    <row r="29" spans="5:5" x14ac:dyDescent="0.6">
      <c r="E29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B553-9549-48FF-8286-BE410386D665}">
  <dimension ref="A1:H28"/>
  <sheetViews>
    <sheetView workbookViewId="0">
      <selection activeCell="C2" sqref="C2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685</v>
      </c>
      <c r="B1" s="2"/>
      <c r="C1" s="2" t="s">
        <v>686</v>
      </c>
      <c r="D1" s="2"/>
      <c r="E1" s="2" t="str">
        <f>"entity "&amp;A1&amp;" is"</f>
        <v>entity bs_pulse_5us_self is</v>
      </c>
      <c r="F1" s="2" t="str">
        <f>"component "&amp;A1&amp;" is"</f>
        <v>component bs_pulse_5us_self is</v>
      </c>
      <c r="G1" s="2" t="str">
        <f>(C1&amp;" : "&amp;A1)</f>
        <v>bs_pulse_5us_self_i : bs_pulse_5us_self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681</v>
      </c>
      <c r="B3" t="s">
        <v>274</v>
      </c>
      <c r="C3" s="1" t="s">
        <v>684</v>
      </c>
      <c r="D3" s="1"/>
      <c r="E3" t="str">
        <f>("    "&amp;A3&amp;" : "&amp;B3&amp;" := "&amp;C3&amp;"")</f>
        <v xml:space="preserve">    PULSE_MAX : natural := 1000</v>
      </c>
      <c r="F3" t="str">
        <f>("    "&amp;A3&amp;" : "&amp;B3&amp;" := "&amp;C3&amp;"")</f>
        <v xml:space="preserve">    PULSE_MAX : natural := 1000</v>
      </c>
      <c r="G3" t="str">
        <f>("    "&amp;A3&amp;" =&gt; "&amp;C3)</f>
        <v xml:space="preserve">    PULSE_MAX =&gt; 1000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bs_pulse_5us_self_i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667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clk_bs_pulse_5us_self_i,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clk_bs_pulse_5us_self_i : std_logic := '0';</v>
      </c>
    </row>
    <row r="8" spans="1:8" x14ac:dyDescent="0.6">
      <c r="A8" t="s">
        <v>673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reset_n_bs_pulse_5us_self_i,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reset_n_bs_pulse_5us_self_i : std_logic := '0';</v>
      </c>
    </row>
    <row r="9" spans="1:8" x14ac:dyDescent="0.6">
      <c r="A9" t="s">
        <v>683</v>
      </c>
      <c r="B9" t="s">
        <v>267</v>
      </c>
      <c r="C9" t="s">
        <v>266</v>
      </c>
      <c r="E9" t="str">
        <f xml:space="preserve"> ("    "&amp;TRIM(A9)&amp; " : " &amp;TRIM(B9)&amp;" "&amp;TRIM(C9)&amp;"")</f>
        <v xml:space="preserve">    tpulse_5us : out std_logic</v>
      </c>
      <c r="F9" t="str">
        <f xml:space="preserve"> ("    "&amp;TRIM(A9)&amp; " : " &amp;TRIM(B9)&amp;" "&amp;TRIM(C9)&amp;"")</f>
        <v xml:space="preserve">    tpulse_5us : out std_logic</v>
      </c>
      <c r="G9" t="str">
        <f xml:space="preserve"> ("    "&amp;TRIM(A9) &amp; " =&gt; "&amp;TRIM(A9)&amp;"_"&amp;TRIM($C$1)&amp;"")</f>
        <v xml:space="preserve">    tpulse_5us =&gt; tpulse_5us_bs_pulse_5us_self_i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tpulse_5us_bs_pulse_5us_self_i : std_logic := '0';</v>
      </c>
    </row>
    <row r="10" spans="1:8" x14ac:dyDescent="0.6">
      <c r="E10" t="s">
        <v>261</v>
      </c>
      <c r="F10" t="s">
        <v>261</v>
      </c>
      <c r="G10" t="s">
        <v>261</v>
      </c>
    </row>
    <row r="11" spans="1:8" x14ac:dyDescent="0.6">
      <c r="A11" s="2"/>
      <c r="B11" s="2"/>
      <c r="C11" s="2"/>
      <c r="D11" s="2"/>
      <c r="E11" s="2" t="s">
        <v>257</v>
      </c>
      <c r="F11" s="2" t="s">
        <v>257</v>
      </c>
      <c r="G11" s="2" t="s">
        <v>257</v>
      </c>
    </row>
    <row r="12" spans="1:8" x14ac:dyDescent="0.6">
      <c r="A12" s="2"/>
      <c r="B12" s="2"/>
      <c r="C12" s="2"/>
      <c r="D12" s="2"/>
      <c r="E12" s="2" t="s">
        <v>262</v>
      </c>
      <c r="F12" s="2" t="s">
        <v>270</v>
      </c>
      <c r="G12" s="2"/>
    </row>
    <row r="14" spans="1:8" x14ac:dyDescent="0.6">
      <c r="E14" t="str">
        <f xml:space="preserve"> "architecture rtl of "&amp;$A$1&amp;" is"</f>
        <v>architecture rtl of bs_pulse_5us_self is</v>
      </c>
    </row>
    <row r="15" spans="1:8" x14ac:dyDescent="0.6">
      <c r="E15" t="s">
        <v>317</v>
      </c>
    </row>
    <row r="16" spans="1:8" x14ac:dyDescent="0.6">
      <c r="E16" t="s">
        <v>312</v>
      </c>
    </row>
    <row r="18" spans="5:5" x14ac:dyDescent="0.6">
      <c r="E18" t="s">
        <v>313</v>
      </c>
    </row>
    <row r="19" spans="5:5" x14ac:dyDescent="0.6">
      <c r="E19" t="s">
        <v>316</v>
      </c>
    </row>
    <row r="20" spans="5:5" x14ac:dyDescent="0.6">
      <c r="E20" t="s">
        <v>312</v>
      </c>
    </row>
    <row r="21" spans="5:5" x14ac:dyDescent="0.6">
      <c r="E21" t="s">
        <v>319</v>
      </c>
    </row>
    <row r="22" spans="5:5" x14ac:dyDescent="0.6">
      <c r="E22" s="1" t="s">
        <v>263</v>
      </c>
    </row>
    <row r="23" spans="5:5" x14ac:dyDescent="0.6">
      <c r="E23" t="s">
        <v>320</v>
      </c>
    </row>
    <row r="24" spans="5:5" x14ac:dyDescent="0.6">
      <c r="E24" s="1" t="s">
        <v>263</v>
      </c>
    </row>
    <row r="25" spans="5:5" x14ac:dyDescent="0.6">
      <c r="E25" t="s">
        <v>314</v>
      </c>
    </row>
    <row r="26" spans="5:5" x14ac:dyDescent="0.6">
      <c r="E26" t="s">
        <v>315</v>
      </c>
    </row>
    <row r="27" spans="5:5" x14ac:dyDescent="0.6">
      <c r="E27" s="1" t="s">
        <v>263</v>
      </c>
    </row>
    <row r="28" spans="5:5" x14ac:dyDescent="0.6">
      <c r="E28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29"/>
  <sheetViews>
    <sheetView workbookViewId="0">
      <selection activeCell="C4" sqref="C4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687</v>
      </c>
      <c r="B1" s="2"/>
      <c r="C1" s="2" t="s">
        <v>688</v>
      </c>
      <c r="D1" s="2"/>
      <c r="E1" s="2" t="str">
        <f>"entity "&amp;A1&amp;" is"</f>
        <v>entity bs_pulse_oneshot is</v>
      </c>
      <c r="F1" s="2" t="str">
        <f>"component "&amp;A1&amp;" is"</f>
        <v>component bs_pulse_oneshot is</v>
      </c>
      <c r="G1" s="2" t="str">
        <f>(C1&amp;" : "&amp;A1)</f>
        <v>bs_pulse_oneshot_i : bs_pulse_oneshot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689</v>
      </c>
      <c r="B3" t="s">
        <v>274</v>
      </c>
      <c r="C3" s="1" t="s">
        <v>382</v>
      </c>
      <c r="D3" s="1"/>
      <c r="E3" t="str">
        <f>("    "&amp;A3&amp;" : "&amp;B3&amp;" := "&amp;C3&amp;"")</f>
        <v xml:space="preserve">    PULSE_ONESHOT_MAX : natural := 10</v>
      </c>
      <c r="F3" t="str">
        <f>("    "&amp;A3&amp;" : "&amp;B3&amp;" := "&amp;C3&amp;"")</f>
        <v xml:space="preserve">    PULSE_ONESHOT_MAX : natural := 10</v>
      </c>
      <c r="G3" t="str">
        <f>("    "&amp;A3&amp;" =&gt; "&amp;C3)</f>
        <v xml:space="preserve">    PULSE_ONESHOT_MAX =&gt; 10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bs_pulse_oneshot_i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667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clk_bs_pulse_oneshot_i,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clk_bs_pulse_oneshot_i : std_logic := '0';</v>
      </c>
    </row>
    <row r="8" spans="1:8" x14ac:dyDescent="0.6">
      <c r="A8" t="s">
        <v>673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reset_n_bs_pulse_oneshot_i,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reset_n_bs_pulse_oneshot_i : std_logic := '0';</v>
      </c>
    </row>
    <row r="9" spans="1:8" x14ac:dyDescent="0.6">
      <c r="A9" t="s">
        <v>682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tstart_level_bs_pulse_oneshot_i,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tstart_level_bs_pulse_oneshot_i : std_logic := '0';</v>
      </c>
    </row>
    <row r="10" spans="1:8" x14ac:dyDescent="0.6">
      <c r="A10" t="s">
        <v>690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tpulse_oneshot : out std_logic</v>
      </c>
      <c r="F10" t="str">
        <f xml:space="preserve"> ("    "&amp;TRIM(A10)&amp; " : " &amp;TRIM(B10)&amp;" "&amp;TRIM(C10)&amp;"")</f>
        <v xml:space="preserve">    tpulse_oneshot : out std_logic</v>
      </c>
      <c r="G10" t="str">
        <f xml:space="preserve"> ("    "&amp;TRIM(A10) &amp; " =&gt; "&amp;TRIM(A10)&amp;"_"&amp;TRIM($C$1)&amp;"")</f>
        <v xml:space="preserve">    tpulse_oneshot =&gt; tpulse_oneshot_bs_pulse_oneshot_i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tpulse_oneshot_bs_pulse_oneshot_i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bs_pulse_oneshot is</v>
      </c>
    </row>
    <row r="16" spans="1:8" x14ac:dyDescent="0.6">
      <c r="E16" t="s">
        <v>317</v>
      </c>
    </row>
    <row r="17" spans="5:5" x14ac:dyDescent="0.6">
      <c r="E17" t="s">
        <v>312</v>
      </c>
    </row>
    <row r="19" spans="5:5" x14ac:dyDescent="0.6">
      <c r="E19" t="s">
        <v>313</v>
      </c>
    </row>
    <row r="20" spans="5:5" x14ac:dyDescent="0.6">
      <c r="E20" t="s">
        <v>316</v>
      </c>
    </row>
    <row r="21" spans="5:5" x14ac:dyDescent="0.6">
      <c r="E21" t="s">
        <v>312</v>
      </c>
    </row>
    <row r="22" spans="5:5" x14ac:dyDescent="0.6">
      <c r="E22" t="s">
        <v>319</v>
      </c>
    </row>
    <row r="23" spans="5:5" x14ac:dyDescent="0.6">
      <c r="E23" s="1" t="s">
        <v>263</v>
      </c>
    </row>
    <row r="24" spans="5:5" x14ac:dyDescent="0.6">
      <c r="E24" t="s">
        <v>320</v>
      </c>
    </row>
    <row r="25" spans="5:5" x14ac:dyDescent="0.6">
      <c r="E25" s="1" t="s">
        <v>263</v>
      </c>
    </row>
    <row r="26" spans="5:5" x14ac:dyDescent="0.6">
      <c r="E26" t="s">
        <v>314</v>
      </c>
    </row>
    <row r="27" spans="5:5" x14ac:dyDescent="0.6">
      <c r="E27" t="s">
        <v>315</v>
      </c>
    </row>
    <row r="28" spans="5:5" x14ac:dyDescent="0.6">
      <c r="E28" s="1" t="s">
        <v>263</v>
      </c>
    </row>
    <row r="29" spans="5:5" x14ac:dyDescent="0.6">
      <c r="E29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33"/>
  <sheetViews>
    <sheetView workbookViewId="0">
      <selection activeCell="C30" sqref="C30"/>
    </sheetView>
  </sheetViews>
  <sheetFormatPr defaultRowHeight="16.899999999999999" x14ac:dyDescent="0.6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 x14ac:dyDescent="0.6">
      <c r="A1" s="2" t="s">
        <v>691</v>
      </c>
      <c r="B1" s="2"/>
      <c r="C1" s="2" t="s">
        <v>692</v>
      </c>
      <c r="D1" s="2"/>
      <c r="E1" s="2" t="str">
        <f>"entity "&amp;A1&amp;" is"</f>
        <v>entity bs_reset_expansion is</v>
      </c>
      <c r="F1" s="2" t="str">
        <f>"component "&amp;A1&amp;" is"</f>
        <v>component bs_reset_expansion is</v>
      </c>
      <c r="G1" s="2" t="str">
        <f>(C1&amp;" : "&amp;A1)</f>
        <v>bs_reset_expansion_i : bs_reset_expansion</v>
      </c>
    </row>
    <row r="2" spans="1:8" x14ac:dyDescent="0.6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6">
      <c r="A3" t="s">
        <v>676</v>
      </c>
      <c r="B3" t="s">
        <v>274</v>
      </c>
      <c r="C3" s="1" t="s">
        <v>382</v>
      </c>
      <c r="D3" s="1"/>
      <c r="E3" t="str">
        <f>("    "&amp;A3&amp;" : "&amp;B3&amp;" := "&amp;C3&amp;"")</f>
        <v xml:space="preserve">    expansion_max : natural := 10</v>
      </c>
      <c r="F3" t="str">
        <f>("    "&amp;A3&amp;" : "&amp;B3&amp;" := "&amp;C3&amp;"")</f>
        <v xml:space="preserve">    expansion_max : natural := 10</v>
      </c>
      <c r="G3" t="str">
        <f>("    "&amp;A3&amp;" =&gt; "&amp;C3)</f>
        <v xml:space="preserve">    expansion_max =&gt; 10</v>
      </c>
    </row>
    <row r="4" spans="1:8" x14ac:dyDescent="0.6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6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bs_reset_expansion_i ] signal define</v>
      </c>
    </row>
    <row r="6" spans="1:8" x14ac:dyDescent="0.6">
      <c r="E6" t="s">
        <v>261</v>
      </c>
      <c r="F6" t="s">
        <v>261</v>
      </c>
      <c r="G6" t="s">
        <v>261</v>
      </c>
    </row>
    <row r="7" spans="1:8" x14ac:dyDescent="0.6">
      <c r="A7" t="s">
        <v>693</v>
      </c>
      <c r="B7" t="s">
        <v>267</v>
      </c>
      <c r="C7" t="s">
        <v>266</v>
      </c>
      <c r="E7" t="str">
        <f t="shared" ref="E7:E13" si="0" xml:space="preserve"> ("    "&amp;TRIM(A7)&amp; " : " &amp;TRIM(B7)&amp;" "&amp;TRIM(C7)&amp;";")</f>
        <v xml:space="preserve">    vcc_out : out std_logic;</v>
      </c>
      <c r="F7" t="str">
        <f t="shared" ref="F7:F13" si="1" xml:space="preserve"> ("    "&amp;TRIM(A7)&amp; " : " &amp;TRIM(B7)&amp;" "&amp;TRIM(C7)&amp;";")</f>
        <v xml:space="preserve">    vcc_out : out std_logic;</v>
      </c>
      <c r="G7" t="str">
        <f t="shared" ref="G7:G13" si="2" xml:space="preserve"> ("    "&amp;TRIM(A7) &amp; " =&gt; "&amp;TRIM(A7)&amp;"_"&amp;TRIM($C$1)&amp;",")</f>
        <v xml:space="preserve">    vcc_out =&gt; vcc_out_bs_reset_expansion_i,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vcc_out_bs_reset_expansion_i : std_logic := '0';</v>
      </c>
    </row>
    <row r="8" spans="1:8" x14ac:dyDescent="0.6">
      <c r="A8" t="s">
        <v>694</v>
      </c>
      <c r="B8" t="s">
        <v>267</v>
      </c>
      <c r="C8" t="s">
        <v>266</v>
      </c>
      <c r="E8" t="str">
        <f t="shared" si="0"/>
        <v xml:space="preserve">    gnd_out : out std_logic;</v>
      </c>
      <c r="F8" t="str">
        <f t="shared" si="1"/>
        <v xml:space="preserve">    gnd_out : out std_logic;</v>
      </c>
      <c r="G8" t="str">
        <f t="shared" si="2"/>
        <v xml:space="preserve">    gnd_out =&gt; gnd_out_bs_reset_expansion_i,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gnd_out_bs_reset_expansion_i : std_logic := '0';</v>
      </c>
    </row>
    <row r="9" spans="1:8" x14ac:dyDescent="0.6">
      <c r="A9" t="s">
        <v>894</v>
      </c>
      <c r="B9" t="s">
        <v>267</v>
      </c>
      <c r="C9" t="s">
        <v>266</v>
      </c>
      <c r="E9" t="str">
        <f t="shared" si="0"/>
        <v xml:space="preserve">    m_reset_long_n_out : out std_logic;</v>
      </c>
      <c r="F9" t="str">
        <f t="shared" si="1"/>
        <v xml:space="preserve">    m_reset_long_n_out : out std_logic;</v>
      </c>
      <c r="G9" t="str">
        <f t="shared" si="2"/>
        <v xml:space="preserve">    m_reset_long_n_out =&gt; m_reset_long_n_out_bs_reset_expansion_i,</v>
      </c>
      <c r="H9" t="str">
        <f t="shared" ref="H9:H14" si="3" xml:space="preserve"> IF(C9="std_logic",("signal "&amp;TRIM(A9)&amp;"_"&amp;TRIM($C$1)&amp;" : "&amp;TRIM(C9) &amp;" := '0';"),("signal "&amp;TRIM(A9) &amp;"_"&amp;TRIM($C$1)&amp;" : "&amp;C9 &amp;" := (others =&gt; '0');"))</f>
        <v>signal m_reset_long_n_out_bs_reset_expansion_i : std_logic := '0';</v>
      </c>
    </row>
    <row r="10" spans="1:8" x14ac:dyDescent="0.6">
      <c r="A10" t="s">
        <v>893</v>
      </c>
      <c r="B10" t="s">
        <v>267</v>
      </c>
      <c r="C10" t="s">
        <v>266</v>
      </c>
      <c r="E10" t="str">
        <f t="shared" si="0"/>
        <v xml:space="preserve">    m_reset_n_out : out std_logic;</v>
      </c>
      <c r="F10" t="str">
        <f t="shared" si="1"/>
        <v xml:space="preserve">    m_reset_n_out : out std_logic;</v>
      </c>
      <c r="G10" t="str">
        <f t="shared" si="2"/>
        <v xml:space="preserve">    m_reset_n_out =&gt; m_reset_n_out_bs_reset_expansion_i,</v>
      </c>
      <c r="H10" t="str">
        <f t="shared" ref="H10:H11" si="4" xml:space="preserve"> IF(C10="std_logic",("signal "&amp;TRIM(A10)&amp;"_"&amp;TRIM($C$1)&amp;" : "&amp;TRIM(C10) &amp;" := '0';"),("signal "&amp;TRIM(A10) &amp;"_"&amp;TRIM($C$1)&amp;" : "&amp;C10 &amp;" := (others =&gt; '0');"))</f>
        <v>signal m_reset_n_out_bs_reset_expansion_i : std_logic := '0';</v>
      </c>
    </row>
    <row r="11" spans="1:8" x14ac:dyDescent="0.6">
      <c r="A11" t="s">
        <v>890</v>
      </c>
      <c r="B11" t="s">
        <v>265</v>
      </c>
      <c r="C11" t="s">
        <v>266</v>
      </c>
      <c r="E11" t="str">
        <f t="shared" si="0"/>
        <v xml:space="preserve">    s_reset_n : in std_logic;</v>
      </c>
      <c r="F11" t="str">
        <f t="shared" si="1"/>
        <v xml:space="preserve">    s_reset_n : in std_logic;</v>
      </c>
      <c r="G11" t="str">
        <f t="shared" si="2"/>
        <v xml:space="preserve">    s_reset_n =&gt; s_reset_n_bs_reset_expansion_i,</v>
      </c>
      <c r="H11" t="str">
        <f t="shared" si="4"/>
        <v>signal s_reset_n_bs_reset_expansion_i : std_logic := '0';</v>
      </c>
    </row>
    <row r="12" spans="1:8" x14ac:dyDescent="0.6">
      <c r="A12" t="s">
        <v>891</v>
      </c>
      <c r="B12" t="s">
        <v>265</v>
      </c>
      <c r="C12" t="s">
        <v>266</v>
      </c>
      <c r="E12" t="str">
        <f t="shared" si="0"/>
        <v xml:space="preserve">    s_reset_a_n : in std_logic;</v>
      </c>
      <c r="F12" t="str">
        <f t="shared" si="1"/>
        <v xml:space="preserve">    s_reset_a_n : in std_logic;</v>
      </c>
      <c r="G12" t="str">
        <f t="shared" si="2"/>
        <v xml:space="preserve">    s_reset_a_n =&gt; s_reset_a_n_bs_reset_expansion_i,</v>
      </c>
      <c r="H12" t="str">
        <f t="shared" ref="H12" si="5" xml:space="preserve"> IF(C12="std_logic",("signal "&amp;TRIM(A12)&amp;"_"&amp;TRIM($C$1)&amp;" : "&amp;TRIM(C12) &amp;" := '0';"),("signal "&amp;TRIM(A12) &amp;"_"&amp;TRIM($C$1)&amp;" : "&amp;C12 &amp;" := (others =&gt; '0');"))</f>
        <v>signal s_reset_a_n_bs_reset_expansion_i : std_logic := '0';</v>
      </c>
    </row>
    <row r="13" spans="1:8" x14ac:dyDescent="0.6">
      <c r="A13" t="s">
        <v>892</v>
      </c>
      <c r="B13" t="s">
        <v>265</v>
      </c>
      <c r="C13" t="s">
        <v>266</v>
      </c>
      <c r="E13" t="str">
        <f t="shared" si="0"/>
        <v xml:space="preserve">    s_reset_b_n : in std_logic;</v>
      </c>
      <c r="F13" t="str">
        <f t="shared" si="1"/>
        <v xml:space="preserve">    s_reset_b_n : in std_logic;</v>
      </c>
      <c r="G13" t="str">
        <f t="shared" si="2"/>
        <v xml:space="preserve">    s_reset_b_n =&gt; s_reset_b_n_bs_reset_expansion_i,</v>
      </c>
      <c r="H13" t="str">
        <f t="shared" si="3"/>
        <v>signal s_reset_b_n_bs_reset_expansion_i : std_logic := '0';</v>
      </c>
    </row>
    <row r="14" spans="1:8" x14ac:dyDescent="0.6">
      <c r="A14" t="s">
        <v>667</v>
      </c>
      <c r="B14" t="s">
        <v>265</v>
      </c>
      <c r="C14" t="s">
        <v>266</v>
      </c>
      <c r="E14" t="str">
        <f xml:space="preserve"> ("    "&amp;TRIM(A14)&amp; " : " &amp;TRIM(B14)&amp;" "&amp;TRIM(C14)&amp;"")</f>
        <v xml:space="preserve">    clk : in std_logic</v>
      </c>
      <c r="F14" t="str">
        <f xml:space="preserve"> ("    "&amp;TRIM(A14)&amp; " : " &amp;TRIM(B14)&amp;" "&amp;TRIM(C14)&amp;"")</f>
        <v xml:space="preserve">    clk : in std_logic</v>
      </c>
      <c r="G14" t="str">
        <f xml:space="preserve"> ("    "&amp;TRIM(A14) &amp; " =&gt; "&amp;TRIM(A14)&amp;"_"&amp;TRIM($C$1)&amp;"")</f>
        <v xml:space="preserve">    clk =&gt; clk_bs_reset_expansion_i</v>
      </c>
      <c r="H14" t="str">
        <f t="shared" si="3"/>
        <v>signal clk_bs_reset_expansion_i : std_logic := '0';</v>
      </c>
    </row>
    <row r="15" spans="1:8" x14ac:dyDescent="0.6">
      <c r="E15" t="s">
        <v>261</v>
      </c>
      <c r="F15" t="s">
        <v>261</v>
      </c>
      <c r="G15" t="s">
        <v>261</v>
      </c>
    </row>
    <row r="16" spans="1:8" x14ac:dyDescent="0.6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6">
      <c r="A17" s="2"/>
      <c r="B17" s="2"/>
      <c r="C17" s="2"/>
      <c r="D17" s="2"/>
      <c r="E17" s="2" t="s">
        <v>262</v>
      </c>
      <c r="F17" s="2" t="s">
        <v>270</v>
      </c>
      <c r="G17" s="2"/>
    </row>
    <row r="19" spans="1:7" x14ac:dyDescent="0.6">
      <c r="E19" t="str">
        <f xml:space="preserve"> "architecture rtl of "&amp;$A$1&amp;" is"</f>
        <v>architecture rtl of bs_reset_expansion is</v>
      </c>
    </row>
    <row r="20" spans="1:7" x14ac:dyDescent="0.6">
      <c r="E20" t="s">
        <v>317</v>
      </c>
    </row>
    <row r="21" spans="1:7" x14ac:dyDescent="0.6">
      <c r="E21" t="s">
        <v>312</v>
      </c>
    </row>
    <row r="23" spans="1:7" x14ac:dyDescent="0.6">
      <c r="E23" t="s">
        <v>313</v>
      </c>
    </row>
    <row r="24" spans="1:7" x14ac:dyDescent="0.6">
      <c r="E24" t="s">
        <v>316</v>
      </c>
    </row>
    <row r="25" spans="1:7" x14ac:dyDescent="0.6">
      <c r="E25" t="s">
        <v>312</v>
      </c>
    </row>
    <row r="26" spans="1:7" x14ac:dyDescent="0.6">
      <c r="E26" t="s">
        <v>319</v>
      </c>
    </row>
    <row r="27" spans="1:7" x14ac:dyDescent="0.6">
      <c r="E27" s="1" t="s">
        <v>263</v>
      </c>
    </row>
    <row r="28" spans="1:7" x14ac:dyDescent="0.6">
      <c r="E28" t="s">
        <v>320</v>
      </c>
    </row>
    <row r="29" spans="1:7" x14ac:dyDescent="0.6">
      <c r="E29" s="1" t="s">
        <v>263</v>
      </c>
    </row>
    <row r="30" spans="1:7" x14ac:dyDescent="0.6">
      <c r="E30" t="s">
        <v>314</v>
      </c>
    </row>
    <row r="31" spans="1:7" x14ac:dyDescent="0.6">
      <c r="E31" t="s">
        <v>315</v>
      </c>
    </row>
    <row r="32" spans="1:7" x14ac:dyDescent="0.6">
      <c r="E32" s="1" t="s">
        <v>263</v>
      </c>
    </row>
    <row r="33" spans="5:5" x14ac:dyDescent="0.6">
      <c r="E33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29"/>
  <sheetViews>
    <sheetView workbookViewId="0">
      <selection activeCell="A11" sqref="A11"/>
    </sheetView>
  </sheetViews>
  <sheetFormatPr defaultRowHeight="16.899999999999999" x14ac:dyDescent="0.6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 x14ac:dyDescent="0.6">
      <c r="A1" s="2" t="s">
        <v>888</v>
      </c>
      <c r="B1" s="2"/>
      <c r="C1" s="2" t="s">
        <v>889</v>
      </c>
      <c r="D1" s="2"/>
      <c r="E1" s="2" t="str">
        <f>"entity "&amp;A1&amp;" is"</f>
        <v>entity bs_led_dip_reset is</v>
      </c>
      <c r="F1" s="2" t="str">
        <f>"component "&amp;A1&amp;" is"</f>
        <v>component bs_led_dip_reset is</v>
      </c>
      <c r="G1" s="2" t="str">
        <f>(C1&amp;" : "&amp;A1)</f>
        <v>bs_led_dip_reset_i : bs_led_dip_reset</v>
      </c>
    </row>
    <row r="2" spans="1:8" x14ac:dyDescent="0.6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bs_led_dip_reset_i ] signal define</v>
      </c>
    </row>
    <row r="3" spans="1:8" x14ac:dyDescent="0.6">
      <c r="E3" t="s">
        <v>261</v>
      </c>
      <c r="F3" t="s">
        <v>261</v>
      </c>
      <c r="G3" t="s">
        <v>261</v>
      </c>
    </row>
    <row r="4" spans="1:8" x14ac:dyDescent="0.6">
      <c r="A4" t="s">
        <v>886</v>
      </c>
      <c r="B4" t="s">
        <v>265</v>
      </c>
      <c r="C4" t="s">
        <v>321</v>
      </c>
      <c r="E4" t="str">
        <f xml:space="preserve"> ("    "&amp;TRIM(A4)&amp; " : " &amp;TRIM(B4)&amp;" "&amp;TRIM(C4)&amp;";")</f>
        <v xml:space="preserve">    bs_pl_dip_sw : in std_logic_vector(3 downto 0);</v>
      </c>
      <c r="F4" t="str">
        <f xml:space="preserve"> ("    "&amp;TRIM(A4)&amp; " : " &amp;TRIM(B4)&amp;" "&amp;TRIM(C4)&amp;";")</f>
        <v xml:space="preserve">    bs_pl_dip_sw : in std_logic_vector(3 downto 0);</v>
      </c>
      <c r="G4" t="str">
        <f xml:space="preserve"> ("    "&amp;TRIM(A4) &amp; " =&gt; "&amp;TRIM(A4)&amp;"_"&amp;TRIM($C$1)&amp;",")</f>
        <v xml:space="preserve">    bs_pl_dip_sw =&gt; bs_pl_dip_sw_bs_led_dip_reset_i,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bs_pl_dip_sw_bs_led_dip_reset_i : std_logic_vector(3 downto 0) := (others =&gt; '0');</v>
      </c>
    </row>
    <row r="5" spans="1:8" x14ac:dyDescent="0.6">
      <c r="A5" t="s">
        <v>896</v>
      </c>
      <c r="B5" t="s">
        <v>265</v>
      </c>
      <c r="C5" t="s">
        <v>321</v>
      </c>
      <c r="E5" t="str">
        <f xml:space="preserve"> ("    "&amp;TRIM(A5)&amp; " : " &amp;TRIM(B5)&amp;" "&amp;TRIM(C5)&amp;";")</f>
        <v xml:space="preserve">    bs_pl_led_in : in std_logic_vector(3 downto 0);</v>
      </c>
      <c r="F5" t="str">
        <f xml:space="preserve"> ("    "&amp;TRIM(A5)&amp; " : " &amp;TRIM(B5)&amp;" "&amp;TRIM(C5)&amp;";")</f>
        <v xml:space="preserve">    bs_pl_led_in : in std_logic_vector(3 downto 0);</v>
      </c>
      <c r="G5" t="str">
        <f xml:space="preserve"> ("    "&amp;TRIM(A5) &amp; " =&gt; "&amp;TRIM(A5)&amp;"_"&amp;TRIM($C$1)&amp;",")</f>
        <v xml:space="preserve">    bs_pl_led_in =&gt; bs_pl_led_in_bs_led_dip_reset_i,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bs_pl_led_in_bs_led_dip_reset_i : std_logic_vector(3 downto 0) := (others =&gt; '0');</v>
      </c>
    </row>
    <row r="6" spans="1:8" x14ac:dyDescent="0.6">
      <c r="E6" t="s">
        <v>260</v>
      </c>
    </row>
    <row r="7" spans="1:8" x14ac:dyDescent="0.6">
      <c r="A7" t="s">
        <v>895</v>
      </c>
      <c r="B7" t="s">
        <v>267</v>
      </c>
      <c r="C7" t="s">
        <v>321</v>
      </c>
      <c r="E7" t="str">
        <f xml:space="preserve"> ("    "&amp;TRIM(A7)&amp; " : " &amp;TRIM(B7)&amp;" "&amp;TRIM(C7)&amp;";")</f>
        <v xml:space="preserve">    bs_pl_led_out : out std_logic_vector(3 downto 0);</v>
      </c>
      <c r="F7" t="str">
        <f xml:space="preserve"> ("    "&amp;TRIM(A7)&amp; " : " &amp;TRIM(B7)&amp;" "&amp;TRIM(C7)&amp;";")</f>
        <v xml:space="preserve">    bs_pl_led_out : out std_logic_vector(3 downto 0);</v>
      </c>
      <c r="G7" t="str">
        <f xml:space="preserve"> ("    "&amp;TRIM(A7) &amp; " =&gt; "&amp;TRIM(A7)&amp;"_"&amp;TRIM($C$1)&amp;",")</f>
        <v xml:space="preserve">    bs_pl_led_out =&gt; bs_pl_led_out_bs_led_dip_reset_i,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bs_pl_led_out_bs_led_dip_reset_i : std_logic_vector(3 downto 0) := (others =&gt; '0');</v>
      </c>
    </row>
    <row r="8" spans="1:8" x14ac:dyDescent="0.6">
      <c r="A8" t="s">
        <v>887</v>
      </c>
      <c r="B8" t="s">
        <v>267</v>
      </c>
      <c r="C8" t="s">
        <v>321</v>
      </c>
      <c r="E8" t="str">
        <f xml:space="preserve"> ("    "&amp;TRIM(A8)&amp; " : " &amp;TRIM(B8)&amp;" "&amp;TRIM(C8)&amp;";")</f>
        <v xml:space="preserve">    bs_pl_dip_sw_out : out std_logic_vector(3 downto 0);</v>
      </c>
      <c r="F8" t="str">
        <f xml:space="preserve"> ("    "&amp;TRIM(A8)&amp; " : " &amp;TRIM(B8)&amp;" "&amp;TRIM(C8)&amp;";")</f>
        <v xml:space="preserve">    bs_pl_dip_sw_out : out std_logic_vector(3 downto 0);</v>
      </c>
      <c r="G8" t="str">
        <f xml:space="preserve"> ("    "&amp;TRIM(A8) &amp; " =&gt; "&amp;TRIM(A8)&amp;"_"&amp;TRIM($C$1)&amp;",")</f>
        <v xml:space="preserve">    bs_pl_dip_sw_out =&gt; bs_pl_dip_sw_out_bs_led_dip_reset_i,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bs_pl_dip_sw_out_bs_led_dip_reset_i : std_logic_vector(3 downto 0) := (others =&gt; '0');</v>
      </c>
    </row>
    <row r="9" spans="1:8" x14ac:dyDescent="0.6">
      <c r="E9" t="s">
        <v>260</v>
      </c>
    </row>
    <row r="10" spans="1:8" x14ac:dyDescent="0.6">
      <c r="A10" t="s">
        <v>897</v>
      </c>
      <c r="B10" t="s">
        <v>265</v>
      </c>
      <c r="C10" t="s">
        <v>266</v>
      </c>
      <c r="E10" t="str">
        <f xml:space="preserve"> ("    "&amp;TRIM(A10)&amp; " : " &amp;TRIM(B10)&amp;" "&amp;TRIM(C10)&amp;" ")</f>
        <v xml:space="preserve">    clock : in std_logic </v>
      </c>
      <c r="F10" t="str">
        <f xml:space="preserve"> ("    "&amp;TRIM(A10)&amp; " : " &amp;TRIM(B10)&amp;" "&amp;TRIM(C10)&amp;" ")</f>
        <v xml:space="preserve">    clock : in std_logic </v>
      </c>
      <c r="G10" t="str">
        <f xml:space="preserve"> ("    "&amp;TRIM(A10) &amp; " =&gt; "&amp;TRIM(A10)&amp;"_"&amp;TRIM($C$1)&amp;" ")</f>
        <v xml:space="preserve">    clock =&gt; clock_bs_led_dip_reset_i 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clock_bs_led_dip_reset_i : std_logic := '0';</v>
      </c>
    </row>
    <row r="11" spans="1:8" x14ac:dyDescent="0.6">
      <c r="E11" t="s">
        <v>261</v>
      </c>
      <c r="F11" t="s">
        <v>261</v>
      </c>
      <c r="G11" t="s">
        <v>261</v>
      </c>
    </row>
    <row r="12" spans="1:8" x14ac:dyDescent="0.6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6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6">
      <c r="E15" t="str">
        <f xml:space="preserve"> "architecture rtl of "&amp;$A$1&amp;" is"</f>
        <v>architecture rtl of bs_led_dip_reset is</v>
      </c>
    </row>
    <row r="16" spans="1:8" x14ac:dyDescent="0.6">
      <c r="E16" t="s">
        <v>317</v>
      </c>
    </row>
    <row r="17" spans="5:5" x14ac:dyDescent="0.6">
      <c r="E17" t="s">
        <v>312</v>
      </c>
    </row>
    <row r="19" spans="5:5" x14ac:dyDescent="0.6">
      <c r="E19" t="s">
        <v>313</v>
      </c>
    </row>
    <row r="20" spans="5:5" x14ac:dyDescent="0.6">
      <c r="E20" t="s">
        <v>316</v>
      </c>
    </row>
    <row r="21" spans="5:5" x14ac:dyDescent="0.6">
      <c r="E21" t="s">
        <v>312</v>
      </c>
    </row>
    <row r="22" spans="5:5" x14ac:dyDescent="0.6">
      <c r="E22" t="s">
        <v>319</v>
      </c>
    </row>
    <row r="23" spans="5:5" x14ac:dyDescent="0.6">
      <c r="E23" s="1" t="s">
        <v>263</v>
      </c>
    </row>
    <row r="24" spans="5:5" x14ac:dyDescent="0.6">
      <c r="E24" t="s">
        <v>320</v>
      </c>
    </row>
    <row r="25" spans="5:5" x14ac:dyDescent="0.6">
      <c r="E25" s="1" t="s">
        <v>263</v>
      </c>
    </row>
    <row r="26" spans="5:5" x14ac:dyDescent="0.6">
      <c r="E26" t="s">
        <v>314</v>
      </c>
    </row>
    <row r="27" spans="5:5" x14ac:dyDescent="0.6">
      <c r="E27" t="s">
        <v>315</v>
      </c>
    </row>
    <row r="28" spans="5:5" x14ac:dyDescent="0.6">
      <c r="E28" s="1" t="s">
        <v>263</v>
      </c>
    </row>
    <row r="29" spans="5:5" x14ac:dyDescent="0.6">
      <c r="E29" t="s">
        <v>318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454" workbookViewId="0">
      <selection activeCell="B486" sqref="B486:D487"/>
    </sheetView>
  </sheetViews>
  <sheetFormatPr defaultRowHeight="16.899999999999999" x14ac:dyDescent="0.6"/>
  <cols>
    <col min="2" max="2" width="25.1875" customWidth="1"/>
    <col min="4" max="4" width="37.875" bestFit="1" customWidth="1"/>
    <col min="6" max="6" width="15.8125" bestFit="1" customWidth="1"/>
  </cols>
  <sheetData>
    <row r="1" spans="1:4" x14ac:dyDescent="0.6">
      <c r="A1">
        <v>1</v>
      </c>
      <c r="D1" t="s">
        <v>912</v>
      </c>
    </row>
    <row r="2" spans="1:4" x14ac:dyDescent="0.6">
      <c r="A2">
        <v>2</v>
      </c>
      <c r="D2" t="s">
        <v>913</v>
      </c>
    </row>
    <row r="3" spans="1:4" x14ac:dyDescent="0.6">
      <c r="A3">
        <v>3</v>
      </c>
      <c r="D3" t="s">
        <v>914</v>
      </c>
    </row>
    <row r="4" spans="1:4" x14ac:dyDescent="0.6">
      <c r="A4">
        <v>4</v>
      </c>
      <c r="D4" t="s">
        <v>915</v>
      </c>
    </row>
    <row r="5" spans="1:4" x14ac:dyDescent="0.6">
      <c r="A5">
        <v>5</v>
      </c>
      <c r="D5" t="s">
        <v>166</v>
      </c>
    </row>
    <row r="6" spans="1:4" x14ac:dyDescent="0.6">
      <c r="A6">
        <v>6</v>
      </c>
      <c r="D6" t="s">
        <v>916</v>
      </c>
    </row>
    <row r="7" spans="1:4" x14ac:dyDescent="0.6">
      <c r="A7">
        <v>7</v>
      </c>
      <c r="D7" t="s">
        <v>162</v>
      </c>
    </row>
    <row r="8" spans="1:4" x14ac:dyDescent="0.6">
      <c r="A8">
        <v>8</v>
      </c>
      <c r="D8" t="s">
        <v>164</v>
      </c>
    </row>
    <row r="9" spans="1:4" x14ac:dyDescent="0.6">
      <c r="A9">
        <v>9</v>
      </c>
      <c r="D9" t="s">
        <v>917</v>
      </c>
    </row>
    <row r="10" spans="1:4" x14ac:dyDescent="0.6">
      <c r="A10">
        <v>10</v>
      </c>
      <c r="D10" t="s">
        <v>918</v>
      </c>
    </row>
    <row r="11" spans="1:4" x14ac:dyDescent="0.6">
      <c r="A11">
        <v>11</v>
      </c>
      <c r="D11" t="s">
        <v>919</v>
      </c>
    </row>
    <row r="12" spans="1:4" x14ac:dyDescent="0.6">
      <c r="A12">
        <v>12</v>
      </c>
      <c r="D12" t="s">
        <v>920</v>
      </c>
    </row>
    <row r="13" spans="1:4" x14ac:dyDescent="0.6">
      <c r="A13">
        <v>13</v>
      </c>
      <c r="D13" t="s">
        <v>921</v>
      </c>
    </row>
    <row r="14" spans="1:4" x14ac:dyDescent="0.6">
      <c r="A14">
        <v>14</v>
      </c>
      <c r="D14" t="s">
        <v>922</v>
      </c>
    </row>
    <row r="15" spans="1:4" x14ac:dyDescent="0.6">
      <c r="A15">
        <v>15</v>
      </c>
      <c r="D15" t="s">
        <v>923</v>
      </c>
    </row>
    <row r="16" spans="1:4" x14ac:dyDescent="0.6">
      <c r="A16">
        <v>16</v>
      </c>
      <c r="D16" t="s">
        <v>924</v>
      </c>
    </row>
    <row r="17" spans="1:4" x14ac:dyDescent="0.6">
      <c r="A17">
        <v>17</v>
      </c>
      <c r="D17" t="s">
        <v>925</v>
      </c>
    </row>
    <row r="18" spans="1:4" x14ac:dyDescent="0.6">
      <c r="A18">
        <v>18</v>
      </c>
      <c r="D18" t="s">
        <v>926</v>
      </c>
    </row>
    <row r="19" spans="1:4" x14ac:dyDescent="0.6">
      <c r="A19">
        <v>19</v>
      </c>
      <c r="D19" t="s">
        <v>927</v>
      </c>
    </row>
    <row r="20" spans="1:4" x14ac:dyDescent="0.6">
      <c r="A20">
        <v>20</v>
      </c>
      <c r="D20" t="s">
        <v>928</v>
      </c>
    </row>
    <row r="21" spans="1:4" x14ac:dyDescent="0.6">
      <c r="A21">
        <v>21</v>
      </c>
      <c r="D21" t="s">
        <v>929</v>
      </c>
    </row>
    <row r="22" spans="1:4" x14ac:dyDescent="0.6">
      <c r="A22">
        <v>22</v>
      </c>
      <c r="D22" t="s">
        <v>930</v>
      </c>
    </row>
    <row r="23" spans="1:4" x14ac:dyDescent="0.6">
      <c r="A23">
        <v>23</v>
      </c>
      <c r="D23" t="s">
        <v>931</v>
      </c>
    </row>
    <row r="24" spans="1:4" x14ac:dyDescent="0.6">
      <c r="A24">
        <v>24</v>
      </c>
      <c r="D24" t="s">
        <v>932</v>
      </c>
    </row>
    <row r="25" spans="1:4" x14ac:dyDescent="0.6">
      <c r="A25">
        <v>25</v>
      </c>
      <c r="D25" t="s">
        <v>933</v>
      </c>
    </row>
    <row r="26" spans="1:4" x14ac:dyDescent="0.6">
      <c r="A26">
        <v>26</v>
      </c>
      <c r="D26" t="s">
        <v>934</v>
      </c>
    </row>
    <row r="27" spans="1:4" x14ac:dyDescent="0.6">
      <c r="A27">
        <v>27</v>
      </c>
      <c r="D27" t="s">
        <v>935</v>
      </c>
    </row>
    <row r="28" spans="1:4" x14ac:dyDescent="0.6">
      <c r="A28">
        <v>28</v>
      </c>
      <c r="D28" t="s">
        <v>936</v>
      </c>
    </row>
    <row r="29" spans="1:4" x14ac:dyDescent="0.6">
      <c r="A29">
        <v>29</v>
      </c>
      <c r="D29" t="s">
        <v>937</v>
      </c>
    </row>
    <row r="30" spans="1:4" x14ac:dyDescent="0.6">
      <c r="A30">
        <v>30</v>
      </c>
      <c r="D30" t="s">
        <v>938</v>
      </c>
    </row>
    <row r="31" spans="1:4" x14ac:dyDescent="0.6">
      <c r="A31">
        <v>31</v>
      </c>
      <c r="D31" t="s">
        <v>939</v>
      </c>
    </row>
    <row r="32" spans="1:4" x14ac:dyDescent="0.6">
      <c r="A32">
        <v>32</v>
      </c>
      <c r="D32" t="s">
        <v>940</v>
      </c>
    </row>
    <row r="33" spans="1:4" x14ac:dyDescent="0.6">
      <c r="A33">
        <v>33</v>
      </c>
      <c r="D33" t="s">
        <v>941</v>
      </c>
    </row>
    <row r="34" spans="1:4" x14ac:dyDescent="0.6">
      <c r="A34">
        <v>34</v>
      </c>
      <c r="D34" t="s">
        <v>942</v>
      </c>
    </row>
    <row r="35" spans="1:4" x14ac:dyDescent="0.6">
      <c r="A35">
        <v>35</v>
      </c>
      <c r="D35" t="s">
        <v>943</v>
      </c>
    </row>
    <row r="36" spans="1:4" x14ac:dyDescent="0.6">
      <c r="A36">
        <v>36</v>
      </c>
      <c r="D36" t="s">
        <v>944</v>
      </c>
    </row>
    <row r="37" spans="1:4" x14ac:dyDescent="0.6">
      <c r="A37">
        <v>37</v>
      </c>
      <c r="D37" t="s">
        <v>945</v>
      </c>
    </row>
    <row r="38" spans="1:4" x14ac:dyDescent="0.6">
      <c r="A38">
        <v>38</v>
      </c>
      <c r="D38" t="s">
        <v>946</v>
      </c>
    </row>
    <row r="39" spans="1:4" x14ac:dyDescent="0.6">
      <c r="A39">
        <v>39</v>
      </c>
      <c r="D39" t="s">
        <v>947</v>
      </c>
    </row>
    <row r="40" spans="1:4" x14ac:dyDescent="0.6">
      <c r="A40">
        <v>40</v>
      </c>
      <c r="D40" t="s">
        <v>948</v>
      </c>
    </row>
    <row r="41" spans="1:4" x14ac:dyDescent="0.6">
      <c r="A41">
        <v>41</v>
      </c>
      <c r="D41" t="s">
        <v>949</v>
      </c>
    </row>
    <row r="42" spans="1:4" x14ac:dyDescent="0.6">
      <c r="A42">
        <v>42</v>
      </c>
      <c r="D42" t="s">
        <v>950</v>
      </c>
    </row>
    <row r="43" spans="1:4" x14ac:dyDescent="0.6">
      <c r="A43">
        <v>43</v>
      </c>
      <c r="D43" t="s">
        <v>951</v>
      </c>
    </row>
    <row r="44" spans="1:4" x14ac:dyDescent="0.6">
      <c r="A44">
        <v>44</v>
      </c>
      <c r="D44" t="s">
        <v>952</v>
      </c>
    </row>
    <row r="45" spans="1:4" x14ac:dyDescent="0.6">
      <c r="A45">
        <v>45</v>
      </c>
      <c r="D45" t="s">
        <v>953</v>
      </c>
    </row>
    <row r="46" spans="1:4" x14ac:dyDescent="0.6">
      <c r="A46">
        <v>46</v>
      </c>
      <c r="D46" t="s">
        <v>954</v>
      </c>
    </row>
    <row r="47" spans="1:4" x14ac:dyDescent="0.6">
      <c r="A47">
        <v>47</v>
      </c>
      <c r="D47" t="s">
        <v>955</v>
      </c>
    </row>
    <row r="48" spans="1:4" x14ac:dyDescent="0.6">
      <c r="A48">
        <v>48</v>
      </c>
      <c r="D48" t="s">
        <v>956</v>
      </c>
    </row>
    <row r="49" spans="1:4" x14ac:dyDescent="0.6">
      <c r="A49">
        <v>49</v>
      </c>
      <c r="D49" t="s">
        <v>957</v>
      </c>
    </row>
    <row r="50" spans="1:4" x14ac:dyDescent="0.6">
      <c r="A50">
        <v>50</v>
      </c>
      <c r="D50" t="s">
        <v>958</v>
      </c>
    </row>
    <row r="51" spans="1:4" x14ac:dyDescent="0.6">
      <c r="A51">
        <v>51</v>
      </c>
      <c r="D51" t="s">
        <v>959</v>
      </c>
    </row>
    <row r="52" spans="1:4" x14ac:dyDescent="0.6">
      <c r="A52">
        <v>52</v>
      </c>
      <c r="D52" t="s">
        <v>960</v>
      </c>
    </row>
    <row r="53" spans="1:4" x14ac:dyDescent="0.6">
      <c r="A53">
        <v>53</v>
      </c>
      <c r="D53" t="s">
        <v>961</v>
      </c>
    </row>
    <row r="54" spans="1:4" x14ac:dyDescent="0.6">
      <c r="A54">
        <v>54</v>
      </c>
      <c r="D54" t="s">
        <v>962</v>
      </c>
    </row>
    <row r="55" spans="1:4" x14ac:dyDescent="0.6">
      <c r="A55">
        <v>55</v>
      </c>
      <c r="D55" t="s">
        <v>963</v>
      </c>
    </row>
    <row r="56" spans="1:4" x14ac:dyDescent="0.6">
      <c r="A56">
        <v>56</v>
      </c>
      <c r="D56" t="s">
        <v>964</v>
      </c>
    </row>
    <row r="57" spans="1:4" x14ac:dyDescent="0.6">
      <c r="A57">
        <v>57</v>
      </c>
      <c r="D57" t="s">
        <v>965</v>
      </c>
    </row>
    <row r="58" spans="1:4" x14ac:dyDescent="0.6">
      <c r="A58">
        <v>58</v>
      </c>
      <c r="D58" t="s">
        <v>966</v>
      </c>
    </row>
    <row r="59" spans="1:4" x14ac:dyDescent="0.6">
      <c r="A59">
        <v>59</v>
      </c>
      <c r="D59" t="s">
        <v>967</v>
      </c>
    </row>
    <row r="60" spans="1:4" x14ac:dyDescent="0.6">
      <c r="A60">
        <v>60</v>
      </c>
      <c r="D60" t="s">
        <v>968</v>
      </c>
    </row>
    <row r="61" spans="1:4" x14ac:dyDescent="0.6">
      <c r="A61">
        <v>61</v>
      </c>
      <c r="D61" t="s">
        <v>969</v>
      </c>
    </row>
    <row r="62" spans="1:4" x14ac:dyDescent="0.6">
      <c r="A62">
        <v>62</v>
      </c>
      <c r="D62" t="s">
        <v>970</v>
      </c>
    </row>
    <row r="63" spans="1:4" x14ac:dyDescent="0.6">
      <c r="A63">
        <v>63</v>
      </c>
      <c r="D63" t="s">
        <v>971</v>
      </c>
    </row>
    <row r="64" spans="1:4" x14ac:dyDescent="0.6">
      <c r="A64">
        <v>64</v>
      </c>
      <c r="D64" t="s">
        <v>972</v>
      </c>
    </row>
    <row r="65" spans="1:4" x14ac:dyDescent="0.6">
      <c r="A65">
        <v>65</v>
      </c>
      <c r="D65" t="s">
        <v>973</v>
      </c>
    </row>
    <row r="66" spans="1:4" x14ac:dyDescent="0.6">
      <c r="A66">
        <v>66</v>
      </c>
      <c r="D66" t="s">
        <v>974</v>
      </c>
    </row>
    <row r="67" spans="1:4" x14ac:dyDescent="0.6">
      <c r="A67">
        <v>67</v>
      </c>
      <c r="D67" t="s">
        <v>975</v>
      </c>
    </row>
    <row r="68" spans="1:4" x14ac:dyDescent="0.6">
      <c r="A68">
        <v>68</v>
      </c>
      <c r="D68" t="s">
        <v>976</v>
      </c>
    </row>
    <row r="69" spans="1:4" x14ac:dyDescent="0.6">
      <c r="A69">
        <v>69</v>
      </c>
      <c r="D69" t="s">
        <v>977</v>
      </c>
    </row>
    <row r="70" spans="1:4" x14ac:dyDescent="0.6">
      <c r="A70">
        <v>70</v>
      </c>
      <c r="D70" t="s">
        <v>978</v>
      </c>
    </row>
    <row r="71" spans="1:4" x14ac:dyDescent="0.6">
      <c r="A71">
        <v>71</v>
      </c>
      <c r="D71" t="s">
        <v>979</v>
      </c>
    </row>
    <row r="72" spans="1:4" x14ac:dyDescent="0.6">
      <c r="A72">
        <v>72</v>
      </c>
      <c r="D72" t="s">
        <v>980</v>
      </c>
    </row>
    <row r="73" spans="1:4" x14ac:dyDescent="0.6">
      <c r="A73">
        <v>73</v>
      </c>
      <c r="D73" t="s">
        <v>981</v>
      </c>
    </row>
    <row r="74" spans="1:4" x14ac:dyDescent="0.6">
      <c r="A74">
        <v>74</v>
      </c>
      <c r="D74" t="s">
        <v>982</v>
      </c>
    </row>
    <row r="75" spans="1:4" x14ac:dyDescent="0.6">
      <c r="A75">
        <v>75</v>
      </c>
      <c r="D75" t="s">
        <v>983</v>
      </c>
    </row>
    <row r="76" spans="1:4" x14ac:dyDescent="0.6">
      <c r="A76">
        <v>76</v>
      </c>
      <c r="D76" t="s">
        <v>984</v>
      </c>
    </row>
    <row r="77" spans="1:4" x14ac:dyDescent="0.6">
      <c r="A77">
        <v>77</v>
      </c>
      <c r="D77" t="s">
        <v>985</v>
      </c>
    </row>
    <row r="78" spans="1:4" x14ac:dyDescent="0.6">
      <c r="A78">
        <v>78</v>
      </c>
      <c r="D78" t="s">
        <v>986</v>
      </c>
    </row>
    <row r="79" spans="1:4" x14ac:dyDescent="0.6">
      <c r="A79">
        <v>79</v>
      </c>
      <c r="D79" t="s">
        <v>987</v>
      </c>
    </row>
    <row r="80" spans="1:4" x14ac:dyDescent="0.6">
      <c r="A80">
        <v>80</v>
      </c>
      <c r="D80" t="s">
        <v>988</v>
      </c>
    </row>
    <row r="81" spans="1:4" x14ac:dyDescent="0.6">
      <c r="A81">
        <v>81</v>
      </c>
      <c r="D81" t="s">
        <v>989</v>
      </c>
    </row>
    <row r="82" spans="1:4" x14ac:dyDescent="0.6">
      <c r="A82">
        <v>82</v>
      </c>
      <c r="D82" t="s">
        <v>990</v>
      </c>
    </row>
    <row r="83" spans="1:4" x14ac:dyDescent="0.6">
      <c r="A83">
        <v>83</v>
      </c>
      <c r="D83" t="s">
        <v>991</v>
      </c>
    </row>
    <row r="84" spans="1:4" x14ac:dyDescent="0.6">
      <c r="A84">
        <v>84</v>
      </c>
      <c r="D84" t="s">
        <v>992</v>
      </c>
    </row>
    <row r="85" spans="1:4" x14ac:dyDescent="0.6">
      <c r="A85">
        <v>85</v>
      </c>
      <c r="D85" t="s">
        <v>993</v>
      </c>
    </row>
    <row r="86" spans="1:4" x14ac:dyDescent="0.6">
      <c r="A86">
        <v>86</v>
      </c>
      <c r="D86" t="s">
        <v>994</v>
      </c>
    </row>
    <row r="87" spans="1:4" x14ac:dyDescent="0.6">
      <c r="A87">
        <v>87</v>
      </c>
      <c r="D87" t="s">
        <v>995</v>
      </c>
    </row>
    <row r="88" spans="1:4" x14ac:dyDescent="0.6">
      <c r="A88">
        <v>88</v>
      </c>
      <c r="D88" t="s">
        <v>996</v>
      </c>
    </row>
    <row r="89" spans="1:4" x14ac:dyDescent="0.6">
      <c r="A89">
        <v>89</v>
      </c>
      <c r="D89" t="s">
        <v>997</v>
      </c>
    </row>
    <row r="90" spans="1:4" x14ac:dyDescent="0.6">
      <c r="A90">
        <v>90</v>
      </c>
      <c r="D90" t="s">
        <v>998</v>
      </c>
    </row>
    <row r="91" spans="1:4" x14ac:dyDescent="0.6">
      <c r="A91">
        <v>91</v>
      </c>
      <c r="D91" t="s">
        <v>999</v>
      </c>
    </row>
    <row r="92" spans="1:4" x14ac:dyDescent="0.6">
      <c r="A92">
        <v>92</v>
      </c>
      <c r="D92" t="s">
        <v>1000</v>
      </c>
    </row>
    <row r="93" spans="1:4" x14ac:dyDescent="0.6">
      <c r="A93">
        <v>93</v>
      </c>
      <c r="D93" t="s">
        <v>1001</v>
      </c>
    </row>
    <row r="94" spans="1:4" x14ac:dyDescent="0.6">
      <c r="A94">
        <v>94</v>
      </c>
      <c r="D94" t="s">
        <v>1002</v>
      </c>
    </row>
    <row r="95" spans="1:4" x14ac:dyDescent="0.6">
      <c r="A95">
        <v>95</v>
      </c>
      <c r="D95" t="s">
        <v>1003</v>
      </c>
    </row>
    <row r="96" spans="1:4" x14ac:dyDescent="0.6">
      <c r="A96">
        <v>96</v>
      </c>
      <c r="D96" t="s">
        <v>1004</v>
      </c>
    </row>
    <row r="97" spans="1:4" x14ac:dyDescent="0.6">
      <c r="A97">
        <v>97</v>
      </c>
      <c r="D97" t="s">
        <v>1005</v>
      </c>
    </row>
    <row r="98" spans="1:4" x14ac:dyDescent="0.6">
      <c r="A98">
        <v>98</v>
      </c>
      <c r="D98" t="s">
        <v>1006</v>
      </c>
    </row>
    <row r="99" spans="1:4" x14ac:dyDescent="0.6">
      <c r="A99">
        <v>99</v>
      </c>
      <c r="D99" t="s">
        <v>1007</v>
      </c>
    </row>
    <row r="100" spans="1:4" x14ac:dyDescent="0.6">
      <c r="A100">
        <v>100</v>
      </c>
      <c r="D100" t="s">
        <v>1008</v>
      </c>
    </row>
    <row r="101" spans="1:4" x14ac:dyDescent="0.6">
      <c r="A101">
        <v>101</v>
      </c>
      <c r="D101" t="s">
        <v>1009</v>
      </c>
    </row>
    <row r="102" spans="1:4" x14ac:dyDescent="0.6">
      <c r="A102">
        <v>102</v>
      </c>
      <c r="D102" t="s">
        <v>1010</v>
      </c>
    </row>
    <row r="103" spans="1:4" x14ac:dyDescent="0.6">
      <c r="A103">
        <v>103</v>
      </c>
      <c r="D103" t="s">
        <v>1011</v>
      </c>
    </row>
    <row r="104" spans="1:4" x14ac:dyDescent="0.6">
      <c r="A104">
        <v>104</v>
      </c>
      <c r="D104" t="s">
        <v>1012</v>
      </c>
    </row>
    <row r="105" spans="1:4" x14ac:dyDescent="0.6">
      <c r="A105">
        <v>105</v>
      </c>
      <c r="D105" t="s">
        <v>1013</v>
      </c>
    </row>
    <row r="106" spans="1:4" x14ac:dyDescent="0.6">
      <c r="A106">
        <v>106</v>
      </c>
      <c r="D106" t="s">
        <v>1014</v>
      </c>
    </row>
    <row r="107" spans="1:4" x14ac:dyDescent="0.6">
      <c r="A107">
        <v>107</v>
      </c>
      <c r="D107" t="s">
        <v>1015</v>
      </c>
    </row>
    <row r="108" spans="1:4" x14ac:dyDescent="0.6">
      <c r="A108">
        <v>108</v>
      </c>
      <c r="D108" t="s">
        <v>1016</v>
      </c>
    </row>
    <row r="109" spans="1:4" x14ac:dyDescent="0.6">
      <c r="A109">
        <v>109</v>
      </c>
      <c r="D109" t="s">
        <v>1017</v>
      </c>
    </row>
    <row r="110" spans="1:4" x14ac:dyDescent="0.6">
      <c r="A110">
        <v>110</v>
      </c>
      <c r="D110" t="s">
        <v>1018</v>
      </c>
    </row>
    <row r="111" spans="1:4" x14ac:dyDescent="0.6">
      <c r="A111">
        <v>111</v>
      </c>
      <c r="D111" t="s">
        <v>1019</v>
      </c>
    </row>
    <row r="112" spans="1:4" x14ac:dyDescent="0.6">
      <c r="A112">
        <v>112</v>
      </c>
      <c r="D112" t="s">
        <v>1020</v>
      </c>
    </row>
    <row r="113" spans="1:4" x14ac:dyDescent="0.6">
      <c r="A113">
        <v>113</v>
      </c>
      <c r="D113" t="s">
        <v>1021</v>
      </c>
    </row>
    <row r="114" spans="1:4" x14ac:dyDescent="0.6">
      <c r="A114">
        <v>114</v>
      </c>
      <c r="D114" t="s">
        <v>1022</v>
      </c>
    </row>
    <row r="115" spans="1:4" x14ac:dyDescent="0.6">
      <c r="A115">
        <v>115</v>
      </c>
      <c r="D115" t="s">
        <v>1023</v>
      </c>
    </row>
    <row r="116" spans="1:4" x14ac:dyDescent="0.6">
      <c r="A116">
        <v>116</v>
      </c>
      <c r="D116" t="s">
        <v>1024</v>
      </c>
    </row>
    <row r="117" spans="1:4" x14ac:dyDescent="0.6">
      <c r="A117">
        <v>117</v>
      </c>
      <c r="D117" t="s">
        <v>1025</v>
      </c>
    </row>
    <row r="118" spans="1:4" x14ac:dyDescent="0.6">
      <c r="A118">
        <v>118</v>
      </c>
      <c r="D118" t="s">
        <v>1026</v>
      </c>
    </row>
    <row r="119" spans="1:4" x14ac:dyDescent="0.6">
      <c r="A119">
        <v>119</v>
      </c>
      <c r="D119" t="s">
        <v>1027</v>
      </c>
    </row>
    <row r="120" spans="1:4" x14ac:dyDescent="0.6">
      <c r="A120">
        <v>120</v>
      </c>
      <c r="D120" t="s">
        <v>1028</v>
      </c>
    </row>
    <row r="121" spans="1:4" x14ac:dyDescent="0.6">
      <c r="A121">
        <v>121</v>
      </c>
      <c r="D121" t="s">
        <v>1029</v>
      </c>
    </row>
    <row r="122" spans="1:4" x14ac:dyDescent="0.6">
      <c r="A122">
        <v>122</v>
      </c>
      <c r="D122" t="s">
        <v>1030</v>
      </c>
    </row>
    <row r="123" spans="1:4" x14ac:dyDescent="0.6">
      <c r="A123">
        <v>123</v>
      </c>
      <c r="D123" t="s">
        <v>1031</v>
      </c>
    </row>
    <row r="124" spans="1:4" x14ac:dyDescent="0.6">
      <c r="A124">
        <v>124</v>
      </c>
      <c r="D124" t="s">
        <v>1032</v>
      </c>
    </row>
    <row r="125" spans="1:4" x14ac:dyDescent="0.6">
      <c r="A125">
        <v>125</v>
      </c>
      <c r="D125" t="s">
        <v>1033</v>
      </c>
    </row>
    <row r="126" spans="1:4" x14ac:dyDescent="0.6">
      <c r="A126">
        <v>126</v>
      </c>
      <c r="D126" t="s">
        <v>1034</v>
      </c>
    </row>
    <row r="127" spans="1:4" x14ac:dyDescent="0.6">
      <c r="A127">
        <v>127</v>
      </c>
      <c r="D127" t="s">
        <v>1035</v>
      </c>
    </row>
    <row r="128" spans="1:4" x14ac:dyDescent="0.6">
      <c r="A128">
        <v>128</v>
      </c>
      <c r="D128" t="s">
        <v>1036</v>
      </c>
    </row>
    <row r="129" spans="1:4" x14ac:dyDescent="0.6">
      <c r="A129">
        <v>129</v>
      </c>
      <c r="D129" t="s">
        <v>1037</v>
      </c>
    </row>
    <row r="130" spans="1:4" x14ac:dyDescent="0.6">
      <c r="A130">
        <v>130</v>
      </c>
      <c r="D130" t="s">
        <v>1038</v>
      </c>
    </row>
    <row r="131" spans="1:4" x14ac:dyDescent="0.6">
      <c r="A131">
        <v>131</v>
      </c>
      <c r="D131" t="s">
        <v>1039</v>
      </c>
    </row>
    <row r="132" spans="1:4" x14ac:dyDescent="0.6">
      <c r="A132">
        <v>132</v>
      </c>
      <c r="D132" t="s">
        <v>1040</v>
      </c>
    </row>
    <row r="133" spans="1:4" x14ac:dyDescent="0.6">
      <c r="A133">
        <v>133</v>
      </c>
      <c r="D133" t="s">
        <v>1041</v>
      </c>
    </row>
    <row r="134" spans="1:4" x14ac:dyDescent="0.6">
      <c r="A134">
        <v>134</v>
      </c>
      <c r="D134" t="s">
        <v>1042</v>
      </c>
    </row>
    <row r="135" spans="1:4" x14ac:dyDescent="0.6">
      <c r="A135">
        <v>135</v>
      </c>
      <c r="D135" t="s">
        <v>1043</v>
      </c>
    </row>
    <row r="136" spans="1:4" x14ac:dyDescent="0.6">
      <c r="A136">
        <v>136</v>
      </c>
      <c r="D136" t="s">
        <v>1044</v>
      </c>
    </row>
    <row r="137" spans="1:4" x14ac:dyDescent="0.6">
      <c r="A137">
        <v>137</v>
      </c>
      <c r="D137" t="s">
        <v>1045</v>
      </c>
    </row>
    <row r="138" spans="1:4" x14ac:dyDescent="0.6">
      <c r="A138">
        <v>138</v>
      </c>
      <c r="D138" t="s">
        <v>1046</v>
      </c>
    </row>
    <row r="139" spans="1:4" x14ac:dyDescent="0.6">
      <c r="A139">
        <v>139</v>
      </c>
      <c r="D139" t="s">
        <v>1047</v>
      </c>
    </row>
    <row r="140" spans="1:4" x14ac:dyDescent="0.6">
      <c r="A140">
        <v>140</v>
      </c>
      <c r="D140" t="s">
        <v>1048</v>
      </c>
    </row>
    <row r="141" spans="1:4" x14ac:dyDescent="0.6">
      <c r="A141">
        <v>141</v>
      </c>
      <c r="D141" t="s">
        <v>1049</v>
      </c>
    </row>
    <row r="142" spans="1:4" x14ac:dyDescent="0.6">
      <c r="A142">
        <v>142</v>
      </c>
      <c r="D142" t="s">
        <v>1050</v>
      </c>
    </row>
    <row r="143" spans="1:4" x14ac:dyDescent="0.6">
      <c r="A143">
        <v>143</v>
      </c>
      <c r="D143" t="s">
        <v>1051</v>
      </c>
    </row>
    <row r="144" spans="1:4" x14ac:dyDescent="0.6">
      <c r="A144">
        <v>144</v>
      </c>
      <c r="D144" t="s">
        <v>1052</v>
      </c>
    </row>
    <row r="145" spans="1:4" x14ac:dyDescent="0.6">
      <c r="A145">
        <v>145</v>
      </c>
      <c r="D145" t="s">
        <v>1053</v>
      </c>
    </row>
    <row r="146" spans="1:4" x14ac:dyDescent="0.6">
      <c r="A146">
        <v>146</v>
      </c>
      <c r="D146" t="s">
        <v>1054</v>
      </c>
    </row>
    <row r="147" spans="1:4" x14ac:dyDescent="0.6">
      <c r="A147">
        <v>147</v>
      </c>
      <c r="D147" t="s">
        <v>1055</v>
      </c>
    </row>
    <row r="148" spans="1:4" x14ac:dyDescent="0.6">
      <c r="A148">
        <v>148</v>
      </c>
      <c r="D148" t="s">
        <v>1056</v>
      </c>
    </row>
    <row r="149" spans="1:4" x14ac:dyDescent="0.6">
      <c r="A149">
        <v>149</v>
      </c>
      <c r="D149" t="s">
        <v>1057</v>
      </c>
    </row>
    <row r="150" spans="1:4" x14ac:dyDescent="0.6">
      <c r="A150">
        <v>150</v>
      </c>
      <c r="D150" t="s">
        <v>1058</v>
      </c>
    </row>
    <row r="151" spans="1:4" x14ac:dyDescent="0.6">
      <c r="A151">
        <v>151</v>
      </c>
      <c r="D151" t="s">
        <v>1059</v>
      </c>
    </row>
    <row r="152" spans="1:4" x14ac:dyDescent="0.6">
      <c r="A152">
        <v>152</v>
      </c>
      <c r="D152" t="s">
        <v>1060</v>
      </c>
    </row>
    <row r="153" spans="1:4" x14ac:dyDescent="0.6">
      <c r="A153">
        <v>153</v>
      </c>
      <c r="D153" t="s">
        <v>1061</v>
      </c>
    </row>
    <row r="154" spans="1:4" x14ac:dyDescent="0.6">
      <c r="A154">
        <v>154</v>
      </c>
      <c r="D154" t="s">
        <v>1062</v>
      </c>
    </row>
    <row r="155" spans="1:4" x14ac:dyDescent="0.6">
      <c r="A155">
        <v>155</v>
      </c>
      <c r="D155" t="s">
        <v>1063</v>
      </c>
    </row>
    <row r="156" spans="1:4" x14ac:dyDescent="0.6">
      <c r="A156">
        <v>156</v>
      </c>
      <c r="D156" t="s">
        <v>1064</v>
      </c>
    </row>
    <row r="157" spans="1:4" x14ac:dyDescent="0.6">
      <c r="A157">
        <v>157</v>
      </c>
      <c r="D157" t="s">
        <v>1065</v>
      </c>
    </row>
    <row r="158" spans="1:4" x14ac:dyDescent="0.6">
      <c r="A158">
        <v>158</v>
      </c>
      <c r="D158" t="s">
        <v>1066</v>
      </c>
    </row>
    <row r="159" spans="1:4" x14ac:dyDescent="0.6">
      <c r="A159">
        <v>159</v>
      </c>
      <c r="D159" t="s">
        <v>1067</v>
      </c>
    </row>
    <row r="160" spans="1:4" x14ac:dyDescent="0.6">
      <c r="A160">
        <v>160</v>
      </c>
      <c r="D160" t="s">
        <v>1068</v>
      </c>
    </row>
    <row r="161" spans="1:4" x14ac:dyDescent="0.6">
      <c r="A161">
        <v>161</v>
      </c>
      <c r="D161" t="s">
        <v>1069</v>
      </c>
    </row>
    <row r="162" spans="1:4" x14ac:dyDescent="0.6">
      <c r="A162">
        <v>162</v>
      </c>
      <c r="D162" t="s">
        <v>1070</v>
      </c>
    </row>
    <row r="163" spans="1:4" x14ac:dyDescent="0.6">
      <c r="A163">
        <v>163</v>
      </c>
      <c r="D163" t="s">
        <v>1071</v>
      </c>
    </row>
    <row r="164" spans="1:4" x14ac:dyDescent="0.6">
      <c r="A164">
        <v>164</v>
      </c>
      <c r="D164" t="s">
        <v>1072</v>
      </c>
    </row>
    <row r="165" spans="1:4" x14ac:dyDescent="0.6">
      <c r="A165">
        <v>165</v>
      </c>
      <c r="D165" t="s">
        <v>1073</v>
      </c>
    </row>
    <row r="166" spans="1:4" x14ac:dyDescent="0.6">
      <c r="A166">
        <v>166</v>
      </c>
      <c r="D166" t="s">
        <v>1074</v>
      </c>
    </row>
    <row r="167" spans="1:4" x14ac:dyDescent="0.6">
      <c r="A167">
        <v>167</v>
      </c>
      <c r="D167" t="s">
        <v>1075</v>
      </c>
    </row>
    <row r="168" spans="1:4" x14ac:dyDescent="0.6">
      <c r="A168">
        <v>168</v>
      </c>
      <c r="D168" t="s">
        <v>1076</v>
      </c>
    </row>
    <row r="169" spans="1:4" x14ac:dyDescent="0.6">
      <c r="A169">
        <v>169</v>
      </c>
      <c r="D169" t="s">
        <v>1077</v>
      </c>
    </row>
    <row r="170" spans="1:4" x14ac:dyDescent="0.6">
      <c r="A170">
        <v>170</v>
      </c>
      <c r="D170" t="s">
        <v>1078</v>
      </c>
    </row>
    <row r="171" spans="1:4" x14ac:dyDescent="0.6">
      <c r="A171">
        <v>171</v>
      </c>
      <c r="D171" t="s">
        <v>1079</v>
      </c>
    </row>
    <row r="172" spans="1:4" x14ac:dyDescent="0.6">
      <c r="A172">
        <v>172</v>
      </c>
      <c r="D172" t="s">
        <v>1080</v>
      </c>
    </row>
    <row r="173" spans="1:4" x14ac:dyDescent="0.6">
      <c r="A173">
        <v>173</v>
      </c>
      <c r="D173" t="s">
        <v>1081</v>
      </c>
    </row>
    <row r="174" spans="1:4" x14ac:dyDescent="0.6">
      <c r="A174">
        <v>174</v>
      </c>
      <c r="D174" t="s">
        <v>1082</v>
      </c>
    </row>
    <row r="175" spans="1:4" x14ac:dyDescent="0.6">
      <c r="A175">
        <v>175</v>
      </c>
      <c r="D175" t="s">
        <v>1083</v>
      </c>
    </row>
    <row r="176" spans="1:4" x14ac:dyDescent="0.6">
      <c r="A176">
        <v>176</v>
      </c>
      <c r="D176" t="s">
        <v>1084</v>
      </c>
    </row>
    <row r="177" spans="1:4" x14ac:dyDescent="0.6">
      <c r="A177">
        <v>177</v>
      </c>
      <c r="D177" t="s">
        <v>1085</v>
      </c>
    </row>
    <row r="178" spans="1:4" x14ac:dyDescent="0.6">
      <c r="A178">
        <v>178</v>
      </c>
      <c r="D178" t="s">
        <v>1086</v>
      </c>
    </row>
    <row r="179" spans="1:4" x14ac:dyDescent="0.6">
      <c r="A179">
        <v>179</v>
      </c>
      <c r="D179" t="s">
        <v>1087</v>
      </c>
    </row>
    <row r="180" spans="1:4" x14ac:dyDescent="0.6">
      <c r="A180">
        <v>180</v>
      </c>
      <c r="D180" t="s">
        <v>1088</v>
      </c>
    </row>
    <row r="181" spans="1:4" x14ac:dyDescent="0.6">
      <c r="A181">
        <v>181</v>
      </c>
      <c r="D181" t="s">
        <v>1089</v>
      </c>
    </row>
    <row r="182" spans="1:4" x14ac:dyDescent="0.6">
      <c r="A182">
        <v>182</v>
      </c>
      <c r="D182" t="s">
        <v>1090</v>
      </c>
    </row>
    <row r="183" spans="1:4" x14ac:dyDescent="0.6">
      <c r="A183">
        <v>183</v>
      </c>
      <c r="D183" t="s">
        <v>1091</v>
      </c>
    </row>
    <row r="184" spans="1:4" x14ac:dyDescent="0.6">
      <c r="A184">
        <v>184</v>
      </c>
      <c r="D184" t="s">
        <v>1092</v>
      </c>
    </row>
    <row r="185" spans="1:4" x14ac:dyDescent="0.6">
      <c r="A185">
        <v>185</v>
      </c>
      <c r="D185" t="s">
        <v>1093</v>
      </c>
    </row>
    <row r="186" spans="1:4" x14ac:dyDescent="0.6">
      <c r="A186">
        <v>186</v>
      </c>
      <c r="D186" t="s">
        <v>1094</v>
      </c>
    </row>
    <row r="187" spans="1:4" x14ac:dyDescent="0.6">
      <c r="A187">
        <v>187</v>
      </c>
      <c r="D187" t="s">
        <v>1095</v>
      </c>
    </row>
    <row r="188" spans="1:4" x14ac:dyDescent="0.6">
      <c r="A188">
        <v>188</v>
      </c>
      <c r="D188" t="s">
        <v>1096</v>
      </c>
    </row>
    <row r="189" spans="1:4" x14ac:dyDescent="0.6">
      <c r="A189">
        <v>189</v>
      </c>
      <c r="D189" t="s">
        <v>1097</v>
      </c>
    </row>
    <row r="190" spans="1:4" x14ac:dyDescent="0.6">
      <c r="A190">
        <v>190</v>
      </c>
      <c r="D190" t="s">
        <v>1098</v>
      </c>
    </row>
    <row r="191" spans="1:4" x14ac:dyDescent="0.6">
      <c r="A191">
        <v>191</v>
      </c>
      <c r="D191" t="s">
        <v>1099</v>
      </c>
    </row>
    <row r="192" spans="1:4" x14ac:dyDescent="0.6">
      <c r="A192">
        <v>192</v>
      </c>
      <c r="D192" t="s">
        <v>1100</v>
      </c>
    </row>
    <row r="193" spans="1:4" x14ac:dyDescent="0.6">
      <c r="A193">
        <v>193</v>
      </c>
      <c r="D193" t="s">
        <v>1101</v>
      </c>
    </row>
    <row r="194" spans="1:4" x14ac:dyDescent="0.6">
      <c r="A194">
        <v>194</v>
      </c>
      <c r="D194" t="s">
        <v>132</v>
      </c>
    </row>
    <row r="195" spans="1:4" x14ac:dyDescent="0.6">
      <c r="A195">
        <v>195</v>
      </c>
      <c r="D195" t="s">
        <v>135</v>
      </c>
    </row>
    <row r="196" spans="1:4" x14ac:dyDescent="0.6">
      <c r="A196">
        <v>196</v>
      </c>
      <c r="D196" t="s">
        <v>1102</v>
      </c>
    </row>
    <row r="197" spans="1:4" x14ac:dyDescent="0.6">
      <c r="A197">
        <v>197</v>
      </c>
      <c r="D197" t="s">
        <v>1103</v>
      </c>
    </row>
    <row r="198" spans="1:4" x14ac:dyDescent="0.6">
      <c r="A198">
        <v>198</v>
      </c>
      <c r="D198" t="s">
        <v>1104</v>
      </c>
    </row>
    <row r="199" spans="1:4" x14ac:dyDescent="0.6">
      <c r="A199">
        <v>199</v>
      </c>
      <c r="D199" t="s">
        <v>1105</v>
      </c>
    </row>
    <row r="200" spans="1:4" x14ac:dyDescent="0.6">
      <c r="A200">
        <v>200</v>
      </c>
      <c r="D200" t="s">
        <v>1106</v>
      </c>
    </row>
    <row r="201" spans="1:4" x14ac:dyDescent="0.6">
      <c r="A201">
        <v>201</v>
      </c>
      <c r="D201" t="s">
        <v>1107</v>
      </c>
    </row>
    <row r="202" spans="1:4" x14ac:dyDescent="0.6">
      <c r="A202">
        <v>202</v>
      </c>
      <c r="D202" t="s">
        <v>1108</v>
      </c>
    </row>
    <row r="203" spans="1:4" x14ac:dyDescent="0.6">
      <c r="A203">
        <v>203</v>
      </c>
      <c r="D203" t="s">
        <v>1109</v>
      </c>
    </row>
    <row r="204" spans="1:4" x14ac:dyDescent="0.6">
      <c r="A204">
        <v>204</v>
      </c>
      <c r="D204" t="s">
        <v>1110</v>
      </c>
    </row>
    <row r="205" spans="1:4" x14ac:dyDescent="0.6">
      <c r="A205">
        <v>205</v>
      </c>
      <c r="D205" t="s">
        <v>1111</v>
      </c>
    </row>
    <row r="206" spans="1:4" x14ac:dyDescent="0.6">
      <c r="A206">
        <v>206</v>
      </c>
      <c r="D206" t="s">
        <v>1112</v>
      </c>
    </row>
    <row r="207" spans="1:4" x14ac:dyDescent="0.6">
      <c r="A207">
        <v>207</v>
      </c>
      <c r="D207" t="s">
        <v>1113</v>
      </c>
    </row>
    <row r="208" spans="1:4" x14ac:dyDescent="0.6">
      <c r="A208">
        <v>208</v>
      </c>
      <c r="D208" t="s">
        <v>1114</v>
      </c>
    </row>
    <row r="209" spans="1:4" x14ac:dyDescent="0.6">
      <c r="A209">
        <v>209</v>
      </c>
      <c r="D209" t="s">
        <v>1115</v>
      </c>
    </row>
    <row r="210" spans="1:4" x14ac:dyDescent="0.6">
      <c r="A210">
        <v>210</v>
      </c>
      <c r="D210" t="s">
        <v>1116</v>
      </c>
    </row>
    <row r="211" spans="1:4" x14ac:dyDescent="0.6">
      <c r="A211">
        <v>211</v>
      </c>
      <c r="D211" t="s">
        <v>1117</v>
      </c>
    </row>
    <row r="212" spans="1:4" x14ac:dyDescent="0.6">
      <c r="A212">
        <v>212</v>
      </c>
      <c r="D212" t="s">
        <v>1118</v>
      </c>
    </row>
    <row r="213" spans="1:4" x14ac:dyDescent="0.6">
      <c r="A213">
        <v>213</v>
      </c>
      <c r="D213" t="s">
        <v>1119</v>
      </c>
    </row>
    <row r="214" spans="1:4" x14ac:dyDescent="0.6">
      <c r="A214">
        <v>214</v>
      </c>
      <c r="D214" t="s">
        <v>1120</v>
      </c>
    </row>
    <row r="215" spans="1:4" x14ac:dyDescent="0.6">
      <c r="A215">
        <v>215</v>
      </c>
      <c r="D215" t="s">
        <v>1121</v>
      </c>
    </row>
    <row r="216" spans="1:4" x14ac:dyDescent="0.6">
      <c r="A216">
        <v>216</v>
      </c>
      <c r="D216" t="s">
        <v>1122</v>
      </c>
    </row>
    <row r="217" spans="1:4" x14ac:dyDescent="0.6">
      <c r="A217">
        <v>217</v>
      </c>
      <c r="D217" t="s">
        <v>1123</v>
      </c>
    </row>
    <row r="218" spans="1:4" x14ac:dyDescent="0.6">
      <c r="A218">
        <v>218</v>
      </c>
      <c r="D218" t="s">
        <v>1124</v>
      </c>
    </row>
    <row r="219" spans="1:4" x14ac:dyDescent="0.6">
      <c r="A219">
        <v>219</v>
      </c>
      <c r="D219" t="s">
        <v>1125</v>
      </c>
    </row>
    <row r="220" spans="1:4" x14ac:dyDescent="0.6">
      <c r="A220">
        <v>220</v>
      </c>
      <c r="D220" t="s">
        <v>1126</v>
      </c>
    </row>
    <row r="221" spans="1:4" x14ac:dyDescent="0.6">
      <c r="A221">
        <v>221</v>
      </c>
      <c r="D221" t="s">
        <v>1127</v>
      </c>
    </row>
    <row r="222" spans="1:4" x14ac:dyDescent="0.6">
      <c r="A222">
        <v>222</v>
      </c>
      <c r="D222" t="s">
        <v>1128</v>
      </c>
    </row>
    <row r="223" spans="1:4" x14ac:dyDescent="0.6">
      <c r="A223">
        <v>223</v>
      </c>
      <c r="D223" t="s">
        <v>1129</v>
      </c>
    </row>
    <row r="224" spans="1:4" x14ac:dyDescent="0.6">
      <c r="A224">
        <v>224</v>
      </c>
      <c r="D224" t="s">
        <v>1130</v>
      </c>
    </row>
    <row r="225" spans="1:4" x14ac:dyDescent="0.6">
      <c r="A225">
        <v>225</v>
      </c>
      <c r="D225" t="s">
        <v>1131</v>
      </c>
    </row>
    <row r="226" spans="1:4" x14ac:dyDescent="0.6">
      <c r="A226">
        <v>226</v>
      </c>
      <c r="D226" t="s">
        <v>1132</v>
      </c>
    </row>
    <row r="227" spans="1:4" x14ac:dyDescent="0.6">
      <c r="A227">
        <v>227</v>
      </c>
      <c r="D227" t="s">
        <v>1133</v>
      </c>
    </row>
    <row r="228" spans="1:4" x14ac:dyDescent="0.6">
      <c r="A228">
        <v>228</v>
      </c>
      <c r="D228" t="s">
        <v>1134</v>
      </c>
    </row>
    <row r="229" spans="1:4" x14ac:dyDescent="0.6">
      <c r="A229">
        <v>229</v>
      </c>
      <c r="D229" t="s">
        <v>1135</v>
      </c>
    </row>
    <row r="230" spans="1:4" x14ac:dyDescent="0.6">
      <c r="A230">
        <v>230</v>
      </c>
      <c r="D230" t="s">
        <v>1136</v>
      </c>
    </row>
    <row r="231" spans="1:4" x14ac:dyDescent="0.6">
      <c r="A231">
        <v>231</v>
      </c>
      <c r="D231" t="s">
        <v>1137</v>
      </c>
    </row>
    <row r="232" spans="1:4" x14ac:dyDescent="0.6">
      <c r="A232">
        <v>232</v>
      </c>
      <c r="D232" t="s">
        <v>1138</v>
      </c>
    </row>
    <row r="233" spans="1:4" x14ac:dyDescent="0.6">
      <c r="A233">
        <v>233</v>
      </c>
      <c r="D233" t="s">
        <v>1139</v>
      </c>
    </row>
    <row r="234" spans="1:4" x14ac:dyDescent="0.6">
      <c r="A234">
        <v>234</v>
      </c>
      <c r="D234" t="s">
        <v>1140</v>
      </c>
    </row>
    <row r="235" spans="1:4" x14ac:dyDescent="0.6">
      <c r="A235">
        <v>235</v>
      </c>
      <c r="D235" t="s">
        <v>1141</v>
      </c>
    </row>
    <row r="236" spans="1:4" x14ac:dyDescent="0.6">
      <c r="A236">
        <v>236</v>
      </c>
      <c r="D236" t="s">
        <v>1142</v>
      </c>
    </row>
    <row r="237" spans="1:4" x14ac:dyDescent="0.6">
      <c r="A237">
        <v>237</v>
      </c>
      <c r="D237" t="s">
        <v>1143</v>
      </c>
    </row>
    <row r="238" spans="1:4" x14ac:dyDescent="0.6">
      <c r="A238">
        <v>238</v>
      </c>
      <c r="D238" t="s">
        <v>1144</v>
      </c>
    </row>
    <row r="239" spans="1:4" x14ac:dyDescent="0.6">
      <c r="A239">
        <v>239</v>
      </c>
      <c r="D239" t="s">
        <v>1145</v>
      </c>
    </row>
    <row r="240" spans="1:4" x14ac:dyDescent="0.6">
      <c r="A240">
        <v>240</v>
      </c>
      <c r="D240" t="s">
        <v>1146</v>
      </c>
    </row>
    <row r="241" spans="1:4" x14ac:dyDescent="0.6">
      <c r="A241">
        <v>241</v>
      </c>
      <c r="D241" t="s">
        <v>1147</v>
      </c>
    </row>
    <row r="242" spans="1:4" x14ac:dyDescent="0.6">
      <c r="A242">
        <v>242</v>
      </c>
      <c r="D242" t="s">
        <v>1148</v>
      </c>
    </row>
    <row r="243" spans="1:4" x14ac:dyDescent="0.6">
      <c r="A243">
        <v>243</v>
      </c>
      <c r="D243" t="s">
        <v>1149</v>
      </c>
    </row>
    <row r="244" spans="1:4" x14ac:dyDescent="0.6">
      <c r="A244">
        <v>244</v>
      </c>
      <c r="D244" t="s">
        <v>1150</v>
      </c>
    </row>
    <row r="245" spans="1:4" x14ac:dyDescent="0.6">
      <c r="A245">
        <v>245</v>
      </c>
      <c r="D245" t="s">
        <v>1151</v>
      </c>
    </row>
    <row r="246" spans="1:4" x14ac:dyDescent="0.6">
      <c r="A246">
        <v>246</v>
      </c>
      <c r="D246" t="s">
        <v>1152</v>
      </c>
    </row>
    <row r="247" spans="1:4" x14ac:dyDescent="0.6">
      <c r="A247">
        <v>247</v>
      </c>
      <c r="D247" t="s">
        <v>1153</v>
      </c>
    </row>
    <row r="248" spans="1:4" x14ac:dyDescent="0.6">
      <c r="A248">
        <v>248</v>
      </c>
      <c r="D248" t="s">
        <v>1154</v>
      </c>
    </row>
    <row r="249" spans="1:4" x14ac:dyDescent="0.6">
      <c r="A249">
        <v>249</v>
      </c>
      <c r="D249" t="s">
        <v>1155</v>
      </c>
    </row>
    <row r="250" spans="1:4" x14ac:dyDescent="0.6">
      <c r="A250">
        <v>250</v>
      </c>
      <c r="D250" t="s">
        <v>1156</v>
      </c>
    </row>
    <row r="251" spans="1:4" x14ac:dyDescent="0.6">
      <c r="A251">
        <v>251</v>
      </c>
      <c r="D251" t="s">
        <v>1157</v>
      </c>
    </row>
    <row r="252" spans="1:4" x14ac:dyDescent="0.6">
      <c r="A252">
        <v>252</v>
      </c>
      <c r="D252" t="s">
        <v>1158</v>
      </c>
    </row>
    <row r="253" spans="1:4" x14ac:dyDescent="0.6">
      <c r="A253">
        <v>253</v>
      </c>
      <c r="D253" t="s">
        <v>1159</v>
      </c>
    </row>
    <row r="254" spans="1:4" x14ac:dyDescent="0.6">
      <c r="A254">
        <v>254</v>
      </c>
      <c r="D254" t="s">
        <v>1160</v>
      </c>
    </row>
    <row r="255" spans="1:4" x14ac:dyDescent="0.6">
      <c r="A255">
        <v>255</v>
      </c>
      <c r="D255" t="s">
        <v>1161</v>
      </c>
    </row>
    <row r="256" spans="1:4" x14ac:dyDescent="0.6">
      <c r="A256">
        <v>256</v>
      </c>
      <c r="D256" t="s">
        <v>1162</v>
      </c>
    </row>
    <row r="257" spans="1:4" x14ac:dyDescent="0.6">
      <c r="A257">
        <v>257</v>
      </c>
      <c r="D257" t="s">
        <v>1163</v>
      </c>
    </row>
    <row r="258" spans="1:4" x14ac:dyDescent="0.6">
      <c r="A258">
        <v>258</v>
      </c>
      <c r="D258" t="s">
        <v>1164</v>
      </c>
    </row>
    <row r="259" spans="1:4" x14ac:dyDescent="0.6">
      <c r="A259">
        <v>259</v>
      </c>
      <c r="D259" t="s">
        <v>1165</v>
      </c>
    </row>
    <row r="260" spans="1:4" x14ac:dyDescent="0.6">
      <c r="A260">
        <v>260</v>
      </c>
      <c r="D260" t="s">
        <v>1166</v>
      </c>
    </row>
    <row r="261" spans="1:4" x14ac:dyDescent="0.6">
      <c r="A261">
        <v>261</v>
      </c>
      <c r="D261" t="s">
        <v>1167</v>
      </c>
    </row>
    <row r="262" spans="1:4" x14ac:dyDescent="0.6">
      <c r="A262">
        <v>262</v>
      </c>
      <c r="D262" t="s">
        <v>1168</v>
      </c>
    </row>
    <row r="263" spans="1:4" x14ac:dyDescent="0.6">
      <c r="A263">
        <v>263</v>
      </c>
      <c r="D263" t="s">
        <v>1169</v>
      </c>
    </row>
    <row r="264" spans="1:4" x14ac:dyDescent="0.6">
      <c r="A264">
        <v>264</v>
      </c>
      <c r="D264" t="s">
        <v>1170</v>
      </c>
    </row>
    <row r="265" spans="1:4" x14ac:dyDescent="0.6">
      <c r="A265">
        <v>265</v>
      </c>
      <c r="D265" t="s">
        <v>1171</v>
      </c>
    </row>
    <row r="266" spans="1:4" x14ac:dyDescent="0.6">
      <c r="A266">
        <v>266</v>
      </c>
      <c r="D266" t="s">
        <v>1172</v>
      </c>
    </row>
    <row r="267" spans="1:4" x14ac:dyDescent="0.6">
      <c r="A267">
        <v>267</v>
      </c>
      <c r="D267" t="s">
        <v>1173</v>
      </c>
    </row>
    <row r="268" spans="1:4" x14ac:dyDescent="0.6">
      <c r="A268">
        <v>268</v>
      </c>
      <c r="D268" t="s">
        <v>1174</v>
      </c>
    </row>
    <row r="269" spans="1:4" x14ac:dyDescent="0.6">
      <c r="A269">
        <v>269</v>
      </c>
      <c r="D269" t="s">
        <v>1175</v>
      </c>
    </row>
    <row r="270" spans="1:4" x14ac:dyDescent="0.6">
      <c r="A270">
        <v>270</v>
      </c>
      <c r="D270" t="s">
        <v>1176</v>
      </c>
    </row>
    <row r="271" spans="1:4" x14ac:dyDescent="0.6">
      <c r="A271">
        <v>271</v>
      </c>
      <c r="D271" t="s">
        <v>1177</v>
      </c>
    </row>
    <row r="272" spans="1:4" x14ac:dyDescent="0.6">
      <c r="A272">
        <v>272</v>
      </c>
      <c r="D272" t="s">
        <v>1178</v>
      </c>
    </row>
    <row r="273" spans="1:4" x14ac:dyDescent="0.6">
      <c r="A273">
        <v>273</v>
      </c>
      <c r="D273" t="s">
        <v>1179</v>
      </c>
    </row>
    <row r="274" spans="1:4" x14ac:dyDescent="0.6">
      <c r="A274">
        <v>274</v>
      </c>
      <c r="D274" t="s">
        <v>1180</v>
      </c>
    </row>
    <row r="275" spans="1:4" x14ac:dyDescent="0.6">
      <c r="A275">
        <v>275</v>
      </c>
      <c r="D275" t="s">
        <v>1181</v>
      </c>
    </row>
    <row r="276" spans="1:4" x14ac:dyDescent="0.6">
      <c r="A276">
        <v>276</v>
      </c>
      <c r="D276" t="s">
        <v>1182</v>
      </c>
    </row>
    <row r="277" spans="1:4" x14ac:dyDescent="0.6">
      <c r="A277">
        <v>277</v>
      </c>
      <c r="D277" t="s">
        <v>1183</v>
      </c>
    </row>
    <row r="278" spans="1:4" x14ac:dyDescent="0.6">
      <c r="A278">
        <v>278</v>
      </c>
      <c r="D278" t="s">
        <v>1184</v>
      </c>
    </row>
    <row r="279" spans="1:4" x14ac:dyDescent="0.6">
      <c r="A279">
        <v>279</v>
      </c>
      <c r="D279" t="s">
        <v>1185</v>
      </c>
    </row>
    <row r="280" spans="1:4" x14ac:dyDescent="0.6">
      <c r="A280">
        <v>280</v>
      </c>
      <c r="D280" t="s">
        <v>1186</v>
      </c>
    </row>
    <row r="281" spans="1:4" x14ac:dyDescent="0.6">
      <c r="A281">
        <v>281</v>
      </c>
      <c r="D281" t="s">
        <v>1187</v>
      </c>
    </row>
    <row r="282" spans="1:4" x14ac:dyDescent="0.6">
      <c r="A282">
        <v>282</v>
      </c>
      <c r="D282" t="s">
        <v>1188</v>
      </c>
    </row>
    <row r="283" spans="1:4" x14ac:dyDescent="0.6">
      <c r="A283">
        <v>283</v>
      </c>
      <c r="D283" t="s">
        <v>1189</v>
      </c>
    </row>
    <row r="284" spans="1:4" s="3" customFormat="1" x14ac:dyDescent="0.6">
      <c r="A284">
        <v>284</v>
      </c>
    </row>
    <row r="285" spans="1:4" x14ac:dyDescent="0.6">
      <c r="A285">
        <v>285</v>
      </c>
      <c r="D285" t="s">
        <v>1190</v>
      </c>
    </row>
    <row r="286" spans="1:4" x14ac:dyDescent="0.6">
      <c r="A286">
        <v>286</v>
      </c>
      <c r="D286" t="s">
        <v>1191</v>
      </c>
    </row>
    <row r="287" spans="1:4" x14ac:dyDescent="0.6">
      <c r="A287">
        <v>287</v>
      </c>
      <c r="D287" t="s">
        <v>1192</v>
      </c>
    </row>
    <row r="288" spans="1:4" x14ac:dyDescent="0.6">
      <c r="A288">
        <v>288</v>
      </c>
      <c r="D288" t="s">
        <v>1193</v>
      </c>
    </row>
    <row r="289" spans="1:4" x14ac:dyDescent="0.6">
      <c r="A289">
        <v>289</v>
      </c>
      <c r="D289" t="s">
        <v>1194</v>
      </c>
    </row>
    <row r="290" spans="1:4" x14ac:dyDescent="0.6">
      <c r="A290">
        <v>290</v>
      </c>
      <c r="D290" t="s">
        <v>1195</v>
      </c>
    </row>
    <row r="291" spans="1:4" x14ac:dyDescent="0.6">
      <c r="A291">
        <v>291</v>
      </c>
      <c r="D291" t="s">
        <v>1196</v>
      </c>
    </row>
    <row r="292" spans="1:4" x14ac:dyDescent="0.6">
      <c r="A292">
        <v>292</v>
      </c>
      <c r="D292" t="s">
        <v>1197</v>
      </c>
    </row>
    <row r="293" spans="1:4" x14ac:dyDescent="0.6">
      <c r="A293">
        <v>293</v>
      </c>
      <c r="D293" t="s">
        <v>1198</v>
      </c>
    </row>
    <row r="294" spans="1:4" x14ac:dyDescent="0.6">
      <c r="A294">
        <v>294</v>
      </c>
      <c r="D294" t="s">
        <v>1199</v>
      </c>
    </row>
    <row r="295" spans="1:4" x14ac:dyDescent="0.6">
      <c r="A295">
        <v>295</v>
      </c>
      <c r="B295" t="s">
        <v>1818</v>
      </c>
      <c r="C295" t="s">
        <v>2640</v>
      </c>
      <c r="D295" t="s">
        <v>1200</v>
      </c>
    </row>
    <row r="296" spans="1:4" x14ac:dyDescent="0.6">
      <c r="A296">
        <v>296</v>
      </c>
      <c r="B296" t="s">
        <v>2642</v>
      </c>
      <c r="C296" t="s">
        <v>2641</v>
      </c>
      <c r="D296" t="s">
        <v>1201</v>
      </c>
    </row>
    <row r="297" spans="1:4" x14ac:dyDescent="0.6">
      <c r="A297">
        <v>297</v>
      </c>
      <c r="D297" t="s">
        <v>1202</v>
      </c>
    </row>
    <row r="298" spans="1:4" x14ac:dyDescent="0.6">
      <c r="A298">
        <v>298</v>
      </c>
      <c r="D298" t="s">
        <v>1203</v>
      </c>
    </row>
    <row r="299" spans="1:4" x14ac:dyDescent="0.6">
      <c r="A299">
        <v>299</v>
      </c>
      <c r="D299" t="s">
        <v>1204</v>
      </c>
    </row>
    <row r="300" spans="1:4" x14ac:dyDescent="0.6">
      <c r="A300">
        <v>300</v>
      </c>
      <c r="D300" t="s">
        <v>1205</v>
      </c>
    </row>
    <row r="301" spans="1:4" x14ac:dyDescent="0.6">
      <c r="A301">
        <v>301</v>
      </c>
      <c r="D301" t="s">
        <v>1206</v>
      </c>
    </row>
    <row r="302" spans="1:4" x14ac:dyDescent="0.6">
      <c r="A302">
        <v>302</v>
      </c>
      <c r="D302" t="s">
        <v>1207</v>
      </c>
    </row>
    <row r="303" spans="1:4" x14ac:dyDescent="0.6">
      <c r="A303">
        <v>303</v>
      </c>
      <c r="D303" t="s">
        <v>1208</v>
      </c>
    </row>
    <row r="304" spans="1:4" x14ac:dyDescent="0.6">
      <c r="A304">
        <v>304</v>
      </c>
      <c r="D304" t="s">
        <v>1209</v>
      </c>
    </row>
    <row r="305" spans="1:4" x14ac:dyDescent="0.6">
      <c r="A305">
        <v>305</v>
      </c>
      <c r="D305" t="s">
        <v>1210</v>
      </c>
    </row>
    <row r="306" spans="1:4" x14ac:dyDescent="0.6">
      <c r="A306">
        <v>306</v>
      </c>
      <c r="D306" t="s">
        <v>1211</v>
      </c>
    </row>
    <row r="307" spans="1:4" x14ac:dyDescent="0.6">
      <c r="A307">
        <v>307</v>
      </c>
      <c r="D307" t="s">
        <v>1212</v>
      </c>
    </row>
    <row r="308" spans="1:4" x14ac:dyDescent="0.6">
      <c r="A308">
        <v>308</v>
      </c>
      <c r="D308" t="s">
        <v>1213</v>
      </c>
    </row>
    <row r="309" spans="1:4" x14ac:dyDescent="0.6">
      <c r="A309">
        <v>309</v>
      </c>
      <c r="D309" t="s">
        <v>1214</v>
      </c>
    </row>
    <row r="310" spans="1:4" x14ac:dyDescent="0.6">
      <c r="A310">
        <v>310</v>
      </c>
      <c r="B310" t="s">
        <v>1880</v>
      </c>
      <c r="C310" t="s">
        <v>2648</v>
      </c>
      <c r="D310" t="s">
        <v>1215</v>
      </c>
    </row>
    <row r="311" spans="1:4" x14ac:dyDescent="0.6">
      <c r="A311">
        <v>311</v>
      </c>
      <c r="B311" t="s">
        <v>1881</v>
      </c>
      <c r="C311" t="s">
        <v>2649</v>
      </c>
      <c r="D311" t="s">
        <v>1216</v>
      </c>
    </row>
    <row r="312" spans="1:4" x14ac:dyDescent="0.6">
      <c r="A312">
        <v>312</v>
      </c>
      <c r="B312" t="s">
        <v>1882</v>
      </c>
      <c r="C312" t="s">
        <v>2653</v>
      </c>
      <c r="D312" t="s">
        <v>1217</v>
      </c>
    </row>
    <row r="313" spans="1:4" x14ac:dyDescent="0.6">
      <c r="A313">
        <v>313</v>
      </c>
      <c r="B313" t="s">
        <v>1883</v>
      </c>
      <c r="C313" t="s">
        <v>2654</v>
      </c>
      <c r="D313" t="s">
        <v>1218</v>
      </c>
    </row>
    <row r="314" spans="1:4" x14ac:dyDescent="0.6">
      <c r="A314">
        <v>314</v>
      </c>
      <c r="B314" t="s">
        <v>1884</v>
      </c>
      <c r="C314" t="s">
        <v>2655</v>
      </c>
      <c r="D314" t="s">
        <v>1219</v>
      </c>
    </row>
    <row r="315" spans="1:4" x14ac:dyDescent="0.6">
      <c r="A315">
        <v>315</v>
      </c>
      <c r="B315" t="s">
        <v>1885</v>
      </c>
      <c r="C315" t="s">
        <v>2656</v>
      </c>
      <c r="D315" t="s">
        <v>1220</v>
      </c>
    </row>
    <row r="316" spans="1:4" x14ac:dyDescent="0.6">
      <c r="A316">
        <v>316</v>
      </c>
      <c r="B316" t="s">
        <v>1886</v>
      </c>
      <c r="C316" t="s">
        <v>2657</v>
      </c>
      <c r="D316" t="s">
        <v>1221</v>
      </c>
    </row>
    <row r="317" spans="1:4" x14ac:dyDescent="0.6">
      <c r="A317">
        <v>317</v>
      </c>
      <c r="B317" t="s">
        <v>1887</v>
      </c>
      <c r="C317" t="s">
        <v>2658</v>
      </c>
      <c r="D317" t="s">
        <v>1222</v>
      </c>
    </row>
    <row r="318" spans="1:4" x14ac:dyDescent="0.6">
      <c r="A318">
        <v>318</v>
      </c>
      <c r="B318" t="s">
        <v>1918</v>
      </c>
      <c r="C318" t="s">
        <v>2659</v>
      </c>
      <c r="D318" t="s">
        <v>1223</v>
      </c>
    </row>
    <row r="319" spans="1:4" x14ac:dyDescent="0.6">
      <c r="A319">
        <v>319</v>
      </c>
      <c r="B319" t="s">
        <v>2620</v>
      </c>
      <c r="C319" t="s">
        <v>2660</v>
      </c>
      <c r="D319" t="s">
        <v>1224</v>
      </c>
    </row>
    <row r="320" spans="1:4" x14ac:dyDescent="0.6">
      <c r="A320">
        <v>320</v>
      </c>
      <c r="B320" t="s">
        <v>2610</v>
      </c>
      <c r="C320" t="s">
        <v>2661</v>
      </c>
      <c r="D320" t="s">
        <v>1225</v>
      </c>
    </row>
    <row r="321" spans="1:4" x14ac:dyDescent="0.6">
      <c r="A321">
        <v>321</v>
      </c>
      <c r="B321" t="s">
        <v>2611</v>
      </c>
      <c r="C321" t="s">
        <v>2662</v>
      </c>
      <c r="D321" t="s">
        <v>1226</v>
      </c>
    </row>
    <row r="322" spans="1:4" x14ac:dyDescent="0.6">
      <c r="A322">
        <v>322</v>
      </c>
      <c r="B322" t="s">
        <v>2580</v>
      </c>
      <c r="C322" t="s">
        <v>2663</v>
      </c>
      <c r="D322" t="s">
        <v>1227</v>
      </c>
    </row>
    <row r="323" spans="1:4" x14ac:dyDescent="0.6">
      <c r="A323">
        <v>323</v>
      </c>
      <c r="B323" t="s">
        <v>2572</v>
      </c>
      <c r="C323" t="s">
        <v>2664</v>
      </c>
      <c r="D323" t="s">
        <v>1228</v>
      </c>
    </row>
    <row r="324" spans="1:4" x14ac:dyDescent="0.6">
      <c r="A324">
        <v>324</v>
      </c>
      <c r="D324" t="s">
        <v>1229</v>
      </c>
    </row>
    <row r="325" spans="1:4" x14ac:dyDescent="0.6">
      <c r="A325">
        <v>325</v>
      </c>
      <c r="D325" t="s">
        <v>1230</v>
      </c>
    </row>
    <row r="326" spans="1:4" x14ac:dyDescent="0.6">
      <c r="A326">
        <v>326</v>
      </c>
      <c r="B326" t="s">
        <v>1622</v>
      </c>
      <c r="C326" t="s">
        <v>2665</v>
      </c>
      <c r="D326" t="s">
        <v>1231</v>
      </c>
    </row>
    <row r="327" spans="1:4" x14ac:dyDescent="0.6">
      <c r="A327">
        <v>327</v>
      </c>
      <c r="B327" t="s">
        <v>1619</v>
      </c>
      <c r="C327" t="s">
        <v>2666</v>
      </c>
      <c r="D327" t="s">
        <v>1232</v>
      </c>
    </row>
    <row r="328" spans="1:4" x14ac:dyDescent="0.6">
      <c r="A328">
        <v>328</v>
      </c>
      <c r="B328" t="s">
        <v>1969</v>
      </c>
      <c r="C328" t="s">
        <v>2667</v>
      </c>
      <c r="D328" t="s">
        <v>1233</v>
      </c>
    </row>
    <row r="329" spans="1:4" x14ac:dyDescent="0.6">
      <c r="A329">
        <v>329</v>
      </c>
      <c r="B329" t="s">
        <v>1618</v>
      </c>
      <c r="C329" t="s">
        <v>2668</v>
      </c>
      <c r="D329" t="s">
        <v>1234</v>
      </c>
    </row>
    <row r="330" spans="1:4" x14ac:dyDescent="0.6">
      <c r="A330">
        <v>330</v>
      </c>
      <c r="B330" t="s">
        <v>1923</v>
      </c>
      <c r="C330" t="s">
        <v>2669</v>
      </c>
      <c r="D330" t="s">
        <v>1235</v>
      </c>
    </row>
    <row r="331" spans="1:4" x14ac:dyDescent="0.6">
      <c r="A331">
        <v>331</v>
      </c>
      <c r="B331" t="s">
        <v>1615</v>
      </c>
      <c r="C331" t="s">
        <v>2670</v>
      </c>
      <c r="D331" t="s">
        <v>1236</v>
      </c>
    </row>
    <row r="332" spans="1:4" x14ac:dyDescent="0.6">
      <c r="A332">
        <v>332</v>
      </c>
      <c r="C332" t="s">
        <v>268</v>
      </c>
      <c r="D332" t="s">
        <v>1237</v>
      </c>
    </row>
    <row r="333" spans="1:4" x14ac:dyDescent="0.6">
      <c r="A333">
        <v>333</v>
      </c>
      <c r="B333" t="s">
        <v>2577</v>
      </c>
      <c r="C333" t="s">
        <v>2671</v>
      </c>
      <c r="D333" t="s">
        <v>1238</v>
      </c>
    </row>
    <row r="334" spans="1:4" x14ac:dyDescent="0.6">
      <c r="A334">
        <v>334</v>
      </c>
      <c r="D334" t="s">
        <v>1239</v>
      </c>
    </row>
    <row r="335" spans="1:4" x14ac:dyDescent="0.6">
      <c r="A335">
        <v>335</v>
      </c>
      <c r="C335" t="s">
        <v>1610</v>
      </c>
      <c r="D335" t="s">
        <v>1240</v>
      </c>
    </row>
    <row r="336" spans="1:4" x14ac:dyDescent="0.6">
      <c r="A336">
        <v>336</v>
      </c>
      <c r="C336" t="s">
        <v>1609</v>
      </c>
      <c r="D336" t="s">
        <v>1241</v>
      </c>
    </row>
    <row r="337" spans="1:4" x14ac:dyDescent="0.6">
      <c r="A337">
        <v>337</v>
      </c>
      <c r="B337" t="s">
        <v>2589</v>
      </c>
      <c r="C337" t="s">
        <v>2696</v>
      </c>
      <c r="D337" t="s">
        <v>1242</v>
      </c>
    </row>
    <row r="338" spans="1:4" x14ac:dyDescent="0.6">
      <c r="A338">
        <v>338</v>
      </c>
      <c r="B338" t="s">
        <v>2597</v>
      </c>
      <c r="C338" t="s">
        <v>2697</v>
      </c>
      <c r="D338" t="s">
        <v>1243</v>
      </c>
    </row>
    <row r="339" spans="1:4" x14ac:dyDescent="0.6">
      <c r="A339">
        <v>339</v>
      </c>
      <c r="B339" t="s">
        <v>2594</v>
      </c>
      <c r="C339" t="s">
        <v>2652</v>
      </c>
      <c r="D339" t="s">
        <v>1244</v>
      </c>
    </row>
    <row r="340" spans="1:4" x14ac:dyDescent="0.6">
      <c r="A340">
        <v>340</v>
      </c>
      <c r="B340" t="s">
        <v>2593</v>
      </c>
      <c r="C340" t="s">
        <v>1608</v>
      </c>
      <c r="D340" t="s">
        <v>1245</v>
      </c>
    </row>
    <row r="341" spans="1:4" x14ac:dyDescent="0.6">
      <c r="A341">
        <v>341</v>
      </c>
      <c r="B341" t="s">
        <v>2555</v>
      </c>
      <c r="C341" t="s">
        <v>1607</v>
      </c>
      <c r="D341" t="s">
        <v>1246</v>
      </c>
    </row>
    <row r="342" spans="1:4" x14ac:dyDescent="0.6">
      <c r="A342">
        <v>342</v>
      </c>
      <c r="B342" t="s">
        <v>2592</v>
      </c>
      <c r="C342" t="s">
        <v>1606</v>
      </c>
      <c r="D342" t="s">
        <v>1247</v>
      </c>
    </row>
    <row r="343" spans="1:4" x14ac:dyDescent="0.6">
      <c r="A343">
        <v>343</v>
      </c>
      <c r="B343" t="s">
        <v>2598</v>
      </c>
      <c r="C343" t="s">
        <v>2698</v>
      </c>
      <c r="D343" t="s">
        <v>1248</v>
      </c>
    </row>
    <row r="344" spans="1:4" x14ac:dyDescent="0.6">
      <c r="A344">
        <v>344</v>
      </c>
      <c r="B344" t="s">
        <v>2584</v>
      </c>
      <c r="C344" t="s">
        <v>2699</v>
      </c>
      <c r="D344" t="s">
        <v>1249</v>
      </c>
    </row>
    <row r="345" spans="1:4" x14ac:dyDescent="0.6">
      <c r="A345">
        <v>345</v>
      </c>
      <c r="B345" t="s">
        <v>2548</v>
      </c>
      <c r="C345" t="s">
        <v>2650</v>
      </c>
      <c r="D345" t="s">
        <v>1250</v>
      </c>
    </row>
    <row r="346" spans="1:4" x14ac:dyDescent="0.6">
      <c r="A346">
        <v>346</v>
      </c>
      <c r="B346" t="s">
        <v>2588</v>
      </c>
      <c r="C346" t="s">
        <v>2651</v>
      </c>
      <c r="D346" t="s">
        <v>1251</v>
      </c>
    </row>
    <row r="347" spans="1:4" x14ac:dyDescent="0.6">
      <c r="A347">
        <v>347</v>
      </c>
      <c r="C347" t="s">
        <v>1611</v>
      </c>
      <c r="D347" t="s">
        <v>1252</v>
      </c>
    </row>
    <row r="348" spans="1:4" x14ac:dyDescent="0.6">
      <c r="A348">
        <v>348</v>
      </c>
      <c r="C348" t="s">
        <v>2700</v>
      </c>
      <c r="D348" t="s">
        <v>1253</v>
      </c>
    </row>
    <row r="349" spans="1:4" x14ac:dyDescent="0.6">
      <c r="A349">
        <v>349</v>
      </c>
      <c r="C349" t="s">
        <v>2701</v>
      </c>
      <c r="D349" t="s">
        <v>1254</v>
      </c>
    </row>
    <row r="350" spans="1:4" x14ac:dyDescent="0.6">
      <c r="A350">
        <v>350</v>
      </c>
      <c r="B350" t="s">
        <v>2709</v>
      </c>
      <c r="C350" t="s">
        <v>2702</v>
      </c>
      <c r="D350" t="s">
        <v>1255</v>
      </c>
    </row>
    <row r="351" spans="1:4" x14ac:dyDescent="0.6">
      <c r="A351">
        <v>351</v>
      </c>
      <c r="C351" t="s">
        <v>2703</v>
      </c>
      <c r="D351" t="s">
        <v>1256</v>
      </c>
    </row>
    <row r="352" spans="1:4" x14ac:dyDescent="0.6">
      <c r="A352">
        <v>352</v>
      </c>
      <c r="B352" t="s">
        <v>1894</v>
      </c>
      <c r="C352" t="s">
        <v>2704</v>
      </c>
      <c r="D352" t="s">
        <v>1257</v>
      </c>
    </row>
    <row r="353" spans="1:4" x14ac:dyDescent="0.6">
      <c r="A353">
        <v>353</v>
      </c>
      <c r="C353" t="s">
        <v>2705</v>
      </c>
      <c r="D353" t="s">
        <v>1258</v>
      </c>
    </row>
    <row r="354" spans="1:4" x14ac:dyDescent="0.6">
      <c r="A354">
        <v>354</v>
      </c>
      <c r="C354" t="s">
        <v>2706</v>
      </c>
      <c r="D354" t="s">
        <v>1259</v>
      </c>
    </row>
    <row r="355" spans="1:4" x14ac:dyDescent="0.6">
      <c r="A355">
        <v>355</v>
      </c>
      <c r="B355" t="s">
        <v>900</v>
      </c>
      <c r="C355" t="s">
        <v>904</v>
      </c>
      <c r="D355" t="s">
        <v>908</v>
      </c>
    </row>
    <row r="356" spans="1:4" x14ac:dyDescent="0.6">
      <c r="A356">
        <v>356</v>
      </c>
      <c r="B356" t="s">
        <v>898</v>
      </c>
      <c r="C356" t="s">
        <v>902</v>
      </c>
      <c r="D356" t="s">
        <v>906</v>
      </c>
    </row>
    <row r="357" spans="1:4" x14ac:dyDescent="0.6">
      <c r="A357">
        <v>357</v>
      </c>
      <c r="B357" t="s">
        <v>1895</v>
      </c>
      <c r="C357" t="s">
        <v>2707</v>
      </c>
      <c r="D357" t="s">
        <v>1260</v>
      </c>
    </row>
    <row r="358" spans="1:4" x14ac:dyDescent="0.6">
      <c r="A358">
        <v>358</v>
      </c>
      <c r="B358" t="s">
        <v>1896</v>
      </c>
      <c r="C358" t="s">
        <v>2708</v>
      </c>
      <c r="D358" t="s">
        <v>1261</v>
      </c>
    </row>
    <row r="359" spans="1:4" x14ac:dyDescent="0.6">
      <c r="A359">
        <v>359</v>
      </c>
      <c r="D359" t="s">
        <v>1262</v>
      </c>
    </row>
    <row r="360" spans="1:4" x14ac:dyDescent="0.6">
      <c r="A360">
        <v>360</v>
      </c>
      <c r="B360" t="s">
        <v>1987</v>
      </c>
      <c r="C360" t="s">
        <v>2672</v>
      </c>
      <c r="D360" t="s">
        <v>1263</v>
      </c>
    </row>
    <row r="361" spans="1:4" x14ac:dyDescent="0.6">
      <c r="A361">
        <v>361</v>
      </c>
      <c r="B361" t="s">
        <v>1985</v>
      </c>
      <c r="C361" t="s">
        <v>2673</v>
      </c>
      <c r="D361" t="s">
        <v>1264</v>
      </c>
    </row>
    <row r="362" spans="1:4" x14ac:dyDescent="0.6">
      <c r="A362">
        <v>362</v>
      </c>
      <c r="B362" t="s">
        <v>1988</v>
      </c>
      <c r="C362" t="s">
        <v>2674</v>
      </c>
      <c r="D362" t="s">
        <v>1265</v>
      </c>
    </row>
    <row r="363" spans="1:4" x14ac:dyDescent="0.6">
      <c r="A363">
        <v>363</v>
      </c>
      <c r="B363" t="s">
        <v>1992</v>
      </c>
      <c r="C363" t="s">
        <v>2675</v>
      </c>
      <c r="D363" t="s">
        <v>1266</v>
      </c>
    </row>
    <row r="364" spans="1:4" x14ac:dyDescent="0.6">
      <c r="A364">
        <v>364</v>
      </c>
      <c r="B364" t="s">
        <v>1979</v>
      </c>
      <c r="C364" t="s">
        <v>2676</v>
      </c>
      <c r="D364" t="s">
        <v>1267</v>
      </c>
    </row>
    <row r="365" spans="1:4" x14ac:dyDescent="0.6">
      <c r="A365">
        <v>365</v>
      </c>
      <c r="B365" t="s">
        <v>1980</v>
      </c>
      <c r="C365" t="s">
        <v>2677</v>
      </c>
      <c r="D365" t="s">
        <v>1268</v>
      </c>
    </row>
    <row r="366" spans="1:4" x14ac:dyDescent="0.6">
      <c r="A366">
        <v>366</v>
      </c>
      <c r="B366" t="s">
        <v>1991</v>
      </c>
      <c r="C366" t="s">
        <v>2678</v>
      </c>
      <c r="D366" t="s">
        <v>1269</v>
      </c>
    </row>
    <row r="367" spans="1:4" x14ac:dyDescent="0.6">
      <c r="A367">
        <v>367</v>
      </c>
      <c r="B367" t="s">
        <v>1986</v>
      </c>
      <c r="C367" t="s">
        <v>2679</v>
      </c>
      <c r="D367" t="s">
        <v>1270</v>
      </c>
    </row>
    <row r="368" spans="1:4" x14ac:dyDescent="0.6">
      <c r="A368">
        <v>368</v>
      </c>
      <c r="C368" t="s">
        <v>2680</v>
      </c>
      <c r="D368" t="s">
        <v>1271</v>
      </c>
    </row>
    <row r="369" spans="1:4" x14ac:dyDescent="0.6">
      <c r="A369">
        <v>369</v>
      </c>
      <c r="B369" t="s">
        <v>1982</v>
      </c>
      <c r="C369" t="s">
        <v>2681</v>
      </c>
      <c r="D369" t="s">
        <v>1272</v>
      </c>
    </row>
    <row r="370" spans="1:4" x14ac:dyDescent="0.6">
      <c r="A370">
        <v>370</v>
      </c>
      <c r="B370" t="s">
        <v>1983</v>
      </c>
      <c r="C370" t="s">
        <v>2682</v>
      </c>
      <c r="D370" t="s">
        <v>1273</v>
      </c>
    </row>
    <row r="371" spans="1:4" x14ac:dyDescent="0.6">
      <c r="A371">
        <v>371</v>
      </c>
      <c r="B371" t="s">
        <v>1984</v>
      </c>
      <c r="C371" t="s">
        <v>2683</v>
      </c>
      <c r="D371" t="s">
        <v>1274</v>
      </c>
    </row>
    <row r="372" spans="1:4" x14ac:dyDescent="0.6">
      <c r="A372">
        <v>372</v>
      </c>
      <c r="B372" t="s">
        <v>1989</v>
      </c>
      <c r="C372" t="s">
        <v>2684</v>
      </c>
      <c r="D372" t="s">
        <v>1275</v>
      </c>
    </row>
    <row r="373" spans="1:4" x14ac:dyDescent="0.6">
      <c r="A373">
        <v>373</v>
      </c>
      <c r="B373" t="s">
        <v>1990</v>
      </c>
      <c r="C373" t="s">
        <v>2685</v>
      </c>
      <c r="D373" t="s">
        <v>1276</v>
      </c>
    </row>
    <row r="374" spans="1:4" x14ac:dyDescent="0.6">
      <c r="A374">
        <v>374</v>
      </c>
      <c r="B374" t="s">
        <v>1981</v>
      </c>
      <c r="C374" t="s">
        <v>2686</v>
      </c>
      <c r="D374" t="s">
        <v>1277</v>
      </c>
    </row>
    <row r="375" spans="1:4" x14ac:dyDescent="0.6">
      <c r="A375">
        <v>375</v>
      </c>
      <c r="C375" t="s">
        <v>2687</v>
      </c>
      <c r="D375" t="s">
        <v>1278</v>
      </c>
    </row>
    <row r="376" spans="1:4" x14ac:dyDescent="0.6">
      <c r="A376">
        <v>376</v>
      </c>
      <c r="B376" t="s">
        <v>136</v>
      </c>
      <c r="C376" t="s">
        <v>2688</v>
      </c>
      <c r="D376" t="s">
        <v>138</v>
      </c>
    </row>
    <row r="377" spans="1:4" x14ac:dyDescent="0.6">
      <c r="A377">
        <v>377</v>
      </c>
      <c r="B377" t="s">
        <v>139</v>
      </c>
      <c r="C377" t="s">
        <v>2689</v>
      </c>
      <c r="D377" t="s">
        <v>141</v>
      </c>
    </row>
    <row r="378" spans="1:4" x14ac:dyDescent="0.6">
      <c r="A378">
        <v>378</v>
      </c>
      <c r="B378" t="s">
        <v>142</v>
      </c>
      <c r="C378" t="s">
        <v>2690</v>
      </c>
      <c r="D378" t="s">
        <v>144</v>
      </c>
    </row>
    <row r="379" spans="1:4" x14ac:dyDescent="0.6">
      <c r="A379">
        <v>379</v>
      </c>
      <c r="B379" t="s">
        <v>145</v>
      </c>
      <c r="C379" t="s">
        <v>2691</v>
      </c>
      <c r="D379" t="s">
        <v>147</v>
      </c>
    </row>
    <row r="380" spans="1:4" x14ac:dyDescent="0.6">
      <c r="A380">
        <v>380</v>
      </c>
      <c r="B380" t="s">
        <v>157</v>
      </c>
      <c r="C380" t="s">
        <v>2692</v>
      </c>
      <c r="D380" t="s">
        <v>150</v>
      </c>
    </row>
    <row r="381" spans="1:4" x14ac:dyDescent="0.6">
      <c r="A381">
        <v>381</v>
      </c>
      <c r="B381" t="s">
        <v>154</v>
      </c>
      <c r="C381" t="s">
        <v>2693</v>
      </c>
      <c r="D381" t="s">
        <v>153</v>
      </c>
    </row>
    <row r="382" spans="1:4" x14ac:dyDescent="0.6">
      <c r="A382">
        <v>382</v>
      </c>
      <c r="B382" t="s">
        <v>151</v>
      </c>
      <c r="C382" t="s">
        <v>2694</v>
      </c>
      <c r="D382" t="s">
        <v>156</v>
      </c>
    </row>
    <row r="383" spans="1:4" x14ac:dyDescent="0.6">
      <c r="A383">
        <v>383</v>
      </c>
      <c r="B383" t="s">
        <v>148</v>
      </c>
      <c r="C383" t="s">
        <v>2695</v>
      </c>
      <c r="D383" t="s">
        <v>159</v>
      </c>
    </row>
    <row r="384" spans="1:4" x14ac:dyDescent="0.6">
      <c r="A384">
        <v>384</v>
      </c>
      <c r="D384" t="s">
        <v>1279</v>
      </c>
    </row>
    <row r="385" spans="1:4" x14ac:dyDescent="0.6">
      <c r="A385">
        <v>385</v>
      </c>
      <c r="D385" t="s">
        <v>1280</v>
      </c>
    </row>
    <row r="386" spans="1:4" x14ac:dyDescent="0.6">
      <c r="A386">
        <v>386</v>
      </c>
      <c r="D386" t="s">
        <v>1281</v>
      </c>
    </row>
    <row r="387" spans="1:4" x14ac:dyDescent="0.6">
      <c r="A387">
        <v>387</v>
      </c>
      <c r="D387" t="s">
        <v>1282</v>
      </c>
    </row>
    <row r="388" spans="1:4" x14ac:dyDescent="0.6">
      <c r="A388">
        <v>388</v>
      </c>
      <c r="D388" t="s">
        <v>1283</v>
      </c>
    </row>
    <row r="389" spans="1:4" x14ac:dyDescent="0.6">
      <c r="A389">
        <v>389</v>
      </c>
      <c r="D389" t="s">
        <v>1284</v>
      </c>
    </row>
    <row r="390" spans="1:4" x14ac:dyDescent="0.6">
      <c r="A390">
        <v>390</v>
      </c>
      <c r="D390" t="s">
        <v>1285</v>
      </c>
    </row>
    <row r="391" spans="1:4" x14ac:dyDescent="0.6">
      <c r="A391">
        <v>391</v>
      </c>
      <c r="D391" t="s">
        <v>1286</v>
      </c>
    </row>
    <row r="392" spans="1:4" x14ac:dyDescent="0.6">
      <c r="A392">
        <v>392</v>
      </c>
      <c r="D392" t="s">
        <v>1287</v>
      </c>
    </row>
    <row r="393" spans="1:4" x14ac:dyDescent="0.6">
      <c r="A393">
        <v>393</v>
      </c>
      <c r="D393" t="s">
        <v>1288</v>
      </c>
    </row>
    <row r="394" spans="1:4" x14ac:dyDescent="0.6">
      <c r="A394">
        <v>394</v>
      </c>
      <c r="D394" t="s">
        <v>1289</v>
      </c>
    </row>
    <row r="395" spans="1:4" x14ac:dyDescent="0.6">
      <c r="A395">
        <v>395</v>
      </c>
      <c r="D395" t="s">
        <v>1290</v>
      </c>
    </row>
    <row r="396" spans="1:4" x14ac:dyDescent="0.6">
      <c r="A396">
        <v>396</v>
      </c>
      <c r="D396" t="s">
        <v>1291</v>
      </c>
    </row>
    <row r="397" spans="1:4" x14ac:dyDescent="0.6">
      <c r="A397">
        <v>397</v>
      </c>
      <c r="D397" t="s">
        <v>1292</v>
      </c>
    </row>
    <row r="398" spans="1:4" x14ac:dyDescent="0.6">
      <c r="A398">
        <v>398</v>
      </c>
      <c r="D398" t="s">
        <v>1293</v>
      </c>
    </row>
    <row r="399" spans="1:4" x14ac:dyDescent="0.6">
      <c r="A399">
        <v>399</v>
      </c>
      <c r="B399" t="s">
        <v>1838</v>
      </c>
      <c r="C399" t="s">
        <v>2646</v>
      </c>
      <c r="D399" s="2" t="s">
        <v>1294</v>
      </c>
    </row>
    <row r="400" spans="1:4" x14ac:dyDescent="0.6">
      <c r="A400">
        <v>400</v>
      </c>
      <c r="B400" t="s">
        <v>1906</v>
      </c>
      <c r="C400" t="s">
        <v>2647</v>
      </c>
      <c r="D400" s="2" t="s">
        <v>1295</v>
      </c>
    </row>
    <row r="401" spans="1:4" x14ac:dyDescent="0.6">
      <c r="A401">
        <v>401</v>
      </c>
      <c r="D401" t="s">
        <v>1296</v>
      </c>
    </row>
    <row r="402" spans="1:4" x14ac:dyDescent="0.6">
      <c r="A402">
        <v>402</v>
      </c>
      <c r="D402" t="s">
        <v>1297</v>
      </c>
    </row>
    <row r="403" spans="1:4" x14ac:dyDescent="0.6">
      <c r="A403">
        <v>403</v>
      </c>
      <c r="B403" t="s">
        <v>1841</v>
      </c>
      <c r="C403" t="s">
        <v>2645</v>
      </c>
      <c r="D403" s="2" t="s">
        <v>1298</v>
      </c>
    </row>
    <row r="404" spans="1:4" x14ac:dyDescent="0.6">
      <c r="A404">
        <v>404</v>
      </c>
      <c r="B404" t="s">
        <v>1840</v>
      </c>
      <c r="C404" t="s">
        <v>2644</v>
      </c>
      <c r="D404" s="2" t="s">
        <v>1299</v>
      </c>
    </row>
    <row r="405" spans="1:4" x14ac:dyDescent="0.6">
      <c r="A405">
        <v>405</v>
      </c>
      <c r="D405" t="s">
        <v>1300</v>
      </c>
    </row>
    <row r="406" spans="1:4" x14ac:dyDescent="0.6">
      <c r="A406">
        <v>406</v>
      </c>
      <c r="D406" t="s">
        <v>1301</v>
      </c>
    </row>
    <row r="407" spans="1:4" x14ac:dyDescent="0.6">
      <c r="A407">
        <v>407</v>
      </c>
      <c r="D407" t="s">
        <v>1302</v>
      </c>
    </row>
    <row r="408" spans="1:4" x14ac:dyDescent="0.6">
      <c r="A408">
        <v>408</v>
      </c>
      <c r="B408" t="s">
        <v>1839</v>
      </c>
      <c r="C408" t="s">
        <v>2643</v>
      </c>
      <c r="D408" s="2" t="s">
        <v>1303</v>
      </c>
    </row>
    <row r="409" spans="1:4" x14ac:dyDescent="0.6">
      <c r="A409">
        <v>409</v>
      </c>
      <c r="D409" t="s">
        <v>1304</v>
      </c>
    </row>
    <row r="410" spans="1:4" x14ac:dyDescent="0.6">
      <c r="A410">
        <v>410</v>
      </c>
      <c r="C410" t="s">
        <v>2710</v>
      </c>
      <c r="D410" t="s">
        <v>1305</v>
      </c>
    </row>
    <row r="411" spans="1:4" x14ac:dyDescent="0.6">
      <c r="A411">
        <v>411</v>
      </c>
      <c r="C411" t="s">
        <v>2711</v>
      </c>
      <c r="D411" t="s">
        <v>1306</v>
      </c>
    </row>
    <row r="412" spans="1:4" x14ac:dyDescent="0.6">
      <c r="A412">
        <v>412</v>
      </c>
      <c r="C412" t="s">
        <v>2712</v>
      </c>
      <c r="D412" t="s">
        <v>1307</v>
      </c>
    </row>
    <row r="413" spans="1:4" x14ac:dyDescent="0.6">
      <c r="A413">
        <v>413</v>
      </c>
      <c r="C413" t="s">
        <v>2713</v>
      </c>
      <c r="D413" t="s">
        <v>1308</v>
      </c>
    </row>
    <row r="414" spans="1:4" x14ac:dyDescent="0.6">
      <c r="A414">
        <v>414</v>
      </c>
      <c r="C414" t="s">
        <v>2714</v>
      </c>
      <c r="D414" t="s">
        <v>1309</v>
      </c>
    </row>
    <row r="415" spans="1:4" x14ac:dyDescent="0.6">
      <c r="A415">
        <v>415</v>
      </c>
      <c r="C415" t="s">
        <v>2715</v>
      </c>
      <c r="D415" t="s">
        <v>1310</v>
      </c>
    </row>
    <row r="416" spans="1:4" x14ac:dyDescent="0.6">
      <c r="A416">
        <v>416</v>
      </c>
      <c r="B416" t="s">
        <v>1801</v>
      </c>
      <c r="C416" t="s">
        <v>2716</v>
      </c>
      <c r="D416" t="s">
        <v>1311</v>
      </c>
    </row>
    <row r="417" spans="1:4" x14ac:dyDescent="0.6">
      <c r="A417">
        <v>417</v>
      </c>
      <c r="C417" t="s">
        <v>2717</v>
      </c>
      <c r="D417" t="s">
        <v>1312</v>
      </c>
    </row>
    <row r="418" spans="1:4" x14ac:dyDescent="0.6">
      <c r="A418">
        <v>418</v>
      </c>
      <c r="C418" t="s">
        <v>2718</v>
      </c>
      <c r="D418" t="s">
        <v>1313</v>
      </c>
    </row>
    <row r="419" spans="1:4" x14ac:dyDescent="0.6">
      <c r="A419">
        <v>419</v>
      </c>
      <c r="C419" t="s">
        <v>2719</v>
      </c>
      <c r="D419" t="s">
        <v>1314</v>
      </c>
    </row>
    <row r="420" spans="1:4" x14ac:dyDescent="0.6">
      <c r="A420">
        <v>420</v>
      </c>
      <c r="C420" t="s">
        <v>2720</v>
      </c>
      <c r="D420" t="s">
        <v>1315</v>
      </c>
    </row>
    <row r="421" spans="1:4" x14ac:dyDescent="0.6">
      <c r="A421">
        <v>421</v>
      </c>
      <c r="C421" t="s">
        <v>2721</v>
      </c>
      <c r="D421" t="s">
        <v>1316</v>
      </c>
    </row>
    <row r="422" spans="1:4" x14ac:dyDescent="0.6">
      <c r="A422">
        <v>422</v>
      </c>
      <c r="C422" t="s">
        <v>2722</v>
      </c>
      <c r="D422" t="s">
        <v>1317</v>
      </c>
    </row>
    <row r="423" spans="1:4" x14ac:dyDescent="0.6">
      <c r="A423">
        <v>423</v>
      </c>
      <c r="C423" t="s">
        <v>2723</v>
      </c>
      <c r="D423" t="s">
        <v>1318</v>
      </c>
    </row>
    <row r="424" spans="1:4" x14ac:dyDescent="0.6">
      <c r="A424">
        <v>424</v>
      </c>
      <c r="C424" t="s">
        <v>2724</v>
      </c>
      <c r="D424" t="s">
        <v>1319</v>
      </c>
    </row>
    <row r="425" spans="1:4" x14ac:dyDescent="0.6">
      <c r="A425">
        <v>425</v>
      </c>
      <c r="C425" t="s">
        <v>2725</v>
      </c>
      <c r="D425" t="s">
        <v>1320</v>
      </c>
    </row>
    <row r="426" spans="1:4" x14ac:dyDescent="0.6">
      <c r="A426">
        <v>426</v>
      </c>
      <c r="C426" t="s">
        <v>2726</v>
      </c>
      <c r="D426" t="s">
        <v>1321</v>
      </c>
    </row>
    <row r="427" spans="1:4" x14ac:dyDescent="0.6">
      <c r="A427">
        <v>427</v>
      </c>
      <c r="C427" t="s">
        <v>2727</v>
      </c>
      <c r="D427" t="s">
        <v>1322</v>
      </c>
    </row>
    <row r="428" spans="1:4" x14ac:dyDescent="0.6">
      <c r="A428">
        <v>428</v>
      </c>
      <c r="C428" t="s">
        <v>2728</v>
      </c>
      <c r="D428" t="s">
        <v>1323</v>
      </c>
    </row>
    <row r="429" spans="1:4" x14ac:dyDescent="0.6">
      <c r="A429">
        <v>429</v>
      </c>
      <c r="C429" t="s">
        <v>2729</v>
      </c>
      <c r="D429" t="s">
        <v>1324</v>
      </c>
    </row>
    <row r="430" spans="1:4" x14ac:dyDescent="0.6">
      <c r="A430">
        <v>430</v>
      </c>
      <c r="C430" t="s">
        <v>2730</v>
      </c>
      <c r="D430" t="s">
        <v>1325</v>
      </c>
    </row>
    <row r="431" spans="1:4" x14ac:dyDescent="0.6">
      <c r="A431">
        <v>431</v>
      </c>
      <c r="C431" t="s">
        <v>2731</v>
      </c>
      <c r="D431" t="s">
        <v>1326</v>
      </c>
    </row>
    <row r="432" spans="1:4" x14ac:dyDescent="0.6">
      <c r="A432">
        <v>432</v>
      </c>
      <c r="C432" t="s">
        <v>2732</v>
      </c>
      <c r="D432" t="s">
        <v>1327</v>
      </c>
    </row>
    <row r="433" spans="1:4" x14ac:dyDescent="0.6">
      <c r="A433">
        <v>433</v>
      </c>
      <c r="C433" t="s">
        <v>2733</v>
      </c>
      <c r="D433" t="s">
        <v>1328</v>
      </c>
    </row>
    <row r="434" spans="1:4" x14ac:dyDescent="0.6">
      <c r="A434">
        <v>434</v>
      </c>
      <c r="C434" t="s">
        <v>2734</v>
      </c>
      <c r="D434" t="s">
        <v>1329</v>
      </c>
    </row>
    <row r="435" spans="1:4" x14ac:dyDescent="0.6">
      <c r="A435">
        <v>435</v>
      </c>
      <c r="C435" t="s">
        <v>2735</v>
      </c>
      <c r="D435" t="s">
        <v>1330</v>
      </c>
    </row>
    <row r="436" spans="1:4" x14ac:dyDescent="0.6">
      <c r="A436">
        <v>436</v>
      </c>
      <c r="B436" t="s">
        <v>2275</v>
      </c>
      <c r="C436" t="s">
        <v>2736</v>
      </c>
      <c r="D436" t="s">
        <v>1331</v>
      </c>
    </row>
    <row r="437" spans="1:4" x14ac:dyDescent="0.6">
      <c r="A437">
        <v>437</v>
      </c>
      <c r="B437" t="s">
        <v>2274</v>
      </c>
      <c r="C437" t="s">
        <v>2737</v>
      </c>
      <c r="D437" t="s">
        <v>1332</v>
      </c>
    </row>
    <row r="438" spans="1:4" x14ac:dyDescent="0.6">
      <c r="A438">
        <v>438</v>
      </c>
      <c r="C438" t="s">
        <v>2738</v>
      </c>
      <c r="D438" t="s">
        <v>1333</v>
      </c>
    </row>
    <row r="439" spans="1:4" x14ac:dyDescent="0.6">
      <c r="A439">
        <v>439</v>
      </c>
      <c r="C439" t="s">
        <v>2739</v>
      </c>
      <c r="D439" t="s">
        <v>1334</v>
      </c>
    </row>
    <row r="440" spans="1:4" x14ac:dyDescent="0.6">
      <c r="A440">
        <v>440</v>
      </c>
      <c r="C440" t="s">
        <v>2740</v>
      </c>
      <c r="D440" t="s">
        <v>1335</v>
      </c>
    </row>
    <row r="441" spans="1:4" x14ac:dyDescent="0.6">
      <c r="A441">
        <v>441</v>
      </c>
      <c r="C441" t="s">
        <v>2741</v>
      </c>
      <c r="D441" t="s">
        <v>1336</v>
      </c>
    </row>
    <row r="442" spans="1:4" x14ac:dyDescent="0.6">
      <c r="A442">
        <v>442</v>
      </c>
      <c r="C442" t="s">
        <v>2742</v>
      </c>
      <c r="D442" t="s">
        <v>1337</v>
      </c>
    </row>
    <row r="443" spans="1:4" x14ac:dyDescent="0.6">
      <c r="A443">
        <v>443</v>
      </c>
      <c r="C443" t="s">
        <v>2743</v>
      </c>
      <c r="D443" t="s">
        <v>1338</v>
      </c>
    </row>
    <row r="444" spans="1:4" x14ac:dyDescent="0.6">
      <c r="A444">
        <v>444</v>
      </c>
      <c r="B444" t="s">
        <v>2283</v>
      </c>
      <c r="C444" t="s">
        <v>2744</v>
      </c>
      <c r="D444" t="s">
        <v>1339</v>
      </c>
    </row>
    <row r="445" spans="1:4" x14ac:dyDescent="0.6">
      <c r="A445">
        <v>445</v>
      </c>
      <c r="B445" t="s">
        <v>2282</v>
      </c>
      <c r="C445" t="s">
        <v>2745</v>
      </c>
      <c r="D445" t="s">
        <v>1340</v>
      </c>
    </row>
    <row r="446" spans="1:4" x14ac:dyDescent="0.6">
      <c r="A446">
        <v>446</v>
      </c>
      <c r="B446" t="s">
        <v>2277</v>
      </c>
      <c r="C446" t="s">
        <v>2746</v>
      </c>
      <c r="D446" t="s">
        <v>1341</v>
      </c>
    </row>
    <row r="447" spans="1:4" x14ac:dyDescent="0.6">
      <c r="A447">
        <v>447</v>
      </c>
      <c r="B447" t="s">
        <v>2276</v>
      </c>
      <c r="C447" t="s">
        <v>2747</v>
      </c>
      <c r="D447" t="s">
        <v>1342</v>
      </c>
    </row>
    <row r="448" spans="1:4" x14ac:dyDescent="0.6">
      <c r="A448">
        <v>448</v>
      </c>
      <c r="B448" t="s">
        <v>2279</v>
      </c>
      <c r="C448" t="s">
        <v>2748</v>
      </c>
      <c r="D448" t="s">
        <v>1343</v>
      </c>
    </row>
    <row r="449" spans="1:4" x14ac:dyDescent="0.6">
      <c r="A449">
        <v>449</v>
      </c>
      <c r="B449" t="s">
        <v>2278</v>
      </c>
      <c r="C449" t="s">
        <v>2749</v>
      </c>
      <c r="D449" t="s">
        <v>1344</v>
      </c>
    </row>
    <row r="450" spans="1:4" x14ac:dyDescent="0.6">
      <c r="A450">
        <v>450</v>
      </c>
      <c r="B450" t="s">
        <v>2281</v>
      </c>
      <c r="C450" t="s">
        <v>2750</v>
      </c>
      <c r="D450" t="s">
        <v>1345</v>
      </c>
    </row>
    <row r="451" spans="1:4" x14ac:dyDescent="0.6">
      <c r="A451">
        <v>451</v>
      </c>
      <c r="B451" t="s">
        <v>2280</v>
      </c>
      <c r="C451" t="s">
        <v>2751</v>
      </c>
      <c r="D451" t="s">
        <v>1346</v>
      </c>
    </row>
    <row r="452" spans="1:4" x14ac:dyDescent="0.6">
      <c r="A452">
        <v>452</v>
      </c>
      <c r="C452" t="s">
        <v>2752</v>
      </c>
      <c r="D452" t="s">
        <v>1347</v>
      </c>
    </row>
    <row r="453" spans="1:4" x14ac:dyDescent="0.6">
      <c r="A453">
        <v>453</v>
      </c>
      <c r="C453" t="s">
        <v>2753</v>
      </c>
      <c r="D453" t="s">
        <v>1348</v>
      </c>
    </row>
    <row r="454" spans="1:4" x14ac:dyDescent="0.6">
      <c r="A454">
        <v>454</v>
      </c>
      <c r="B454" t="s">
        <v>1802</v>
      </c>
      <c r="C454" t="s">
        <v>2754</v>
      </c>
      <c r="D454" t="s">
        <v>1349</v>
      </c>
    </row>
    <row r="455" spans="1:4" x14ac:dyDescent="0.6">
      <c r="A455">
        <v>455</v>
      </c>
      <c r="C455" t="s">
        <v>2755</v>
      </c>
      <c r="D455" t="s">
        <v>1350</v>
      </c>
    </row>
    <row r="456" spans="1:4" x14ac:dyDescent="0.6">
      <c r="A456">
        <v>456</v>
      </c>
      <c r="B456" t="s">
        <v>1803</v>
      </c>
      <c r="C456" t="s">
        <v>2756</v>
      </c>
      <c r="D456" t="s">
        <v>1351</v>
      </c>
    </row>
    <row r="457" spans="1:4" x14ac:dyDescent="0.6">
      <c r="A457">
        <v>457</v>
      </c>
      <c r="C457" t="s">
        <v>2757</v>
      </c>
      <c r="D457" t="s">
        <v>1352</v>
      </c>
    </row>
    <row r="458" spans="1:4" x14ac:dyDescent="0.6">
      <c r="A458">
        <v>458</v>
      </c>
      <c r="C458" t="s">
        <v>2758</v>
      </c>
      <c r="D458" t="s">
        <v>1353</v>
      </c>
    </row>
    <row r="459" spans="1:4" x14ac:dyDescent="0.6">
      <c r="A459">
        <v>459</v>
      </c>
      <c r="C459" t="s">
        <v>2759</v>
      </c>
      <c r="D459" t="s">
        <v>1354</v>
      </c>
    </row>
    <row r="460" spans="1:4" x14ac:dyDescent="0.6">
      <c r="A460">
        <v>460</v>
      </c>
      <c r="C460" t="s">
        <v>2760</v>
      </c>
      <c r="D460" t="s">
        <v>1355</v>
      </c>
    </row>
    <row r="461" spans="1:4" x14ac:dyDescent="0.6">
      <c r="A461">
        <v>461</v>
      </c>
      <c r="C461" t="s">
        <v>2761</v>
      </c>
      <c r="D461" t="s">
        <v>1356</v>
      </c>
    </row>
    <row r="462" spans="1:4" x14ac:dyDescent="0.6">
      <c r="A462">
        <v>462</v>
      </c>
      <c r="D462" t="s">
        <v>1357</v>
      </c>
    </row>
    <row r="463" spans="1:4" x14ac:dyDescent="0.6">
      <c r="A463">
        <v>463</v>
      </c>
      <c r="D463" t="s">
        <v>1358</v>
      </c>
    </row>
    <row r="464" spans="1:4" x14ac:dyDescent="0.6">
      <c r="A464">
        <v>464</v>
      </c>
      <c r="C464" t="s">
        <v>2762</v>
      </c>
      <c r="D464" t="s">
        <v>1359</v>
      </c>
    </row>
    <row r="465" spans="1:4" x14ac:dyDescent="0.6">
      <c r="A465">
        <v>465</v>
      </c>
      <c r="C465" t="s">
        <v>2763</v>
      </c>
      <c r="D465" t="s">
        <v>1360</v>
      </c>
    </row>
    <row r="466" spans="1:4" x14ac:dyDescent="0.6">
      <c r="A466">
        <v>466</v>
      </c>
      <c r="C466" t="s">
        <v>2764</v>
      </c>
      <c r="D466" t="s">
        <v>1361</v>
      </c>
    </row>
    <row r="467" spans="1:4" x14ac:dyDescent="0.6">
      <c r="A467">
        <v>467</v>
      </c>
      <c r="C467" t="s">
        <v>2765</v>
      </c>
      <c r="D467" t="s">
        <v>1362</v>
      </c>
    </row>
    <row r="468" spans="1:4" x14ac:dyDescent="0.6">
      <c r="A468">
        <v>468</v>
      </c>
      <c r="C468" t="s">
        <v>2766</v>
      </c>
      <c r="D468" t="s">
        <v>1363</v>
      </c>
    </row>
    <row r="469" spans="1:4" x14ac:dyDescent="0.6">
      <c r="A469">
        <v>469</v>
      </c>
      <c r="C469" t="s">
        <v>2767</v>
      </c>
      <c r="D469" t="s">
        <v>1364</v>
      </c>
    </row>
    <row r="470" spans="1:4" x14ac:dyDescent="0.6">
      <c r="A470">
        <v>470</v>
      </c>
      <c r="C470" t="s">
        <v>2768</v>
      </c>
      <c r="D470" t="s">
        <v>1365</v>
      </c>
    </row>
    <row r="471" spans="1:4" x14ac:dyDescent="0.6">
      <c r="A471">
        <v>471</v>
      </c>
      <c r="C471" t="s">
        <v>2769</v>
      </c>
      <c r="D471" t="s">
        <v>1366</v>
      </c>
    </row>
    <row r="472" spans="1:4" x14ac:dyDescent="0.6">
      <c r="A472">
        <v>472</v>
      </c>
      <c r="C472" t="s">
        <v>2770</v>
      </c>
      <c r="D472" t="s">
        <v>1367</v>
      </c>
    </row>
    <row r="473" spans="1:4" x14ac:dyDescent="0.6">
      <c r="A473">
        <v>473</v>
      </c>
      <c r="C473" t="s">
        <v>2771</v>
      </c>
      <c r="D473" t="s">
        <v>1368</v>
      </c>
    </row>
    <row r="474" spans="1:4" x14ac:dyDescent="0.6">
      <c r="A474">
        <v>474</v>
      </c>
      <c r="C474" t="s">
        <v>2772</v>
      </c>
      <c r="D474" t="s">
        <v>1369</v>
      </c>
    </row>
    <row r="475" spans="1:4" x14ac:dyDescent="0.6">
      <c r="A475">
        <v>475</v>
      </c>
      <c r="C475" t="s">
        <v>2773</v>
      </c>
      <c r="D475" t="s">
        <v>1370</v>
      </c>
    </row>
    <row r="476" spans="1:4" x14ac:dyDescent="0.6">
      <c r="A476">
        <v>476</v>
      </c>
      <c r="C476" t="s">
        <v>2774</v>
      </c>
      <c r="D476" t="s">
        <v>1371</v>
      </c>
    </row>
    <row r="477" spans="1:4" x14ac:dyDescent="0.6">
      <c r="A477">
        <v>477</v>
      </c>
      <c r="C477" t="s">
        <v>2775</v>
      </c>
      <c r="D477" t="s">
        <v>1372</v>
      </c>
    </row>
    <row r="478" spans="1:4" x14ac:dyDescent="0.6">
      <c r="A478">
        <v>478</v>
      </c>
      <c r="C478" t="s">
        <v>2776</v>
      </c>
      <c r="D478" t="s">
        <v>1373</v>
      </c>
    </row>
    <row r="479" spans="1:4" x14ac:dyDescent="0.6">
      <c r="A479">
        <v>479</v>
      </c>
      <c r="C479" t="s">
        <v>2777</v>
      </c>
      <c r="D479" t="s">
        <v>1374</v>
      </c>
    </row>
    <row r="480" spans="1:4" x14ac:dyDescent="0.6">
      <c r="A480">
        <v>480</v>
      </c>
      <c r="C480" t="s">
        <v>2778</v>
      </c>
      <c r="D480" t="s">
        <v>1375</v>
      </c>
    </row>
    <row r="481" spans="1:4" x14ac:dyDescent="0.6">
      <c r="A481">
        <v>481</v>
      </c>
      <c r="C481" t="s">
        <v>2779</v>
      </c>
      <c r="D481" t="s">
        <v>1376</v>
      </c>
    </row>
    <row r="482" spans="1:4" x14ac:dyDescent="0.6">
      <c r="A482">
        <v>482</v>
      </c>
      <c r="C482" t="s">
        <v>2780</v>
      </c>
      <c r="D482" t="s">
        <v>1377</v>
      </c>
    </row>
    <row r="483" spans="1:4" x14ac:dyDescent="0.6">
      <c r="A483">
        <v>483</v>
      </c>
      <c r="C483" t="s">
        <v>2781</v>
      </c>
      <c r="D483" t="s">
        <v>1378</v>
      </c>
    </row>
    <row r="484" spans="1:4" x14ac:dyDescent="0.6">
      <c r="A484">
        <v>484</v>
      </c>
      <c r="C484" t="s">
        <v>243</v>
      </c>
      <c r="D484" t="s">
        <v>244</v>
      </c>
    </row>
    <row r="485" spans="1:4" x14ac:dyDescent="0.6">
      <c r="A485">
        <v>485</v>
      </c>
      <c r="C485" t="s">
        <v>246</v>
      </c>
      <c r="D485" t="s">
        <v>247</v>
      </c>
    </row>
    <row r="486" spans="1:4" x14ac:dyDescent="0.6">
      <c r="A486">
        <v>486</v>
      </c>
      <c r="B486" s="2" t="s">
        <v>236</v>
      </c>
      <c r="C486" s="2" t="s">
        <v>237</v>
      </c>
      <c r="D486" s="2" t="s">
        <v>238</v>
      </c>
    </row>
    <row r="487" spans="1:4" x14ac:dyDescent="0.6">
      <c r="A487">
        <v>487</v>
      </c>
      <c r="B487" s="2" t="s">
        <v>239</v>
      </c>
      <c r="C487" s="2" t="s">
        <v>240</v>
      </c>
      <c r="D487" s="2" t="s">
        <v>241</v>
      </c>
    </row>
    <row r="488" spans="1:4" x14ac:dyDescent="0.6">
      <c r="A488">
        <v>488</v>
      </c>
      <c r="B488" t="s">
        <v>1624</v>
      </c>
      <c r="C488" t="s">
        <v>2782</v>
      </c>
      <c r="D488" t="s">
        <v>1379</v>
      </c>
    </row>
    <row r="489" spans="1:4" x14ac:dyDescent="0.6">
      <c r="A489">
        <v>489</v>
      </c>
      <c r="B489" t="s">
        <v>1623</v>
      </c>
      <c r="C489" t="s">
        <v>2783</v>
      </c>
      <c r="D489" t="s">
        <v>1380</v>
      </c>
    </row>
    <row r="490" spans="1:4" x14ac:dyDescent="0.6">
      <c r="A490">
        <v>490</v>
      </c>
      <c r="B490" t="s">
        <v>2002</v>
      </c>
      <c r="C490" t="s">
        <v>251</v>
      </c>
      <c r="D490" t="s">
        <v>252</v>
      </c>
    </row>
    <row r="491" spans="1:4" x14ac:dyDescent="0.6">
      <c r="A491">
        <v>491</v>
      </c>
      <c r="B491" t="s">
        <v>2001</v>
      </c>
      <c r="C491" t="s">
        <v>254</v>
      </c>
      <c r="D491" t="s">
        <v>255</v>
      </c>
    </row>
    <row r="492" spans="1:4" x14ac:dyDescent="0.6">
      <c r="A492">
        <v>492</v>
      </c>
      <c r="B492" t="s">
        <v>2006</v>
      </c>
      <c r="C492" t="s">
        <v>2784</v>
      </c>
      <c r="D492" t="s">
        <v>1381</v>
      </c>
    </row>
    <row r="493" spans="1:4" x14ac:dyDescent="0.6">
      <c r="A493">
        <v>493</v>
      </c>
      <c r="B493" t="s">
        <v>2005</v>
      </c>
      <c r="C493" t="s">
        <v>2785</v>
      </c>
      <c r="D493" t="s">
        <v>1382</v>
      </c>
    </row>
    <row r="494" spans="1:4" x14ac:dyDescent="0.6">
      <c r="A494">
        <v>494</v>
      </c>
      <c r="B494" t="s">
        <v>2004</v>
      </c>
      <c r="C494" t="s">
        <v>2786</v>
      </c>
      <c r="D494" t="s">
        <v>1383</v>
      </c>
    </row>
    <row r="495" spans="1:4" x14ac:dyDescent="0.6">
      <c r="A495">
        <v>495</v>
      </c>
      <c r="B495" t="s">
        <v>2003</v>
      </c>
      <c r="C495" t="s">
        <v>2787</v>
      </c>
      <c r="D495" t="s">
        <v>1384</v>
      </c>
    </row>
    <row r="496" spans="1:4" x14ac:dyDescent="0.6">
      <c r="A496">
        <v>496</v>
      </c>
      <c r="B496" t="s">
        <v>1626</v>
      </c>
      <c r="C496" t="s">
        <v>2788</v>
      </c>
      <c r="D496" t="s">
        <v>1385</v>
      </c>
    </row>
    <row r="497" spans="1:4" x14ac:dyDescent="0.6">
      <c r="A497">
        <v>497</v>
      </c>
      <c r="B497" t="s">
        <v>1625</v>
      </c>
      <c r="C497" t="s">
        <v>2789</v>
      </c>
      <c r="D497" t="s">
        <v>1386</v>
      </c>
    </row>
    <row r="498" spans="1:4" x14ac:dyDescent="0.6">
      <c r="A498">
        <v>498</v>
      </c>
      <c r="B498" t="s">
        <v>1630</v>
      </c>
      <c r="C498" t="s">
        <v>2790</v>
      </c>
      <c r="D498" t="s">
        <v>1387</v>
      </c>
    </row>
    <row r="499" spans="1:4" x14ac:dyDescent="0.6">
      <c r="A499">
        <v>499</v>
      </c>
      <c r="B499" t="s">
        <v>1629</v>
      </c>
      <c r="C499" t="s">
        <v>2791</v>
      </c>
      <c r="D499" t="s">
        <v>1388</v>
      </c>
    </row>
    <row r="500" spans="1:4" x14ac:dyDescent="0.6">
      <c r="A500">
        <v>500</v>
      </c>
      <c r="B500" t="s">
        <v>2008</v>
      </c>
      <c r="C500" t="s">
        <v>2792</v>
      </c>
      <c r="D500" t="s">
        <v>1389</v>
      </c>
    </row>
    <row r="501" spans="1:4" x14ac:dyDescent="0.6">
      <c r="A501">
        <v>501</v>
      </c>
      <c r="B501" t="s">
        <v>2007</v>
      </c>
      <c r="C501" t="s">
        <v>2793</v>
      </c>
      <c r="D501" t="s">
        <v>1390</v>
      </c>
    </row>
    <row r="502" spans="1:4" x14ac:dyDescent="0.6">
      <c r="A502">
        <v>502</v>
      </c>
      <c r="B502" t="s">
        <v>2010</v>
      </c>
      <c r="C502" t="s">
        <v>2794</v>
      </c>
      <c r="D502" t="s">
        <v>1391</v>
      </c>
    </row>
    <row r="503" spans="1:4" x14ac:dyDescent="0.6">
      <c r="A503">
        <v>503</v>
      </c>
      <c r="B503" t="s">
        <v>2009</v>
      </c>
      <c r="C503" t="s">
        <v>2795</v>
      </c>
      <c r="D503" t="s">
        <v>1392</v>
      </c>
    </row>
    <row r="504" spans="1:4" x14ac:dyDescent="0.6">
      <c r="A504">
        <v>504</v>
      </c>
      <c r="B504" t="s">
        <v>1628</v>
      </c>
      <c r="C504" t="s">
        <v>2796</v>
      </c>
      <c r="D504" t="s">
        <v>1393</v>
      </c>
    </row>
    <row r="505" spans="1:4" x14ac:dyDescent="0.6">
      <c r="A505">
        <v>505</v>
      </c>
      <c r="B505" t="s">
        <v>1627</v>
      </c>
      <c r="C505" t="s">
        <v>2797</v>
      </c>
      <c r="D505" t="s">
        <v>1394</v>
      </c>
    </row>
    <row r="506" spans="1:4" x14ac:dyDescent="0.6">
      <c r="A506">
        <v>506</v>
      </c>
      <c r="B506" t="s">
        <v>1632</v>
      </c>
      <c r="C506" t="s">
        <v>2798</v>
      </c>
      <c r="D506" t="s">
        <v>1395</v>
      </c>
    </row>
    <row r="507" spans="1:4" x14ac:dyDescent="0.6">
      <c r="A507">
        <v>507</v>
      </c>
      <c r="B507" t="s">
        <v>1631</v>
      </c>
      <c r="C507" t="s">
        <v>2799</v>
      </c>
      <c r="D507" t="s">
        <v>1396</v>
      </c>
    </row>
    <row r="508" spans="1:4" x14ac:dyDescent="0.6">
      <c r="A508">
        <v>508</v>
      </c>
      <c r="C508" t="s">
        <v>2800</v>
      </c>
      <c r="D508" t="s">
        <v>1397</v>
      </c>
    </row>
    <row r="509" spans="1:4" x14ac:dyDescent="0.6">
      <c r="A509">
        <v>509</v>
      </c>
      <c r="C509" t="s">
        <v>2801</v>
      </c>
      <c r="D509" t="s">
        <v>1398</v>
      </c>
    </row>
    <row r="510" spans="1:4" x14ac:dyDescent="0.6">
      <c r="A510">
        <v>510</v>
      </c>
      <c r="C510" t="s">
        <v>2802</v>
      </c>
      <c r="D510" t="s">
        <v>1399</v>
      </c>
    </row>
    <row r="511" spans="1:4" x14ac:dyDescent="0.6">
      <c r="A511">
        <v>511</v>
      </c>
      <c r="C511" t="s">
        <v>2803</v>
      </c>
      <c r="D511" t="s">
        <v>1400</v>
      </c>
    </row>
    <row r="512" spans="1:4" x14ac:dyDescent="0.6">
      <c r="A512">
        <v>512</v>
      </c>
      <c r="C512" t="s">
        <v>2804</v>
      </c>
      <c r="D512" t="s">
        <v>1401</v>
      </c>
    </row>
    <row r="513" spans="1:4" x14ac:dyDescent="0.6">
      <c r="A513">
        <v>513</v>
      </c>
      <c r="C513" t="s">
        <v>2805</v>
      </c>
      <c r="D513" t="s">
        <v>1402</v>
      </c>
    </row>
    <row r="514" spans="1:4" x14ac:dyDescent="0.6">
      <c r="A514">
        <v>514</v>
      </c>
      <c r="C514" t="s">
        <v>2806</v>
      </c>
      <c r="D514" t="s">
        <v>1403</v>
      </c>
    </row>
    <row r="515" spans="1:4" x14ac:dyDescent="0.6">
      <c r="A515">
        <v>515</v>
      </c>
      <c r="C515" t="s">
        <v>2807</v>
      </c>
      <c r="D515" t="s">
        <v>1404</v>
      </c>
    </row>
    <row r="516" spans="1:4" x14ac:dyDescent="0.6">
      <c r="A516">
        <v>516</v>
      </c>
      <c r="D516" t="s">
        <v>1405</v>
      </c>
    </row>
    <row r="517" spans="1:4" x14ac:dyDescent="0.6">
      <c r="A517">
        <v>517</v>
      </c>
      <c r="D517" t="s">
        <v>1406</v>
      </c>
    </row>
    <row r="518" spans="1:4" x14ac:dyDescent="0.6">
      <c r="A518">
        <v>539</v>
      </c>
      <c r="C518" t="s">
        <v>2829</v>
      </c>
      <c r="D518" t="s">
        <v>1428</v>
      </c>
    </row>
    <row r="519" spans="1:4" x14ac:dyDescent="0.6">
      <c r="A519">
        <v>538</v>
      </c>
      <c r="C519" t="s">
        <v>2828</v>
      </c>
      <c r="D519" t="s">
        <v>1427</v>
      </c>
    </row>
    <row r="520" spans="1:4" x14ac:dyDescent="0.6">
      <c r="A520">
        <v>551</v>
      </c>
      <c r="C520" t="s">
        <v>2841</v>
      </c>
      <c r="D520" t="s">
        <v>1440</v>
      </c>
    </row>
    <row r="521" spans="1:4" x14ac:dyDescent="0.6">
      <c r="A521">
        <v>550</v>
      </c>
      <c r="C521" t="s">
        <v>2840</v>
      </c>
      <c r="D521" t="s">
        <v>1439</v>
      </c>
    </row>
    <row r="522" spans="1:4" x14ac:dyDescent="0.6">
      <c r="A522">
        <v>553</v>
      </c>
      <c r="C522" t="s">
        <v>2843</v>
      </c>
      <c r="D522" t="s">
        <v>1442</v>
      </c>
    </row>
    <row r="523" spans="1:4" x14ac:dyDescent="0.6">
      <c r="A523">
        <v>552</v>
      </c>
      <c r="C523" t="s">
        <v>2842</v>
      </c>
      <c r="D523" t="s">
        <v>1441</v>
      </c>
    </row>
    <row r="524" spans="1:4" x14ac:dyDescent="0.6">
      <c r="A524">
        <v>555</v>
      </c>
      <c r="C524" t="s">
        <v>2845</v>
      </c>
      <c r="D524" t="s">
        <v>1444</v>
      </c>
    </row>
    <row r="525" spans="1:4" x14ac:dyDescent="0.6">
      <c r="A525">
        <v>554</v>
      </c>
      <c r="C525" t="s">
        <v>2844</v>
      </c>
      <c r="D525" t="s">
        <v>1443</v>
      </c>
    </row>
    <row r="526" spans="1:4" x14ac:dyDescent="0.6">
      <c r="A526">
        <v>557</v>
      </c>
      <c r="C526" t="s">
        <v>2847</v>
      </c>
      <c r="D526" t="s">
        <v>1446</v>
      </c>
    </row>
    <row r="527" spans="1:4" x14ac:dyDescent="0.6">
      <c r="A527">
        <v>556</v>
      </c>
      <c r="C527" t="s">
        <v>2846</v>
      </c>
      <c r="D527" t="s">
        <v>1445</v>
      </c>
    </row>
    <row r="528" spans="1:4" x14ac:dyDescent="0.6">
      <c r="A528">
        <v>559</v>
      </c>
      <c r="C528" t="s">
        <v>2849</v>
      </c>
      <c r="D528" t="s">
        <v>1448</v>
      </c>
    </row>
    <row r="529" spans="1:4" x14ac:dyDescent="0.6">
      <c r="A529">
        <v>558</v>
      </c>
      <c r="C529" t="s">
        <v>2848</v>
      </c>
      <c r="D529" t="s">
        <v>1447</v>
      </c>
    </row>
    <row r="530" spans="1:4" x14ac:dyDescent="0.6">
      <c r="A530">
        <v>561</v>
      </c>
      <c r="C530" t="s">
        <v>2851</v>
      </c>
      <c r="D530" t="s">
        <v>1450</v>
      </c>
    </row>
    <row r="531" spans="1:4" x14ac:dyDescent="0.6">
      <c r="A531">
        <v>560</v>
      </c>
      <c r="C531" t="s">
        <v>2850</v>
      </c>
      <c r="D531" t="s">
        <v>1449</v>
      </c>
    </row>
    <row r="532" spans="1:4" x14ac:dyDescent="0.6">
      <c r="A532">
        <v>563</v>
      </c>
      <c r="C532" t="s">
        <v>2853</v>
      </c>
      <c r="D532" t="s">
        <v>1452</v>
      </c>
    </row>
    <row r="533" spans="1:4" x14ac:dyDescent="0.6">
      <c r="A533">
        <v>562</v>
      </c>
      <c r="C533" t="s">
        <v>2852</v>
      </c>
      <c r="D533" t="s">
        <v>1451</v>
      </c>
    </row>
    <row r="534" spans="1:4" x14ac:dyDescent="0.6">
      <c r="A534">
        <v>518</v>
      </c>
      <c r="C534" t="s">
        <v>2808</v>
      </c>
      <c r="D534" t="s">
        <v>1407</v>
      </c>
    </row>
    <row r="535" spans="1:4" x14ac:dyDescent="0.6">
      <c r="A535">
        <v>564</v>
      </c>
      <c r="C535" t="s">
        <v>2854</v>
      </c>
      <c r="D535" t="s">
        <v>1453</v>
      </c>
    </row>
    <row r="536" spans="1:4" x14ac:dyDescent="0.6">
      <c r="A536">
        <v>519</v>
      </c>
      <c r="C536" t="s">
        <v>2809</v>
      </c>
      <c r="D536" t="s">
        <v>1408</v>
      </c>
    </row>
    <row r="537" spans="1:4" x14ac:dyDescent="0.6">
      <c r="A537">
        <v>565</v>
      </c>
      <c r="C537" t="s">
        <v>2855</v>
      </c>
      <c r="D537" t="s">
        <v>1454</v>
      </c>
    </row>
    <row r="538" spans="1:4" x14ac:dyDescent="0.6">
      <c r="A538">
        <v>521</v>
      </c>
      <c r="B538" t="s">
        <v>2605</v>
      </c>
      <c r="C538" t="s">
        <v>2811</v>
      </c>
      <c r="D538" t="s">
        <v>1410</v>
      </c>
    </row>
    <row r="539" spans="1:4" x14ac:dyDescent="0.6">
      <c r="A539">
        <v>520</v>
      </c>
      <c r="B539" t="s">
        <v>2604</v>
      </c>
      <c r="C539" t="s">
        <v>2810</v>
      </c>
      <c r="D539" t="s">
        <v>1409</v>
      </c>
    </row>
    <row r="540" spans="1:4" x14ac:dyDescent="0.6">
      <c r="A540">
        <v>523</v>
      </c>
      <c r="B540" t="s">
        <v>1636</v>
      </c>
      <c r="C540" t="s">
        <v>2813</v>
      </c>
      <c r="D540" t="s">
        <v>1412</v>
      </c>
    </row>
    <row r="541" spans="1:4" x14ac:dyDescent="0.6">
      <c r="A541">
        <v>522</v>
      </c>
      <c r="B541" t="s">
        <v>1635</v>
      </c>
      <c r="C541" t="s">
        <v>2812</v>
      </c>
      <c r="D541" t="s">
        <v>1411</v>
      </c>
    </row>
    <row r="542" spans="1:4" x14ac:dyDescent="0.6">
      <c r="A542">
        <v>525</v>
      </c>
      <c r="B542" t="s">
        <v>1913</v>
      </c>
      <c r="C542" t="s">
        <v>2815</v>
      </c>
      <c r="D542" t="s">
        <v>1414</v>
      </c>
    </row>
    <row r="543" spans="1:4" x14ac:dyDescent="0.6">
      <c r="A543">
        <v>524</v>
      </c>
      <c r="B543" t="s">
        <v>1912</v>
      </c>
      <c r="C543" t="s">
        <v>2814</v>
      </c>
      <c r="D543" t="s">
        <v>1413</v>
      </c>
    </row>
    <row r="544" spans="1:4" x14ac:dyDescent="0.6">
      <c r="A544">
        <v>527</v>
      </c>
      <c r="B544" t="s">
        <v>1640</v>
      </c>
      <c r="C544" t="s">
        <v>2817</v>
      </c>
      <c r="D544" t="s">
        <v>1416</v>
      </c>
    </row>
    <row r="545" spans="1:4" x14ac:dyDescent="0.6">
      <c r="A545">
        <v>526</v>
      </c>
      <c r="B545" t="s">
        <v>1639</v>
      </c>
      <c r="C545" t="s">
        <v>2816</v>
      </c>
      <c r="D545" t="s">
        <v>1415</v>
      </c>
    </row>
    <row r="546" spans="1:4" x14ac:dyDescent="0.6">
      <c r="A546">
        <v>529</v>
      </c>
      <c r="B546" t="s">
        <v>1642</v>
      </c>
      <c r="C546" t="s">
        <v>2819</v>
      </c>
      <c r="D546" t="s">
        <v>1418</v>
      </c>
    </row>
    <row r="547" spans="1:4" x14ac:dyDescent="0.6">
      <c r="A547">
        <v>528</v>
      </c>
      <c r="B547" t="s">
        <v>1641</v>
      </c>
      <c r="C547" t="s">
        <v>2818</v>
      </c>
      <c r="D547" t="s">
        <v>1417</v>
      </c>
    </row>
    <row r="548" spans="1:4" x14ac:dyDescent="0.6">
      <c r="A548">
        <v>531</v>
      </c>
      <c r="B548" t="s">
        <v>1638</v>
      </c>
      <c r="C548" t="s">
        <v>2821</v>
      </c>
      <c r="D548" t="s">
        <v>1420</v>
      </c>
    </row>
    <row r="549" spans="1:4" x14ac:dyDescent="0.6">
      <c r="A549">
        <v>530</v>
      </c>
      <c r="B549" t="s">
        <v>1637</v>
      </c>
      <c r="C549" t="s">
        <v>2820</v>
      </c>
      <c r="D549" t="s">
        <v>1419</v>
      </c>
    </row>
    <row r="550" spans="1:4" x14ac:dyDescent="0.6">
      <c r="A550">
        <v>533</v>
      </c>
      <c r="B550" t="s">
        <v>1644</v>
      </c>
      <c r="C550" t="s">
        <v>2823</v>
      </c>
      <c r="D550" t="s">
        <v>1422</v>
      </c>
    </row>
    <row r="551" spans="1:4" x14ac:dyDescent="0.6">
      <c r="A551">
        <v>532</v>
      </c>
      <c r="B551" t="s">
        <v>1643</v>
      </c>
      <c r="C551" t="s">
        <v>2822</v>
      </c>
      <c r="D551" t="s">
        <v>1421</v>
      </c>
    </row>
    <row r="552" spans="1:4" x14ac:dyDescent="0.6">
      <c r="A552">
        <v>535</v>
      </c>
      <c r="C552" t="s">
        <v>2825</v>
      </c>
      <c r="D552" t="s">
        <v>1424</v>
      </c>
    </row>
    <row r="553" spans="1:4" x14ac:dyDescent="0.6">
      <c r="A553">
        <v>534</v>
      </c>
      <c r="C553" t="s">
        <v>2824</v>
      </c>
      <c r="D553" t="s">
        <v>1423</v>
      </c>
    </row>
    <row r="554" spans="1:4" x14ac:dyDescent="0.6">
      <c r="A554">
        <v>537</v>
      </c>
      <c r="B554" t="s">
        <v>1917</v>
      </c>
      <c r="C554" t="s">
        <v>2827</v>
      </c>
      <c r="D554" t="s">
        <v>1426</v>
      </c>
    </row>
    <row r="555" spans="1:4" x14ac:dyDescent="0.6">
      <c r="A555">
        <v>536</v>
      </c>
      <c r="B555" t="s">
        <v>1916</v>
      </c>
      <c r="C555" t="s">
        <v>2826</v>
      </c>
      <c r="D555" t="s">
        <v>1425</v>
      </c>
    </row>
    <row r="556" spans="1:4" x14ac:dyDescent="0.6">
      <c r="A556">
        <v>541</v>
      </c>
      <c r="B556" t="s">
        <v>2609</v>
      </c>
      <c r="C556" t="s">
        <v>2831</v>
      </c>
      <c r="D556" t="s">
        <v>1430</v>
      </c>
    </row>
    <row r="557" spans="1:4" x14ac:dyDescent="0.6">
      <c r="A557">
        <v>540</v>
      </c>
      <c r="B557" t="s">
        <v>2608</v>
      </c>
      <c r="C557" t="s">
        <v>2830</v>
      </c>
      <c r="D557" t="s">
        <v>1429</v>
      </c>
    </row>
    <row r="558" spans="1:4" x14ac:dyDescent="0.6">
      <c r="A558">
        <v>543</v>
      </c>
      <c r="B558" t="s">
        <v>1915</v>
      </c>
      <c r="C558" t="s">
        <v>2833</v>
      </c>
      <c r="D558" t="s">
        <v>1432</v>
      </c>
    </row>
    <row r="559" spans="1:4" x14ac:dyDescent="0.6">
      <c r="A559">
        <v>542</v>
      </c>
      <c r="B559" t="s">
        <v>1914</v>
      </c>
      <c r="C559" t="s">
        <v>2832</v>
      </c>
      <c r="D559" t="s">
        <v>1431</v>
      </c>
    </row>
    <row r="560" spans="1:4" x14ac:dyDescent="0.6">
      <c r="A560">
        <v>545</v>
      </c>
      <c r="B560" t="s">
        <v>2606</v>
      </c>
      <c r="C560" t="s">
        <v>2835</v>
      </c>
      <c r="D560" t="s">
        <v>1434</v>
      </c>
    </row>
    <row r="561" spans="1:4" x14ac:dyDescent="0.6">
      <c r="A561">
        <v>544</v>
      </c>
      <c r="B561" t="s">
        <v>2607</v>
      </c>
      <c r="C561" t="s">
        <v>2834</v>
      </c>
      <c r="D561" t="s">
        <v>1433</v>
      </c>
    </row>
    <row r="562" spans="1:4" x14ac:dyDescent="0.6">
      <c r="A562">
        <v>547</v>
      </c>
      <c r="C562" t="s">
        <v>2837</v>
      </c>
      <c r="D562" t="s">
        <v>1436</v>
      </c>
    </row>
    <row r="563" spans="1:4" x14ac:dyDescent="0.6">
      <c r="A563">
        <v>546</v>
      </c>
      <c r="C563" t="s">
        <v>2836</v>
      </c>
      <c r="D563" t="s">
        <v>1435</v>
      </c>
    </row>
    <row r="564" spans="1:4" x14ac:dyDescent="0.6">
      <c r="A564">
        <v>549</v>
      </c>
      <c r="C564" t="s">
        <v>2839</v>
      </c>
      <c r="D564" t="s">
        <v>1438</v>
      </c>
    </row>
    <row r="565" spans="1:4" x14ac:dyDescent="0.6">
      <c r="A565">
        <v>548</v>
      </c>
      <c r="C565" t="s">
        <v>2838</v>
      </c>
      <c r="D565" t="s">
        <v>1437</v>
      </c>
    </row>
    <row r="566" spans="1:4" x14ac:dyDescent="0.6">
      <c r="A566">
        <v>566</v>
      </c>
      <c r="C566" t="s">
        <v>2856</v>
      </c>
      <c r="D566" t="s">
        <v>1455</v>
      </c>
    </row>
    <row r="567" spans="1:4" x14ac:dyDescent="0.6">
      <c r="A567">
        <v>567</v>
      </c>
      <c r="C567" t="s">
        <v>2857</v>
      </c>
      <c r="D567" t="s">
        <v>1456</v>
      </c>
    </row>
    <row r="568" spans="1:4" x14ac:dyDescent="0.6">
      <c r="A568">
        <v>568</v>
      </c>
      <c r="C568" t="s">
        <v>2858</v>
      </c>
      <c r="D568" t="s">
        <v>1457</v>
      </c>
    </row>
    <row r="569" spans="1:4" x14ac:dyDescent="0.6">
      <c r="A569">
        <v>569</v>
      </c>
      <c r="C569" t="s">
        <v>2859</v>
      </c>
      <c r="D569" t="s">
        <v>1458</v>
      </c>
    </row>
    <row r="570" spans="1:4" x14ac:dyDescent="0.6">
      <c r="A570">
        <v>570</v>
      </c>
      <c r="D570" t="s">
        <v>1459</v>
      </c>
    </row>
    <row r="571" spans="1:4" x14ac:dyDescent="0.6">
      <c r="A571">
        <v>571</v>
      </c>
      <c r="D571" t="s">
        <v>1460</v>
      </c>
    </row>
    <row r="572" spans="1:4" x14ac:dyDescent="0.6">
      <c r="A572">
        <v>572</v>
      </c>
      <c r="D572" t="s">
        <v>1461</v>
      </c>
    </row>
    <row r="573" spans="1:4" x14ac:dyDescent="0.6">
      <c r="A573">
        <v>573</v>
      </c>
      <c r="D573" t="s">
        <v>1462</v>
      </c>
    </row>
    <row r="574" spans="1:4" x14ac:dyDescent="0.6">
      <c r="A574">
        <v>574</v>
      </c>
      <c r="D574" t="s">
        <v>1463</v>
      </c>
    </row>
    <row r="575" spans="1:4" x14ac:dyDescent="0.6">
      <c r="A575">
        <v>575</v>
      </c>
      <c r="D575" t="s">
        <v>1464</v>
      </c>
    </row>
    <row r="576" spans="1:4" x14ac:dyDescent="0.6">
      <c r="A576">
        <v>576</v>
      </c>
      <c r="D576" t="s">
        <v>1465</v>
      </c>
    </row>
    <row r="577" spans="1:4" x14ac:dyDescent="0.6">
      <c r="A577">
        <v>577</v>
      </c>
      <c r="D577" t="s">
        <v>1466</v>
      </c>
    </row>
    <row r="578" spans="1:4" x14ac:dyDescent="0.6">
      <c r="A578">
        <v>578</v>
      </c>
      <c r="D578" t="s">
        <v>1467</v>
      </c>
    </row>
    <row r="579" spans="1:4" x14ac:dyDescent="0.6">
      <c r="A579">
        <v>579</v>
      </c>
      <c r="D579" t="s">
        <v>1468</v>
      </c>
    </row>
    <row r="580" spans="1:4" x14ac:dyDescent="0.6">
      <c r="A580">
        <v>580</v>
      </c>
      <c r="D580" t="s">
        <v>1469</v>
      </c>
    </row>
    <row r="581" spans="1:4" x14ac:dyDescent="0.6">
      <c r="A581">
        <v>581</v>
      </c>
      <c r="D581" t="s">
        <v>1470</v>
      </c>
    </row>
    <row r="582" spans="1:4" x14ac:dyDescent="0.6">
      <c r="A582">
        <v>582</v>
      </c>
      <c r="D582" t="s">
        <v>1471</v>
      </c>
    </row>
    <row r="583" spans="1:4" x14ac:dyDescent="0.6">
      <c r="A583">
        <v>583</v>
      </c>
      <c r="D583" t="s">
        <v>1472</v>
      </c>
    </row>
    <row r="584" spans="1:4" x14ac:dyDescent="0.6">
      <c r="A584">
        <v>584</v>
      </c>
      <c r="D584" t="s">
        <v>1473</v>
      </c>
    </row>
    <row r="585" spans="1:4" x14ac:dyDescent="0.6">
      <c r="A585">
        <v>585</v>
      </c>
      <c r="D585" t="s">
        <v>1474</v>
      </c>
    </row>
    <row r="586" spans="1:4" x14ac:dyDescent="0.6">
      <c r="A586">
        <v>586</v>
      </c>
      <c r="D586" t="s">
        <v>1475</v>
      </c>
    </row>
    <row r="587" spans="1:4" x14ac:dyDescent="0.6">
      <c r="A587">
        <v>587</v>
      </c>
      <c r="D587" t="s">
        <v>1476</v>
      </c>
    </row>
    <row r="588" spans="1:4" x14ac:dyDescent="0.6">
      <c r="A588">
        <v>588</v>
      </c>
      <c r="D588" t="s">
        <v>1477</v>
      </c>
    </row>
    <row r="589" spans="1:4" x14ac:dyDescent="0.6">
      <c r="A589">
        <v>589</v>
      </c>
      <c r="D589" t="s">
        <v>1478</v>
      </c>
    </row>
    <row r="590" spans="1:4" x14ac:dyDescent="0.6">
      <c r="A590">
        <v>590</v>
      </c>
      <c r="D590" t="s">
        <v>1479</v>
      </c>
    </row>
    <row r="591" spans="1:4" x14ac:dyDescent="0.6">
      <c r="A591">
        <v>591</v>
      </c>
      <c r="D591" t="s">
        <v>1480</v>
      </c>
    </row>
    <row r="592" spans="1:4" x14ac:dyDescent="0.6">
      <c r="A592">
        <v>592</v>
      </c>
      <c r="D592" t="s">
        <v>1481</v>
      </c>
    </row>
    <row r="593" spans="1:4" x14ac:dyDescent="0.6">
      <c r="A593">
        <v>593</v>
      </c>
      <c r="D593" t="s">
        <v>1482</v>
      </c>
    </row>
    <row r="594" spans="1:4" x14ac:dyDescent="0.6">
      <c r="A594">
        <v>594</v>
      </c>
      <c r="D594" t="s">
        <v>1483</v>
      </c>
    </row>
    <row r="595" spans="1:4" x14ac:dyDescent="0.6">
      <c r="A595">
        <v>595</v>
      </c>
      <c r="D595" t="s">
        <v>1484</v>
      </c>
    </row>
    <row r="596" spans="1:4" x14ac:dyDescent="0.6">
      <c r="A596">
        <v>596</v>
      </c>
      <c r="D596" t="s">
        <v>1485</v>
      </c>
    </row>
    <row r="597" spans="1:4" x14ac:dyDescent="0.6">
      <c r="A597">
        <v>597</v>
      </c>
      <c r="D597" t="s">
        <v>1486</v>
      </c>
    </row>
    <row r="598" spans="1:4" x14ac:dyDescent="0.6">
      <c r="A598">
        <v>598</v>
      </c>
      <c r="D598" t="s">
        <v>1487</v>
      </c>
    </row>
    <row r="599" spans="1:4" x14ac:dyDescent="0.6">
      <c r="A599">
        <v>599</v>
      </c>
      <c r="D599" t="s">
        <v>1488</v>
      </c>
    </row>
    <row r="600" spans="1:4" x14ac:dyDescent="0.6">
      <c r="A600">
        <v>600</v>
      </c>
      <c r="D600" t="s">
        <v>1489</v>
      </c>
    </row>
    <row r="601" spans="1:4" x14ac:dyDescent="0.6">
      <c r="A601">
        <v>601</v>
      </c>
      <c r="D601" t="s">
        <v>1490</v>
      </c>
    </row>
    <row r="602" spans="1:4" x14ac:dyDescent="0.6">
      <c r="A602">
        <v>602</v>
      </c>
      <c r="D602" t="s">
        <v>1491</v>
      </c>
    </row>
    <row r="603" spans="1:4" x14ac:dyDescent="0.6">
      <c r="A603">
        <v>603</v>
      </c>
      <c r="D603" t="s">
        <v>1492</v>
      </c>
    </row>
    <row r="604" spans="1:4" x14ac:dyDescent="0.6">
      <c r="A604">
        <v>604</v>
      </c>
      <c r="D604" t="s">
        <v>1493</v>
      </c>
    </row>
    <row r="605" spans="1:4" x14ac:dyDescent="0.6">
      <c r="A605">
        <v>605</v>
      </c>
      <c r="D605" t="s">
        <v>1494</v>
      </c>
    </row>
    <row r="606" spans="1:4" x14ac:dyDescent="0.6">
      <c r="A606">
        <v>606</v>
      </c>
      <c r="D606" t="s">
        <v>1495</v>
      </c>
    </row>
    <row r="607" spans="1:4" x14ac:dyDescent="0.6">
      <c r="A607">
        <v>607</v>
      </c>
      <c r="D607" t="s">
        <v>1496</v>
      </c>
    </row>
    <row r="608" spans="1:4" x14ac:dyDescent="0.6">
      <c r="A608">
        <v>608</v>
      </c>
      <c r="D608" t="s">
        <v>1497</v>
      </c>
    </row>
    <row r="609" spans="1:4" x14ac:dyDescent="0.6">
      <c r="A609">
        <v>609</v>
      </c>
      <c r="D609" t="s">
        <v>1498</v>
      </c>
    </row>
    <row r="610" spans="1:4" x14ac:dyDescent="0.6">
      <c r="A610">
        <v>610</v>
      </c>
      <c r="D610" t="s">
        <v>1499</v>
      </c>
    </row>
    <row r="611" spans="1:4" x14ac:dyDescent="0.6">
      <c r="A611">
        <v>611</v>
      </c>
      <c r="D611" t="s">
        <v>1500</v>
      </c>
    </row>
    <row r="612" spans="1:4" x14ac:dyDescent="0.6">
      <c r="A612">
        <v>612</v>
      </c>
      <c r="D612" t="s">
        <v>1501</v>
      </c>
    </row>
    <row r="613" spans="1:4" x14ac:dyDescent="0.6">
      <c r="A613">
        <v>613</v>
      </c>
      <c r="D613" t="s">
        <v>1502</v>
      </c>
    </row>
    <row r="614" spans="1:4" x14ac:dyDescent="0.6">
      <c r="A614">
        <v>614</v>
      </c>
      <c r="D614" t="s">
        <v>1503</v>
      </c>
    </row>
    <row r="615" spans="1:4" x14ac:dyDescent="0.6">
      <c r="A615">
        <v>615</v>
      </c>
      <c r="D615" t="s">
        <v>1504</v>
      </c>
    </row>
    <row r="616" spans="1:4" x14ac:dyDescent="0.6">
      <c r="A616">
        <v>616</v>
      </c>
      <c r="D616" t="s">
        <v>1505</v>
      </c>
    </row>
    <row r="617" spans="1:4" x14ac:dyDescent="0.6">
      <c r="A617">
        <v>617</v>
      </c>
      <c r="D617" t="s">
        <v>1506</v>
      </c>
    </row>
    <row r="618" spans="1:4" x14ac:dyDescent="0.6">
      <c r="A618">
        <v>618</v>
      </c>
      <c r="D618" t="s">
        <v>1507</v>
      </c>
    </row>
    <row r="619" spans="1:4" x14ac:dyDescent="0.6">
      <c r="A619">
        <v>619</v>
      </c>
      <c r="D619" t="s">
        <v>1508</v>
      </c>
    </row>
    <row r="620" spans="1:4" x14ac:dyDescent="0.6">
      <c r="A620">
        <v>620</v>
      </c>
      <c r="D620" t="s">
        <v>1509</v>
      </c>
    </row>
    <row r="621" spans="1:4" x14ac:dyDescent="0.6">
      <c r="A621">
        <v>621</v>
      </c>
      <c r="D621" t="s">
        <v>1510</v>
      </c>
    </row>
    <row r="622" spans="1:4" x14ac:dyDescent="0.6">
      <c r="A622">
        <v>622</v>
      </c>
      <c r="D622" t="s">
        <v>1511</v>
      </c>
    </row>
    <row r="623" spans="1:4" x14ac:dyDescent="0.6">
      <c r="A623">
        <v>623</v>
      </c>
      <c r="D623" t="s">
        <v>1512</v>
      </c>
    </row>
    <row r="624" spans="1:4" x14ac:dyDescent="0.6">
      <c r="A624">
        <v>624</v>
      </c>
      <c r="D624" t="s">
        <v>1513</v>
      </c>
    </row>
    <row r="625" spans="1:4" x14ac:dyDescent="0.6">
      <c r="A625">
        <v>625</v>
      </c>
      <c r="D625" t="s">
        <v>1514</v>
      </c>
    </row>
    <row r="626" spans="1:4" x14ac:dyDescent="0.6">
      <c r="A626">
        <v>626</v>
      </c>
      <c r="C626" t="s">
        <v>2860</v>
      </c>
      <c r="D626" t="s">
        <v>1515</v>
      </c>
    </row>
    <row r="627" spans="1:4" x14ac:dyDescent="0.6">
      <c r="A627">
        <v>627</v>
      </c>
      <c r="C627" t="s">
        <v>2861</v>
      </c>
      <c r="D627" t="s">
        <v>1516</v>
      </c>
    </row>
    <row r="628" spans="1:4" x14ac:dyDescent="0.6">
      <c r="A628">
        <v>628</v>
      </c>
      <c r="C628" t="s">
        <v>2862</v>
      </c>
      <c r="D628" t="s">
        <v>1517</v>
      </c>
    </row>
    <row r="629" spans="1:4" x14ac:dyDescent="0.6">
      <c r="A629">
        <v>629</v>
      </c>
      <c r="C629" t="s">
        <v>2863</v>
      </c>
      <c r="D629" t="s">
        <v>1518</v>
      </c>
    </row>
    <row r="630" spans="1:4" x14ac:dyDescent="0.6">
      <c r="A630">
        <v>630</v>
      </c>
      <c r="C630" t="s">
        <v>2864</v>
      </c>
      <c r="D630" t="s">
        <v>1519</v>
      </c>
    </row>
    <row r="631" spans="1:4" x14ac:dyDescent="0.6">
      <c r="A631">
        <v>631</v>
      </c>
      <c r="C631" t="s">
        <v>2865</v>
      </c>
      <c r="D631" t="s">
        <v>1520</v>
      </c>
    </row>
    <row r="632" spans="1:4" x14ac:dyDescent="0.6">
      <c r="A632">
        <v>632</v>
      </c>
      <c r="C632" t="s">
        <v>2866</v>
      </c>
      <c r="D632" t="s">
        <v>1521</v>
      </c>
    </row>
    <row r="633" spans="1:4" x14ac:dyDescent="0.6">
      <c r="A633">
        <v>633</v>
      </c>
      <c r="C633" t="s">
        <v>2867</v>
      </c>
      <c r="D633" t="s">
        <v>1522</v>
      </c>
    </row>
    <row r="634" spans="1:4" x14ac:dyDescent="0.6">
      <c r="A634">
        <v>634</v>
      </c>
      <c r="B634" t="s">
        <v>90</v>
      </c>
      <c r="C634" t="s">
        <v>2868</v>
      </c>
      <c r="D634" t="s">
        <v>92</v>
      </c>
    </row>
    <row r="635" spans="1:4" x14ac:dyDescent="0.6">
      <c r="A635">
        <v>635</v>
      </c>
      <c r="B635" t="s">
        <v>93</v>
      </c>
      <c r="C635" t="s">
        <v>2869</v>
      </c>
      <c r="D635" t="s">
        <v>95</v>
      </c>
    </row>
    <row r="636" spans="1:4" x14ac:dyDescent="0.6">
      <c r="A636">
        <v>636</v>
      </c>
      <c r="B636" t="s">
        <v>99</v>
      </c>
      <c r="C636" t="s">
        <v>2870</v>
      </c>
      <c r="D636" t="s">
        <v>98</v>
      </c>
    </row>
    <row r="637" spans="1:4" x14ac:dyDescent="0.6">
      <c r="A637">
        <v>637</v>
      </c>
      <c r="B637" t="s">
        <v>96</v>
      </c>
      <c r="C637" t="s">
        <v>2871</v>
      </c>
      <c r="D637" t="s">
        <v>101</v>
      </c>
    </row>
    <row r="638" spans="1:4" x14ac:dyDescent="0.6">
      <c r="A638">
        <v>638</v>
      </c>
      <c r="C638" t="s">
        <v>2872</v>
      </c>
      <c r="D638" t="s">
        <v>1523</v>
      </c>
    </row>
    <row r="639" spans="1:4" x14ac:dyDescent="0.6">
      <c r="A639">
        <v>639</v>
      </c>
      <c r="C639" t="s">
        <v>2873</v>
      </c>
      <c r="D639" t="s">
        <v>1524</v>
      </c>
    </row>
    <row r="640" spans="1:4" x14ac:dyDescent="0.6">
      <c r="A640">
        <v>640</v>
      </c>
      <c r="C640" t="s">
        <v>2874</v>
      </c>
      <c r="D640" t="s">
        <v>1525</v>
      </c>
    </row>
    <row r="641" spans="1:4" x14ac:dyDescent="0.6">
      <c r="A641">
        <v>641</v>
      </c>
      <c r="C641" t="s">
        <v>2875</v>
      </c>
      <c r="D641" t="s">
        <v>1526</v>
      </c>
    </row>
    <row r="642" spans="1:4" x14ac:dyDescent="0.6">
      <c r="A642">
        <v>642</v>
      </c>
      <c r="B642" t="s">
        <v>102</v>
      </c>
      <c r="C642" t="s">
        <v>2876</v>
      </c>
      <c r="D642" t="s">
        <v>104</v>
      </c>
    </row>
    <row r="643" spans="1:4" x14ac:dyDescent="0.6">
      <c r="A643">
        <v>643</v>
      </c>
      <c r="B643" t="s">
        <v>105</v>
      </c>
      <c r="C643" t="s">
        <v>2877</v>
      </c>
      <c r="D643" t="s">
        <v>107</v>
      </c>
    </row>
    <row r="644" spans="1:4" x14ac:dyDescent="0.6">
      <c r="A644">
        <v>644</v>
      </c>
      <c r="B644" t="s">
        <v>108</v>
      </c>
      <c r="C644" t="s">
        <v>2878</v>
      </c>
      <c r="D644" t="s">
        <v>110</v>
      </c>
    </row>
    <row r="645" spans="1:4" x14ac:dyDescent="0.6">
      <c r="A645">
        <v>645</v>
      </c>
      <c r="B645" t="s">
        <v>111</v>
      </c>
      <c r="C645" t="s">
        <v>2879</v>
      </c>
      <c r="D645" t="s">
        <v>113</v>
      </c>
    </row>
    <row r="646" spans="1:4" x14ac:dyDescent="0.6">
      <c r="A646">
        <v>646</v>
      </c>
      <c r="D646" t="s">
        <v>1527</v>
      </c>
    </row>
    <row r="647" spans="1:4" x14ac:dyDescent="0.6">
      <c r="A647">
        <v>647</v>
      </c>
      <c r="D647" t="s">
        <v>1528</v>
      </c>
    </row>
    <row r="648" spans="1:4" x14ac:dyDescent="0.6">
      <c r="A648">
        <v>648</v>
      </c>
      <c r="D648" t="s">
        <v>1529</v>
      </c>
    </row>
    <row r="649" spans="1:4" x14ac:dyDescent="0.6">
      <c r="A649">
        <v>649</v>
      </c>
      <c r="D649" t="s">
        <v>1530</v>
      </c>
    </row>
    <row r="650" spans="1:4" x14ac:dyDescent="0.6">
      <c r="A650">
        <v>650</v>
      </c>
      <c r="D650" t="s">
        <v>1531</v>
      </c>
    </row>
    <row r="651" spans="1:4" x14ac:dyDescent="0.6">
      <c r="A651">
        <v>651</v>
      </c>
      <c r="C651" t="s">
        <v>2880</v>
      </c>
      <c r="D651" t="s">
        <v>1532</v>
      </c>
    </row>
    <row r="652" spans="1:4" x14ac:dyDescent="0.6">
      <c r="A652">
        <v>652</v>
      </c>
      <c r="C652" t="s">
        <v>2881</v>
      </c>
      <c r="D652" t="s">
        <v>1533</v>
      </c>
    </row>
    <row r="653" spans="1:4" x14ac:dyDescent="0.6">
      <c r="A653">
        <v>653</v>
      </c>
      <c r="B653" t="s">
        <v>57</v>
      </c>
      <c r="C653" t="s">
        <v>55</v>
      </c>
      <c r="D653" t="s">
        <v>56</v>
      </c>
    </row>
    <row r="654" spans="1:4" x14ac:dyDescent="0.6">
      <c r="A654">
        <v>654</v>
      </c>
      <c r="B654" t="s">
        <v>54</v>
      </c>
      <c r="C654" t="s">
        <v>58</v>
      </c>
      <c r="D654" t="s">
        <v>59</v>
      </c>
    </row>
    <row r="655" spans="1:4" x14ac:dyDescent="0.6">
      <c r="A655">
        <v>655</v>
      </c>
      <c r="C655" t="s">
        <v>2882</v>
      </c>
      <c r="D655" t="s">
        <v>1534</v>
      </c>
    </row>
    <row r="656" spans="1:4" x14ac:dyDescent="0.6">
      <c r="A656">
        <v>656</v>
      </c>
      <c r="C656" t="s">
        <v>2883</v>
      </c>
      <c r="D656" t="s">
        <v>1535</v>
      </c>
    </row>
    <row r="657" spans="1:4" x14ac:dyDescent="0.6">
      <c r="A657">
        <v>657</v>
      </c>
      <c r="C657" t="s">
        <v>2884</v>
      </c>
      <c r="D657" t="s">
        <v>1536</v>
      </c>
    </row>
    <row r="658" spans="1:4" x14ac:dyDescent="0.6">
      <c r="A658">
        <v>658</v>
      </c>
      <c r="C658" t="s">
        <v>2885</v>
      </c>
      <c r="D658" t="s">
        <v>1537</v>
      </c>
    </row>
    <row r="659" spans="1:4" x14ac:dyDescent="0.6">
      <c r="A659">
        <v>659</v>
      </c>
      <c r="C659" t="s">
        <v>2886</v>
      </c>
      <c r="D659" t="s">
        <v>1538</v>
      </c>
    </row>
    <row r="660" spans="1:4" x14ac:dyDescent="0.6">
      <c r="A660">
        <v>660</v>
      </c>
      <c r="C660" t="s">
        <v>2887</v>
      </c>
      <c r="D660" t="s">
        <v>1539</v>
      </c>
    </row>
    <row r="661" spans="1:4" x14ac:dyDescent="0.6">
      <c r="A661">
        <v>661</v>
      </c>
      <c r="C661" t="s">
        <v>2888</v>
      </c>
      <c r="D661" t="s">
        <v>1540</v>
      </c>
    </row>
    <row r="662" spans="1:4" x14ac:dyDescent="0.6">
      <c r="A662">
        <v>662</v>
      </c>
      <c r="C662" t="s">
        <v>2889</v>
      </c>
      <c r="D662" t="s">
        <v>1541</v>
      </c>
    </row>
    <row r="663" spans="1:4" x14ac:dyDescent="0.6">
      <c r="A663">
        <v>663</v>
      </c>
      <c r="C663" t="s">
        <v>2890</v>
      </c>
      <c r="D663" t="s">
        <v>1542</v>
      </c>
    </row>
    <row r="664" spans="1:4" x14ac:dyDescent="0.6">
      <c r="A664">
        <v>664</v>
      </c>
      <c r="C664" t="s">
        <v>2891</v>
      </c>
      <c r="D664" t="s">
        <v>1543</v>
      </c>
    </row>
    <row r="665" spans="1:4" x14ac:dyDescent="0.6">
      <c r="A665">
        <v>665</v>
      </c>
      <c r="C665" t="s">
        <v>2892</v>
      </c>
      <c r="D665" t="s">
        <v>1544</v>
      </c>
    </row>
    <row r="666" spans="1:4" x14ac:dyDescent="0.6">
      <c r="A666">
        <v>666</v>
      </c>
      <c r="C666" t="s">
        <v>2893</v>
      </c>
      <c r="D666" t="s">
        <v>1545</v>
      </c>
    </row>
    <row r="667" spans="1:4" x14ac:dyDescent="0.6">
      <c r="A667">
        <v>667</v>
      </c>
      <c r="B667" t="s">
        <v>60</v>
      </c>
      <c r="C667" t="s">
        <v>61</v>
      </c>
      <c r="D667" t="s">
        <v>62</v>
      </c>
    </row>
    <row r="668" spans="1:4" x14ac:dyDescent="0.6">
      <c r="A668">
        <v>668</v>
      </c>
      <c r="B668" t="s">
        <v>63</v>
      </c>
      <c r="C668" t="s">
        <v>64</v>
      </c>
      <c r="D668" t="s">
        <v>65</v>
      </c>
    </row>
    <row r="669" spans="1:4" x14ac:dyDescent="0.6">
      <c r="A669">
        <v>669</v>
      </c>
      <c r="B669" t="s">
        <v>66</v>
      </c>
      <c r="C669" t="s">
        <v>67</v>
      </c>
      <c r="D669" t="s">
        <v>68</v>
      </c>
    </row>
    <row r="670" spans="1:4" x14ac:dyDescent="0.6">
      <c r="A670">
        <v>670</v>
      </c>
      <c r="B670" t="s">
        <v>69</v>
      </c>
      <c r="C670" t="s">
        <v>2894</v>
      </c>
      <c r="D670" t="s">
        <v>71</v>
      </c>
    </row>
    <row r="671" spans="1:4" x14ac:dyDescent="0.6">
      <c r="A671">
        <v>671</v>
      </c>
      <c r="C671" t="s">
        <v>2895</v>
      </c>
      <c r="D671" t="s">
        <v>1546</v>
      </c>
    </row>
    <row r="672" spans="1:4" x14ac:dyDescent="0.6">
      <c r="A672">
        <v>672</v>
      </c>
      <c r="C672" t="s">
        <v>2896</v>
      </c>
      <c r="D672" t="s">
        <v>1547</v>
      </c>
    </row>
    <row r="673" spans="1:4" x14ac:dyDescent="0.6">
      <c r="A673">
        <v>673</v>
      </c>
      <c r="C673" t="s">
        <v>2897</v>
      </c>
      <c r="D673" t="s">
        <v>1548</v>
      </c>
    </row>
    <row r="674" spans="1:4" x14ac:dyDescent="0.6">
      <c r="A674">
        <v>674</v>
      </c>
      <c r="C674" t="s">
        <v>2898</v>
      </c>
      <c r="D674" t="s">
        <v>1549</v>
      </c>
    </row>
    <row r="675" spans="1:4" x14ac:dyDescent="0.6">
      <c r="A675">
        <v>675</v>
      </c>
      <c r="C675" t="s">
        <v>2899</v>
      </c>
      <c r="D675" t="s">
        <v>1550</v>
      </c>
    </row>
    <row r="676" spans="1:4" x14ac:dyDescent="0.6">
      <c r="A676">
        <v>676</v>
      </c>
      <c r="C676" t="s">
        <v>2900</v>
      </c>
      <c r="D676" t="s">
        <v>1551</v>
      </c>
    </row>
    <row r="677" spans="1:4" x14ac:dyDescent="0.6">
      <c r="A677">
        <v>677</v>
      </c>
      <c r="C677" t="s">
        <v>2901</v>
      </c>
      <c r="D677" t="s">
        <v>1552</v>
      </c>
    </row>
    <row r="678" spans="1:4" x14ac:dyDescent="0.6">
      <c r="A678">
        <v>678</v>
      </c>
      <c r="C678" t="s">
        <v>2902</v>
      </c>
      <c r="D678" t="s">
        <v>1553</v>
      </c>
    </row>
    <row r="679" spans="1:4" x14ac:dyDescent="0.6">
      <c r="A679">
        <v>679</v>
      </c>
      <c r="C679" t="s">
        <v>2903</v>
      </c>
      <c r="D679" t="s">
        <v>1554</v>
      </c>
    </row>
    <row r="680" spans="1:4" x14ac:dyDescent="0.6">
      <c r="A680">
        <v>680</v>
      </c>
      <c r="C680" t="s">
        <v>2904</v>
      </c>
      <c r="D680" t="s">
        <v>1555</v>
      </c>
    </row>
    <row r="681" spans="1:4" x14ac:dyDescent="0.6">
      <c r="A681">
        <v>681</v>
      </c>
      <c r="C681" t="s">
        <v>2905</v>
      </c>
      <c r="D681" t="s">
        <v>1556</v>
      </c>
    </row>
    <row r="682" spans="1:4" x14ac:dyDescent="0.6">
      <c r="A682">
        <v>682</v>
      </c>
      <c r="C682" t="s">
        <v>2906</v>
      </c>
      <c r="D682" t="s">
        <v>1557</v>
      </c>
    </row>
    <row r="683" spans="1:4" x14ac:dyDescent="0.6">
      <c r="A683">
        <v>683</v>
      </c>
      <c r="C683" t="s">
        <v>2907</v>
      </c>
      <c r="D683" t="s">
        <v>1558</v>
      </c>
    </row>
    <row r="684" spans="1:4" x14ac:dyDescent="0.6">
      <c r="A684">
        <v>684</v>
      </c>
      <c r="C684" t="s">
        <v>2908</v>
      </c>
      <c r="D684" t="s">
        <v>1559</v>
      </c>
    </row>
    <row r="685" spans="1:4" x14ac:dyDescent="0.6">
      <c r="A685">
        <v>685</v>
      </c>
      <c r="C685" t="s">
        <v>2909</v>
      </c>
      <c r="D685" t="s">
        <v>1560</v>
      </c>
    </row>
    <row r="686" spans="1:4" x14ac:dyDescent="0.6">
      <c r="A686">
        <v>686</v>
      </c>
      <c r="C686" t="s">
        <v>2910</v>
      </c>
      <c r="D686" t="s">
        <v>1561</v>
      </c>
    </row>
    <row r="687" spans="1:4" x14ac:dyDescent="0.6">
      <c r="A687">
        <v>687</v>
      </c>
      <c r="C687" t="s">
        <v>2911</v>
      </c>
      <c r="D687" t="s">
        <v>1562</v>
      </c>
    </row>
    <row r="688" spans="1:4" x14ac:dyDescent="0.6">
      <c r="A688">
        <v>688</v>
      </c>
      <c r="C688" t="s">
        <v>2912</v>
      </c>
      <c r="D688" t="s">
        <v>1563</v>
      </c>
    </row>
    <row r="689" spans="1:4" x14ac:dyDescent="0.6">
      <c r="A689">
        <v>689</v>
      </c>
      <c r="C689" t="s">
        <v>2913</v>
      </c>
      <c r="D689" t="s">
        <v>1564</v>
      </c>
    </row>
    <row r="690" spans="1:4" x14ac:dyDescent="0.6">
      <c r="A690">
        <v>690</v>
      </c>
      <c r="C690" t="s">
        <v>2914</v>
      </c>
      <c r="D690" t="s">
        <v>1565</v>
      </c>
    </row>
    <row r="691" spans="1:4" x14ac:dyDescent="0.6">
      <c r="A691">
        <v>691</v>
      </c>
      <c r="B691" t="s">
        <v>2962</v>
      </c>
      <c r="C691" t="s">
        <v>2915</v>
      </c>
      <c r="D691" t="s">
        <v>21</v>
      </c>
    </row>
    <row r="692" spans="1:4" x14ac:dyDescent="0.6">
      <c r="A692">
        <v>692</v>
      </c>
      <c r="B692" t="s">
        <v>1888</v>
      </c>
      <c r="C692" t="s">
        <v>2916</v>
      </c>
      <c r="D692" t="s">
        <v>22</v>
      </c>
    </row>
    <row r="693" spans="1:4" x14ac:dyDescent="0.6">
      <c r="A693">
        <v>693</v>
      </c>
      <c r="B693" t="s">
        <v>1836</v>
      </c>
      <c r="C693" t="s">
        <v>5</v>
      </c>
      <c r="D693" t="s">
        <v>23</v>
      </c>
    </row>
    <row r="694" spans="1:4" x14ac:dyDescent="0.6">
      <c r="A694">
        <v>694</v>
      </c>
      <c r="B694" t="s">
        <v>1835</v>
      </c>
      <c r="C694" t="s">
        <v>2917</v>
      </c>
      <c r="D694" t="s">
        <v>24</v>
      </c>
    </row>
    <row r="695" spans="1:4" x14ac:dyDescent="0.6">
      <c r="A695">
        <v>695</v>
      </c>
      <c r="B695" t="s">
        <v>2619</v>
      </c>
      <c r="C695" t="s">
        <v>2918</v>
      </c>
      <c r="D695" t="s">
        <v>35</v>
      </c>
    </row>
    <row r="696" spans="1:4" x14ac:dyDescent="0.6">
      <c r="A696">
        <v>696</v>
      </c>
      <c r="B696" t="s">
        <v>2618</v>
      </c>
      <c r="C696" t="s">
        <v>2919</v>
      </c>
      <c r="D696" t="s">
        <v>37</v>
      </c>
    </row>
    <row r="697" spans="1:4" x14ac:dyDescent="0.6">
      <c r="A697">
        <v>697</v>
      </c>
      <c r="B697" t="s">
        <v>2571</v>
      </c>
      <c r="C697" t="s">
        <v>2920</v>
      </c>
      <c r="D697" t="s">
        <v>14</v>
      </c>
    </row>
    <row r="698" spans="1:4" x14ac:dyDescent="0.6">
      <c r="A698">
        <v>698</v>
      </c>
      <c r="B698" t="s">
        <v>2570</v>
      </c>
      <c r="C698" t="s">
        <v>2921</v>
      </c>
      <c r="D698" t="s">
        <v>19</v>
      </c>
    </row>
    <row r="699" spans="1:4" x14ac:dyDescent="0.6">
      <c r="A699">
        <v>699</v>
      </c>
      <c r="C699" t="s">
        <v>2922</v>
      </c>
      <c r="D699" t="s">
        <v>1569</v>
      </c>
    </row>
    <row r="700" spans="1:4" x14ac:dyDescent="0.6">
      <c r="A700">
        <v>700</v>
      </c>
      <c r="C700" t="s">
        <v>2923</v>
      </c>
      <c r="D700" t="s">
        <v>1568</v>
      </c>
    </row>
    <row r="701" spans="1:4" x14ac:dyDescent="0.6">
      <c r="A701">
        <v>701</v>
      </c>
      <c r="C701" t="s">
        <v>2924</v>
      </c>
      <c r="D701" t="s">
        <v>1567</v>
      </c>
    </row>
    <row r="702" spans="1:4" x14ac:dyDescent="0.6">
      <c r="A702">
        <v>702</v>
      </c>
      <c r="C702" t="s">
        <v>2925</v>
      </c>
      <c r="D702" t="s">
        <v>1566</v>
      </c>
    </row>
    <row r="703" spans="1:4" x14ac:dyDescent="0.6">
      <c r="A703">
        <v>703</v>
      </c>
      <c r="B703" t="s">
        <v>2617</v>
      </c>
      <c r="C703" t="s">
        <v>2926</v>
      </c>
      <c r="D703" t="s">
        <v>46</v>
      </c>
    </row>
    <row r="704" spans="1:4" x14ac:dyDescent="0.6">
      <c r="A704">
        <v>704</v>
      </c>
      <c r="B704" t="s">
        <v>2616</v>
      </c>
      <c r="C704" t="s">
        <v>2927</v>
      </c>
      <c r="D704" t="s">
        <v>48</v>
      </c>
    </row>
    <row r="705" spans="1:4" x14ac:dyDescent="0.6">
      <c r="A705">
        <v>705</v>
      </c>
      <c r="B705" t="s">
        <v>2569</v>
      </c>
      <c r="C705" t="s">
        <v>2928</v>
      </c>
      <c r="D705" t="s">
        <v>50</v>
      </c>
    </row>
    <row r="706" spans="1:4" x14ac:dyDescent="0.6">
      <c r="A706">
        <v>706</v>
      </c>
      <c r="B706" t="s">
        <v>2568</v>
      </c>
      <c r="C706" t="s">
        <v>2929</v>
      </c>
      <c r="D706" t="s">
        <v>52</v>
      </c>
    </row>
    <row r="707" spans="1:4" x14ac:dyDescent="0.6">
      <c r="A707">
        <v>707</v>
      </c>
      <c r="C707" t="s">
        <v>2930</v>
      </c>
      <c r="D707" t="s">
        <v>191</v>
      </c>
    </row>
    <row r="708" spans="1:4" x14ac:dyDescent="0.6">
      <c r="A708">
        <v>708</v>
      </c>
      <c r="C708" t="s">
        <v>2931</v>
      </c>
      <c r="D708" t="s">
        <v>193</v>
      </c>
    </row>
    <row r="709" spans="1:4" x14ac:dyDescent="0.6">
      <c r="A709">
        <v>709</v>
      </c>
      <c r="C709" t="s">
        <v>2932</v>
      </c>
      <c r="D709" t="s">
        <v>195</v>
      </c>
    </row>
    <row r="710" spans="1:4" x14ac:dyDescent="0.6">
      <c r="A710">
        <v>710</v>
      </c>
      <c r="C710" t="s">
        <v>2933</v>
      </c>
      <c r="D710" t="s">
        <v>197</v>
      </c>
    </row>
    <row r="711" spans="1:4" x14ac:dyDescent="0.6">
      <c r="A711">
        <v>711</v>
      </c>
      <c r="C711" t="s">
        <v>2948</v>
      </c>
      <c r="D711" t="s">
        <v>1583</v>
      </c>
    </row>
    <row r="712" spans="1:4" x14ac:dyDescent="0.6">
      <c r="A712">
        <v>712</v>
      </c>
      <c r="C712" t="s">
        <v>2949</v>
      </c>
      <c r="D712" t="s">
        <v>1582</v>
      </c>
    </row>
    <row r="713" spans="1:4" x14ac:dyDescent="0.6">
      <c r="A713">
        <v>713</v>
      </c>
      <c r="B713" t="s">
        <v>72</v>
      </c>
      <c r="C713" t="s">
        <v>73</v>
      </c>
      <c r="D713" t="s">
        <v>74</v>
      </c>
    </row>
    <row r="714" spans="1:4" x14ac:dyDescent="0.6">
      <c r="A714">
        <v>714</v>
      </c>
      <c r="B714" t="s">
        <v>75</v>
      </c>
      <c r="C714" t="s">
        <v>76</v>
      </c>
      <c r="D714" t="s">
        <v>77</v>
      </c>
    </row>
    <row r="715" spans="1:4" x14ac:dyDescent="0.6">
      <c r="A715">
        <v>715</v>
      </c>
      <c r="B715" t="s">
        <v>78</v>
      </c>
      <c r="C715" t="s">
        <v>79</v>
      </c>
      <c r="D715" t="s">
        <v>80</v>
      </c>
    </row>
    <row r="716" spans="1:4" x14ac:dyDescent="0.6">
      <c r="A716">
        <v>716</v>
      </c>
      <c r="B716" t="s">
        <v>81</v>
      </c>
      <c r="C716" t="s">
        <v>82</v>
      </c>
      <c r="D716" t="s">
        <v>83</v>
      </c>
    </row>
    <row r="717" spans="1:4" x14ac:dyDescent="0.6">
      <c r="A717">
        <v>717</v>
      </c>
      <c r="B717" t="s">
        <v>84</v>
      </c>
      <c r="C717" t="s">
        <v>85</v>
      </c>
      <c r="D717" t="s">
        <v>86</v>
      </c>
    </row>
    <row r="718" spans="1:4" x14ac:dyDescent="0.6">
      <c r="A718">
        <v>718</v>
      </c>
      <c r="B718" t="s">
        <v>87</v>
      </c>
      <c r="C718" t="s">
        <v>88</v>
      </c>
      <c r="D718" t="s">
        <v>89</v>
      </c>
    </row>
    <row r="719" spans="1:4" x14ac:dyDescent="0.6">
      <c r="A719">
        <v>719</v>
      </c>
      <c r="C719" t="s">
        <v>2950</v>
      </c>
      <c r="D719" t="s">
        <v>1579</v>
      </c>
    </row>
    <row r="720" spans="1:4" x14ac:dyDescent="0.6">
      <c r="A720">
        <v>720</v>
      </c>
      <c r="C720" t="s">
        <v>2951</v>
      </c>
      <c r="D720" t="s">
        <v>1576</v>
      </c>
    </row>
    <row r="721" spans="1:4" x14ac:dyDescent="0.6">
      <c r="A721">
        <v>721</v>
      </c>
      <c r="C721" t="s">
        <v>2952</v>
      </c>
      <c r="D721" t="s">
        <v>1573</v>
      </c>
    </row>
    <row r="722" spans="1:4" x14ac:dyDescent="0.6">
      <c r="A722">
        <v>722</v>
      </c>
      <c r="C722" t="s">
        <v>2953</v>
      </c>
      <c r="D722" t="s">
        <v>1570</v>
      </c>
    </row>
    <row r="723" spans="1:4" x14ac:dyDescent="0.6">
      <c r="A723">
        <v>723</v>
      </c>
      <c r="C723" t="s">
        <v>2954</v>
      </c>
      <c r="D723" t="s">
        <v>1580</v>
      </c>
    </row>
    <row r="724" spans="1:4" x14ac:dyDescent="0.6">
      <c r="A724">
        <v>724</v>
      </c>
      <c r="C724" t="s">
        <v>2955</v>
      </c>
      <c r="D724" t="s">
        <v>1577</v>
      </c>
    </row>
    <row r="725" spans="1:4" x14ac:dyDescent="0.6">
      <c r="A725">
        <v>725</v>
      </c>
      <c r="C725" t="s">
        <v>2956</v>
      </c>
      <c r="D725" t="s">
        <v>1574</v>
      </c>
    </row>
    <row r="726" spans="1:4" x14ac:dyDescent="0.6">
      <c r="A726">
        <v>726</v>
      </c>
      <c r="C726" t="s">
        <v>2957</v>
      </c>
      <c r="D726" t="s">
        <v>1571</v>
      </c>
    </row>
    <row r="727" spans="1:4" x14ac:dyDescent="0.6">
      <c r="A727">
        <v>727</v>
      </c>
      <c r="C727" t="s">
        <v>2958</v>
      </c>
      <c r="D727" t="s">
        <v>1581</v>
      </c>
    </row>
    <row r="728" spans="1:4" x14ac:dyDescent="0.6">
      <c r="A728">
        <v>728</v>
      </c>
      <c r="C728" t="s">
        <v>2959</v>
      </c>
      <c r="D728" t="s">
        <v>1578</v>
      </c>
    </row>
    <row r="729" spans="1:4" x14ac:dyDescent="0.6">
      <c r="A729">
        <v>729</v>
      </c>
      <c r="C729" t="s">
        <v>2960</v>
      </c>
      <c r="D729" t="s">
        <v>1575</v>
      </c>
    </row>
    <row r="730" spans="1:4" x14ac:dyDescent="0.6">
      <c r="A730">
        <v>730</v>
      </c>
      <c r="C730" t="s">
        <v>2961</v>
      </c>
      <c r="D730" t="s">
        <v>1572</v>
      </c>
    </row>
    <row r="731" spans="1:4" x14ac:dyDescent="0.6">
      <c r="A731">
        <v>731</v>
      </c>
      <c r="C731" t="s">
        <v>223</v>
      </c>
      <c r="D731" t="s">
        <v>224</v>
      </c>
    </row>
    <row r="732" spans="1:4" x14ac:dyDescent="0.6">
      <c r="A732">
        <v>732</v>
      </c>
      <c r="C732" t="s">
        <v>226</v>
      </c>
      <c r="D732" t="s">
        <v>227</v>
      </c>
    </row>
    <row r="733" spans="1:4" x14ac:dyDescent="0.6">
      <c r="A733">
        <v>733</v>
      </c>
      <c r="C733" t="s">
        <v>2934</v>
      </c>
      <c r="D733" t="s">
        <v>1592</v>
      </c>
    </row>
    <row r="734" spans="1:4" x14ac:dyDescent="0.6">
      <c r="A734">
        <v>734</v>
      </c>
      <c r="C734" t="s">
        <v>2935</v>
      </c>
      <c r="D734" t="s">
        <v>1593</v>
      </c>
    </row>
    <row r="735" spans="1:4" x14ac:dyDescent="0.6">
      <c r="A735">
        <v>735</v>
      </c>
      <c r="B735" t="s">
        <v>114</v>
      </c>
      <c r="C735" t="s">
        <v>228</v>
      </c>
      <c r="D735" t="s">
        <v>115</v>
      </c>
    </row>
    <row r="736" spans="1:4" x14ac:dyDescent="0.6">
      <c r="A736">
        <v>736</v>
      </c>
      <c r="B736" t="s">
        <v>116</v>
      </c>
      <c r="C736" t="s">
        <v>229</v>
      </c>
      <c r="D736" t="s">
        <v>117</v>
      </c>
    </row>
    <row r="737" spans="1:4" x14ac:dyDescent="0.6">
      <c r="A737">
        <v>737</v>
      </c>
      <c r="B737" t="s">
        <v>118</v>
      </c>
      <c r="C737" t="s">
        <v>230</v>
      </c>
      <c r="D737" t="s">
        <v>119</v>
      </c>
    </row>
    <row r="738" spans="1:4" x14ac:dyDescent="0.6">
      <c r="A738">
        <v>738</v>
      </c>
      <c r="B738" t="s">
        <v>120</v>
      </c>
      <c r="C738" t="s">
        <v>231</v>
      </c>
      <c r="D738" t="s">
        <v>121</v>
      </c>
    </row>
    <row r="739" spans="1:4" x14ac:dyDescent="0.6">
      <c r="A739">
        <v>739</v>
      </c>
      <c r="C739" t="s">
        <v>2936</v>
      </c>
      <c r="D739" t="s">
        <v>1590</v>
      </c>
    </row>
    <row r="740" spans="1:4" x14ac:dyDescent="0.6">
      <c r="A740">
        <v>740</v>
      </c>
      <c r="C740" t="s">
        <v>2937</v>
      </c>
      <c r="D740" t="s">
        <v>1588</v>
      </c>
    </row>
    <row r="741" spans="1:4" x14ac:dyDescent="0.6">
      <c r="A741">
        <v>741</v>
      </c>
      <c r="C741" t="s">
        <v>2942</v>
      </c>
      <c r="D741" t="s">
        <v>1586</v>
      </c>
    </row>
    <row r="742" spans="1:4" x14ac:dyDescent="0.6">
      <c r="A742">
        <v>742</v>
      </c>
      <c r="C742" t="s">
        <v>2943</v>
      </c>
      <c r="D742" t="s">
        <v>1584</v>
      </c>
    </row>
    <row r="743" spans="1:4" x14ac:dyDescent="0.6">
      <c r="A743">
        <v>743</v>
      </c>
      <c r="B743" t="s">
        <v>122</v>
      </c>
      <c r="C743" t="s">
        <v>2938</v>
      </c>
      <c r="D743" t="s">
        <v>123</v>
      </c>
    </row>
    <row r="744" spans="1:4" x14ac:dyDescent="0.6">
      <c r="A744">
        <v>744</v>
      </c>
      <c r="B744" t="s">
        <v>124</v>
      </c>
      <c r="C744" t="s">
        <v>2939</v>
      </c>
      <c r="D744" t="s">
        <v>125</v>
      </c>
    </row>
    <row r="745" spans="1:4" x14ac:dyDescent="0.6">
      <c r="A745">
        <v>745</v>
      </c>
      <c r="B745" t="s">
        <v>126</v>
      </c>
      <c r="C745" t="s">
        <v>2944</v>
      </c>
      <c r="D745" t="s">
        <v>127</v>
      </c>
    </row>
    <row r="746" spans="1:4" x14ac:dyDescent="0.6">
      <c r="A746">
        <v>746</v>
      </c>
      <c r="B746" t="s">
        <v>128</v>
      </c>
      <c r="C746" t="s">
        <v>2945</v>
      </c>
      <c r="D746" t="s">
        <v>129</v>
      </c>
    </row>
    <row r="747" spans="1:4" x14ac:dyDescent="0.6">
      <c r="A747">
        <v>747</v>
      </c>
      <c r="C747" t="s">
        <v>2940</v>
      </c>
      <c r="D747" t="s">
        <v>1591</v>
      </c>
    </row>
    <row r="748" spans="1:4" x14ac:dyDescent="0.6">
      <c r="A748">
        <v>748</v>
      </c>
      <c r="C748" t="s">
        <v>2941</v>
      </c>
      <c r="D748" t="s">
        <v>1589</v>
      </c>
    </row>
    <row r="749" spans="1:4" x14ac:dyDescent="0.6">
      <c r="A749">
        <v>749</v>
      </c>
      <c r="C749" t="s">
        <v>2946</v>
      </c>
      <c r="D749" t="s">
        <v>1587</v>
      </c>
    </row>
    <row r="750" spans="1:4" x14ac:dyDescent="0.6">
      <c r="A750">
        <v>750</v>
      </c>
      <c r="C750" t="s">
        <v>2947</v>
      </c>
      <c r="D750" t="s">
        <v>1585</v>
      </c>
    </row>
    <row r="751" spans="1:4" x14ac:dyDescent="0.6">
      <c r="A751">
        <v>751</v>
      </c>
      <c r="D751" t="s">
        <v>1594</v>
      </c>
    </row>
    <row r="752" spans="1:4" x14ac:dyDescent="0.6">
      <c r="A752">
        <v>752</v>
      </c>
      <c r="D752" t="s">
        <v>1595</v>
      </c>
    </row>
    <row r="753" spans="1:4" x14ac:dyDescent="0.6">
      <c r="A753">
        <v>753</v>
      </c>
      <c r="D753" t="s">
        <v>1596</v>
      </c>
    </row>
    <row r="754" spans="1:4" x14ac:dyDescent="0.6">
      <c r="A754">
        <v>754</v>
      </c>
      <c r="D754" t="s">
        <v>1597</v>
      </c>
    </row>
    <row r="755" spans="1:4" x14ac:dyDescent="0.6">
      <c r="A755">
        <v>755</v>
      </c>
      <c r="D755" t="s">
        <v>1598</v>
      </c>
    </row>
    <row r="756" spans="1:4" x14ac:dyDescent="0.6">
      <c r="A756">
        <v>756</v>
      </c>
      <c r="D756" t="s">
        <v>1599</v>
      </c>
    </row>
    <row r="757" spans="1:4" x14ac:dyDescent="0.6">
      <c r="A757">
        <v>757</v>
      </c>
      <c r="D757" t="s">
        <v>1600</v>
      </c>
    </row>
    <row r="758" spans="1:4" x14ac:dyDescent="0.6">
      <c r="A758">
        <v>758</v>
      </c>
      <c r="D758" t="s">
        <v>1601</v>
      </c>
    </row>
    <row r="759" spans="1:4" x14ac:dyDescent="0.6">
      <c r="A759">
        <v>759</v>
      </c>
      <c r="D759" t="s">
        <v>1602</v>
      </c>
    </row>
    <row r="760" spans="1:4" x14ac:dyDescent="0.6">
      <c r="A760">
        <v>760</v>
      </c>
      <c r="D760" t="s">
        <v>1603</v>
      </c>
    </row>
    <row r="761" spans="1:4" x14ac:dyDescent="0.6">
      <c r="A761">
        <v>761</v>
      </c>
      <c r="D761" t="s">
        <v>1604</v>
      </c>
    </row>
    <row r="762" spans="1:4" x14ac:dyDescent="0.6">
      <c r="A762">
        <v>762</v>
      </c>
      <c r="D762" t="s">
        <v>1605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D486" sqref="C486:D487"/>
    </sheetView>
  </sheetViews>
  <sheetFormatPr defaultRowHeight="16.899999999999999" x14ac:dyDescent="0.6"/>
  <cols>
    <col min="2" max="2" width="25.1875" customWidth="1"/>
    <col min="4" max="4" width="37.875" bestFit="1" customWidth="1"/>
    <col min="6" max="6" width="15.8125" bestFit="1" customWidth="1"/>
  </cols>
  <sheetData>
    <row r="1" spans="1:4" x14ac:dyDescent="0.6">
      <c r="A1">
        <v>1</v>
      </c>
      <c r="D1" t="s">
        <v>912</v>
      </c>
    </row>
    <row r="2" spans="1:4" x14ac:dyDescent="0.6">
      <c r="A2">
        <v>2</v>
      </c>
      <c r="D2" t="s">
        <v>913</v>
      </c>
    </row>
    <row r="3" spans="1:4" x14ac:dyDescent="0.6">
      <c r="A3">
        <v>3</v>
      </c>
      <c r="D3" t="s">
        <v>914</v>
      </c>
    </row>
    <row r="4" spans="1:4" x14ac:dyDescent="0.6">
      <c r="A4">
        <v>4</v>
      </c>
      <c r="D4" t="s">
        <v>915</v>
      </c>
    </row>
    <row r="5" spans="1:4" x14ac:dyDescent="0.6">
      <c r="A5">
        <v>5</v>
      </c>
      <c r="D5" t="s">
        <v>166</v>
      </c>
    </row>
    <row r="6" spans="1:4" x14ac:dyDescent="0.6">
      <c r="A6">
        <v>6</v>
      </c>
      <c r="D6" t="s">
        <v>916</v>
      </c>
    </row>
    <row r="7" spans="1:4" x14ac:dyDescent="0.6">
      <c r="A7">
        <v>7</v>
      </c>
      <c r="D7" t="s">
        <v>162</v>
      </c>
    </row>
    <row r="8" spans="1:4" x14ac:dyDescent="0.6">
      <c r="A8">
        <v>8</v>
      </c>
      <c r="D8" t="s">
        <v>164</v>
      </c>
    </row>
    <row r="9" spans="1:4" x14ac:dyDescent="0.6">
      <c r="A9">
        <v>9</v>
      </c>
      <c r="D9" t="s">
        <v>917</v>
      </c>
    </row>
    <row r="10" spans="1:4" x14ac:dyDescent="0.6">
      <c r="A10">
        <v>10</v>
      </c>
      <c r="D10" t="s">
        <v>918</v>
      </c>
    </row>
    <row r="11" spans="1:4" x14ac:dyDescent="0.6">
      <c r="A11">
        <v>11</v>
      </c>
      <c r="D11" t="s">
        <v>919</v>
      </c>
    </row>
    <row r="12" spans="1:4" x14ac:dyDescent="0.6">
      <c r="A12">
        <v>12</v>
      </c>
      <c r="D12" t="s">
        <v>920</v>
      </c>
    </row>
    <row r="13" spans="1:4" x14ac:dyDescent="0.6">
      <c r="A13">
        <v>13</v>
      </c>
      <c r="D13" t="s">
        <v>921</v>
      </c>
    </row>
    <row r="14" spans="1:4" x14ac:dyDescent="0.6">
      <c r="A14">
        <v>14</v>
      </c>
      <c r="D14" t="s">
        <v>922</v>
      </c>
    </row>
    <row r="15" spans="1:4" x14ac:dyDescent="0.6">
      <c r="A15">
        <v>15</v>
      </c>
      <c r="D15" t="s">
        <v>923</v>
      </c>
    </row>
    <row r="16" spans="1:4" x14ac:dyDescent="0.6">
      <c r="A16">
        <v>16</v>
      </c>
      <c r="D16" t="s">
        <v>924</v>
      </c>
    </row>
    <row r="17" spans="1:4" x14ac:dyDescent="0.6">
      <c r="A17">
        <v>17</v>
      </c>
      <c r="D17" t="s">
        <v>925</v>
      </c>
    </row>
    <row r="18" spans="1:4" x14ac:dyDescent="0.6">
      <c r="A18">
        <v>18</v>
      </c>
      <c r="D18" t="s">
        <v>926</v>
      </c>
    </row>
    <row r="19" spans="1:4" x14ac:dyDescent="0.6">
      <c r="A19">
        <v>19</v>
      </c>
      <c r="D19" t="s">
        <v>927</v>
      </c>
    </row>
    <row r="20" spans="1:4" x14ac:dyDescent="0.6">
      <c r="A20">
        <v>20</v>
      </c>
      <c r="D20" t="s">
        <v>928</v>
      </c>
    </row>
    <row r="21" spans="1:4" x14ac:dyDescent="0.6">
      <c r="A21">
        <v>21</v>
      </c>
      <c r="D21" t="s">
        <v>929</v>
      </c>
    </row>
    <row r="22" spans="1:4" x14ac:dyDescent="0.6">
      <c r="A22">
        <v>22</v>
      </c>
      <c r="D22" t="s">
        <v>930</v>
      </c>
    </row>
    <row r="23" spans="1:4" x14ac:dyDescent="0.6">
      <c r="A23">
        <v>23</v>
      </c>
      <c r="D23" t="s">
        <v>931</v>
      </c>
    </row>
    <row r="24" spans="1:4" x14ac:dyDescent="0.6">
      <c r="A24">
        <v>24</v>
      </c>
      <c r="D24" t="s">
        <v>932</v>
      </c>
    </row>
    <row r="25" spans="1:4" x14ac:dyDescent="0.6">
      <c r="A25">
        <v>25</v>
      </c>
      <c r="D25" t="s">
        <v>933</v>
      </c>
    </row>
    <row r="26" spans="1:4" x14ac:dyDescent="0.6">
      <c r="A26">
        <v>26</v>
      </c>
      <c r="D26" t="s">
        <v>934</v>
      </c>
    </row>
    <row r="27" spans="1:4" x14ac:dyDescent="0.6">
      <c r="A27">
        <v>27</v>
      </c>
      <c r="D27" t="s">
        <v>935</v>
      </c>
    </row>
    <row r="28" spans="1:4" x14ac:dyDescent="0.6">
      <c r="A28">
        <v>28</v>
      </c>
      <c r="D28" t="s">
        <v>936</v>
      </c>
    </row>
    <row r="29" spans="1:4" x14ac:dyDescent="0.6">
      <c r="A29">
        <v>29</v>
      </c>
      <c r="D29" t="s">
        <v>937</v>
      </c>
    </row>
    <row r="30" spans="1:4" x14ac:dyDescent="0.6">
      <c r="A30">
        <v>30</v>
      </c>
      <c r="D30" t="s">
        <v>938</v>
      </c>
    </row>
    <row r="31" spans="1:4" x14ac:dyDescent="0.6">
      <c r="A31">
        <v>31</v>
      </c>
      <c r="D31" t="s">
        <v>939</v>
      </c>
    </row>
    <row r="32" spans="1:4" x14ac:dyDescent="0.6">
      <c r="A32">
        <v>32</v>
      </c>
      <c r="D32" t="s">
        <v>940</v>
      </c>
    </row>
    <row r="33" spans="1:4" x14ac:dyDescent="0.6">
      <c r="A33">
        <v>33</v>
      </c>
      <c r="D33" t="s">
        <v>941</v>
      </c>
    </row>
    <row r="34" spans="1:4" x14ac:dyDescent="0.6">
      <c r="A34">
        <v>34</v>
      </c>
      <c r="D34" t="s">
        <v>942</v>
      </c>
    </row>
    <row r="35" spans="1:4" x14ac:dyDescent="0.6">
      <c r="A35">
        <v>35</v>
      </c>
      <c r="D35" t="s">
        <v>943</v>
      </c>
    </row>
    <row r="36" spans="1:4" x14ac:dyDescent="0.6">
      <c r="A36">
        <v>36</v>
      </c>
      <c r="D36" t="s">
        <v>944</v>
      </c>
    </row>
    <row r="37" spans="1:4" x14ac:dyDescent="0.6">
      <c r="A37">
        <v>37</v>
      </c>
      <c r="D37" t="s">
        <v>945</v>
      </c>
    </row>
    <row r="38" spans="1:4" x14ac:dyDescent="0.6">
      <c r="A38">
        <v>38</v>
      </c>
      <c r="D38" t="s">
        <v>946</v>
      </c>
    </row>
    <row r="39" spans="1:4" x14ac:dyDescent="0.6">
      <c r="A39">
        <v>39</v>
      </c>
      <c r="D39" t="s">
        <v>947</v>
      </c>
    </row>
    <row r="40" spans="1:4" x14ac:dyDescent="0.6">
      <c r="A40">
        <v>40</v>
      </c>
      <c r="D40" t="s">
        <v>948</v>
      </c>
    </row>
    <row r="41" spans="1:4" x14ac:dyDescent="0.6">
      <c r="A41">
        <v>41</v>
      </c>
      <c r="D41" t="s">
        <v>949</v>
      </c>
    </row>
    <row r="42" spans="1:4" x14ac:dyDescent="0.6">
      <c r="A42">
        <v>42</v>
      </c>
      <c r="D42" t="s">
        <v>950</v>
      </c>
    </row>
    <row r="43" spans="1:4" x14ac:dyDescent="0.6">
      <c r="A43">
        <v>43</v>
      </c>
      <c r="D43" t="s">
        <v>951</v>
      </c>
    </row>
    <row r="44" spans="1:4" x14ac:dyDescent="0.6">
      <c r="A44">
        <v>44</v>
      </c>
      <c r="D44" t="s">
        <v>952</v>
      </c>
    </row>
    <row r="45" spans="1:4" x14ac:dyDescent="0.6">
      <c r="A45">
        <v>45</v>
      </c>
      <c r="D45" t="s">
        <v>953</v>
      </c>
    </row>
    <row r="46" spans="1:4" x14ac:dyDescent="0.6">
      <c r="A46">
        <v>46</v>
      </c>
      <c r="D46" t="s">
        <v>954</v>
      </c>
    </row>
    <row r="47" spans="1:4" x14ac:dyDescent="0.6">
      <c r="A47">
        <v>47</v>
      </c>
      <c r="D47" t="s">
        <v>955</v>
      </c>
    </row>
    <row r="48" spans="1:4" x14ac:dyDescent="0.6">
      <c r="A48">
        <v>48</v>
      </c>
      <c r="D48" t="s">
        <v>956</v>
      </c>
    </row>
    <row r="49" spans="1:4" x14ac:dyDescent="0.6">
      <c r="A49">
        <v>49</v>
      </c>
      <c r="D49" t="s">
        <v>957</v>
      </c>
    </row>
    <row r="50" spans="1:4" x14ac:dyDescent="0.6">
      <c r="A50">
        <v>50</v>
      </c>
      <c r="D50" t="s">
        <v>958</v>
      </c>
    </row>
    <row r="51" spans="1:4" x14ac:dyDescent="0.6">
      <c r="A51">
        <v>51</v>
      </c>
      <c r="D51" t="s">
        <v>959</v>
      </c>
    </row>
    <row r="52" spans="1:4" x14ac:dyDescent="0.6">
      <c r="A52">
        <v>52</v>
      </c>
      <c r="D52" t="s">
        <v>960</v>
      </c>
    </row>
    <row r="53" spans="1:4" x14ac:dyDescent="0.6">
      <c r="A53">
        <v>53</v>
      </c>
      <c r="D53" t="s">
        <v>961</v>
      </c>
    </row>
    <row r="54" spans="1:4" x14ac:dyDescent="0.6">
      <c r="A54">
        <v>54</v>
      </c>
      <c r="D54" t="s">
        <v>962</v>
      </c>
    </row>
    <row r="55" spans="1:4" x14ac:dyDescent="0.6">
      <c r="A55">
        <v>55</v>
      </c>
      <c r="D55" t="s">
        <v>963</v>
      </c>
    </row>
    <row r="56" spans="1:4" x14ac:dyDescent="0.6">
      <c r="A56">
        <v>56</v>
      </c>
      <c r="D56" t="s">
        <v>964</v>
      </c>
    </row>
    <row r="57" spans="1:4" x14ac:dyDescent="0.6">
      <c r="A57">
        <v>57</v>
      </c>
      <c r="D57" t="s">
        <v>965</v>
      </c>
    </row>
    <row r="58" spans="1:4" x14ac:dyDescent="0.6">
      <c r="A58">
        <v>58</v>
      </c>
      <c r="D58" t="s">
        <v>966</v>
      </c>
    </row>
    <row r="59" spans="1:4" x14ac:dyDescent="0.6">
      <c r="A59">
        <v>59</v>
      </c>
      <c r="D59" t="s">
        <v>967</v>
      </c>
    </row>
    <row r="60" spans="1:4" x14ac:dyDescent="0.6">
      <c r="A60">
        <v>60</v>
      </c>
      <c r="D60" t="s">
        <v>968</v>
      </c>
    </row>
    <row r="61" spans="1:4" x14ac:dyDescent="0.6">
      <c r="A61">
        <v>61</v>
      </c>
      <c r="D61" t="s">
        <v>969</v>
      </c>
    </row>
    <row r="62" spans="1:4" x14ac:dyDescent="0.6">
      <c r="A62">
        <v>62</v>
      </c>
      <c r="D62" t="s">
        <v>970</v>
      </c>
    </row>
    <row r="63" spans="1:4" x14ac:dyDescent="0.6">
      <c r="A63">
        <v>63</v>
      </c>
      <c r="D63" t="s">
        <v>971</v>
      </c>
    </row>
    <row r="64" spans="1:4" x14ac:dyDescent="0.6">
      <c r="A64">
        <v>64</v>
      </c>
      <c r="D64" t="s">
        <v>972</v>
      </c>
    </row>
    <row r="65" spans="1:4" x14ac:dyDescent="0.6">
      <c r="A65">
        <v>65</v>
      </c>
      <c r="D65" t="s">
        <v>973</v>
      </c>
    </row>
    <row r="66" spans="1:4" x14ac:dyDescent="0.6">
      <c r="A66">
        <v>66</v>
      </c>
      <c r="D66" t="s">
        <v>974</v>
      </c>
    </row>
    <row r="67" spans="1:4" x14ac:dyDescent="0.6">
      <c r="A67">
        <v>67</v>
      </c>
      <c r="D67" t="s">
        <v>975</v>
      </c>
    </row>
    <row r="68" spans="1:4" x14ac:dyDescent="0.6">
      <c r="A68">
        <v>68</v>
      </c>
      <c r="D68" t="s">
        <v>976</v>
      </c>
    </row>
    <row r="69" spans="1:4" x14ac:dyDescent="0.6">
      <c r="A69">
        <v>69</v>
      </c>
      <c r="D69" t="s">
        <v>977</v>
      </c>
    </row>
    <row r="70" spans="1:4" x14ac:dyDescent="0.6">
      <c r="A70">
        <v>70</v>
      </c>
      <c r="D70" t="s">
        <v>978</v>
      </c>
    </row>
    <row r="71" spans="1:4" x14ac:dyDescent="0.6">
      <c r="A71">
        <v>71</v>
      </c>
      <c r="D71" t="s">
        <v>979</v>
      </c>
    </row>
    <row r="72" spans="1:4" x14ac:dyDescent="0.6">
      <c r="A72">
        <v>72</v>
      </c>
      <c r="D72" t="s">
        <v>980</v>
      </c>
    </row>
    <row r="73" spans="1:4" x14ac:dyDescent="0.6">
      <c r="A73">
        <v>73</v>
      </c>
      <c r="D73" t="s">
        <v>981</v>
      </c>
    </row>
    <row r="74" spans="1:4" x14ac:dyDescent="0.6">
      <c r="A74">
        <v>74</v>
      </c>
      <c r="D74" t="s">
        <v>982</v>
      </c>
    </row>
    <row r="75" spans="1:4" x14ac:dyDescent="0.6">
      <c r="A75">
        <v>75</v>
      </c>
      <c r="D75" t="s">
        <v>983</v>
      </c>
    </row>
    <row r="76" spans="1:4" x14ac:dyDescent="0.6">
      <c r="A76">
        <v>76</v>
      </c>
      <c r="D76" t="s">
        <v>984</v>
      </c>
    </row>
    <row r="77" spans="1:4" x14ac:dyDescent="0.6">
      <c r="A77">
        <v>77</v>
      </c>
      <c r="D77" t="s">
        <v>985</v>
      </c>
    </row>
    <row r="78" spans="1:4" x14ac:dyDescent="0.6">
      <c r="A78">
        <v>78</v>
      </c>
      <c r="D78" t="s">
        <v>986</v>
      </c>
    </row>
    <row r="79" spans="1:4" x14ac:dyDescent="0.6">
      <c r="A79">
        <v>79</v>
      </c>
      <c r="D79" t="s">
        <v>987</v>
      </c>
    </row>
    <row r="80" spans="1:4" x14ac:dyDescent="0.6">
      <c r="A80">
        <v>80</v>
      </c>
      <c r="D80" t="s">
        <v>988</v>
      </c>
    </row>
    <row r="81" spans="1:4" x14ac:dyDescent="0.6">
      <c r="A81">
        <v>81</v>
      </c>
      <c r="D81" t="s">
        <v>989</v>
      </c>
    </row>
    <row r="82" spans="1:4" x14ac:dyDescent="0.6">
      <c r="A82">
        <v>82</v>
      </c>
      <c r="D82" t="s">
        <v>990</v>
      </c>
    </row>
    <row r="83" spans="1:4" x14ac:dyDescent="0.6">
      <c r="A83">
        <v>83</v>
      </c>
      <c r="D83" t="s">
        <v>991</v>
      </c>
    </row>
    <row r="84" spans="1:4" x14ac:dyDescent="0.6">
      <c r="A84">
        <v>84</v>
      </c>
      <c r="D84" t="s">
        <v>992</v>
      </c>
    </row>
    <row r="85" spans="1:4" x14ac:dyDescent="0.6">
      <c r="A85">
        <v>85</v>
      </c>
      <c r="D85" t="s">
        <v>993</v>
      </c>
    </row>
    <row r="86" spans="1:4" x14ac:dyDescent="0.6">
      <c r="A86">
        <v>86</v>
      </c>
      <c r="D86" t="s">
        <v>994</v>
      </c>
    </row>
    <row r="87" spans="1:4" x14ac:dyDescent="0.6">
      <c r="A87">
        <v>87</v>
      </c>
      <c r="D87" t="s">
        <v>995</v>
      </c>
    </row>
    <row r="88" spans="1:4" x14ac:dyDescent="0.6">
      <c r="A88">
        <v>88</v>
      </c>
      <c r="D88" t="s">
        <v>996</v>
      </c>
    </row>
    <row r="89" spans="1:4" x14ac:dyDescent="0.6">
      <c r="A89">
        <v>89</v>
      </c>
      <c r="D89" t="s">
        <v>997</v>
      </c>
    </row>
    <row r="90" spans="1:4" x14ac:dyDescent="0.6">
      <c r="A90">
        <v>90</v>
      </c>
      <c r="D90" t="s">
        <v>998</v>
      </c>
    </row>
    <row r="91" spans="1:4" x14ac:dyDescent="0.6">
      <c r="A91">
        <v>91</v>
      </c>
      <c r="D91" t="s">
        <v>999</v>
      </c>
    </row>
    <row r="92" spans="1:4" x14ac:dyDescent="0.6">
      <c r="A92">
        <v>92</v>
      </c>
      <c r="D92" t="s">
        <v>1000</v>
      </c>
    </row>
    <row r="93" spans="1:4" x14ac:dyDescent="0.6">
      <c r="A93">
        <v>93</v>
      </c>
      <c r="D93" t="s">
        <v>1001</v>
      </c>
    </row>
    <row r="94" spans="1:4" x14ac:dyDescent="0.6">
      <c r="A94">
        <v>94</v>
      </c>
      <c r="D94" t="s">
        <v>1002</v>
      </c>
    </row>
    <row r="95" spans="1:4" x14ac:dyDescent="0.6">
      <c r="A95">
        <v>95</v>
      </c>
      <c r="D95" t="s">
        <v>1003</v>
      </c>
    </row>
    <row r="96" spans="1:4" x14ac:dyDescent="0.6">
      <c r="A96">
        <v>96</v>
      </c>
      <c r="D96" t="s">
        <v>1004</v>
      </c>
    </row>
    <row r="97" spans="1:4" x14ac:dyDescent="0.6">
      <c r="A97">
        <v>97</v>
      </c>
      <c r="D97" t="s">
        <v>1005</v>
      </c>
    </row>
    <row r="98" spans="1:4" x14ac:dyDescent="0.6">
      <c r="A98">
        <v>98</v>
      </c>
      <c r="D98" t="s">
        <v>1006</v>
      </c>
    </row>
    <row r="99" spans="1:4" x14ac:dyDescent="0.6">
      <c r="A99">
        <v>99</v>
      </c>
      <c r="D99" t="s">
        <v>1007</v>
      </c>
    </row>
    <row r="100" spans="1:4" x14ac:dyDescent="0.6">
      <c r="A100">
        <v>100</v>
      </c>
      <c r="D100" t="s">
        <v>1008</v>
      </c>
    </row>
    <row r="101" spans="1:4" x14ac:dyDescent="0.6">
      <c r="A101">
        <v>101</v>
      </c>
      <c r="D101" t="s">
        <v>1009</v>
      </c>
    </row>
    <row r="102" spans="1:4" x14ac:dyDescent="0.6">
      <c r="A102">
        <v>102</v>
      </c>
      <c r="D102" t="s">
        <v>1010</v>
      </c>
    </row>
    <row r="103" spans="1:4" x14ac:dyDescent="0.6">
      <c r="A103">
        <v>103</v>
      </c>
      <c r="D103" t="s">
        <v>1011</v>
      </c>
    </row>
    <row r="104" spans="1:4" x14ac:dyDescent="0.6">
      <c r="A104">
        <v>104</v>
      </c>
      <c r="D104" t="s">
        <v>1012</v>
      </c>
    </row>
    <row r="105" spans="1:4" x14ac:dyDescent="0.6">
      <c r="A105">
        <v>105</v>
      </c>
      <c r="D105" t="s">
        <v>1013</v>
      </c>
    </row>
    <row r="106" spans="1:4" x14ac:dyDescent="0.6">
      <c r="A106">
        <v>106</v>
      </c>
      <c r="D106" t="s">
        <v>1014</v>
      </c>
    </row>
    <row r="107" spans="1:4" x14ac:dyDescent="0.6">
      <c r="A107">
        <v>107</v>
      </c>
      <c r="D107" t="s">
        <v>1015</v>
      </c>
    </row>
    <row r="108" spans="1:4" x14ac:dyDescent="0.6">
      <c r="A108">
        <v>108</v>
      </c>
      <c r="D108" t="s">
        <v>1016</v>
      </c>
    </row>
    <row r="109" spans="1:4" x14ac:dyDescent="0.6">
      <c r="A109">
        <v>109</v>
      </c>
      <c r="D109" t="s">
        <v>1017</v>
      </c>
    </row>
    <row r="110" spans="1:4" x14ac:dyDescent="0.6">
      <c r="A110">
        <v>110</v>
      </c>
      <c r="D110" t="s">
        <v>1018</v>
      </c>
    </row>
    <row r="111" spans="1:4" x14ac:dyDescent="0.6">
      <c r="A111">
        <v>111</v>
      </c>
      <c r="D111" t="s">
        <v>1019</v>
      </c>
    </row>
    <row r="112" spans="1:4" x14ac:dyDescent="0.6">
      <c r="A112">
        <v>112</v>
      </c>
      <c r="D112" t="s">
        <v>1020</v>
      </c>
    </row>
    <row r="113" spans="1:4" x14ac:dyDescent="0.6">
      <c r="A113">
        <v>113</v>
      </c>
      <c r="D113" t="s">
        <v>1021</v>
      </c>
    </row>
    <row r="114" spans="1:4" x14ac:dyDescent="0.6">
      <c r="A114">
        <v>114</v>
      </c>
      <c r="D114" t="s">
        <v>1022</v>
      </c>
    </row>
    <row r="115" spans="1:4" x14ac:dyDescent="0.6">
      <c r="A115">
        <v>115</v>
      </c>
      <c r="D115" t="s">
        <v>1023</v>
      </c>
    </row>
    <row r="116" spans="1:4" x14ac:dyDescent="0.6">
      <c r="A116">
        <v>116</v>
      </c>
      <c r="D116" t="s">
        <v>1024</v>
      </c>
    </row>
    <row r="117" spans="1:4" x14ac:dyDescent="0.6">
      <c r="A117">
        <v>117</v>
      </c>
      <c r="D117" t="s">
        <v>1025</v>
      </c>
    </row>
    <row r="118" spans="1:4" x14ac:dyDescent="0.6">
      <c r="A118">
        <v>118</v>
      </c>
      <c r="D118" t="s">
        <v>1026</v>
      </c>
    </row>
    <row r="119" spans="1:4" x14ac:dyDescent="0.6">
      <c r="A119">
        <v>119</v>
      </c>
      <c r="D119" t="s">
        <v>1027</v>
      </c>
    </row>
    <row r="120" spans="1:4" x14ac:dyDescent="0.6">
      <c r="A120">
        <v>120</v>
      </c>
      <c r="D120" t="s">
        <v>1028</v>
      </c>
    </row>
    <row r="121" spans="1:4" x14ac:dyDescent="0.6">
      <c r="A121">
        <v>121</v>
      </c>
      <c r="D121" t="s">
        <v>1029</v>
      </c>
    </row>
    <row r="122" spans="1:4" x14ac:dyDescent="0.6">
      <c r="A122">
        <v>122</v>
      </c>
      <c r="D122" t="s">
        <v>1030</v>
      </c>
    </row>
    <row r="123" spans="1:4" x14ac:dyDescent="0.6">
      <c r="A123">
        <v>123</v>
      </c>
      <c r="D123" t="s">
        <v>1031</v>
      </c>
    </row>
    <row r="124" spans="1:4" x14ac:dyDescent="0.6">
      <c r="A124">
        <v>124</v>
      </c>
      <c r="D124" t="s">
        <v>1032</v>
      </c>
    </row>
    <row r="125" spans="1:4" x14ac:dyDescent="0.6">
      <c r="A125">
        <v>125</v>
      </c>
      <c r="D125" t="s">
        <v>1033</v>
      </c>
    </row>
    <row r="126" spans="1:4" x14ac:dyDescent="0.6">
      <c r="A126">
        <v>126</v>
      </c>
      <c r="D126" t="s">
        <v>1034</v>
      </c>
    </row>
    <row r="127" spans="1:4" x14ac:dyDescent="0.6">
      <c r="A127">
        <v>127</v>
      </c>
      <c r="D127" t="s">
        <v>1035</v>
      </c>
    </row>
    <row r="128" spans="1:4" x14ac:dyDescent="0.6">
      <c r="A128">
        <v>128</v>
      </c>
      <c r="D128" t="s">
        <v>1036</v>
      </c>
    </row>
    <row r="129" spans="1:4" x14ac:dyDescent="0.6">
      <c r="A129">
        <v>129</v>
      </c>
      <c r="D129" t="s">
        <v>1037</v>
      </c>
    </row>
    <row r="130" spans="1:4" x14ac:dyDescent="0.6">
      <c r="A130">
        <v>130</v>
      </c>
      <c r="D130" t="s">
        <v>1038</v>
      </c>
    </row>
    <row r="131" spans="1:4" x14ac:dyDescent="0.6">
      <c r="A131">
        <v>131</v>
      </c>
      <c r="D131" t="s">
        <v>1039</v>
      </c>
    </row>
    <row r="132" spans="1:4" x14ac:dyDescent="0.6">
      <c r="A132">
        <v>132</v>
      </c>
      <c r="D132" t="s">
        <v>1040</v>
      </c>
    </row>
    <row r="133" spans="1:4" x14ac:dyDescent="0.6">
      <c r="A133">
        <v>133</v>
      </c>
      <c r="D133" t="s">
        <v>1041</v>
      </c>
    </row>
    <row r="134" spans="1:4" x14ac:dyDescent="0.6">
      <c r="A134">
        <v>134</v>
      </c>
      <c r="D134" t="s">
        <v>1042</v>
      </c>
    </row>
    <row r="135" spans="1:4" x14ac:dyDescent="0.6">
      <c r="A135">
        <v>135</v>
      </c>
      <c r="D135" t="s">
        <v>1043</v>
      </c>
    </row>
    <row r="136" spans="1:4" x14ac:dyDescent="0.6">
      <c r="A136">
        <v>136</v>
      </c>
      <c r="D136" t="s">
        <v>1044</v>
      </c>
    </row>
    <row r="137" spans="1:4" x14ac:dyDescent="0.6">
      <c r="A137">
        <v>137</v>
      </c>
      <c r="D137" t="s">
        <v>1045</v>
      </c>
    </row>
    <row r="138" spans="1:4" x14ac:dyDescent="0.6">
      <c r="A138">
        <v>138</v>
      </c>
      <c r="D138" t="s">
        <v>1046</v>
      </c>
    </row>
    <row r="139" spans="1:4" x14ac:dyDescent="0.6">
      <c r="A139">
        <v>139</v>
      </c>
      <c r="D139" t="s">
        <v>1047</v>
      </c>
    </row>
    <row r="140" spans="1:4" x14ac:dyDescent="0.6">
      <c r="A140">
        <v>140</v>
      </c>
      <c r="D140" t="s">
        <v>1048</v>
      </c>
    </row>
    <row r="141" spans="1:4" x14ac:dyDescent="0.6">
      <c r="A141">
        <v>141</v>
      </c>
      <c r="D141" t="s">
        <v>1049</v>
      </c>
    </row>
    <row r="142" spans="1:4" x14ac:dyDescent="0.6">
      <c r="A142">
        <v>142</v>
      </c>
      <c r="D142" t="s">
        <v>1050</v>
      </c>
    </row>
    <row r="143" spans="1:4" x14ac:dyDescent="0.6">
      <c r="A143">
        <v>143</v>
      </c>
      <c r="D143" t="s">
        <v>1051</v>
      </c>
    </row>
    <row r="144" spans="1:4" x14ac:dyDescent="0.6">
      <c r="A144">
        <v>144</v>
      </c>
      <c r="D144" t="s">
        <v>1052</v>
      </c>
    </row>
    <row r="145" spans="1:4" x14ac:dyDescent="0.6">
      <c r="A145">
        <v>145</v>
      </c>
      <c r="D145" t="s">
        <v>1053</v>
      </c>
    </row>
    <row r="146" spans="1:4" x14ac:dyDescent="0.6">
      <c r="A146">
        <v>146</v>
      </c>
      <c r="D146" t="s">
        <v>1054</v>
      </c>
    </row>
    <row r="147" spans="1:4" x14ac:dyDescent="0.6">
      <c r="A147">
        <v>147</v>
      </c>
      <c r="D147" t="s">
        <v>1055</v>
      </c>
    </row>
    <row r="148" spans="1:4" x14ac:dyDescent="0.6">
      <c r="A148">
        <v>148</v>
      </c>
      <c r="D148" t="s">
        <v>1056</v>
      </c>
    </row>
    <row r="149" spans="1:4" x14ac:dyDescent="0.6">
      <c r="A149">
        <v>149</v>
      </c>
      <c r="D149" t="s">
        <v>1057</v>
      </c>
    </row>
    <row r="150" spans="1:4" x14ac:dyDescent="0.6">
      <c r="A150">
        <v>150</v>
      </c>
      <c r="D150" t="s">
        <v>1058</v>
      </c>
    </row>
    <row r="151" spans="1:4" x14ac:dyDescent="0.6">
      <c r="A151">
        <v>151</v>
      </c>
      <c r="D151" t="s">
        <v>1059</v>
      </c>
    </row>
    <row r="152" spans="1:4" x14ac:dyDescent="0.6">
      <c r="A152">
        <v>152</v>
      </c>
      <c r="D152" t="s">
        <v>1060</v>
      </c>
    </row>
    <row r="153" spans="1:4" x14ac:dyDescent="0.6">
      <c r="A153">
        <v>153</v>
      </c>
      <c r="D153" t="s">
        <v>1061</v>
      </c>
    </row>
    <row r="154" spans="1:4" x14ac:dyDescent="0.6">
      <c r="A154">
        <v>154</v>
      </c>
      <c r="D154" t="s">
        <v>1062</v>
      </c>
    </row>
    <row r="155" spans="1:4" x14ac:dyDescent="0.6">
      <c r="A155">
        <v>155</v>
      </c>
      <c r="D155" t="s">
        <v>1063</v>
      </c>
    </row>
    <row r="156" spans="1:4" x14ac:dyDescent="0.6">
      <c r="A156">
        <v>156</v>
      </c>
      <c r="D156" t="s">
        <v>1064</v>
      </c>
    </row>
    <row r="157" spans="1:4" x14ac:dyDescent="0.6">
      <c r="A157">
        <v>157</v>
      </c>
      <c r="D157" t="s">
        <v>1065</v>
      </c>
    </row>
    <row r="158" spans="1:4" x14ac:dyDescent="0.6">
      <c r="A158">
        <v>158</v>
      </c>
      <c r="D158" t="s">
        <v>1066</v>
      </c>
    </row>
    <row r="159" spans="1:4" x14ac:dyDescent="0.6">
      <c r="A159">
        <v>159</v>
      </c>
      <c r="D159" t="s">
        <v>1067</v>
      </c>
    </row>
    <row r="160" spans="1:4" x14ac:dyDescent="0.6">
      <c r="A160">
        <v>160</v>
      </c>
      <c r="D160" t="s">
        <v>1068</v>
      </c>
    </row>
    <row r="161" spans="1:4" x14ac:dyDescent="0.6">
      <c r="A161">
        <v>161</v>
      </c>
      <c r="D161" t="s">
        <v>1069</v>
      </c>
    </row>
    <row r="162" spans="1:4" x14ac:dyDescent="0.6">
      <c r="A162">
        <v>162</v>
      </c>
      <c r="D162" t="s">
        <v>1070</v>
      </c>
    </row>
    <row r="163" spans="1:4" x14ac:dyDescent="0.6">
      <c r="A163">
        <v>163</v>
      </c>
      <c r="D163" t="s">
        <v>1071</v>
      </c>
    </row>
    <row r="164" spans="1:4" x14ac:dyDescent="0.6">
      <c r="A164">
        <v>164</v>
      </c>
      <c r="D164" t="s">
        <v>1072</v>
      </c>
    </row>
    <row r="165" spans="1:4" x14ac:dyDescent="0.6">
      <c r="A165">
        <v>165</v>
      </c>
      <c r="D165" t="s">
        <v>1073</v>
      </c>
    </row>
    <row r="166" spans="1:4" x14ac:dyDescent="0.6">
      <c r="A166">
        <v>166</v>
      </c>
      <c r="D166" t="s">
        <v>1074</v>
      </c>
    </row>
    <row r="167" spans="1:4" x14ac:dyDescent="0.6">
      <c r="A167">
        <v>167</v>
      </c>
      <c r="D167" t="s">
        <v>1075</v>
      </c>
    </row>
    <row r="168" spans="1:4" x14ac:dyDescent="0.6">
      <c r="A168">
        <v>168</v>
      </c>
      <c r="D168" t="s">
        <v>1076</v>
      </c>
    </row>
    <row r="169" spans="1:4" x14ac:dyDescent="0.6">
      <c r="A169">
        <v>169</v>
      </c>
      <c r="D169" t="s">
        <v>1077</v>
      </c>
    </row>
    <row r="170" spans="1:4" x14ac:dyDescent="0.6">
      <c r="A170">
        <v>170</v>
      </c>
      <c r="D170" t="s">
        <v>1078</v>
      </c>
    </row>
    <row r="171" spans="1:4" x14ac:dyDescent="0.6">
      <c r="A171">
        <v>171</v>
      </c>
      <c r="D171" t="s">
        <v>1079</v>
      </c>
    </row>
    <row r="172" spans="1:4" x14ac:dyDescent="0.6">
      <c r="A172">
        <v>172</v>
      </c>
      <c r="D172" t="s">
        <v>1080</v>
      </c>
    </row>
    <row r="173" spans="1:4" x14ac:dyDescent="0.6">
      <c r="A173">
        <v>173</v>
      </c>
      <c r="D173" t="s">
        <v>1081</v>
      </c>
    </row>
    <row r="174" spans="1:4" x14ac:dyDescent="0.6">
      <c r="A174">
        <v>174</v>
      </c>
      <c r="D174" t="s">
        <v>1082</v>
      </c>
    </row>
    <row r="175" spans="1:4" x14ac:dyDescent="0.6">
      <c r="A175">
        <v>175</v>
      </c>
      <c r="D175" t="s">
        <v>1083</v>
      </c>
    </row>
    <row r="176" spans="1:4" x14ac:dyDescent="0.6">
      <c r="A176">
        <v>176</v>
      </c>
      <c r="D176" t="s">
        <v>1084</v>
      </c>
    </row>
    <row r="177" spans="1:4" x14ac:dyDescent="0.6">
      <c r="A177">
        <v>177</v>
      </c>
      <c r="D177" t="s">
        <v>1085</v>
      </c>
    </row>
    <row r="178" spans="1:4" x14ac:dyDescent="0.6">
      <c r="A178">
        <v>178</v>
      </c>
      <c r="D178" t="s">
        <v>1086</v>
      </c>
    </row>
    <row r="179" spans="1:4" x14ac:dyDescent="0.6">
      <c r="A179">
        <v>179</v>
      </c>
      <c r="D179" t="s">
        <v>1087</v>
      </c>
    </row>
    <row r="180" spans="1:4" x14ac:dyDescent="0.6">
      <c r="A180">
        <v>180</v>
      </c>
      <c r="D180" t="s">
        <v>1088</v>
      </c>
    </row>
    <row r="181" spans="1:4" x14ac:dyDescent="0.6">
      <c r="A181">
        <v>181</v>
      </c>
      <c r="D181" t="s">
        <v>1089</v>
      </c>
    </row>
    <row r="182" spans="1:4" x14ac:dyDescent="0.6">
      <c r="A182">
        <v>182</v>
      </c>
      <c r="D182" t="s">
        <v>1090</v>
      </c>
    </row>
    <row r="183" spans="1:4" x14ac:dyDescent="0.6">
      <c r="A183">
        <v>183</v>
      </c>
      <c r="D183" t="s">
        <v>1091</v>
      </c>
    </row>
    <row r="184" spans="1:4" x14ac:dyDescent="0.6">
      <c r="A184">
        <v>184</v>
      </c>
      <c r="D184" t="s">
        <v>1092</v>
      </c>
    </row>
    <row r="185" spans="1:4" x14ac:dyDescent="0.6">
      <c r="A185">
        <v>185</v>
      </c>
      <c r="D185" t="s">
        <v>1093</v>
      </c>
    </row>
    <row r="186" spans="1:4" x14ac:dyDescent="0.6">
      <c r="A186">
        <v>186</v>
      </c>
      <c r="D186" t="s">
        <v>1094</v>
      </c>
    </row>
    <row r="187" spans="1:4" x14ac:dyDescent="0.6">
      <c r="A187">
        <v>187</v>
      </c>
      <c r="D187" t="s">
        <v>1095</v>
      </c>
    </row>
    <row r="188" spans="1:4" x14ac:dyDescent="0.6">
      <c r="A188">
        <v>188</v>
      </c>
      <c r="D188" t="s">
        <v>1096</v>
      </c>
    </row>
    <row r="189" spans="1:4" x14ac:dyDescent="0.6">
      <c r="A189">
        <v>189</v>
      </c>
      <c r="D189" t="s">
        <v>1097</v>
      </c>
    </row>
    <row r="190" spans="1:4" x14ac:dyDescent="0.6">
      <c r="A190">
        <v>190</v>
      </c>
      <c r="D190" t="s">
        <v>1098</v>
      </c>
    </row>
    <row r="191" spans="1:4" x14ac:dyDescent="0.6">
      <c r="A191">
        <v>191</v>
      </c>
      <c r="D191" t="s">
        <v>1099</v>
      </c>
    </row>
    <row r="192" spans="1:4" x14ac:dyDescent="0.6">
      <c r="A192">
        <v>192</v>
      </c>
      <c r="D192" t="s">
        <v>1100</v>
      </c>
    </row>
    <row r="193" spans="1:4" x14ac:dyDescent="0.6">
      <c r="A193">
        <v>193</v>
      </c>
      <c r="D193" t="s">
        <v>1101</v>
      </c>
    </row>
    <row r="194" spans="1:4" x14ac:dyDescent="0.6">
      <c r="A194">
        <v>194</v>
      </c>
      <c r="D194" t="s">
        <v>132</v>
      </c>
    </row>
    <row r="195" spans="1:4" x14ac:dyDescent="0.6">
      <c r="A195">
        <v>195</v>
      </c>
      <c r="D195" t="s">
        <v>135</v>
      </c>
    </row>
    <row r="196" spans="1:4" x14ac:dyDescent="0.6">
      <c r="A196">
        <v>196</v>
      </c>
      <c r="D196" t="s">
        <v>1102</v>
      </c>
    </row>
    <row r="197" spans="1:4" x14ac:dyDescent="0.6">
      <c r="A197">
        <v>197</v>
      </c>
      <c r="D197" t="s">
        <v>1103</v>
      </c>
    </row>
    <row r="198" spans="1:4" x14ac:dyDescent="0.6">
      <c r="A198">
        <v>198</v>
      </c>
      <c r="D198" t="s">
        <v>1104</v>
      </c>
    </row>
    <row r="199" spans="1:4" x14ac:dyDescent="0.6">
      <c r="A199">
        <v>199</v>
      </c>
      <c r="D199" t="s">
        <v>1105</v>
      </c>
    </row>
    <row r="200" spans="1:4" x14ac:dyDescent="0.6">
      <c r="A200">
        <v>200</v>
      </c>
      <c r="D200" t="s">
        <v>1106</v>
      </c>
    </row>
    <row r="201" spans="1:4" x14ac:dyDescent="0.6">
      <c r="A201">
        <v>201</v>
      </c>
      <c r="D201" t="s">
        <v>1107</v>
      </c>
    </row>
    <row r="202" spans="1:4" x14ac:dyDescent="0.6">
      <c r="A202">
        <v>202</v>
      </c>
      <c r="D202" t="s">
        <v>1108</v>
      </c>
    </row>
    <row r="203" spans="1:4" x14ac:dyDescent="0.6">
      <c r="A203">
        <v>203</v>
      </c>
      <c r="D203" t="s">
        <v>1109</v>
      </c>
    </row>
    <row r="204" spans="1:4" x14ac:dyDescent="0.6">
      <c r="A204">
        <v>204</v>
      </c>
      <c r="D204" t="s">
        <v>1110</v>
      </c>
    </row>
    <row r="205" spans="1:4" x14ac:dyDescent="0.6">
      <c r="A205">
        <v>205</v>
      </c>
      <c r="D205" t="s">
        <v>1111</v>
      </c>
    </row>
    <row r="206" spans="1:4" x14ac:dyDescent="0.6">
      <c r="A206">
        <v>206</v>
      </c>
      <c r="D206" t="s">
        <v>1112</v>
      </c>
    </row>
    <row r="207" spans="1:4" x14ac:dyDescent="0.6">
      <c r="A207">
        <v>207</v>
      </c>
      <c r="D207" t="s">
        <v>1113</v>
      </c>
    </row>
    <row r="208" spans="1:4" x14ac:dyDescent="0.6">
      <c r="A208">
        <v>208</v>
      </c>
      <c r="D208" t="s">
        <v>1114</v>
      </c>
    </row>
    <row r="209" spans="1:4" x14ac:dyDescent="0.6">
      <c r="A209">
        <v>209</v>
      </c>
      <c r="D209" t="s">
        <v>1115</v>
      </c>
    </row>
    <row r="210" spans="1:4" x14ac:dyDescent="0.6">
      <c r="A210">
        <v>210</v>
      </c>
      <c r="D210" t="s">
        <v>1116</v>
      </c>
    </row>
    <row r="211" spans="1:4" x14ac:dyDescent="0.6">
      <c r="A211">
        <v>211</v>
      </c>
      <c r="D211" t="s">
        <v>1117</v>
      </c>
    </row>
    <row r="212" spans="1:4" x14ac:dyDescent="0.6">
      <c r="A212">
        <v>212</v>
      </c>
      <c r="D212" t="s">
        <v>1118</v>
      </c>
    </row>
    <row r="213" spans="1:4" x14ac:dyDescent="0.6">
      <c r="A213">
        <v>213</v>
      </c>
      <c r="D213" t="s">
        <v>1119</v>
      </c>
    </row>
    <row r="214" spans="1:4" x14ac:dyDescent="0.6">
      <c r="A214">
        <v>214</v>
      </c>
      <c r="D214" t="s">
        <v>1120</v>
      </c>
    </row>
    <row r="215" spans="1:4" x14ac:dyDescent="0.6">
      <c r="A215">
        <v>215</v>
      </c>
      <c r="D215" t="s">
        <v>1121</v>
      </c>
    </row>
    <row r="216" spans="1:4" x14ac:dyDescent="0.6">
      <c r="A216">
        <v>216</v>
      </c>
      <c r="D216" t="s">
        <v>1122</v>
      </c>
    </row>
    <row r="217" spans="1:4" x14ac:dyDescent="0.6">
      <c r="A217">
        <v>217</v>
      </c>
      <c r="D217" t="s">
        <v>1123</v>
      </c>
    </row>
    <row r="218" spans="1:4" x14ac:dyDescent="0.6">
      <c r="A218">
        <v>218</v>
      </c>
      <c r="D218" t="s">
        <v>1124</v>
      </c>
    </row>
    <row r="219" spans="1:4" x14ac:dyDescent="0.6">
      <c r="A219">
        <v>219</v>
      </c>
      <c r="D219" t="s">
        <v>1125</v>
      </c>
    </row>
    <row r="220" spans="1:4" x14ac:dyDescent="0.6">
      <c r="A220">
        <v>220</v>
      </c>
      <c r="D220" t="s">
        <v>1126</v>
      </c>
    </row>
    <row r="221" spans="1:4" x14ac:dyDescent="0.6">
      <c r="A221">
        <v>221</v>
      </c>
      <c r="D221" t="s">
        <v>1127</v>
      </c>
    </row>
    <row r="222" spans="1:4" x14ac:dyDescent="0.6">
      <c r="A222">
        <v>222</v>
      </c>
      <c r="D222" t="s">
        <v>1128</v>
      </c>
    </row>
    <row r="223" spans="1:4" x14ac:dyDescent="0.6">
      <c r="A223">
        <v>223</v>
      </c>
      <c r="D223" t="s">
        <v>1129</v>
      </c>
    </row>
    <row r="224" spans="1:4" x14ac:dyDescent="0.6">
      <c r="A224">
        <v>224</v>
      </c>
      <c r="D224" t="s">
        <v>1130</v>
      </c>
    </row>
    <row r="225" spans="1:4" x14ac:dyDescent="0.6">
      <c r="A225">
        <v>225</v>
      </c>
      <c r="D225" t="s">
        <v>1131</v>
      </c>
    </row>
    <row r="226" spans="1:4" x14ac:dyDescent="0.6">
      <c r="A226">
        <v>226</v>
      </c>
      <c r="D226" t="s">
        <v>1132</v>
      </c>
    </row>
    <row r="227" spans="1:4" x14ac:dyDescent="0.6">
      <c r="A227">
        <v>227</v>
      </c>
      <c r="D227" t="s">
        <v>1133</v>
      </c>
    </row>
    <row r="228" spans="1:4" x14ac:dyDescent="0.6">
      <c r="A228">
        <v>228</v>
      </c>
      <c r="D228" t="s">
        <v>1134</v>
      </c>
    </row>
    <row r="229" spans="1:4" x14ac:dyDescent="0.6">
      <c r="A229">
        <v>229</v>
      </c>
      <c r="D229" t="s">
        <v>1135</v>
      </c>
    </row>
    <row r="230" spans="1:4" x14ac:dyDescent="0.6">
      <c r="A230">
        <v>230</v>
      </c>
      <c r="D230" t="s">
        <v>1136</v>
      </c>
    </row>
    <row r="231" spans="1:4" x14ac:dyDescent="0.6">
      <c r="A231">
        <v>231</v>
      </c>
      <c r="D231" t="s">
        <v>1137</v>
      </c>
    </row>
    <row r="232" spans="1:4" x14ac:dyDescent="0.6">
      <c r="A232">
        <v>232</v>
      </c>
      <c r="D232" t="s">
        <v>1138</v>
      </c>
    </row>
    <row r="233" spans="1:4" x14ac:dyDescent="0.6">
      <c r="A233">
        <v>233</v>
      </c>
      <c r="D233" t="s">
        <v>1139</v>
      </c>
    </row>
    <row r="234" spans="1:4" x14ac:dyDescent="0.6">
      <c r="A234">
        <v>234</v>
      </c>
      <c r="D234" t="s">
        <v>1140</v>
      </c>
    </row>
    <row r="235" spans="1:4" x14ac:dyDescent="0.6">
      <c r="A235">
        <v>235</v>
      </c>
      <c r="D235" t="s">
        <v>1141</v>
      </c>
    </row>
    <row r="236" spans="1:4" x14ac:dyDescent="0.6">
      <c r="A236">
        <v>236</v>
      </c>
      <c r="D236" t="s">
        <v>1142</v>
      </c>
    </row>
    <row r="237" spans="1:4" x14ac:dyDescent="0.6">
      <c r="A237">
        <v>237</v>
      </c>
      <c r="D237" t="s">
        <v>1143</v>
      </c>
    </row>
    <row r="238" spans="1:4" x14ac:dyDescent="0.6">
      <c r="A238">
        <v>238</v>
      </c>
      <c r="D238" t="s">
        <v>1144</v>
      </c>
    </row>
    <row r="239" spans="1:4" x14ac:dyDescent="0.6">
      <c r="A239">
        <v>239</v>
      </c>
      <c r="D239" t="s">
        <v>1145</v>
      </c>
    </row>
    <row r="240" spans="1:4" x14ac:dyDescent="0.6">
      <c r="A240">
        <v>240</v>
      </c>
      <c r="D240" t="s">
        <v>1146</v>
      </c>
    </row>
    <row r="241" spans="1:4" x14ac:dyDescent="0.6">
      <c r="A241">
        <v>241</v>
      </c>
      <c r="D241" t="s">
        <v>1147</v>
      </c>
    </row>
    <row r="242" spans="1:4" x14ac:dyDescent="0.6">
      <c r="A242">
        <v>242</v>
      </c>
      <c r="D242" t="s">
        <v>1148</v>
      </c>
    </row>
    <row r="243" spans="1:4" x14ac:dyDescent="0.6">
      <c r="A243">
        <v>243</v>
      </c>
      <c r="D243" t="s">
        <v>1149</v>
      </c>
    </row>
    <row r="244" spans="1:4" x14ac:dyDescent="0.6">
      <c r="A244">
        <v>244</v>
      </c>
      <c r="D244" t="s">
        <v>1150</v>
      </c>
    </row>
    <row r="245" spans="1:4" x14ac:dyDescent="0.6">
      <c r="A245">
        <v>245</v>
      </c>
      <c r="D245" t="s">
        <v>1151</v>
      </c>
    </row>
    <row r="246" spans="1:4" x14ac:dyDescent="0.6">
      <c r="A246">
        <v>246</v>
      </c>
      <c r="D246" t="s">
        <v>1152</v>
      </c>
    </row>
    <row r="247" spans="1:4" x14ac:dyDescent="0.6">
      <c r="A247">
        <v>247</v>
      </c>
      <c r="D247" t="s">
        <v>1153</v>
      </c>
    </row>
    <row r="248" spans="1:4" x14ac:dyDescent="0.6">
      <c r="A248">
        <v>248</v>
      </c>
      <c r="D248" t="s">
        <v>1154</v>
      </c>
    </row>
    <row r="249" spans="1:4" x14ac:dyDescent="0.6">
      <c r="A249">
        <v>249</v>
      </c>
      <c r="D249" t="s">
        <v>1155</v>
      </c>
    </row>
    <row r="250" spans="1:4" x14ac:dyDescent="0.6">
      <c r="A250">
        <v>250</v>
      </c>
      <c r="D250" t="s">
        <v>1156</v>
      </c>
    </row>
    <row r="251" spans="1:4" x14ac:dyDescent="0.6">
      <c r="A251">
        <v>251</v>
      </c>
      <c r="D251" t="s">
        <v>1157</v>
      </c>
    </row>
    <row r="252" spans="1:4" x14ac:dyDescent="0.6">
      <c r="A252">
        <v>252</v>
      </c>
      <c r="D252" t="s">
        <v>1158</v>
      </c>
    </row>
    <row r="253" spans="1:4" x14ac:dyDescent="0.6">
      <c r="A253">
        <v>253</v>
      </c>
      <c r="D253" t="s">
        <v>1159</v>
      </c>
    </row>
    <row r="254" spans="1:4" x14ac:dyDescent="0.6">
      <c r="A254">
        <v>254</v>
      </c>
      <c r="D254" t="s">
        <v>1160</v>
      </c>
    </row>
    <row r="255" spans="1:4" x14ac:dyDescent="0.6">
      <c r="A255">
        <v>255</v>
      </c>
      <c r="D255" t="s">
        <v>1161</v>
      </c>
    </row>
    <row r="256" spans="1:4" x14ac:dyDescent="0.6">
      <c r="A256">
        <v>256</v>
      </c>
      <c r="D256" t="s">
        <v>1162</v>
      </c>
    </row>
    <row r="257" spans="1:4" x14ac:dyDescent="0.6">
      <c r="A257">
        <v>257</v>
      </c>
      <c r="D257" t="s">
        <v>1163</v>
      </c>
    </row>
    <row r="258" spans="1:4" x14ac:dyDescent="0.6">
      <c r="A258">
        <v>258</v>
      </c>
      <c r="D258" t="s">
        <v>1164</v>
      </c>
    </row>
    <row r="259" spans="1:4" x14ac:dyDescent="0.6">
      <c r="A259">
        <v>259</v>
      </c>
      <c r="D259" t="s">
        <v>1165</v>
      </c>
    </row>
    <row r="260" spans="1:4" x14ac:dyDescent="0.6">
      <c r="A260">
        <v>260</v>
      </c>
      <c r="D260" t="s">
        <v>1166</v>
      </c>
    </row>
    <row r="261" spans="1:4" x14ac:dyDescent="0.6">
      <c r="A261">
        <v>261</v>
      </c>
      <c r="D261" t="s">
        <v>1167</v>
      </c>
    </row>
    <row r="262" spans="1:4" x14ac:dyDescent="0.6">
      <c r="A262">
        <v>262</v>
      </c>
      <c r="D262" t="s">
        <v>1168</v>
      </c>
    </row>
    <row r="263" spans="1:4" x14ac:dyDescent="0.6">
      <c r="A263">
        <v>263</v>
      </c>
      <c r="D263" t="s">
        <v>1169</v>
      </c>
    </row>
    <row r="264" spans="1:4" x14ac:dyDescent="0.6">
      <c r="A264">
        <v>264</v>
      </c>
      <c r="D264" t="s">
        <v>1170</v>
      </c>
    </row>
    <row r="265" spans="1:4" x14ac:dyDescent="0.6">
      <c r="A265">
        <v>265</v>
      </c>
      <c r="D265" t="s">
        <v>1171</v>
      </c>
    </row>
    <row r="266" spans="1:4" x14ac:dyDescent="0.6">
      <c r="A266">
        <v>266</v>
      </c>
      <c r="D266" t="s">
        <v>1172</v>
      </c>
    </row>
    <row r="267" spans="1:4" x14ac:dyDescent="0.6">
      <c r="A267">
        <v>267</v>
      </c>
      <c r="D267" t="s">
        <v>1173</v>
      </c>
    </row>
    <row r="268" spans="1:4" x14ac:dyDescent="0.6">
      <c r="A268">
        <v>268</v>
      </c>
      <c r="D268" t="s">
        <v>1174</v>
      </c>
    </row>
    <row r="269" spans="1:4" x14ac:dyDescent="0.6">
      <c r="A269">
        <v>269</v>
      </c>
      <c r="D269" t="s">
        <v>1175</v>
      </c>
    </row>
    <row r="270" spans="1:4" x14ac:dyDescent="0.6">
      <c r="A270">
        <v>270</v>
      </c>
      <c r="D270" t="s">
        <v>1176</v>
      </c>
    </row>
    <row r="271" spans="1:4" x14ac:dyDescent="0.6">
      <c r="A271">
        <v>271</v>
      </c>
      <c r="D271" t="s">
        <v>1177</v>
      </c>
    </row>
    <row r="272" spans="1:4" x14ac:dyDescent="0.6">
      <c r="A272">
        <v>272</v>
      </c>
      <c r="D272" t="s">
        <v>1178</v>
      </c>
    </row>
    <row r="273" spans="1:4" x14ac:dyDescent="0.6">
      <c r="A273">
        <v>273</v>
      </c>
      <c r="D273" t="s">
        <v>1179</v>
      </c>
    </row>
    <row r="274" spans="1:4" x14ac:dyDescent="0.6">
      <c r="A274">
        <v>274</v>
      </c>
      <c r="D274" t="s">
        <v>1180</v>
      </c>
    </row>
    <row r="275" spans="1:4" x14ac:dyDescent="0.6">
      <c r="A275">
        <v>275</v>
      </c>
      <c r="D275" t="s">
        <v>1181</v>
      </c>
    </row>
    <row r="276" spans="1:4" x14ac:dyDescent="0.6">
      <c r="A276">
        <v>276</v>
      </c>
      <c r="D276" t="s">
        <v>1182</v>
      </c>
    </row>
    <row r="277" spans="1:4" x14ac:dyDescent="0.6">
      <c r="A277">
        <v>277</v>
      </c>
      <c r="D277" t="s">
        <v>1183</v>
      </c>
    </row>
    <row r="278" spans="1:4" x14ac:dyDescent="0.6">
      <c r="A278">
        <v>278</v>
      </c>
      <c r="D278" t="s">
        <v>1184</v>
      </c>
    </row>
    <row r="279" spans="1:4" x14ac:dyDescent="0.6">
      <c r="A279">
        <v>279</v>
      </c>
      <c r="D279" t="s">
        <v>1185</v>
      </c>
    </row>
    <row r="280" spans="1:4" x14ac:dyDescent="0.6">
      <c r="A280">
        <v>280</v>
      </c>
      <c r="D280" t="s">
        <v>1186</v>
      </c>
    </row>
    <row r="281" spans="1:4" x14ac:dyDescent="0.6">
      <c r="A281">
        <v>281</v>
      </c>
      <c r="D281" t="s">
        <v>1187</v>
      </c>
    </row>
    <row r="282" spans="1:4" x14ac:dyDescent="0.6">
      <c r="A282">
        <v>282</v>
      </c>
      <c r="D282" t="s">
        <v>1188</v>
      </c>
    </row>
    <row r="283" spans="1:4" x14ac:dyDescent="0.6">
      <c r="A283">
        <v>283</v>
      </c>
      <c r="D283" t="s">
        <v>1189</v>
      </c>
    </row>
    <row r="284" spans="1:4" s="3" customFormat="1" x14ac:dyDescent="0.6">
      <c r="A284">
        <v>284</v>
      </c>
    </row>
    <row r="285" spans="1:4" x14ac:dyDescent="0.6">
      <c r="A285">
        <v>285</v>
      </c>
      <c r="D285" t="s">
        <v>1190</v>
      </c>
    </row>
    <row r="286" spans="1:4" x14ac:dyDescent="0.6">
      <c r="A286">
        <v>286</v>
      </c>
      <c r="D286" t="s">
        <v>1191</v>
      </c>
    </row>
    <row r="287" spans="1:4" x14ac:dyDescent="0.6">
      <c r="A287">
        <v>287</v>
      </c>
      <c r="D287" t="s">
        <v>1192</v>
      </c>
    </row>
    <row r="288" spans="1:4" x14ac:dyDescent="0.6">
      <c r="A288">
        <v>288</v>
      </c>
      <c r="D288" t="s">
        <v>1193</v>
      </c>
    </row>
    <row r="289" spans="1:4" x14ac:dyDescent="0.6">
      <c r="A289">
        <v>289</v>
      </c>
      <c r="D289" t="s">
        <v>1194</v>
      </c>
    </row>
    <row r="290" spans="1:4" x14ac:dyDescent="0.6">
      <c r="A290">
        <v>290</v>
      </c>
      <c r="D290" t="s">
        <v>1195</v>
      </c>
    </row>
    <row r="291" spans="1:4" x14ac:dyDescent="0.6">
      <c r="A291">
        <v>291</v>
      </c>
      <c r="D291" t="s">
        <v>1196</v>
      </c>
    </row>
    <row r="292" spans="1:4" x14ac:dyDescent="0.6">
      <c r="A292">
        <v>292</v>
      </c>
      <c r="D292" t="s">
        <v>1197</v>
      </c>
    </row>
    <row r="293" spans="1:4" x14ac:dyDescent="0.6">
      <c r="A293">
        <v>293</v>
      </c>
      <c r="D293" t="s">
        <v>1198</v>
      </c>
    </row>
    <row r="294" spans="1:4" x14ac:dyDescent="0.6">
      <c r="A294">
        <v>294</v>
      </c>
      <c r="D294" t="s">
        <v>1199</v>
      </c>
    </row>
    <row r="295" spans="1:4" x14ac:dyDescent="0.6">
      <c r="A295">
        <v>295</v>
      </c>
      <c r="B295" t="s">
        <v>2194</v>
      </c>
      <c r="C295" t="s">
        <v>2640</v>
      </c>
      <c r="D295" t="s">
        <v>1200</v>
      </c>
    </row>
    <row r="296" spans="1:4" x14ac:dyDescent="0.6">
      <c r="A296">
        <v>296</v>
      </c>
      <c r="B296" t="s">
        <v>2193</v>
      </c>
      <c r="C296" t="s">
        <v>2641</v>
      </c>
      <c r="D296" t="s">
        <v>1201</v>
      </c>
    </row>
    <row r="297" spans="1:4" x14ac:dyDescent="0.6">
      <c r="A297">
        <v>297</v>
      </c>
      <c r="D297" t="s">
        <v>1202</v>
      </c>
    </row>
    <row r="298" spans="1:4" x14ac:dyDescent="0.6">
      <c r="A298">
        <v>298</v>
      </c>
      <c r="D298" t="s">
        <v>1203</v>
      </c>
    </row>
    <row r="299" spans="1:4" x14ac:dyDescent="0.6">
      <c r="A299">
        <v>299</v>
      </c>
      <c r="D299" t="s">
        <v>1204</v>
      </c>
    </row>
    <row r="300" spans="1:4" x14ac:dyDescent="0.6">
      <c r="A300">
        <v>300</v>
      </c>
      <c r="D300" t="s">
        <v>1205</v>
      </c>
    </row>
    <row r="301" spans="1:4" x14ac:dyDescent="0.6">
      <c r="A301">
        <v>301</v>
      </c>
      <c r="D301" t="s">
        <v>1206</v>
      </c>
    </row>
    <row r="302" spans="1:4" x14ac:dyDescent="0.6">
      <c r="A302">
        <v>302</v>
      </c>
      <c r="D302" t="s">
        <v>1207</v>
      </c>
    </row>
    <row r="303" spans="1:4" x14ac:dyDescent="0.6">
      <c r="A303">
        <v>303</v>
      </c>
      <c r="D303" t="s">
        <v>1208</v>
      </c>
    </row>
    <row r="304" spans="1:4" x14ac:dyDescent="0.6">
      <c r="A304">
        <v>304</v>
      </c>
      <c r="D304" t="s">
        <v>1209</v>
      </c>
    </row>
    <row r="305" spans="1:4" x14ac:dyDescent="0.6">
      <c r="A305">
        <v>305</v>
      </c>
      <c r="D305" t="s">
        <v>1210</v>
      </c>
    </row>
    <row r="306" spans="1:4" x14ac:dyDescent="0.6">
      <c r="A306">
        <v>306</v>
      </c>
      <c r="D306" t="s">
        <v>1211</v>
      </c>
    </row>
    <row r="307" spans="1:4" x14ac:dyDescent="0.6">
      <c r="A307">
        <v>307</v>
      </c>
      <c r="D307" t="s">
        <v>1212</v>
      </c>
    </row>
    <row r="308" spans="1:4" x14ac:dyDescent="0.6">
      <c r="A308">
        <v>308</v>
      </c>
      <c r="D308" t="s">
        <v>1213</v>
      </c>
    </row>
    <row r="309" spans="1:4" x14ac:dyDescent="0.6">
      <c r="A309">
        <v>309</v>
      </c>
      <c r="D309" t="s">
        <v>1214</v>
      </c>
    </row>
    <row r="310" spans="1:4" x14ac:dyDescent="0.6">
      <c r="A310">
        <v>310</v>
      </c>
      <c r="B310" t="s">
        <v>2250</v>
      </c>
      <c r="C310" t="s">
        <v>2648</v>
      </c>
      <c r="D310" t="s">
        <v>1215</v>
      </c>
    </row>
    <row r="311" spans="1:4" x14ac:dyDescent="0.6">
      <c r="A311">
        <v>311</v>
      </c>
      <c r="B311" t="s">
        <v>2251</v>
      </c>
      <c r="C311" t="s">
        <v>2649</v>
      </c>
      <c r="D311" t="s">
        <v>1216</v>
      </c>
    </row>
    <row r="312" spans="1:4" x14ac:dyDescent="0.6">
      <c r="A312">
        <v>312</v>
      </c>
      <c r="B312" t="s">
        <v>2252</v>
      </c>
      <c r="C312" t="s">
        <v>2653</v>
      </c>
      <c r="D312" t="s">
        <v>1217</v>
      </c>
    </row>
    <row r="313" spans="1:4" x14ac:dyDescent="0.6">
      <c r="A313">
        <v>313</v>
      </c>
      <c r="B313" t="s">
        <v>2253</v>
      </c>
      <c r="C313" t="s">
        <v>2654</v>
      </c>
      <c r="D313" t="s">
        <v>1218</v>
      </c>
    </row>
    <row r="314" spans="1:4" x14ac:dyDescent="0.6">
      <c r="A314">
        <v>314</v>
      </c>
      <c r="B314" t="s">
        <v>2254</v>
      </c>
      <c r="C314" t="s">
        <v>2655</v>
      </c>
      <c r="D314" t="s">
        <v>1219</v>
      </c>
    </row>
    <row r="315" spans="1:4" x14ac:dyDescent="0.6">
      <c r="A315">
        <v>315</v>
      </c>
      <c r="B315" t="s">
        <v>2255</v>
      </c>
      <c r="C315" t="s">
        <v>2656</v>
      </c>
      <c r="D315" t="s">
        <v>1220</v>
      </c>
    </row>
    <row r="316" spans="1:4" x14ac:dyDescent="0.6">
      <c r="A316">
        <v>316</v>
      </c>
      <c r="B316" t="s">
        <v>2256</v>
      </c>
      <c r="C316" t="s">
        <v>2657</v>
      </c>
      <c r="D316" t="s">
        <v>1221</v>
      </c>
    </row>
    <row r="317" spans="1:4" x14ac:dyDescent="0.6">
      <c r="A317">
        <v>317</v>
      </c>
      <c r="B317" t="s">
        <v>2257</v>
      </c>
      <c r="C317" t="s">
        <v>2658</v>
      </c>
      <c r="D317" t="s">
        <v>1222</v>
      </c>
    </row>
    <row r="318" spans="1:4" x14ac:dyDescent="0.6">
      <c r="A318">
        <v>318</v>
      </c>
      <c r="C318" t="s">
        <v>2659</v>
      </c>
      <c r="D318" t="s">
        <v>1223</v>
      </c>
    </row>
    <row r="319" spans="1:4" x14ac:dyDescent="0.6">
      <c r="A319">
        <v>319</v>
      </c>
      <c r="C319" t="s">
        <v>2660</v>
      </c>
      <c r="D319" t="s">
        <v>1224</v>
      </c>
    </row>
    <row r="320" spans="1:4" x14ac:dyDescent="0.6">
      <c r="A320">
        <v>320</v>
      </c>
      <c r="C320" t="s">
        <v>2661</v>
      </c>
      <c r="D320" t="s">
        <v>1225</v>
      </c>
    </row>
    <row r="321" spans="1:4" x14ac:dyDescent="0.6">
      <c r="A321">
        <v>321</v>
      </c>
      <c r="C321" t="s">
        <v>2662</v>
      </c>
      <c r="D321" t="s">
        <v>1226</v>
      </c>
    </row>
    <row r="322" spans="1:4" x14ac:dyDescent="0.6">
      <c r="A322">
        <v>322</v>
      </c>
      <c r="C322" t="s">
        <v>2663</v>
      </c>
      <c r="D322" t="s">
        <v>1227</v>
      </c>
    </row>
    <row r="323" spans="1:4" x14ac:dyDescent="0.6">
      <c r="A323">
        <v>323</v>
      </c>
      <c r="C323" t="s">
        <v>2664</v>
      </c>
      <c r="D323" t="s">
        <v>1228</v>
      </c>
    </row>
    <row r="324" spans="1:4" x14ac:dyDescent="0.6">
      <c r="A324">
        <v>324</v>
      </c>
      <c r="D324" t="s">
        <v>1229</v>
      </c>
    </row>
    <row r="325" spans="1:4" x14ac:dyDescent="0.6">
      <c r="A325">
        <v>325</v>
      </c>
      <c r="D325" t="s">
        <v>1230</v>
      </c>
    </row>
    <row r="326" spans="1:4" x14ac:dyDescent="0.6">
      <c r="A326">
        <v>326</v>
      </c>
      <c r="C326" t="s">
        <v>2665</v>
      </c>
      <c r="D326" t="s">
        <v>1231</v>
      </c>
    </row>
    <row r="327" spans="1:4" x14ac:dyDescent="0.6">
      <c r="A327">
        <v>327</v>
      </c>
      <c r="C327" t="s">
        <v>2666</v>
      </c>
      <c r="D327" t="s">
        <v>1232</v>
      </c>
    </row>
    <row r="328" spans="1:4" x14ac:dyDescent="0.6">
      <c r="A328">
        <v>328</v>
      </c>
      <c r="C328" t="s">
        <v>2667</v>
      </c>
      <c r="D328" t="s">
        <v>1233</v>
      </c>
    </row>
    <row r="329" spans="1:4" x14ac:dyDescent="0.6">
      <c r="A329">
        <v>329</v>
      </c>
      <c r="C329" t="s">
        <v>2668</v>
      </c>
      <c r="D329" t="s">
        <v>1234</v>
      </c>
    </row>
    <row r="330" spans="1:4" x14ac:dyDescent="0.6">
      <c r="A330">
        <v>330</v>
      </c>
      <c r="C330" t="s">
        <v>2669</v>
      </c>
      <c r="D330" t="s">
        <v>1235</v>
      </c>
    </row>
    <row r="331" spans="1:4" x14ac:dyDescent="0.6">
      <c r="A331">
        <v>331</v>
      </c>
      <c r="C331" t="s">
        <v>2670</v>
      </c>
      <c r="D331" t="s">
        <v>1236</v>
      </c>
    </row>
    <row r="332" spans="1:4" x14ac:dyDescent="0.6">
      <c r="A332">
        <v>332</v>
      </c>
      <c r="C332" t="s">
        <v>268</v>
      </c>
      <c r="D332" t="s">
        <v>1237</v>
      </c>
    </row>
    <row r="333" spans="1:4" x14ac:dyDescent="0.6">
      <c r="A333">
        <v>333</v>
      </c>
      <c r="C333" t="s">
        <v>2671</v>
      </c>
      <c r="D333" t="s">
        <v>1238</v>
      </c>
    </row>
    <row r="334" spans="1:4" x14ac:dyDescent="0.6">
      <c r="A334">
        <v>334</v>
      </c>
      <c r="D334" t="s">
        <v>1239</v>
      </c>
    </row>
    <row r="335" spans="1:4" x14ac:dyDescent="0.6">
      <c r="A335">
        <v>335</v>
      </c>
      <c r="C335" t="s">
        <v>1610</v>
      </c>
      <c r="D335" t="s">
        <v>1240</v>
      </c>
    </row>
    <row r="336" spans="1:4" x14ac:dyDescent="0.6">
      <c r="A336">
        <v>336</v>
      </c>
      <c r="C336" t="s">
        <v>1609</v>
      </c>
      <c r="D336" t="s">
        <v>1241</v>
      </c>
    </row>
    <row r="337" spans="1:4" x14ac:dyDescent="0.6">
      <c r="A337">
        <v>337</v>
      </c>
      <c r="C337" t="s">
        <v>2696</v>
      </c>
      <c r="D337" t="s">
        <v>1242</v>
      </c>
    </row>
    <row r="338" spans="1:4" x14ac:dyDescent="0.6">
      <c r="A338">
        <v>338</v>
      </c>
      <c r="C338" t="s">
        <v>2697</v>
      </c>
      <c r="D338" t="s">
        <v>1243</v>
      </c>
    </row>
    <row r="339" spans="1:4" x14ac:dyDescent="0.6">
      <c r="A339">
        <v>339</v>
      </c>
      <c r="C339" t="s">
        <v>2652</v>
      </c>
      <c r="D339" t="s">
        <v>1244</v>
      </c>
    </row>
    <row r="340" spans="1:4" x14ac:dyDescent="0.6">
      <c r="A340">
        <v>340</v>
      </c>
      <c r="C340" t="s">
        <v>1608</v>
      </c>
      <c r="D340" t="s">
        <v>1245</v>
      </c>
    </row>
    <row r="341" spans="1:4" x14ac:dyDescent="0.6">
      <c r="A341">
        <v>341</v>
      </c>
      <c r="C341" t="s">
        <v>1607</v>
      </c>
      <c r="D341" t="s">
        <v>1246</v>
      </c>
    </row>
    <row r="342" spans="1:4" x14ac:dyDescent="0.6">
      <c r="A342">
        <v>342</v>
      </c>
      <c r="C342" t="s">
        <v>1606</v>
      </c>
      <c r="D342" t="s">
        <v>1247</v>
      </c>
    </row>
    <row r="343" spans="1:4" x14ac:dyDescent="0.6">
      <c r="A343">
        <v>343</v>
      </c>
      <c r="C343" t="s">
        <v>2698</v>
      </c>
      <c r="D343" t="s">
        <v>1248</v>
      </c>
    </row>
    <row r="344" spans="1:4" x14ac:dyDescent="0.6">
      <c r="A344">
        <v>344</v>
      </c>
      <c r="C344" t="s">
        <v>2699</v>
      </c>
      <c r="D344" t="s">
        <v>1249</v>
      </c>
    </row>
    <row r="345" spans="1:4" x14ac:dyDescent="0.6">
      <c r="A345">
        <v>345</v>
      </c>
      <c r="C345" t="s">
        <v>2650</v>
      </c>
      <c r="D345" t="s">
        <v>1250</v>
      </c>
    </row>
    <row r="346" spans="1:4" x14ac:dyDescent="0.6">
      <c r="A346">
        <v>346</v>
      </c>
      <c r="C346" t="s">
        <v>2651</v>
      </c>
      <c r="D346" t="s">
        <v>1251</v>
      </c>
    </row>
    <row r="347" spans="1:4" x14ac:dyDescent="0.6">
      <c r="A347">
        <v>347</v>
      </c>
      <c r="C347" t="s">
        <v>1611</v>
      </c>
      <c r="D347" t="s">
        <v>1252</v>
      </c>
    </row>
    <row r="348" spans="1:4" x14ac:dyDescent="0.6">
      <c r="A348">
        <v>348</v>
      </c>
      <c r="C348" t="s">
        <v>2700</v>
      </c>
      <c r="D348" t="s">
        <v>1253</v>
      </c>
    </row>
    <row r="349" spans="1:4" x14ac:dyDescent="0.6">
      <c r="A349">
        <v>349</v>
      </c>
      <c r="C349" t="s">
        <v>2701</v>
      </c>
      <c r="D349" t="s">
        <v>1254</v>
      </c>
    </row>
    <row r="350" spans="1:4" x14ac:dyDescent="0.6">
      <c r="A350">
        <v>350</v>
      </c>
      <c r="C350" t="s">
        <v>2702</v>
      </c>
      <c r="D350" t="s">
        <v>1255</v>
      </c>
    </row>
    <row r="351" spans="1:4" x14ac:dyDescent="0.6">
      <c r="A351">
        <v>351</v>
      </c>
      <c r="C351" t="s">
        <v>2703</v>
      </c>
      <c r="D351" t="s">
        <v>1256</v>
      </c>
    </row>
    <row r="352" spans="1:4" x14ac:dyDescent="0.6">
      <c r="A352">
        <v>352</v>
      </c>
      <c r="C352" t="s">
        <v>2704</v>
      </c>
      <c r="D352" t="s">
        <v>1257</v>
      </c>
    </row>
    <row r="353" spans="1:4" x14ac:dyDescent="0.6">
      <c r="A353">
        <v>353</v>
      </c>
      <c r="B353" t="s">
        <v>2262</v>
      </c>
      <c r="C353" t="s">
        <v>2705</v>
      </c>
      <c r="D353" t="s">
        <v>1258</v>
      </c>
    </row>
    <row r="354" spans="1:4" x14ac:dyDescent="0.6">
      <c r="A354">
        <v>354</v>
      </c>
      <c r="C354" t="s">
        <v>2706</v>
      </c>
      <c r="D354" t="s">
        <v>1259</v>
      </c>
    </row>
    <row r="355" spans="1:4" x14ac:dyDescent="0.6">
      <c r="A355">
        <v>355</v>
      </c>
      <c r="B355" t="s">
        <v>2213</v>
      </c>
      <c r="C355" t="s">
        <v>904</v>
      </c>
      <c r="D355" t="s">
        <v>908</v>
      </c>
    </row>
    <row r="356" spans="1:4" x14ac:dyDescent="0.6">
      <c r="A356">
        <v>356</v>
      </c>
      <c r="B356" t="s">
        <v>2212</v>
      </c>
      <c r="C356" t="s">
        <v>902</v>
      </c>
      <c r="D356" t="s">
        <v>906</v>
      </c>
    </row>
    <row r="357" spans="1:4" x14ac:dyDescent="0.6">
      <c r="A357">
        <v>357</v>
      </c>
      <c r="B357" t="s">
        <v>2263</v>
      </c>
      <c r="C357" t="s">
        <v>2707</v>
      </c>
      <c r="D357" t="s">
        <v>1260</v>
      </c>
    </row>
    <row r="358" spans="1:4" x14ac:dyDescent="0.6">
      <c r="A358">
        <v>358</v>
      </c>
      <c r="B358" t="s">
        <v>2264</v>
      </c>
      <c r="C358" t="s">
        <v>2708</v>
      </c>
      <c r="D358" t="s">
        <v>1261</v>
      </c>
    </row>
    <row r="359" spans="1:4" x14ac:dyDescent="0.6">
      <c r="A359">
        <v>359</v>
      </c>
      <c r="D359" t="s">
        <v>1262</v>
      </c>
    </row>
    <row r="360" spans="1:4" x14ac:dyDescent="0.6">
      <c r="A360">
        <v>360</v>
      </c>
      <c r="C360" t="s">
        <v>2672</v>
      </c>
      <c r="D360" t="s">
        <v>1263</v>
      </c>
    </row>
    <row r="361" spans="1:4" x14ac:dyDescent="0.6">
      <c r="A361">
        <v>361</v>
      </c>
      <c r="C361" t="s">
        <v>2673</v>
      </c>
      <c r="D361" t="s">
        <v>1264</v>
      </c>
    </row>
    <row r="362" spans="1:4" x14ac:dyDescent="0.6">
      <c r="A362">
        <v>362</v>
      </c>
      <c r="C362" t="s">
        <v>2674</v>
      </c>
      <c r="D362" t="s">
        <v>1265</v>
      </c>
    </row>
    <row r="363" spans="1:4" x14ac:dyDescent="0.6">
      <c r="A363">
        <v>363</v>
      </c>
      <c r="C363" t="s">
        <v>2675</v>
      </c>
      <c r="D363" t="s">
        <v>1266</v>
      </c>
    </row>
    <row r="364" spans="1:4" x14ac:dyDescent="0.6">
      <c r="A364">
        <v>364</v>
      </c>
      <c r="C364" t="s">
        <v>2676</v>
      </c>
      <c r="D364" t="s">
        <v>1267</v>
      </c>
    </row>
    <row r="365" spans="1:4" x14ac:dyDescent="0.6">
      <c r="A365">
        <v>365</v>
      </c>
      <c r="C365" t="s">
        <v>2677</v>
      </c>
      <c r="D365" t="s">
        <v>1268</v>
      </c>
    </row>
    <row r="366" spans="1:4" x14ac:dyDescent="0.6">
      <c r="A366">
        <v>366</v>
      </c>
      <c r="C366" t="s">
        <v>2678</v>
      </c>
      <c r="D366" t="s">
        <v>1269</v>
      </c>
    </row>
    <row r="367" spans="1:4" x14ac:dyDescent="0.6">
      <c r="A367">
        <v>367</v>
      </c>
      <c r="C367" t="s">
        <v>2679</v>
      </c>
      <c r="D367" t="s">
        <v>1270</v>
      </c>
    </row>
    <row r="368" spans="1:4" x14ac:dyDescent="0.6">
      <c r="A368">
        <v>368</v>
      </c>
      <c r="C368" t="s">
        <v>2680</v>
      </c>
      <c r="D368" t="s">
        <v>1271</v>
      </c>
    </row>
    <row r="369" spans="1:4" x14ac:dyDescent="0.6">
      <c r="A369">
        <v>369</v>
      </c>
      <c r="C369" t="s">
        <v>2681</v>
      </c>
      <c r="D369" t="s">
        <v>1272</v>
      </c>
    </row>
    <row r="370" spans="1:4" x14ac:dyDescent="0.6">
      <c r="A370">
        <v>370</v>
      </c>
      <c r="C370" t="s">
        <v>2682</v>
      </c>
      <c r="D370" t="s">
        <v>1273</v>
      </c>
    </row>
    <row r="371" spans="1:4" x14ac:dyDescent="0.6">
      <c r="A371">
        <v>371</v>
      </c>
      <c r="C371" t="s">
        <v>2683</v>
      </c>
      <c r="D371" t="s">
        <v>1274</v>
      </c>
    </row>
    <row r="372" spans="1:4" x14ac:dyDescent="0.6">
      <c r="A372">
        <v>372</v>
      </c>
      <c r="C372" t="s">
        <v>2684</v>
      </c>
      <c r="D372" t="s">
        <v>1275</v>
      </c>
    </row>
    <row r="373" spans="1:4" x14ac:dyDescent="0.6">
      <c r="A373">
        <v>373</v>
      </c>
      <c r="C373" t="s">
        <v>2685</v>
      </c>
      <c r="D373" t="s">
        <v>1276</v>
      </c>
    </row>
    <row r="374" spans="1:4" x14ac:dyDescent="0.6">
      <c r="A374">
        <v>374</v>
      </c>
      <c r="C374" t="s">
        <v>2686</v>
      </c>
      <c r="D374" t="s">
        <v>1277</v>
      </c>
    </row>
    <row r="375" spans="1:4" x14ac:dyDescent="0.6">
      <c r="A375">
        <v>375</v>
      </c>
      <c r="C375" t="s">
        <v>2687</v>
      </c>
      <c r="D375" t="s">
        <v>1278</v>
      </c>
    </row>
    <row r="376" spans="1:4" x14ac:dyDescent="0.6">
      <c r="A376">
        <v>376</v>
      </c>
      <c r="B376" t="s">
        <v>176</v>
      </c>
      <c r="C376" t="s">
        <v>2688</v>
      </c>
      <c r="D376" t="s">
        <v>138</v>
      </c>
    </row>
    <row r="377" spans="1:4" x14ac:dyDescent="0.6">
      <c r="A377">
        <v>377</v>
      </c>
      <c r="B377" t="s">
        <v>177</v>
      </c>
      <c r="C377" t="s">
        <v>2689</v>
      </c>
      <c r="D377" t="s">
        <v>141</v>
      </c>
    </row>
    <row r="378" spans="1:4" x14ac:dyDescent="0.6">
      <c r="A378">
        <v>378</v>
      </c>
      <c r="B378" t="s">
        <v>178</v>
      </c>
      <c r="C378" t="s">
        <v>2690</v>
      </c>
      <c r="D378" t="s">
        <v>144</v>
      </c>
    </row>
    <row r="379" spans="1:4" x14ac:dyDescent="0.6">
      <c r="A379">
        <v>379</v>
      </c>
      <c r="B379" t="s">
        <v>179</v>
      </c>
      <c r="C379" t="s">
        <v>2691</v>
      </c>
      <c r="D379" t="s">
        <v>147</v>
      </c>
    </row>
    <row r="380" spans="1:4" x14ac:dyDescent="0.6">
      <c r="A380">
        <v>380</v>
      </c>
      <c r="B380" t="s">
        <v>183</v>
      </c>
      <c r="C380" t="s">
        <v>2692</v>
      </c>
      <c r="D380" t="s">
        <v>150</v>
      </c>
    </row>
    <row r="381" spans="1:4" x14ac:dyDescent="0.6">
      <c r="A381">
        <v>381</v>
      </c>
      <c r="B381" t="s">
        <v>182</v>
      </c>
      <c r="C381" t="s">
        <v>2693</v>
      </c>
      <c r="D381" t="s">
        <v>153</v>
      </c>
    </row>
    <row r="382" spans="1:4" x14ac:dyDescent="0.6">
      <c r="A382">
        <v>382</v>
      </c>
      <c r="B382" t="s">
        <v>181</v>
      </c>
      <c r="C382" t="s">
        <v>2694</v>
      </c>
      <c r="D382" t="s">
        <v>156</v>
      </c>
    </row>
    <row r="383" spans="1:4" x14ac:dyDescent="0.6">
      <c r="A383">
        <v>383</v>
      </c>
      <c r="B383" t="s">
        <v>180</v>
      </c>
      <c r="C383" t="s">
        <v>2695</v>
      </c>
      <c r="D383" t="s">
        <v>159</v>
      </c>
    </row>
    <row r="384" spans="1:4" x14ac:dyDescent="0.6">
      <c r="A384">
        <v>384</v>
      </c>
      <c r="D384" t="s">
        <v>1279</v>
      </c>
    </row>
    <row r="385" spans="1:4" x14ac:dyDescent="0.6">
      <c r="A385">
        <v>385</v>
      </c>
      <c r="D385" t="s">
        <v>1280</v>
      </c>
    </row>
    <row r="386" spans="1:4" x14ac:dyDescent="0.6">
      <c r="A386">
        <v>386</v>
      </c>
      <c r="D386" t="s">
        <v>1281</v>
      </c>
    </row>
    <row r="387" spans="1:4" x14ac:dyDescent="0.6">
      <c r="A387">
        <v>387</v>
      </c>
      <c r="D387" t="s">
        <v>1282</v>
      </c>
    </row>
    <row r="388" spans="1:4" x14ac:dyDescent="0.6">
      <c r="A388">
        <v>388</v>
      </c>
      <c r="D388" t="s">
        <v>1283</v>
      </c>
    </row>
    <row r="389" spans="1:4" x14ac:dyDescent="0.6">
      <c r="A389">
        <v>389</v>
      </c>
      <c r="D389" t="s">
        <v>1284</v>
      </c>
    </row>
    <row r="390" spans="1:4" x14ac:dyDescent="0.6">
      <c r="A390">
        <v>390</v>
      </c>
      <c r="D390" t="s">
        <v>1285</v>
      </c>
    </row>
    <row r="391" spans="1:4" x14ac:dyDescent="0.6">
      <c r="A391">
        <v>391</v>
      </c>
      <c r="D391" t="s">
        <v>1286</v>
      </c>
    </row>
    <row r="392" spans="1:4" x14ac:dyDescent="0.6">
      <c r="A392">
        <v>392</v>
      </c>
      <c r="D392" t="s">
        <v>1287</v>
      </c>
    </row>
    <row r="393" spans="1:4" x14ac:dyDescent="0.6">
      <c r="A393">
        <v>393</v>
      </c>
      <c r="D393" t="s">
        <v>1288</v>
      </c>
    </row>
    <row r="394" spans="1:4" x14ac:dyDescent="0.6">
      <c r="A394">
        <v>394</v>
      </c>
      <c r="D394" t="s">
        <v>1289</v>
      </c>
    </row>
    <row r="395" spans="1:4" x14ac:dyDescent="0.6">
      <c r="A395">
        <v>395</v>
      </c>
      <c r="D395" t="s">
        <v>1290</v>
      </c>
    </row>
    <row r="396" spans="1:4" x14ac:dyDescent="0.6">
      <c r="A396">
        <v>396</v>
      </c>
      <c r="D396" t="s">
        <v>1291</v>
      </c>
    </row>
    <row r="397" spans="1:4" x14ac:dyDescent="0.6">
      <c r="A397">
        <v>397</v>
      </c>
      <c r="D397" t="s">
        <v>1292</v>
      </c>
    </row>
    <row r="398" spans="1:4" x14ac:dyDescent="0.6">
      <c r="A398">
        <v>398</v>
      </c>
      <c r="D398" t="s">
        <v>1293</v>
      </c>
    </row>
    <row r="399" spans="1:4" x14ac:dyDescent="0.6">
      <c r="A399">
        <v>399</v>
      </c>
      <c r="C399" t="s">
        <v>2646</v>
      </c>
      <c r="D399" s="2" t="s">
        <v>1294</v>
      </c>
    </row>
    <row r="400" spans="1:4" x14ac:dyDescent="0.6">
      <c r="A400">
        <v>400</v>
      </c>
      <c r="C400" t="s">
        <v>2647</v>
      </c>
      <c r="D400" s="2" t="s">
        <v>1295</v>
      </c>
    </row>
    <row r="401" spans="1:4" x14ac:dyDescent="0.6">
      <c r="A401">
        <v>401</v>
      </c>
      <c r="D401" t="s">
        <v>1296</v>
      </c>
    </row>
    <row r="402" spans="1:4" x14ac:dyDescent="0.6">
      <c r="A402">
        <v>402</v>
      </c>
      <c r="D402" t="s">
        <v>1297</v>
      </c>
    </row>
    <row r="403" spans="1:4" x14ac:dyDescent="0.6">
      <c r="A403">
        <v>403</v>
      </c>
      <c r="C403" t="s">
        <v>2645</v>
      </c>
      <c r="D403" s="2" t="s">
        <v>1298</v>
      </c>
    </row>
    <row r="404" spans="1:4" x14ac:dyDescent="0.6">
      <c r="A404">
        <v>404</v>
      </c>
      <c r="C404" t="s">
        <v>2644</v>
      </c>
      <c r="D404" s="2" t="s">
        <v>1299</v>
      </c>
    </row>
    <row r="405" spans="1:4" x14ac:dyDescent="0.6">
      <c r="A405">
        <v>405</v>
      </c>
      <c r="D405" t="s">
        <v>1300</v>
      </c>
    </row>
    <row r="406" spans="1:4" x14ac:dyDescent="0.6">
      <c r="A406">
        <v>406</v>
      </c>
      <c r="D406" t="s">
        <v>1301</v>
      </c>
    </row>
    <row r="407" spans="1:4" x14ac:dyDescent="0.6">
      <c r="A407">
        <v>407</v>
      </c>
      <c r="D407" t="s">
        <v>1302</v>
      </c>
    </row>
    <row r="408" spans="1:4" x14ac:dyDescent="0.6">
      <c r="A408">
        <v>408</v>
      </c>
      <c r="C408" t="s">
        <v>2643</v>
      </c>
      <c r="D408" s="2" t="s">
        <v>1303</v>
      </c>
    </row>
    <row r="409" spans="1:4" x14ac:dyDescent="0.6">
      <c r="A409">
        <v>409</v>
      </c>
      <c r="D409" t="s">
        <v>1304</v>
      </c>
    </row>
    <row r="410" spans="1:4" x14ac:dyDescent="0.6">
      <c r="A410">
        <v>410</v>
      </c>
      <c r="C410" t="s">
        <v>2710</v>
      </c>
      <c r="D410" t="s">
        <v>1305</v>
      </c>
    </row>
    <row r="411" spans="1:4" x14ac:dyDescent="0.6">
      <c r="A411">
        <v>411</v>
      </c>
      <c r="C411" t="s">
        <v>2711</v>
      </c>
      <c r="D411" t="s">
        <v>1306</v>
      </c>
    </row>
    <row r="412" spans="1:4" x14ac:dyDescent="0.6">
      <c r="A412">
        <v>412</v>
      </c>
      <c r="C412" t="s">
        <v>2712</v>
      </c>
      <c r="D412" t="s">
        <v>1307</v>
      </c>
    </row>
    <row r="413" spans="1:4" x14ac:dyDescent="0.6">
      <c r="A413">
        <v>413</v>
      </c>
      <c r="C413" t="s">
        <v>2713</v>
      </c>
      <c r="D413" t="s">
        <v>1308</v>
      </c>
    </row>
    <row r="414" spans="1:4" x14ac:dyDescent="0.6">
      <c r="A414">
        <v>414</v>
      </c>
      <c r="C414" t="s">
        <v>2714</v>
      </c>
      <c r="D414" t="s">
        <v>1309</v>
      </c>
    </row>
    <row r="415" spans="1:4" x14ac:dyDescent="0.6">
      <c r="A415">
        <v>415</v>
      </c>
      <c r="C415" t="s">
        <v>2715</v>
      </c>
      <c r="D415" t="s">
        <v>1310</v>
      </c>
    </row>
    <row r="416" spans="1:4" x14ac:dyDescent="0.6">
      <c r="A416">
        <v>416</v>
      </c>
      <c r="B416" t="s">
        <v>268</v>
      </c>
      <c r="C416" t="s">
        <v>2716</v>
      </c>
      <c r="D416" t="s">
        <v>1311</v>
      </c>
    </row>
    <row r="417" spans="1:4" x14ac:dyDescent="0.6">
      <c r="A417">
        <v>417</v>
      </c>
      <c r="C417" t="s">
        <v>2717</v>
      </c>
      <c r="D417" t="s">
        <v>1312</v>
      </c>
    </row>
    <row r="418" spans="1:4" x14ac:dyDescent="0.6">
      <c r="A418">
        <v>418</v>
      </c>
      <c r="C418" t="s">
        <v>2718</v>
      </c>
      <c r="D418" t="s">
        <v>1313</v>
      </c>
    </row>
    <row r="419" spans="1:4" x14ac:dyDescent="0.6">
      <c r="A419">
        <v>419</v>
      </c>
      <c r="C419" t="s">
        <v>2719</v>
      </c>
      <c r="D419" t="s">
        <v>1314</v>
      </c>
    </row>
    <row r="420" spans="1:4" x14ac:dyDescent="0.6">
      <c r="A420">
        <v>420</v>
      </c>
      <c r="C420" t="s">
        <v>2720</v>
      </c>
      <c r="D420" t="s">
        <v>1315</v>
      </c>
    </row>
    <row r="421" spans="1:4" x14ac:dyDescent="0.6">
      <c r="A421">
        <v>421</v>
      </c>
      <c r="C421" t="s">
        <v>2721</v>
      </c>
      <c r="D421" t="s">
        <v>1316</v>
      </c>
    </row>
    <row r="422" spans="1:4" x14ac:dyDescent="0.6">
      <c r="A422">
        <v>422</v>
      </c>
      <c r="C422" t="s">
        <v>2722</v>
      </c>
      <c r="D422" t="s">
        <v>1317</v>
      </c>
    </row>
    <row r="423" spans="1:4" x14ac:dyDescent="0.6">
      <c r="A423">
        <v>423</v>
      </c>
      <c r="C423" t="s">
        <v>2723</v>
      </c>
      <c r="D423" t="s">
        <v>1318</v>
      </c>
    </row>
    <row r="424" spans="1:4" x14ac:dyDescent="0.6">
      <c r="A424">
        <v>424</v>
      </c>
      <c r="C424" t="s">
        <v>2724</v>
      </c>
      <c r="D424" t="s">
        <v>1319</v>
      </c>
    </row>
    <row r="425" spans="1:4" x14ac:dyDescent="0.6">
      <c r="A425">
        <v>425</v>
      </c>
      <c r="C425" t="s">
        <v>2725</v>
      </c>
      <c r="D425" t="s">
        <v>1320</v>
      </c>
    </row>
    <row r="426" spans="1:4" x14ac:dyDescent="0.6">
      <c r="A426">
        <v>426</v>
      </c>
      <c r="C426" t="s">
        <v>2726</v>
      </c>
      <c r="D426" t="s">
        <v>1321</v>
      </c>
    </row>
    <row r="427" spans="1:4" x14ac:dyDescent="0.6">
      <c r="A427">
        <v>427</v>
      </c>
      <c r="C427" t="s">
        <v>2727</v>
      </c>
      <c r="D427" t="s">
        <v>1322</v>
      </c>
    </row>
    <row r="428" spans="1:4" x14ac:dyDescent="0.6">
      <c r="A428">
        <v>428</v>
      </c>
      <c r="C428" t="s">
        <v>2728</v>
      </c>
      <c r="D428" t="s">
        <v>1323</v>
      </c>
    </row>
    <row r="429" spans="1:4" x14ac:dyDescent="0.6">
      <c r="A429">
        <v>429</v>
      </c>
      <c r="C429" t="s">
        <v>2729</v>
      </c>
      <c r="D429" t="s">
        <v>1324</v>
      </c>
    </row>
    <row r="430" spans="1:4" x14ac:dyDescent="0.6">
      <c r="A430">
        <v>430</v>
      </c>
      <c r="C430" t="s">
        <v>2730</v>
      </c>
      <c r="D430" t="s">
        <v>1325</v>
      </c>
    </row>
    <row r="431" spans="1:4" x14ac:dyDescent="0.6">
      <c r="A431">
        <v>431</v>
      </c>
      <c r="C431" t="s">
        <v>2731</v>
      </c>
      <c r="D431" t="s">
        <v>1326</v>
      </c>
    </row>
    <row r="432" spans="1:4" x14ac:dyDescent="0.6">
      <c r="A432">
        <v>432</v>
      </c>
      <c r="C432" t="s">
        <v>2732</v>
      </c>
      <c r="D432" t="s">
        <v>1327</v>
      </c>
    </row>
    <row r="433" spans="1:4" x14ac:dyDescent="0.6">
      <c r="A433">
        <v>433</v>
      </c>
      <c r="C433" t="s">
        <v>2733</v>
      </c>
      <c r="D433" t="s">
        <v>1328</v>
      </c>
    </row>
    <row r="434" spans="1:4" x14ac:dyDescent="0.6">
      <c r="A434">
        <v>434</v>
      </c>
      <c r="C434" t="s">
        <v>2734</v>
      </c>
      <c r="D434" t="s">
        <v>1329</v>
      </c>
    </row>
    <row r="435" spans="1:4" x14ac:dyDescent="0.6">
      <c r="A435">
        <v>435</v>
      </c>
      <c r="C435" t="s">
        <v>2735</v>
      </c>
      <c r="D435" t="s">
        <v>1330</v>
      </c>
    </row>
    <row r="436" spans="1:4" x14ac:dyDescent="0.6">
      <c r="A436">
        <v>436</v>
      </c>
      <c r="B436" t="s">
        <v>2014</v>
      </c>
      <c r="C436" t="s">
        <v>2736</v>
      </c>
      <c r="D436" t="s">
        <v>1331</v>
      </c>
    </row>
    <row r="437" spans="1:4" x14ac:dyDescent="0.6">
      <c r="A437">
        <v>437</v>
      </c>
      <c r="B437" t="s">
        <v>2013</v>
      </c>
      <c r="C437" t="s">
        <v>2737</v>
      </c>
      <c r="D437" t="s">
        <v>1332</v>
      </c>
    </row>
    <row r="438" spans="1:4" x14ac:dyDescent="0.6">
      <c r="A438">
        <v>438</v>
      </c>
      <c r="C438" t="s">
        <v>2738</v>
      </c>
      <c r="D438" t="s">
        <v>1333</v>
      </c>
    </row>
    <row r="439" spans="1:4" x14ac:dyDescent="0.6">
      <c r="A439">
        <v>439</v>
      </c>
      <c r="C439" t="s">
        <v>2739</v>
      </c>
      <c r="D439" t="s">
        <v>1334</v>
      </c>
    </row>
    <row r="440" spans="1:4" x14ac:dyDescent="0.6">
      <c r="A440">
        <v>440</v>
      </c>
      <c r="C440" t="s">
        <v>2740</v>
      </c>
      <c r="D440" t="s">
        <v>1335</v>
      </c>
    </row>
    <row r="441" spans="1:4" x14ac:dyDescent="0.6">
      <c r="A441">
        <v>441</v>
      </c>
      <c r="C441" t="s">
        <v>2741</v>
      </c>
      <c r="D441" t="s">
        <v>1336</v>
      </c>
    </row>
    <row r="442" spans="1:4" x14ac:dyDescent="0.6">
      <c r="A442">
        <v>442</v>
      </c>
      <c r="C442" t="s">
        <v>2742</v>
      </c>
      <c r="D442" t="s">
        <v>1337</v>
      </c>
    </row>
    <row r="443" spans="1:4" x14ac:dyDescent="0.6">
      <c r="A443">
        <v>443</v>
      </c>
      <c r="C443" t="s">
        <v>2743</v>
      </c>
      <c r="D443" t="s">
        <v>1338</v>
      </c>
    </row>
    <row r="444" spans="1:4" x14ac:dyDescent="0.6">
      <c r="A444">
        <v>444</v>
      </c>
      <c r="B444" t="s">
        <v>2022</v>
      </c>
      <c r="C444" t="s">
        <v>2744</v>
      </c>
      <c r="D444" t="s">
        <v>1339</v>
      </c>
    </row>
    <row r="445" spans="1:4" x14ac:dyDescent="0.6">
      <c r="A445">
        <v>445</v>
      </c>
      <c r="B445" t="s">
        <v>2021</v>
      </c>
      <c r="C445" t="s">
        <v>2745</v>
      </c>
      <c r="D445" t="s">
        <v>1340</v>
      </c>
    </row>
    <row r="446" spans="1:4" x14ac:dyDescent="0.6">
      <c r="A446">
        <v>446</v>
      </c>
      <c r="B446" t="s">
        <v>2016</v>
      </c>
      <c r="C446" t="s">
        <v>2746</v>
      </c>
      <c r="D446" t="s">
        <v>1341</v>
      </c>
    </row>
    <row r="447" spans="1:4" x14ac:dyDescent="0.6">
      <c r="A447">
        <v>447</v>
      </c>
      <c r="B447" t="s">
        <v>2015</v>
      </c>
      <c r="C447" t="s">
        <v>2747</v>
      </c>
      <c r="D447" t="s">
        <v>1342</v>
      </c>
    </row>
    <row r="448" spans="1:4" x14ac:dyDescent="0.6">
      <c r="A448">
        <v>448</v>
      </c>
      <c r="B448" t="s">
        <v>2018</v>
      </c>
      <c r="C448" t="s">
        <v>2748</v>
      </c>
      <c r="D448" t="s">
        <v>1343</v>
      </c>
    </row>
    <row r="449" spans="1:4" x14ac:dyDescent="0.6">
      <c r="A449">
        <v>449</v>
      </c>
      <c r="B449" t="s">
        <v>2017</v>
      </c>
      <c r="C449" t="s">
        <v>2749</v>
      </c>
      <c r="D449" t="s">
        <v>1344</v>
      </c>
    </row>
    <row r="450" spans="1:4" x14ac:dyDescent="0.6">
      <c r="A450">
        <v>450</v>
      </c>
      <c r="B450" t="s">
        <v>2020</v>
      </c>
      <c r="C450" t="s">
        <v>2750</v>
      </c>
      <c r="D450" t="s">
        <v>1345</v>
      </c>
    </row>
    <row r="451" spans="1:4" x14ac:dyDescent="0.6">
      <c r="A451">
        <v>451</v>
      </c>
      <c r="B451" t="s">
        <v>2019</v>
      </c>
      <c r="C451" t="s">
        <v>2751</v>
      </c>
      <c r="D451" t="s">
        <v>1346</v>
      </c>
    </row>
    <row r="452" spans="1:4" x14ac:dyDescent="0.6">
      <c r="A452">
        <v>452</v>
      </c>
      <c r="C452" t="s">
        <v>2752</v>
      </c>
      <c r="D452" t="s">
        <v>1347</v>
      </c>
    </row>
    <row r="453" spans="1:4" x14ac:dyDescent="0.6">
      <c r="A453">
        <v>453</v>
      </c>
      <c r="C453" t="s">
        <v>2753</v>
      </c>
      <c r="D453" t="s">
        <v>1348</v>
      </c>
    </row>
    <row r="454" spans="1:4" x14ac:dyDescent="0.6">
      <c r="A454">
        <v>454</v>
      </c>
      <c r="B454" t="s">
        <v>268</v>
      </c>
      <c r="C454" t="s">
        <v>2754</v>
      </c>
      <c r="D454" t="s">
        <v>1349</v>
      </c>
    </row>
    <row r="455" spans="1:4" x14ac:dyDescent="0.6">
      <c r="A455">
        <v>455</v>
      </c>
      <c r="C455" t="s">
        <v>2755</v>
      </c>
      <c r="D455" t="s">
        <v>1350</v>
      </c>
    </row>
    <row r="456" spans="1:4" x14ac:dyDescent="0.6">
      <c r="A456">
        <v>456</v>
      </c>
      <c r="B456" t="s">
        <v>268</v>
      </c>
      <c r="C456" t="s">
        <v>2756</v>
      </c>
      <c r="D456" t="s">
        <v>1351</v>
      </c>
    </row>
    <row r="457" spans="1:4" x14ac:dyDescent="0.6">
      <c r="A457">
        <v>457</v>
      </c>
      <c r="C457" t="s">
        <v>2757</v>
      </c>
      <c r="D457" t="s">
        <v>1352</v>
      </c>
    </row>
    <row r="458" spans="1:4" x14ac:dyDescent="0.6">
      <c r="A458">
        <v>458</v>
      </c>
      <c r="C458" t="s">
        <v>2758</v>
      </c>
      <c r="D458" t="s">
        <v>1353</v>
      </c>
    </row>
    <row r="459" spans="1:4" x14ac:dyDescent="0.6">
      <c r="A459">
        <v>459</v>
      </c>
      <c r="C459" t="s">
        <v>2759</v>
      </c>
      <c r="D459" t="s">
        <v>1354</v>
      </c>
    </row>
    <row r="460" spans="1:4" x14ac:dyDescent="0.6">
      <c r="A460">
        <v>460</v>
      </c>
      <c r="C460" t="s">
        <v>2760</v>
      </c>
      <c r="D460" t="s">
        <v>1355</v>
      </c>
    </row>
    <row r="461" spans="1:4" x14ac:dyDescent="0.6">
      <c r="A461">
        <v>461</v>
      </c>
      <c r="C461" t="s">
        <v>2761</v>
      </c>
      <c r="D461" t="s">
        <v>1356</v>
      </c>
    </row>
    <row r="462" spans="1:4" x14ac:dyDescent="0.6">
      <c r="A462">
        <v>462</v>
      </c>
      <c r="D462" t="s">
        <v>1357</v>
      </c>
    </row>
    <row r="463" spans="1:4" x14ac:dyDescent="0.6">
      <c r="A463">
        <v>463</v>
      </c>
      <c r="D463" t="s">
        <v>1358</v>
      </c>
    </row>
    <row r="464" spans="1:4" x14ac:dyDescent="0.6">
      <c r="A464">
        <v>464</v>
      </c>
      <c r="C464" t="s">
        <v>2762</v>
      </c>
      <c r="D464" t="s">
        <v>1359</v>
      </c>
    </row>
    <row r="465" spans="1:4" x14ac:dyDescent="0.6">
      <c r="A465">
        <v>465</v>
      </c>
      <c r="C465" t="s">
        <v>2763</v>
      </c>
      <c r="D465" t="s">
        <v>1360</v>
      </c>
    </row>
    <row r="466" spans="1:4" x14ac:dyDescent="0.6">
      <c r="A466">
        <v>466</v>
      </c>
      <c r="C466" t="s">
        <v>2764</v>
      </c>
      <c r="D466" t="s">
        <v>1361</v>
      </c>
    </row>
    <row r="467" spans="1:4" x14ac:dyDescent="0.6">
      <c r="A467">
        <v>467</v>
      </c>
      <c r="C467" t="s">
        <v>2765</v>
      </c>
      <c r="D467" t="s">
        <v>1362</v>
      </c>
    </row>
    <row r="468" spans="1:4" x14ac:dyDescent="0.6">
      <c r="A468">
        <v>468</v>
      </c>
      <c r="C468" t="s">
        <v>2766</v>
      </c>
      <c r="D468" t="s">
        <v>1363</v>
      </c>
    </row>
    <row r="469" spans="1:4" x14ac:dyDescent="0.6">
      <c r="A469">
        <v>469</v>
      </c>
      <c r="C469" t="s">
        <v>2767</v>
      </c>
      <c r="D469" t="s">
        <v>1364</v>
      </c>
    </row>
    <row r="470" spans="1:4" x14ac:dyDescent="0.6">
      <c r="A470">
        <v>470</v>
      </c>
      <c r="C470" t="s">
        <v>2768</v>
      </c>
      <c r="D470" t="s">
        <v>1365</v>
      </c>
    </row>
    <row r="471" spans="1:4" x14ac:dyDescent="0.6">
      <c r="A471">
        <v>471</v>
      </c>
      <c r="C471" t="s">
        <v>2769</v>
      </c>
      <c r="D471" t="s">
        <v>1366</v>
      </c>
    </row>
    <row r="472" spans="1:4" x14ac:dyDescent="0.6">
      <c r="A472">
        <v>472</v>
      </c>
      <c r="C472" t="s">
        <v>2770</v>
      </c>
      <c r="D472" t="s">
        <v>1367</v>
      </c>
    </row>
    <row r="473" spans="1:4" x14ac:dyDescent="0.6">
      <c r="A473">
        <v>473</v>
      </c>
      <c r="C473" t="s">
        <v>2771</v>
      </c>
      <c r="D473" t="s">
        <v>1368</v>
      </c>
    </row>
    <row r="474" spans="1:4" x14ac:dyDescent="0.6">
      <c r="A474">
        <v>474</v>
      </c>
      <c r="C474" t="s">
        <v>2772</v>
      </c>
      <c r="D474" t="s">
        <v>1369</v>
      </c>
    </row>
    <row r="475" spans="1:4" x14ac:dyDescent="0.6">
      <c r="A475">
        <v>475</v>
      </c>
      <c r="C475" t="s">
        <v>2773</v>
      </c>
      <c r="D475" t="s">
        <v>1370</v>
      </c>
    </row>
    <row r="476" spans="1:4" x14ac:dyDescent="0.6">
      <c r="A476">
        <v>476</v>
      </c>
      <c r="C476" t="s">
        <v>2774</v>
      </c>
      <c r="D476" t="s">
        <v>1371</v>
      </c>
    </row>
    <row r="477" spans="1:4" x14ac:dyDescent="0.6">
      <c r="A477">
        <v>477</v>
      </c>
      <c r="C477" t="s">
        <v>2775</v>
      </c>
      <c r="D477" t="s">
        <v>1372</v>
      </c>
    </row>
    <row r="478" spans="1:4" x14ac:dyDescent="0.6">
      <c r="A478">
        <v>478</v>
      </c>
      <c r="C478" t="s">
        <v>2776</v>
      </c>
      <c r="D478" t="s">
        <v>1373</v>
      </c>
    </row>
    <row r="479" spans="1:4" x14ac:dyDescent="0.6">
      <c r="A479">
        <v>479</v>
      </c>
      <c r="C479" t="s">
        <v>2777</v>
      </c>
      <c r="D479" t="s">
        <v>1374</v>
      </c>
    </row>
    <row r="480" spans="1:4" x14ac:dyDescent="0.6">
      <c r="A480">
        <v>480</v>
      </c>
      <c r="C480" t="s">
        <v>2778</v>
      </c>
      <c r="D480" t="s">
        <v>1375</v>
      </c>
    </row>
    <row r="481" spans="1:4" x14ac:dyDescent="0.6">
      <c r="A481">
        <v>481</v>
      </c>
      <c r="C481" t="s">
        <v>2779</v>
      </c>
      <c r="D481" t="s">
        <v>1376</v>
      </c>
    </row>
    <row r="482" spans="1:4" x14ac:dyDescent="0.6">
      <c r="A482">
        <v>482</v>
      </c>
      <c r="C482" t="s">
        <v>2780</v>
      </c>
      <c r="D482" t="s">
        <v>1377</v>
      </c>
    </row>
    <row r="483" spans="1:4" x14ac:dyDescent="0.6">
      <c r="A483">
        <v>483</v>
      </c>
      <c r="C483" t="s">
        <v>2781</v>
      </c>
      <c r="D483" t="s">
        <v>1378</v>
      </c>
    </row>
    <row r="484" spans="1:4" x14ac:dyDescent="0.6">
      <c r="A484">
        <v>484</v>
      </c>
      <c r="B484" t="s">
        <v>2969</v>
      </c>
      <c r="C484" t="s">
        <v>243</v>
      </c>
      <c r="D484" t="s">
        <v>244</v>
      </c>
    </row>
    <row r="485" spans="1:4" x14ac:dyDescent="0.6">
      <c r="A485">
        <v>485</v>
      </c>
      <c r="B485" t="s">
        <v>245</v>
      </c>
      <c r="C485" t="s">
        <v>246</v>
      </c>
      <c r="D485" t="s">
        <v>247</v>
      </c>
    </row>
    <row r="486" spans="1:4" x14ac:dyDescent="0.6">
      <c r="A486">
        <v>486</v>
      </c>
      <c r="C486" s="2" t="s">
        <v>237</v>
      </c>
      <c r="D486" s="2" t="s">
        <v>238</v>
      </c>
    </row>
    <row r="487" spans="1:4" x14ac:dyDescent="0.6">
      <c r="A487">
        <v>487</v>
      </c>
      <c r="C487" s="2" t="s">
        <v>240</v>
      </c>
      <c r="D487" s="2" t="s">
        <v>241</v>
      </c>
    </row>
    <row r="488" spans="1:4" x14ac:dyDescent="0.6">
      <c r="A488">
        <v>488</v>
      </c>
      <c r="C488" t="s">
        <v>2782</v>
      </c>
      <c r="D488" t="s">
        <v>1379</v>
      </c>
    </row>
    <row r="489" spans="1:4" x14ac:dyDescent="0.6">
      <c r="A489">
        <v>489</v>
      </c>
      <c r="C489" t="s">
        <v>2783</v>
      </c>
      <c r="D489" t="s">
        <v>1380</v>
      </c>
    </row>
    <row r="490" spans="1:4" x14ac:dyDescent="0.6">
      <c r="A490">
        <v>490</v>
      </c>
      <c r="B490" t="s">
        <v>2287</v>
      </c>
      <c r="C490" t="s">
        <v>251</v>
      </c>
      <c r="D490" t="s">
        <v>252</v>
      </c>
    </row>
    <row r="491" spans="1:4" x14ac:dyDescent="0.6">
      <c r="A491">
        <v>491</v>
      </c>
      <c r="B491" t="s">
        <v>2286</v>
      </c>
      <c r="C491" t="s">
        <v>254</v>
      </c>
      <c r="D491" t="s">
        <v>255</v>
      </c>
    </row>
    <row r="492" spans="1:4" x14ac:dyDescent="0.6">
      <c r="A492">
        <v>492</v>
      </c>
      <c r="C492" t="s">
        <v>2784</v>
      </c>
      <c r="D492" t="s">
        <v>1381</v>
      </c>
    </row>
    <row r="493" spans="1:4" x14ac:dyDescent="0.6">
      <c r="A493">
        <v>493</v>
      </c>
      <c r="C493" t="s">
        <v>2785</v>
      </c>
      <c r="D493" t="s">
        <v>1382</v>
      </c>
    </row>
    <row r="494" spans="1:4" x14ac:dyDescent="0.6">
      <c r="A494">
        <v>494</v>
      </c>
      <c r="C494" t="s">
        <v>2786</v>
      </c>
      <c r="D494" t="s">
        <v>1383</v>
      </c>
    </row>
    <row r="495" spans="1:4" x14ac:dyDescent="0.6">
      <c r="A495">
        <v>495</v>
      </c>
      <c r="C495" t="s">
        <v>2787</v>
      </c>
      <c r="D495" t="s">
        <v>1384</v>
      </c>
    </row>
    <row r="496" spans="1:4" x14ac:dyDescent="0.6">
      <c r="A496">
        <v>496</v>
      </c>
      <c r="C496" t="s">
        <v>2788</v>
      </c>
      <c r="D496" t="s">
        <v>1385</v>
      </c>
    </row>
    <row r="497" spans="1:4" x14ac:dyDescent="0.6">
      <c r="A497">
        <v>497</v>
      </c>
      <c r="C497" t="s">
        <v>2789</v>
      </c>
      <c r="D497" t="s">
        <v>1386</v>
      </c>
    </row>
    <row r="498" spans="1:4" x14ac:dyDescent="0.6">
      <c r="A498">
        <v>498</v>
      </c>
      <c r="C498" t="s">
        <v>2790</v>
      </c>
      <c r="D498" t="s">
        <v>1387</v>
      </c>
    </row>
    <row r="499" spans="1:4" x14ac:dyDescent="0.6">
      <c r="A499">
        <v>499</v>
      </c>
      <c r="C499" t="s">
        <v>2791</v>
      </c>
      <c r="D499" t="s">
        <v>1388</v>
      </c>
    </row>
    <row r="500" spans="1:4" x14ac:dyDescent="0.6">
      <c r="A500">
        <v>500</v>
      </c>
      <c r="B500" t="s">
        <v>2289</v>
      </c>
      <c r="C500" t="s">
        <v>2792</v>
      </c>
      <c r="D500" t="s">
        <v>1389</v>
      </c>
    </row>
    <row r="501" spans="1:4" x14ac:dyDescent="0.6">
      <c r="A501">
        <v>501</v>
      </c>
      <c r="B501" t="s">
        <v>2288</v>
      </c>
      <c r="C501" t="s">
        <v>2793</v>
      </c>
      <c r="D501" t="s">
        <v>1390</v>
      </c>
    </row>
    <row r="502" spans="1:4" x14ac:dyDescent="0.6">
      <c r="A502">
        <v>502</v>
      </c>
      <c r="B502" t="s">
        <v>2291</v>
      </c>
      <c r="C502" t="s">
        <v>2794</v>
      </c>
      <c r="D502" t="s">
        <v>1391</v>
      </c>
    </row>
    <row r="503" spans="1:4" x14ac:dyDescent="0.6">
      <c r="A503">
        <v>503</v>
      </c>
      <c r="B503" t="s">
        <v>2290</v>
      </c>
      <c r="C503" t="s">
        <v>2795</v>
      </c>
      <c r="D503" t="s">
        <v>1392</v>
      </c>
    </row>
    <row r="504" spans="1:4" x14ac:dyDescent="0.6">
      <c r="A504">
        <v>504</v>
      </c>
      <c r="B504" t="s">
        <v>2295</v>
      </c>
      <c r="C504" t="s">
        <v>2796</v>
      </c>
      <c r="D504" t="s">
        <v>1393</v>
      </c>
    </row>
    <row r="505" spans="1:4" x14ac:dyDescent="0.6">
      <c r="A505">
        <v>505</v>
      </c>
      <c r="B505" t="s">
        <v>2294</v>
      </c>
      <c r="C505" t="s">
        <v>2797</v>
      </c>
      <c r="D505" t="s">
        <v>1394</v>
      </c>
    </row>
    <row r="506" spans="1:4" x14ac:dyDescent="0.6">
      <c r="A506">
        <v>506</v>
      </c>
      <c r="B506" t="s">
        <v>2293</v>
      </c>
      <c r="C506" t="s">
        <v>2798</v>
      </c>
      <c r="D506" t="s">
        <v>1395</v>
      </c>
    </row>
    <row r="507" spans="1:4" x14ac:dyDescent="0.6">
      <c r="A507">
        <v>507</v>
      </c>
      <c r="B507" t="s">
        <v>2292</v>
      </c>
      <c r="C507" t="s">
        <v>2799</v>
      </c>
      <c r="D507" t="s">
        <v>1396</v>
      </c>
    </row>
    <row r="508" spans="1:4" x14ac:dyDescent="0.6">
      <c r="A508">
        <v>508</v>
      </c>
      <c r="C508" t="s">
        <v>2800</v>
      </c>
      <c r="D508" t="s">
        <v>1397</v>
      </c>
    </row>
    <row r="509" spans="1:4" x14ac:dyDescent="0.6">
      <c r="A509">
        <v>509</v>
      </c>
      <c r="C509" t="s">
        <v>2801</v>
      </c>
      <c r="D509" t="s">
        <v>1398</v>
      </c>
    </row>
    <row r="510" spans="1:4" x14ac:dyDescent="0.6">
      <c r="A510">
        <v>510</v>
      </c>
      <c r="C510" t="s">
        <v>2802</v>
      </c>
      <c r="D510" t="s">
        <v>1399</v>
      </c>
    </row>
    <row r="511" spans="1:4" x14ac:dyDescent="0.6">
      <c r="A511">
        <v>511</v>
      </c>
      <c r="C511" t="s">
        <v>2803</v>
      </c>
      <c r="D511" t="s">
        <v>1400</v>
      </c>
    </row>
    <row r="512" spans="1:4" x14ac:dyDescent="0.6">
      <c r="A512">
        <v>512</v>
      </c>
      <c r="C512" t="s">
        <v>2804</v>
      </c>
      <c r="D512" t="s">
        <v>1401</v>
      </c>
    </row>
    <row r="513" spans="1:4" x14ac:dyDescent="0.6">
      <c r="A513">
        <v>513</v>
      </c>
      <c r="C513" t="s">
        <v>2805</v>
      </c>
      <c r="D513" t="s">
        <v>1402</v>
      </c>
    </row>
    <row r="514" spans="1:4" x14ac:dyDescent="0.6">
      <c r="A514">
        <v>514</v>
      </c>
      <c r="C514" t="s">
        <v>2806</v>
      </c>
      <c r="D514" t="s">
        <v>1403</v>
      </c>
    </row>
    <row r="515" spans="1:4" x14ac:dyDescent="0.6">
      <c r="A515">
        <v>515</v>
      </c>
      <c r="C515" t="s">
        <v>2807</v>
      </c>
      <c r="D515" t="s">
        <v>1404</v>
      </c>
    </row>
    <row r="516" spans="1:4" x14ac:dyDescent="0.6">
      <c r="A516">
        <v>516</v>
      </c>
      <c r="D516" t="s">
        <v>1405</v>
      </c>
    </row>
    <row r="517" spans="1:4" x14ac:dyDescent="0.6">
      <c r="A517">
        <v>517</v>
      </c>
      <c r="D517" t="s">
        <v>1406</v>
      </c>
    </row>
    <row r="518" spans="1:4" x14ac:dyDescent="0.6">
      <c r="A518">
        <v>539</v>
      </c>
      <c r="C518" t="s">
        <v>2829</v>
      </c>
      <c r="D518" t="s">
        <v>1428</v>
      </c>
    </row>
    <row r="519" spans="1:4" x14ac:dyDescent="0.6">
      <c r="A519">
        <v>538</v>
      </c>
      <c r="C519" t="s">
        <v>2828</v>
      </c>
      <c r="D519" t="s">
        <v>1427</v>
      </c>
    </row>
    <row r="520" spans="1:4" x14ac:dyDescent="0.6">
      <c r="A520">
        <v>551</v>
      </c>
      <c r="C520" t="s">
        <v>2841</v>
      </c>
      <c r="D520" t="s">
        <v>1440</v>
      </c>
    </row>
    <row r="521" spans="1:4" x14ac:dyDescent="0.6">
      <c r="A521">
        <v>550</v>
      </c>
      <c r="C521" t="s">
        <v>2840</v>
      </c>
      <c r="D521" t="s">
        <v>1439</v>
      </c>
    </row>
    <row r="522" spans="1:4" x14ac:dyDescent="0.6">
      <c r="A522">
        <v>553</v>
      </c>
      <c r="C522" t="s">
        <v>2843</v>
      </c>
      <c r="D522" t="s">
        <v>1442</v>
      </c>
    </row>
    <row r="523" spans="1:4" x14ac:dyDescent="0.6">
      <c r="A523">
        <v>552</v>
      </c>
      <c r="C523" t="s">
        <v>2842</v>
      </c>
      <c r="D523" t="s">
        <v>1441</v>
      </c>
    </row>
    <row r="524" spans="1:4" x14ac:dyDescent="0.6">
      <c r="A524">
        <v>555</v>
      </c>
      <c r="C524" t="s">
        <v>2845</v>
      </c>
      <c r="D524" t="s">
        <v>1444</v>
      </c>
    </row>
    <row r="525" spans="1:4" x14ac:dyDescent="0.6">
      <c r="A525">
        <v>554</v>
      </c>
      <c r="C525" t="s">
        <v>2844</v>
      </c>
      <c r="D525" t="s">
        <v>1443</v>
      </c>
    </row>
    <row r="526" spans="1:4" x14ac:dyDescent="0.6">
      <c r="A526">
        <v>557</v>
      </c>
      <c r="C526" t="s">
        <v>2847</v>
      </c>
      <c r="D526" t="s">
        <v>1446</v>
      </c>
    </row>
    <row r="527" spans="1:4" x14ac:dyDescent="0.6">
      <c r="A527">
        <v>556</v>
      </c>
      <c r="C527" t="s">
        <v>2846</v>
      </c>
      <c r="D527" t="s">
        <v>1445</v>
      </c>
    </row>
    <row r="528" spans="1:4" x14ac:dyDescent="0.6">
      <c r="A528">
        <v>559</v>
      </c>
      <c r="C528" t="s">
        <v>2849</v>
      </c>
      <c r="D528" t="s">
        <v>1448</v>
      </c>
    </row>
    <row r="529" spans="1:4" x14ac:dyDescent="0.6">
      <c r="A529">
        <v>558</v>
      </c>
      <c r="C529" t="s">
        <v>2848</v>
      </c>
      <c r="D529" t="s">
        <v>1447</v>
      </c>
    </row>
    <row r="530" spans="1:4" x14ac:dyDescent="0.6">
      <c r="A530">
        <v>561</v>
      </c>
      <c r="C530" t="s">
        <v>2851</v>
      </c>
      <c r="D530" t="s">
        <v>1450</v>
      </c>
    </row>
    <row r="531" spans="1:4" x14ac:dyDescent="0.6">
      <c r="A531">
        <v>560</v>
      </c>
      <c r="C531" t="s">
        <v>2850</v>
      </c>
      <c r="D531" t="s">
        <v>1449</v>
      </c>
    </row>
    <row r="532" spans="1:4" x14ac:dyDescent="0.6">
      <c r="A532">
        <v>563</v>
      </c>
      <c r="C532" t="s">
        <v>2853</v>
      </c>
      <c r="D532" t="s">
        <v>1452</v>
      </c>
    </row>
    <row r="533" spans="1:4" x14ac:dyDescent="0.6">
      <c r="A533">
        <v>562</v>
      </c>
      <c r="C533" t="s">
        <v>2852</v>
      </c>
      <c r="D533" t="s">
        <v>1451</v>
      </c>
    </row>
    <row r="534" spans="1:4" x14ac:dyDescent="0.6">
      <c r="A534">
        <v>518</v>
      </c>
      <c r="C534" t="s">
        <v>2808</v>
      </c>
      <c r="D534" t="s">
        <v>1407</v>
      </c>
    </row>
    <row r="535" spans="1:4" x14ac:dyDescent="0.6">
      <c r="A535">
        <v>564</v>
      </c>
      <c r="C535" t="s">
        <v>2854</v>
      </c>
      <c r="D535" t="s">
        <v>1453</v>
      </c>
    </row>
    <row r="536" spans="1:4" x14ac:dyDescent="0.6">
      <c r="A536">
        <v>519</v>
      </c>
      <c r="C536" t="s">
        <v>2809</v>
      </c>
      <c r="D536" t="s">
        <v>1408</v>
      </c>
    </row>
    <row r="537" spans="1:4" x14ac:dyDescent="0.6">
      <c r="A537">
        <v>565</v>
      </c>
      <c r="C537" t="s">
        <v>2855</v>
      </c>
      <c r="D537" t="s">
        <v>1454</v>
      </c>
    </row>
    <row r="538" spans="1:4" x14ac:dyDescent="0.6">
      <c r="A538">
        <v>521</v>
      </c>
      <c r="C538" t="s">
        <v>2811</v>
      </c>
      <c r="D538" t="s">
        <v>1410</v>
      </c>
    </row>
    <row r="539" spans="1:4" x14ac:dyDescent="0.6">
      <c r="A539">
        <v>520</v>
      </c>
      <c r="C539" t="s">
        <v>2810</v>
      </c>
      <c r="D539" t="s">
        <v>1409</v>
      </c>
    </row>
    <row r="540" spans="1:4" x14ac:dyDescent="0.6">
      <c r="A540">
        <v>523</v>
      </c>
      <c r="C540" t="s">
        <v>2813</v>
      </c>
      <c r="D540" t="s">
        <v>1412</v>
      </c>
    </row>
    <row r="541" spans="1:4" x14ac:dyDescent="0.6">
      <c r="A541">
        <v>522</v>
      </c>
      <c r="C541" t="s">
        <v>2812</v>
      </c>
      <c r="D541" t="s">
        <v>1411</v>
      </c>
    </row>
    <row r="542" spans="1:4" x14ac:dyDescent="0.6">
      <c r="A542">
        <v>525</v>
      </c>
      <c r="B542" t="s">
        <v>1624</v>
      </c>
      <c r="C542" t="s">
        <v>2815</v>
      </c>
      <c r="D542" t="s">
        <v>1414</v>
      </c>
    </row>
    <row r="543" spans="1:4" x14ac:dyDescent="0.6">
      <c r="A543">
        <v>524</v>
      </c>
      <c r="B543" t="s">
        <v>1623</v>
      </c>
      <c r="C543" t="s">
        <v>2814</v>
      </c>
      <c r="D543" t="s">
        <v>1413</v>
      </c>
    </row>
    <row r="544" spans="1:4" x14ac:dyDescent="0.6">
      <c r="A544">
        <v>527</v>
      </c>
      <c r="B544" t="s">
        <v>2002</v>
      </c>
      <c r="C544" t="s">
        <v>2817</v>
      </c>
      <c r="D544" t="s">
        <v>1416</v>
      </c>
    </row>
    <row r="545" spans="1:4" x14ac:dyDescent="0.6">
      <c r="A545">
        <v>526</v>
      </c>
      <c r="B545" t="s">
        <v>2001</v>
      </c>
      <c r="C545" t="s">
        <v>2816</v>
      </c>
      <c r="D545" t="s">
        <v>1415</v>
      </c>
    </row>
    <row r="546" spans="1:4" x14ac:dyDescent="0.6">
      <c r="A546">
        <v>529</v>
      </c>
      <c r="C546" t="s">
        <v>2819</v>
      </c>
      <c r="D546" t="s">
        <v>1418</v>
      </c>
    </row>
    <row r="547" spans="1:4" x14ac:dyDescent="0.6">
      <c r="A547">
        <v>528</v>
      </c>
      <c r="C547" t="s">
        <v>2818</v>
      </c>
      <c r="D547" t="s">
        <v>1417</v>
      </c>
    </row>
    <row r="548" spans="1:4" x14ac:dyDescent="0.6">
      <c r="A548">
        <v>531</v>
      </c>
      <c r="B548" t="s">
        <v>1632</v>
      </c>
      <c r="C548" t="s">
        <v>2821</v>
      </c>
      <c r="D548" t="s">
        <v>1420</v>
      </c>
    </row>
    <row r="549" spans="1:4" x14ac:dyDescent="0.6">
      <c r="A549">
        <v>530</v>
      </c>
      <c r="B549" t="s">
        <v>1631</v>
      </c>
      <c r="C549" t="s">
        <v>2820</v>
      </c>
      <c r="D549" t="s">
        <v>1419</v>
      </c>
    </row>
    <row r="550" spans="1:4" x14ac:dyDescent="0.6">
      <c r="A550">
        <v>533</v>
      </c>
      <c r="B550" t="s">
        <v>1628</v>
      </c>
      <c r="C550" t="s">
        <v>2823</v>
      </c>
      <c r="D550" t="s">
        <v>1422</v>
      </c>
    </row>
    <row r="551" spans="1:4" x14ac:dyDescent="0.6">
      <c r="A551">
        <v>532</v>
      </c>
      <c r="B551" t="s">
        <v>1627</v>
      </c>
      <c r="C551" t="s">
        <v>2822</v>
      </c>
      <c r="D551" t="s">
        <v>1421</v>
      </c>
    </row>
    <row r="552" spans="1:4" x14ac:dyDescent="0.6">
      <c r="A552">
        <v>535</v>
      </c>
      <c r="B552" t="s">
        <v>2004</v>
      </c>
      <c r="C552" t="s">
        <v>2825</v>
      </c>
      <c r="D552" t="s">
        <v>1424</v>
      </c>
    </row>
    <row r="553" spans="1:4" x14ac:dyDescent="0.6">
      <c r="A553">
        <v>534</v>
      </c>
      <c r="B553" t="s">
        <v>2003</v>
      </c>
      <c r="C553" t="s">
        <v>2824</v>
      </c>
      <c r="D553" t="s">
        <v>1423</v>
      </c>
    </row>
    <row r="554" spans="1:4" x14ac:dyDescent="0.6">
      <c r="A554">
        <v>537</v>
      </c>
      <c r="B554" t="s">
        <v>2008</v>
      </c>
      <c r="C554" t="s">
        <v>2827</v>
      </c>
      <c r="D554" t="s">
        <v>1426</v>
      </c>
    </row>
    <row r="555" spans="1:4" x14ac:dyDescent="0.6">
      <c r="A555">
        <v>536</v>
      </c>
      <c r="B555" t="s">
        <v>2007</v>
      </c>
      <c r="C555" t="s">
        <v>2826</v>
      </c>
      <c r="D555" t="s">
        <v>1425</v>
      </c>
    </row>
    <row r="556" spans="1:4" x14ac:dyDescent="0.6">
      <c r="A556">
        <v>541</v>
      </c>
      <c r="B556" t="s">
        <v>1630</v>
      </c>
      <c r="C556" t="s">
        <v>2831</v>
      </c>
      <c r="D556" t="s">
        <v>1430</v>
      </c>
    </row>
    <row r="557" spans="1:4" x14ac:dyDescent="0.6">
      <c r="A557">
        <v>540</v>
      </c>
      <c r="B557" t="s">
        <v>1629</v>
      </c>
      <c r="C557" t="s">
        <v>2830</v>
      </c>
      <c r="D557" t="s">
        <v>1429</v>
      </c>
    </row>
    <row r="558" spans="1:4" x14ac:dyDescent="0.6">
      <c r="A558">
        <v>543</v>
      </c>
      <c r="B558" t="s">
        <v>2010</v>
      </c>
      <c r="C558" t="s">
        <v>2833</v>
      </c>
      <c r="D558" t="s">
        <v>1432</v>
      </c>
    </row>
    <row r="559" spans="1:4" x14ac:dyDescent="0.6">
      <c r="A559">
        <v>542</v>
      </c>
      <c r="B559" t="s">
        <v>2009</v>
      </c>
      <c r="C559" t="s">
        <v>2832</v>
      </c>
      <c r="D559" t="s">
        <v>1431</v>
      </c>
    </row>
    <row r="560" spans="1:4" x14ac:dyDescent="0.6">
      <c r="A560">
        <v>545</v>
      </c>
      <c r="B560" t="s">
        <v>2006</v>
      </c>
      <c r="C560" t="s">
        <v>2835</v>
      </c>
      <c r="D560" t="s">
        <v>1434</v>
      </c>
    </row>
    <row r="561" spans="1:4" x14ac:dyDescent="0.6">
      <c r="A561">
        <v>544</v>
      </c>
      <c r="B561" t="s">
        <v>2005</v>
      </c>
      <c r="C561" t="s">
        <v>2834</v>
      </c>
      <c r="D561" t="s">
        <v>1433</v>
      </c>
    </row>
    <row r="562" spans="1:4" x14ac:dyDescent="0.6">
      <c r="A562">
        <v>547</v>
      </c>
      <c r="B562" t="s">
        <v>1626</v>
      </c>
      <c r="C562" t="s">
        <v>2837</v>
      </c>
      <c r="D562" t="s">
        <v>1436</v>
      </c>
    </row>
    <row r="563" spans="1:4" x14ac:dyDescent="0.6">
      <c r="A563">
        <v>546</v>
      </c>
      <c r="B563" t="s">
        <v>1625</v>
      </c>
      <c r="C563" t="s">
        <v>2836</v>
      </c>
      <c r="D563" t="s">
        <v>1435</v>
      </c>
    </row>
    <row r="564" spans="1:4" x14ac:dyDescent="0.6">
      <c r="A564">
        <v>549</v>
      </c>
      <c r="C564" t="s">
        <v>2839</v>
      </c>
      <c r="D564" t="s">
        <v>1438</v>
      </c>
    </row>
    <row r="565" spans="1:4" x14ac:dyDescent="0.6">
      <c r="A565">
        <v>548</v>
      </c>
      <c r="C565" t="s">
        <v>2838</v>
      </c>
      <c r="D565" t="s">
        <v>1437</v>
      </c>
    </row>
    <row r="566" spans="1:4" x14ac:dyDescent="0.6">
      <c r="A566">
        <v>566</v>
      </c>
      <c r="C566" t="s">
        <v>2856</v>
      </c>
      <c r="D566" t="s">
        <v>1455</v>
      </c>
    </row>
    <row r="567" spans="1:4" x14ac:dyDescent="0.6">
      <c r="A567">
        <v>567</v>
      </c>
      <c r="C567" t="s">
        <v>2857</v>
      </c>
      <c r="D567" t="s">
        <v>1456</v>
      </c>
    </row>
    <row r="568" spans="1:4" x14ac:dyDescent="0.6">
      <c r="A568">
        <v>568</v>
      </c>
      <c r="C568" t="s">
        <v>2858</v>
      </c>
      <c r="D568" t="s">
        <v>1457</v>
      </c>
    </row>
    <row r="569" spans="1:4" x14ac:dyDescent="0.6">
      <c r="A569">
        <v>569</v>
      </c>
      <c r="C569" t="s">
        <v>2859</v>
      </c>
      <c r="D569" t="s">
        <v>1458</v>
      </c>
    </row>
    <row r="570" spans="1:4" x14ac:dyDescent="0.6">
      <c r="A570">
        <v>570</v>
      </c>
      <c r="D570" t="s">
        <v>1459</v>
      </c>
    </row>
    <row r="571" spans="1:4" x14ac:dyDescent="0.6">
      <c r="A571">
        <v>571</v>
      </c>
      <c r="D571" t="s">
        <v>1460</v>
      </c>
    </row>
    <row r="572" spans="1:4" x14ac:dyDescent="0.6">
      <c r="A572">
        <v>572</v>
      </c>
      <c r="D572" t="s">
        <v>1461</v>
      </c>
    </row>
    <row r="573" spans="1:4" x14ac:dyDescent="0.6">
      <c r="A573">
        <v>573</v>
      </c>
      <c r="D573" t="s">
        <v>1462</v>
      </c>
    </row>
    <row r="574" spans="1:4" x14ac:dyDescent="0.6">
      <c r="A574">
        <v>574</v>
      </c>
      <c r="D574" t="s">
        <v>1463</v>
      </c>
    </row>
    <row r="575" spans="1:4" x14ac:dyDescent="0.6">
      <c r="A575">
        <v>575</v>
      </c>
      <c r="D575" t="s">
        <v>1464</v>
      </c>
    </row>
    <row r="576" spans="1:4" x14ac:dyDescent="0.6">
      <c r="A576">
        <v>576</v>
      </c>
      <c r="D576" t="s">
        <v>1465</v>
      </c>
    </row>
    <row r="577" spans="1:4" x14ac:dyDescent="0.6">
      <c r="A577">
        <v>577</v>
      </c>
      <c r="D577" t="s">
        <v>1466</v>
      </c>
    </row>
    <row r="578" spans="1:4" x14ac:dyDescent="0.6">
      <c r="A578">
        <v>578</v>
      </c>
      <c r="D578" t="s">
        <v>1467</v>
      </c>
    </row>
    <row r="579" spans="1:4" x14ac:dyDescent="0.6">
      <c r="A579">
        <v>579</v>
      </c>
      <c r="D579" t="s">
        <v>1468</v>
      </c>
    </row>
    <row r="580" spans="1:4" x14ac:dyDescent="0.6">
      <c r="A580">
        <v>580</v>
      </c>
      <c r="D580" t="s">
        <v>1469</v>
      </c>
    </row>
    <row r="581" spans="1:4" x14ac:dyDescent="0.6">
      <c r="A581">
        <v>581</v>
      </c>
      <c r="D581" t="s">
        <v>1470</v>
      </c>
    </row>
    <row r="582" spans="1:4" x14ac:dyDescent="0.6">
      <c r="A582">
        <v>582</v>
      </c>
      <c r="D582" t="s">
        <v>1471</v>
      </c>
    </row>
    <row r="583" spans="1:4" x14ac:dyDescent="0.6">
      <c r="A583">
        <v>583</v>
      </c>
      <c r="D583" t="s">
        <v>1472</v>
      </c>
    </row>
    <row r="584" spans="1:4" x14ac:dyDescent="0.6">
      <c r="A584">
        <v>584</v>
      </c>
      <c r="D584" t="s">
        <v>1473</v>
      </c>
    </row>
    <row r="585" spans="1:4" x14ac:dyDescent="0.6">
      <c r="A585">
        <v>585</v>
      </c>
      <c r="D585" t="s">
        <v>1474</v>
      </c>
    </row>
    <row r="586" spans="1:4" x14ac:dyDescent="0.6">
      <c r="A586">
        <v>586</v>
      </c>
      <c r="D586" t="s">
        <v>1475</v>
      </c>
    </row>
    <row r="587" spans="1:4" x14ac:dyDescent="0.6">
      <c r="A587">
        <v>587</v>
      </c>
      <c r="D587" t="s">
        <v>1476</v>
      </c>
    </row>
    <row r="588" spans="1:4" x14ac:dyDescent="0.6">
      <c r="A588">
        <v>588</v>
      </c>
      <c r="D588" t="s">
        <v>1477</v>
      </c>
    </row>
    <row r="589" spans="1:4" x14ac:dyDescent="0.6">
      <c r="A589">
        <v>589</v>
      </c>
      <c r="D589" t="s">
        <v>1478</v>
      </c>
    </row>
    <row r="590" spans="1:4" x14ac:dyDescent="0.6">
      <c r="A590">
        <v>590</v>
      </c>
      <c r="D590" t="s">
        <v>1479</v>
      </c>
    </row>
    <row r="591" spans="1:4" x14ac:dyDescent="0.6">
      <c r="A591">
        <v>591</v>
      </c>
      <c r="D591" t="s">
        <v>1480</v>
      </c>
    </row>
    <row r="592" spans="1:4" x14ac:dyDescent="0.6">
      <c r="A592">
        <v>592</v>
      </c>
      <c r="D592" t="s">
        <v>1481</v>
      </c>
    </row>
    <row r="593" spans="1:4" x14ac:dyDescent="0.6">
      <c r="A593">
        <v>593</v>
      </c>
      <c r="D593" t="s">
        <v>1482</v>
      </c>
    </row>
    <row r="594" spans="1:4" x14ac:dyDescent="0.6">
      <c r="A594">
        <v>594</v>
      </c>
      <c r="D594" t="s">
        <v>1483</v>
      </c>
    </row>
    <row r="595" spans="1:4" x14ac:dyDescent="0.6">
      <c r="A595">
        <v>595</v>
      </c>
      <c r="D595" t="s">
        <v>1484</v>
      </c>
    </row>
    <row r="596" spans="1:4" x14ac:dyDescent="0.6">
      <c r="A596">
        <v>596</v>
      </c>
      <c r="D596" t="s">
        <v>1485</v>
      </c>
    </row>
    <row r="597" spans="1:4" x14ac:dyDescent="0.6">
      <c r="A597">
        <v>597</v>
      </c>
      <c r="D597" t="s">
        <v>1486</v>
      </c>
    </row>
    <row r="598" spans="1:4" x14ac:dyDescent="0.6">
      <c r="A598">
        <v>598</v>
      </c>
      <c r="D598" t="s">
        <v>1487</v>
      </c>
    </row>
    <row r="599" spans="1:4" x14ac:dyDescent="0.6">
      <c r="A599">
        <v>599</v>
      </c>
      <c r="D599" t="s">
        <v>1488</v>
      </c>
    </row>
    <row r="600" spans="1:4" x14ac:dyDescent="0.6">
      <c r="A600">
        <v>600</v>
      </c>
      <c r="D600" t="s">
        <v>1489</v>
      </c>
    </row>
    <row r="601" spans="1:4" x14ac:dyDescent="0.6">
      <c r="A601">
        <v>601</v>
      </c>
      <c r="D601" t="s">
        <v>1490</v>
      </c>
    </row>
    <row r="602" spans="1:4" x14ac:dyDescent="0.6">
      <c r="A602">
        <v>602</v>
      </c>
      <c r="D602" t="s">
        <v>1491</v>
      </c>
    </row>
    <row r="603" spans="1:4" x14ac:dyDescent="0.6">
      <c r="A603">
        <v>603</v>
      </c>
      <c r="D603" t="s">
        <v>1492</v>
      </c>
    </row>
    <row r="604" spans="1:4" x14ac:dyDescent="0.6">
      <c r="A604">
        <v>604</v>
      </c>
      <c r="D604" t="s">
        <v>1493</v>
      </c>
    </row>
    <row r="605" spans="1:4" x14ac:dyDescent="0.6">
      <c r="A605">
        <v>605</v>
      </c>
      <c r="D605" t="s">
        <v>1494</v>
      </c>
    </row>
    <row r="606" spans="1:4" x14ac:dyDescent="0.6">
      <c r="A606">
        <v>606</v>
      </c>
      <c r="D606" t="s">
        <v>1495</v>
      </c>
    </row>
    <row r="607" spans="1:4" x14ac:dyDescent="0.6">
      <c r="A607">
        <v>607</v>
      </c>
      <c r="D607" t="s">
        <v>1496</v>
      </c>
    </row>
    <row r="608" spans="1:4" x14ac:dyDescent="0.6">
      <c r="A608">
        <v>608</v>
      </c>
      <c r="D608" t="s">
        <v>1497</v>
      </c>
    </row>
    <row r="609" spans="1:4" x14ac:dyDescent="0.6">
      <c r="A609">
        <v>609</v>
      </c>
      <c r="D609" t="s">
        <v>1498</v>
      </c>
    </row>
    <row r="610" spans="1:4" x14ac:dyDescent="0.6">
      <c r="A610">
        <v>610</v>
      </c>
      <c r="D610" t="s">
        <v>1499</v>
      </c>
    </row>
    <row r="611" spans="1:4" x14ac:dyDescent="0.6">
      <c r="A611">
        <v>611</v>
      </c>
      <c r="D611" t="s">
        <v>1500</v>
      </c>
    </row>
    <row r="612" spans="1:4" x14ac:dyDescent="0.6">
      <c r="A612">
        <v>612</v>
      </c>
      <c r="D612" t="s">
        <v>1501</v>
      </c>
    </row>
    <row r="613" spans="1:4" x14ac:dyDescent="0.6">
      <c r="A613">
        <v>613</v>
      </c>
      <c r="D613" t="s">
        <v>1502</v>
      </c>
    </row>
    <row r="614" spans="1:4" x14ac:dyDescent="0.6">
      <c r="A614">
        <v>614</v>
      </c>
      <c r="D614" t="s">
        <v>1503</v>
      </c>
    </row>
    <row r="615" spans="1:4" x14ac:dyDescent="0.6">
      <c r="A615">
        <v>615</v>
      </c>
      <c r="D615" t="s">
        <v>1504</v>
      </c>
    </row>
    <row r="616" spans="1:4" x14ac:dyDescent="0.6">
      <c r="A616">
        <v>616</v>
      </c>
      <c r="D616" t="s">
        <v>1505</v>
      </c>
    </row>
    <row r="617" spans="1:4" x14ac:dyDescent="0.6">
      <c r="A617">
        <v>617</v>
      </c>
      <c r="D617" t="s">
        <v>1506</v>
      </c>
    </row>
    <row r="618" spans="1:4" x14ac:dyDescent="0.6">
      <c r="A618">
        <v>618</v>
      </c>
      <c r="D618" t="s">
        <v>1507</v>
      </c>
    </row>
    <row r="619" spans="1:4" x14ac:dyDescent="0.6">
      <c r="A619">
        <v>619</v>
      </c>
      <c r="D619" t="s">
        <v>1508</v>
      </c>
    </row>
    <row r="620" spans="1:4" x14ac:dyDescent="0.6">
      <c r="A620">
        <v>620</v>
      </c>
      <c r="D620" t="s">
        <v>1509</v>
      </c>
    </row>
    <row r="621" spans="1:4" x14ac:dyDescent="0.6">
      <c r="A621">
        <v>621</v>
      </c>
      <c r="D621" t="s">
        <v>1510</v>
      </c>
    </row>
    <row r="622" spans="1:4" x14ac:dyDescent="0.6">
      <c r="A622">
        <v>622</v>
      </c>
      <c r="D622" t="s">
        <v>1511</v>
      </c>
    </row>
    <row r="623" spans="1:4" x14ac:dyDescent="0.6">
      <c r="A623">
        <v>623</v>
      </c>
      <c r="D623" t="s">
        <v>1512</v>
      </c>
    </row>
    <row r="624" spans="1:4" x14ac:dyDescent="0.6">
      <c r="A624">
        <v>624</v>
      </c>
      <c r="D624" t="s">
        <v>1513</v>
      </c>
    </row>
    <row r="625" spans="1:4" x14ac:dyDescent="0.6">
      <c r="A625">
        <v>625</v>
      </c>
      <c r="D625" t="s">
        <v>1514</v>
      </c>
    </row>
    <row r="626" spans="1:4" x14ac:dyDescent="0.6">
      <c r="A626">
        <v>626</v>
      </c>
      <c r="C626" t="s">
        <v>2860</v>
      </c>
      <c r="D626" t="s">
        <v>1515</v>
      </c>
    </row>
    <row r="627" spans="1:4" x14ac:dyDescent="0.6">
      <c r="A627">
        <v>627</v>
      </c>
      <c r="C627" t="s">
        <v>2861</v>
      </c>
      <c r="D627" t="s">
        <v>1516</v>
      </c>
    </row>
    <row r="628" spans="1:4" x14ac:dyDescent="0.6">
      <c r="A628">
        <v>628</v>
      </c>
      <c r="C628" t="s">
        <v>2862</v>
      </c>
      <c r="D628" t="s">
        <v>1517</v>
      </c>
    </row>
    <row r="629" spans="1:4" x14ac:dyDescent="0.6">
      <c r="A629">
        <v>629</v>
      </c>
      <c r="C629" t="s">
        <v>2863</v>
      </c>
      <c r="D629" t="s">
        <v>1518</v>
      </c>
    </row>
    <row r="630" spans="1:4" x14ac:dyDescent="0.6">
      <c r="A630">
        <v>630</v>
      </c>
      <c r="C630" t="s">
        <v>2864</v>
      </c>
      <c r="D630" t="s">
        <v>1519</v>
      </c>
    </row>
    <row r="631" spans="1:4" x14ac:dyDescent="0.6">
      <c r="A631">
        <v>631</v>
      </c>
      <c r="C631" t="s">
        <v>2865</v>
      </c>
      <c r="D631" t="s">
        <v>1520</v>
      </c>
    </row>
    <row r="632" spans="1:4" x14ac:dyDescent="0.6">
      <c r="A632">
        <v>632</v>
      </c>
      <c r="C632" t="s">
        <v>2866</v>
      </c>
      <c r="D632" t="s">
        <v>1521</v>
      </c>
    </row>
    <row r="633" spans="1:4" x14ac:dyDescent="0.6">
      <c r="A633">
        <v>633</v>
      </c>
      <c r="C633" t="s">
        <v>2867</v>
      </c>
      <c r="D633" t="s">
        <v>1522</v>
      </c>
    </row>
    <row r="634" spans="1:4" x14ac:dyDescent="0.6">
      <c r="A634">
        <v>634</v>
      </c>
      <c r="C634" t="s">
        <v>2868</v>
      </c>
      <c r="D634" t="s">
        <v>92</v>
      </c>
    </row>
    <row r="635" spans="1:4" x14ac:dyDescent="0.6">
      <c r="A635">
        <v>635</v>
      </c>
      <c r="C635" t="s">
        <v>2869</v>
      </c>
      <c r="D635" t="s">
        <v>95</v>
      </c>
    </row>
    <row r="636" spans="1:4" x14ac:dyDescent="0.6">
      <c r="A636">
        <v>636</v>
      </c>
      <c r="C636" t="s">
        <v>2870</v>
      </c>
      <c r="D636" t="s">
        <v>98</v>
      </c>
    </row>
    <row r="637" spans="1:4" x14ac:dyDescent="0.6">
      <c r="A637">
        <v>637</v>
      </c>
      <c r="C637" t="s">
        <v>2871</v>
      </c>
      <c r="D637" t="s">
        <v>101</v>
      </c>
    </row>
    <row r="638" spans="1:4" x14ac:dyDescent="0.6">
      <c r="A638">
        <v>638</v>
      </c>
      <c r="C638" t="s">
        <v>2872</v>
      </c>
      <c r="D638" t="s">
        <v>1523</v>
      </c>
    </row>
    <row r="639" spans="1:4" x14ac:dyDescent="0.6">
      <c r="A639">
        <v>639</v>
      </c>
      <c r="C639" t="s">
        <v>2873</v>
      </c>
      <c r="D639" t="s">
        <v>1524</v>
      </c>
    </row>
    <row r="640" spans="1:4" x14ac:dyDescent="0.6">
      <c r="A640">
        <v>640</v>
      </c>
      <c r="C640" t="s">
        <v>2874</v>
      </c>
      <c r="D640" t="s">
        <v>1525</v>
      </c>
    </row>
    <row r="641" spans="1:4" x14ac:dyDescent="0.6">
      <c r="A641">
        <v>641</v>
      </c>
      <c r="C641" t="s">
        <v>2875</v>
      </c>
      <c r="D641" t="s">
        <v>1526</v>
      </c>
    </row>
    <row r="642" spans="1:4" x14ac:dyDescent="0.6">
      <c r="A642">
        <v>642</v>
      </c>
      <c r="C642" t="s">
        <v>2876</v>
      </c>
      <c r="D642" t="s">
        <v>104</v>
      </c>
    </row>
    <row r="643" spans="1:4" x14ac:dyDescent="0.6">
      <c r="A643">
        <v>643</v>
      </c>
      <c r="C643" t="s">
        <v>2877</v>
      </c>
      <c r="D643" t="s">
        <v>107</v>
      </c>
    </row>
    <row r="644" spans="1:4" x14ac:dyDescent="0.6">
      <c r="A644">
        <v>644</v>
      </c>
      <c r="C644" t="s">
        <v>2878</v>
      </c>
      <c r="D644" t="s">
        <v>110</v>
      </c>
    </row>
    <row r="645" spans="1:4" x14ac:dyDescent="0.6">
      <c r="A645">
        <v>645</v>
      </c>
      <c r="C645" t="s">
        <v>2879</v>
      </c>
      <c r="D645" t="s">
        <v>113</v>
      </c>
    </row>
    <row r="646" spans="1:4" x14ac:dyDescent="0.6">
      <c r="A646">
        <v>646</v>
      </c>
      <c r="D646" t="s">
        <v>1527</v>
      </c>
    </row>
    <row r="647" spans="1:4" x14ac:dyDescent="0.6">
      <c r="A647">
        <v>647</v>
      </c>
      <c r="D647" t="s">
        <v>1528</v>
      </c>
    </row>
    <row r="648" spans="1:4" x14ac:dyDescent="0.6">
      <c r="A648">
        <v>648</v>
      </c>
      <c r="D648" t="s">
        <v>1529</v>
      </c>
    </row>
    <row r="649" spans="1:4" x14ac:dyDescent="0.6">
      <c r="A649">
        <v>649</v>
      </c>
      <c r="D649" t="s">
        <v>1530</v>
      </c>
    </row>
    <row r="650" spans="1:4" x14ac:dyDescent="0.6">
      <c r="A650">
        <v>650</v>
      </c>
      <c r="D650" t="s">
        <v>1531</v>
      </c>
    </row>
    <row r="651" spans="1:4" x14ac:dyDescent="0.6">
      <c r="A651">
        <v>651</v>
      </c>
      <c r="C651" t="s">
        <v>2880</v>
      </c>
      <c r="D651" t="s">
        <v>1532</v>
      </c>
    </row>
    <row r="652" spans="1:4" x14ac:dyDescent="0.6">
      <c r="A652">
        <v>652</v>
      </c>
      <c r="C652" t="s">
        <v>2881</v>
      </c>
      <c r="D652" t="s">
        <v>1533</v>
      </c>
    </row>
    <row r="653" spans="1:4" x14ac:dyDescent="0.6">
      <c r="A653">
        <v>653</v>
      </c>
      <c r="C653" t="s">
        <v>55</v>
      </c>
      <c r="D653" t="s">
        <v>56</v>
      </c>
    </row>
    <row r="654" spans="1:4" x14ac:dyDescent="0.6">
      <c r="A654">
        <v>654</v>
      </c>
      <c r="C654" t="s">
        <v>58</v>
      </c>
      <c r="D654" t="s">
        <v>59</v>
      </c>
    </row>
    <row r="655" spans="1:4" x14ac:dyDescent="0.6">
      <c r="A655">
        <v>655</v>
      </c>
      <c r="C655" t="s">
        <v>2882</v>
      </c>
      <c r="D655" t="s">
        <v>1534</v>
      </c>
    </row>
    <row r="656" spans="1:4" x14ac:dyDescent="0.6">
      <c r="A656">
        <v>656</v>
      </c>
      <c r="C656" t="s">
        <v>2883</v>
      </c>
      <c r="D656" t="s">
        <v>1535</v>
      </c>
    </row>
    <row r="657" spans="1:4" x14ac:dyDescent="0.6">
      <c r="A657">
        <v>657</v>
      </c>
      <c r="C657" t="s">
        <v>2884</v>
      </c>
      <c r="D657" t="s">
        <v>1536</v>
      </c>
    </row>
    <row r="658" spans="1:4" x14ac:dyDescent="0.6">
      <c r="A658">
        <v>658</v>
      </c>
      <c r="C658" t="s">
        <v>2885</v>
      </c>
      <c r="D658" t="s">
        <v>1537</v>
      </c>
    </row>
    <row r="659" spans="1:4" x14ac:dyDescent="0.6">
      <c r="A659">
        <v>659</v>
      </c>
      <c r="C659" t="s">
        <v>2886</v>
      </c>
      <c r="D659" t="s">
        <v>1538</v>
      </c>
    </row>
    <row r="660" spans="1:4" x14ac:dyDescent="0.6">
      <c r="A660">
        <v>660</v>
      </c>
      <c r="C660" t="s">
        <v>2887</v>
      </c>
      <c r="D660" t="s">
        <v>1539</v>
      </c>
    </row>
    <row r="661" spans="1:4" x14ac:dyDescent="0.6">
      <c r="A661">
        <v>661</v>
      </c>
      <c r="C661" t="s">
        <v>2888</v>
      </c>
      <c r="D661" t="s">
        <v>1540</v>
      </c>
    </row>
    <row r="662" spans="1:4" x14ac:dyDescent="0.6">
      <c r="A662">
        <v>662</v>
      </c>
      <c r="C662" t="s">
        <v>2889</v>
      </c>
      <c r="D662" t="s">
        <v>1541</v>
      </c>
    </row>
    <row r="663" spans="1:4" x14ac:dyDescent="0.6">
      <c r="A663">
        <v>663</v>
      </c>
      <c r="C663" t="s">
        <v>2890</v>
      </c>
      <c r="D663" t="s">
        <v>1542</v>
      </c>
    </row>
    <row r="664" spans="1:4" x14ac:dyDescent="0.6">
      <c r="A664">
        <v>664</v>
      </c>
      <c r="C664" t="s">
        <v>2891</v>
      </c>
      <c r="D664" t="s">
        <v>1543</v>
      </c>
    </row>
    <row r="665" spans="1:4" x14ac:dyDescent="0.6">
      <c r="A665">
        <v>665</v>
      </c>
      <c r="C665" t="s">
        <v>2892</v>
      </c>
      <c r="D665" t="s">
        <v>1544</v>
      </c>
    </row>
    <row r="666" spans="1:4" x14ac:dyDescent="0.6">
      <c r="A666">
        <v>666</v>
      </c>
      <c r="C666" t="s">
        <v>2893</v>
      </c>
      <c r="D666" t="s">
        <v>1545</v>
      </c>
    </row>
    <row r="667" spans="1:4" x14ac:dyDescent="0.6">
      <c r="A667">
        <v>667</v>
      </c>
      <c r="C667" t="s">
        <v>61</v>
      </c>
      <c r="D667" t="s">
        <v>62</v>
      </c>
    </row>
    <row r="668" spans="1:4" x14ac:dyDescent="0.6">
      <c r="A668">
        <v>668</v>
      </c>
      <c r="C668" t="s">
        <v>64</v>
      </c>
      <c r="D668" t="s">
        <v>65</v>
      </c>
    </row>
    <row r="669" spans="1:4" x14ac:dyDescent="0.6">
      <c r="A669">
        <v>669</v>
      </c>
      <c r="C669" t="s">
        <v>67</v>
      </c>
      <c r="D669" t="s">
        <v>68</v>
      </c>
    </row>
    <row r="670" spans="1:4" x14ac:dyDescent="0.6">
      <c r="A670">
        <v>670</v>
      </c>
      <c r="C670" t="s">
        <v>2894</v>
      </c>
      <c r="D670" t="s">
        <v>71</v>
      </c>
    </row>
    <row r="671" spans="1:4" x14ac:dyDescent="0.6">
      <c r="A671">
        <v>671</v>
      </c>
      <c r="C671" t="s">
        <v>2895</v>
      </c>
      <c r="D671" t="s">
        <v>1546</v>
      </c>
    </row>
    <row r="672" spans="1:4" x14ac:dyDescent="0.6">
      <c r="A672">
        <v>672</v>
      </c>
      <c r="C672" t="s">
        <v>2896</v>
      </c>
      <c r="D672" t="s">
        <v>1547</v>
      </c>
    </row>
    <row r="673" spans="1:4" x14ac:dyDescent="0.6">
      <c r="A673">
        <v>673</v>
      </c>
      <c r="C673" t="s">
        <v>2897</v>
      </c>
      <c r="D673" t="s">
        <v>1548</v>
      </c>
    </row>
    <row r="674" spans="1:4" x14ac:dyDescent="0.6">
      <c r="A674">
        <v>674</v>
      </c>
      <c r="C674" t="s">
        <v>2898</v>
      </c>
      <c r="D674" t="s">
        <v>1549</v>
      </c>
    </row>
    <row r="675" spans="1:4" x14ac:dyDescent="0.6">
      <c r="A675">
        <v>675</v>
      </c>
      <c r="C675" t="s">
        <v>2899</v>
      </c>
      <c r="D675" t="s">
        <v>1550</v>
      </c>
    </row>
    <row r="676" spans="1:4" x14ac:dyDescent="0.6">
      <c r="A676">
        <v>676</v>
      </c>
      <c r="C676" t="s">
        <v>2900</v>
      </c>
      <c r="D676" t="s">
        <v>1551</v>
      </c>
    </row>
    <row r="677" spans="1:4" x14ac:dyDescent="0.6">
      <c r="A677">
        <v>677</v>
      </c>
      <c r="C677" t="s">
        <v>2901</v>
      </c>
      <c r="D677" t="s">
        <v>1552</v>
      </c>
    </row>
    <row r="678" spans="1:4" x14ac:dyDescent="0.6">
      <c r="A678">
        <v>678</v>
      </c>
      <c r="C678" t="s">
        <v>2902</v>
      </c>
      <c r="D678" t="s">
        <v>1553</v>
      </c>
    </row>
    <row r="679" spans="1:4" x14ac:dyDescent="0.6">
      <c r="A679">
        <v>679</v>
      </c>
      <c r="C679" t="s">
        <v>2903</v>
      </c>
      <c r="D679" t="s">
        <v>1554</v>
      </c>
    </row>
    <row r="680" spans="1:4" x14ac:dyDescent="0.6">
      <c r="A680">
        <v>680</v>
      </c>
      <c r="C680" t="s">
        <v>2904</v>
      </c>
      <c r="D680" t="s">
        <v>1555</v>
      </c>
    </row>
    <row r="681" spans="1:4" x14ac:dyDescent="0.6">
      <c r="A681">
        <v>681</v>
      </c>
      <c r="C681" t="s">
        <v>2905</v>
      </c>
      <c r="D681" t="s">
        <v>1556</v>
      </c>
    </row>
    <row r="682" spans="1:4" x14ac:dyDescent="0.6">
      <c r="A682">
        <v>682</v>
      </c>
      <c r="C682" t="s">
        <v>2906</v>
      </c>
      <c r="D682" t="s">
        <v>1557</v>
      </c>
    </row>
    <row r="683" spans="1:4" x14ac:dyDescent="0.6">
      <c r="A683">
        <v>683</v>
      </c>
      <c r="C683" t="s">
        <v>2907</v>
      </c>
      <c r="D683" t="s">
        <v>1558</v>
      </c>
    </row>
    <row r="684" spans="1:4" x14ac:dyDescent="0.6">
      <c r="A684">
        <v>684</v>
      </c>
      <c r="C684" t="s">
        <v>2908</v>
      </c>
      <c r="D684" t="s">
        <v>1559</v>
      </c>
    </row>
    <row r="685" spans="1:4" x14ac:dyDescent="0.6">
      <c r="A685">
        <v>685</v>
      </c>
      <c r="C685" t="s">
        <v>2909</v>
      </c>
      <c r="D685" t="s">
        <v>1560</v>
      </c>
    </row>
    <row r="686" spans="1:4" x14ac:dyDescent="0.6">
      <c r="A686">
        <v>686</v>
      </c>
      <c r="C686" t="s">
        <v>2910</v>
      </c>
      <c r="D686" t="s">
        <v>1561</v>
      </c>
    </row>
    <row r="687" spans="1:4" x14ac:dyDescent="0.6">
      <c r="A687">
        <v>687</v>
      </c>
      <c r="C687" t="s">
        <v>2911</v>
      </c>
      <c r="D687" t="s">
        <v>1562</v>
      </c>
    </row>
    <row r="688" spans="1:4" x14ac:dyDescent="0.6">
      <c r="A688">
        <v>688</v>
      </c>
      <c r="C688" t="s">
        <v>2912</v>
      </c>
      <c r="D688" t="s">
        <v>1563</v>
      </c>
    </row>
    <row r="689" spans="1:4" x14ac:dyDescent="0.6">
      <c r="A689">
        <v>689</v>
      </c>
      <c r="C689" t="s">
        <v>2913</v>
      </c>
      <c r="D689" t="s">
        <v>1564</v>
      </c>
    </row>
    <row r="690" spans="1:4" x14ac:dyDescent="0.6">
      <c r="A690">
        <v>690</v>
      </c>
      <c r="C690" t="s">
        <v>2914</v>
      </c>
      <c r="D690" t="s">
        <v>1565</v>
      </c>
    </row>
    <row r="691" spans="1:4" x14ac:dyDescent="0.6">
      <c r="A691">
        <v>691</v>
      </c>
      <c r="C691" t="s">
        <v>2915</v>
      </c>
      <c r="D691" t="s">
        <v>21</v>
      </c>
    </row>
    <row r="692" spans="1:4" x14ac:dyDescent="0.6">
      <c r="A692">
        <v>692</v>
      </c>
      <c r="C692" t="s">
        <v>2916</v>
      </c>
      <c r="D692" t="s">
        <v>22</v>
      </c>
    </row>
    <row r="693" spans="1:4" x14ac:dyDescent="0.6">
      <c r="A693">
        <v>693</v>
      </c>
      <c r="B693" t="s">
        <v>184</v>
      </c>
      <c r="C693" t="s">
        <v>5</v>
      </c>
      <c r="D693" t="s">
        <v>23</v>
      </c>
    </row>
    <row r="694" spans="1:4" x14ac:dyDescent="0.6">
      <c r="A694">
        <v>694</v>
      </c>
      <c r="B694" t="s">
        <v>185</v>
      </c>
      <c r="C694" t="s">
        <v>2917</v>
      </c>
      <c r="D694" t="s">
        <v>24</v>
      </c>
    </row>
    <row r="695" spans="1:4" x14ac:dyDescent="0.6">
      <c r="A695">
        <v>695</v>
      </c>
      <c r="B695" t="s">
        <v>186</v>
      </c>
      <c r="C695" t="s">
        <v>2918</v>
      </c>
      <c r="D695" t="s">
        <v>35</v>
      </c>
    </row>
    <row r="696" spans="1:4" x14ac:dyDescent="0.6">
      <c r="A696">
        <v>696</v>
      </c>
      <c r="B696" t="s">
        <v>187</v>
      </c>
      <c r="C696" t="s">
        <v>2919</v>
      </c>
      <c r="D696" t="s">
        <v>37</v>
      </c>
    </row>
    <row r="697" spans="1:4" x14ac:dyDescent="0.6">
      <c r="A697">
        <v>697</v>
      </c>
      <c r="B697" t="s">
        <v>188</v>
      </c>
      <c r="C697" t="s">
        <v>2920</v>
      </c>
      <c r="D697" t="s">
        <v>14</v>
      </c>
    </row>
    <row r="698" spans="1:4" x14ac:dyDescent="0.6">
      <c r="A698">
        <v>698</v>
      </c>
      <c r="B698" t="s">
        <v>189</v>
      </c>
      <c r="C698" t="s">
        <v>2921</v>
      </c>
      <c r="D698" t="s">
        <v>19</v>
      </c>
    </row>
    <row r="699" spans="1:4" x14ac:dyDescent="0.6">
      <c r="A699">
        <v>699</v>
      </c>
      <c r="C699" t="s">
        <v>2922</v>
      </c>
      <c r="D699" t="s">
        <v>1569</v>
      </c>
    </row>
    <row r="700" spans="1:4" x14ac:dyDescent="0.6">
      <c r="A700">
        <v>700</v>
      </c>
      <c r="C700" t="s">
        <v>2923</v>
      </c>
      <c r="D700" t="s">
        <v>1568</v>
      </c>
    </row>
    <row r="701" spans="1:4" x14ac:dyDescent="0.6">
      <c r="A701">
        <v>701</v>
      </c>
      <c r="C701" t="s">
        <v>2924</v>
      </c>
      <c r="D701" t="s">
        <v>1567</v>
      </c>
    </row>
    <row r="702" spans="1:4" x14ac:dyDescent="0.6">
      <c r="A702">
        <v>702</v>
      </c>
      <c r="C702" t="s">
        <v>2925</v>
      </c>
      <c r="D702" t="s">
        <v>1566</v>
      </c>
    </row>
    <row r="703" spans="1:4" x14ac:dyDescent="0.6">
      <c r="A703">
        <v>703</v>
      </c>
      <c r="B703" t="s">
        <v>96</v>
      </c>
      <c r="C703" t="s">
        <v>2926</v>
      </c>
      <c r="D703" t="s">
        <v>46</v>
      </c>
    </row>
    <row r="704" spans="1:4" x14ac:dyDescent="0.6">
      <c r="A704">
        <v>704</v>
      </c>
      <c r="B704" t="s">
        <v>99</v>
      </c>
      <c r="C704" t="s">
        <v>2927</v>
      </c>
      <c r="D704" t="s">
        <v>48</v>
      </c>
    </row>
    <row r="705" spans="1:4" x14ac:dyDescent="0.6">
      <c r="A705">
        <v>705</v>
      </c>
      <c r="B705" t="s">
        <v>90</v>
      </c>
      <c r="C705" t="s">
        <v>2928</v>
      </c>
      <c r="D705" t="s">
        <v>50</v>
      </c>
    </row>
    <row r="706" spans="1:4" x14ac:dyDescent="0.6">
      <c r="A706">
        <v>706</v>
      </c>
      <c r="B706" t="s">
        <v>93</v>
      </c>
      <c r="C706" t="s">
        <v>2929</v>
      </c>
      <c r="D706" t="s">
        <v>52</v>
      </c>
    </row>
    <row r="707" spans="1:4" x14ac:dyDescent="0.6">
      <c r="A707">
        <v>707</v>
      </c>
      <c r="B707" t="s">
        <v>108</v>
      </c>
      <c r="C707" t="s">
        <v>2930</v>
      </c>
      <c r="D707" t="s">
        <v>191</v>
      </c>
    </row>
    <row r="708" spans="1:4" x14ac:dyDescent="0.6">
      <c r="A708">
        <v>708</v>
      </c>
      <c r="B708" t="s">
        <v>111</v>
      </c>
      <c r="C708" t="s">
        <v>2931</v>
      </c>
      <c r="D708" t="s">
        <v>193</v>
      </c>
    </row>
    <row r="709" spans="1:4" x14ac:dyDescent="0.6">
      <c r="A709">
        <v>709</v>
      </c>
      <c r="B709" t="s">
        <v>102</v>
      </c>
      <c r="C709" t="s">
        <v>2932</v>
      </c>
      <c r="D709" t="s">
        <v>195</v>
      </c>
    </row>
    <row r="710" spans="1:4" x14ac:dyDescent="0.6">
      <c r="A710">
        <v>710</v>
      </c>
      <c r="B710" t="s">
        <v>105</v>
      </c>
      <c r="C710" t="s">
        <v>2933</v>
      </c>
      <c r="D710" t="s">
        <v>197</v>
      </c>
    </row>
    <row r="711" spans="1:4" x14ac:dyDescent="0.6">
      <c r="A711">
        <v>711</v>
      </c>
      <c r="C711" t="s">
        <v>2948</v>
      </c>
      <c r="D711" t="s">
        <v>1583</v>
      </c>
    </row>
    <row r="712" spans="1:4" x14ac:dyDescent="0.6">
      <c r="A712">
        <v>712</v>
      </c>
      <c r="C712" t="s">
        <v>2949</v>
      </c>
      <c r="D712" t="s">
        <v>1582</v>
      </c>
    </row>
    <row r="713" spans="1:4" x14ac:dyDescent="0.6">
      <c r="A713">
        <v>713</v>
      </c>
      <c r="C713" t="s">
        <v>73</v>
      </c>
      <c r="D713" t="s">
        <v>74</v>
      </c>
    </row>
    <row r="714" spans="1:4" x14ac:dyDescent="0.6">
      <c r="A714">
        <v>714</v>
      </c>
      <c r="C714" t="s">
        <v>76</v>
      </c>
      <c r="D714" t="s">
        <v>77</v>
      </c>
    </row>
    <row r="715" spans="1:4" x14ac:dyDescent="0.6">
      <c r="A715">
        <v>715</v>
      </c>
      <c r="C715" t="s">
        <v>79</v>
      </c>
      <c r="D715" t="s">
        <v>80</v>
      </c>
    </row>
    <row r="716" spans="1:4" x14ac:dyDescent="0.6">
      <c r="A716">
        <v>716</v>
      </c>
      <c r="C716" t="s">
        <v>82</v>
      </c>
      <c r="D716" t="s">
        <v>83</v>
      </c>
    </row>
    <row r="717" spans="1:4" x14ac:dyDescent="0.6">
      <c r="A717">
        <v>717</v>
      </c>
      <c r="C717" t="s">
        <v>85</v>
      </c>
      <c r="D717" t="s">
        <v>86</v>
      </c>
    </row>
    <row r="718" spans="1:4" x14ac:dyDescent="0.6">
      <c r="A718">
        <v>718</v>
      </c>
      <c r="C718" t="s">
        <v>88</v>
      </c>
      <c r="D718" t="s">
        <v>89</v>
      </c>
    </row>
    <row r="719" spans="1:4" x14ac:dyDescent="0.6">
      <c r="A719">
        <v>719</v>
      </c>
      <c r="C719" t="s">
        <v>2950</v>
      </c>
      <c r="D719" t="s">
        <v>1579</v>
      </c>
    </row>
    <row r="720" spans="1:4" x14ac:dyDescent="0.6">
      <c r="A720">
        <v>720</v>
      </c>
      <c r="C720" t="s">
        <v>2951</v>
      </c>
      <c r="D720" t="s">
        <v>1576</v>
      </c>
    </row>
    <row r="721" spans="1:4" x14ac:dyDescent="0.6">
      <c r="A721">
        <v>721</v>
      </c>
      <c r="C721" t="s">
        <v>2952</v>
      </c>
      <c r="D721" t="s">
        <v>1573</v>
      </c>
    </row>
    <row r="722" spans="1:4" x14ac:dyDescent="0.6">
      <c r="A722">
        <v>722</v>
      </c>
      <c r="C722" t="s">
        <v>2953</v>
      </c>
      <c r="D722" t="s">
        <v>1570</v>
      </c>
    </row>
    <row r="723" spans="1:4" x14ac:dyDescent="0.6">
      <c r="A723">
        <v>723</v>
      </c>
      <c r="C723" t="s">
        <v>2954</v>
      </c>
      <c r="D723" t="s">
        <v>1580</v>
      </c>
    </row>
    <row r="724" spans="1:4" x14ac:dyDescent="0.6">
      <c r="A724">
        <v>724</v>
      </c>
      <c r="C724" t="s">
        <v>2955</v>
      </c>
      <c r="D724" t="s">
        <v>1577</v>
      </c>
    </row>
    <row r="725" spans="1:4" x14ac:dyDescent="0.6">
      <c r="A725">
        <v>725</v>
      </c>
      <c r="C725" t="s">
        <v>2956</v>
      </c>
      <c r="D725" t="s">
        <v>1574</v>
      </c>
    </row>
    <row r="726" spans="1:4" x14ac:dyDescent="0.6">
      <c r="A726">
        <v>726</v>
      </c>
      <c r="C726" t="s">
        <v>2957</v>
      </c>
      <c r="D726" t="s">
        <v>1571</v>
      </c>
    </row>
    <row r="727" spans="1:4" x14ac:dyDescent="0.6">
      <c r="A727">
        <v>727</v>
      </c>
      <c r="C727" t="s">
        <v>2958</v>
      </c>
      <c r="D727" t="s">
        <v>1581</v>
      </c>
    </row>
    <row r="728" spans="1:4" x14ac:dyDescent="0.6">
      <c r="A728">
        <v>728</v>
      </c>
      <c r="C728" t="s">
        <v>2959</v>
      </c>
      <c r="D728" t="s">
        <v>1578</v>
      </c>
    </row>
    <row r="729" spans="1:4" x14ac:dyDescent="0.6">
      <c r="A729">
        <v>729</v>
      </c>
      <c r="C729" t="s">
        <v>2960</v>
      </c>
      <c r="D729" t="s">
        <v>1575</v>
      </c>
    </row>
    <row r="730" spans="1:4" x14ac:dyDescent="0.6">
      <c r="A730">
        <v>730</v>
      </c>
      <c r="C730" t="s">
        <v>2961</v>
      </c>
      <c r="D730" t="s">
        <v>1572</v>
      </c>
    </row>
    <row r="731" spans="1:4" x14ac:dyDescent="0.6">
      <c r="A731">
        <v>731</v>
      </c>
      <c r="C731" t="s">
        <v>223</v>
      </c>
      <c r="D731" t="s">
        <v>224</v>
      </c>
    </row>
    <row r="732" spans="1:4" x14ac:dyDescent="0.6">
      <c r="A732">
        <v>732</v>
      </c>
      <c r="C732" t="s">
        <v>226</v>
      </c>
      <c r="D732" t="s">
        <v>227</v>
      </c>
    </row>
    <row r="733" spans="1:4" x14ac:dyDescent="0.6">
      <c r="A733">
        <v>733</v>
      </c>
      <c r="C733" t="s">
        <v>2934</v>
      </c>
      <c r="D733" t="s">
        <v>1592</v>
      </c>
    </row>
    <row r="734" spans="1:4" x14ac:dyDescent="0.6">
      <c r="A734">
        <v>734</v>
      </c>
      <c r="C734" t="s">
        <v>2935</v>
      </c>
      <c r="D734" t="s">
        <v>1593</v>
      </c>
    </row>
    <row r="735" spans="1:4" x14ac:dyDescent="0.6">
      <c r="A735">
        <v>735</v>
      </c>
      <c r="C735" t="s">
        <v>228</v>
      </c>
      <c r="D735" t="s">
        <v>115</v>
      </c>
    </row>
    <row r="736" spans="1:4" x14ac:dyDescent="0.6">
      <c r="A736">
        <v>736</v>
      </c>
      <c r="C736" t="s">
        <v>229</v>
      </c>
      <c r="D736" t="s">
        <v>117</v>
      </c>
    </row>
    <row r="737" spans="1:4" x14ac:dyDescent="0.6">
      <c r="A737">
        <v>737</v>
      </c>
      <c r="C737" t="s">
        <v>230</v>
      </c>
      <c r="D737" t="s">
        <v>119</v>
      </c>
    </row>
    <row r="738" spans="1:4" x14ac:dyDescent="0.6">
      <c r="A738">
        <v>738</v>
      </c>
      <c r="C738" t="s">
        <v>231</v>
      </c>
      <c r="D738" t="s">
        <v>121</v>
      </c>
    </row>
    <row r="739" spans="1:4" x14ac:dyDescent="0.6">
      <c r="A739">
        <v>739</v>
      </c>
      <c r="C739" t="s">
        <v>2936</v>
      </c>
      <c r="D739" t="s">
        <v>1590</v>
      </c>
    </row>
    <row r="740" spans="1:4" x14ac:dyDescent="0.6">
      <c r="A740">
        <v>740</v>
      </c>
      <c r="C740" t="s">
        <v>2937</v>
      </c>
      <c r="D740" t="s">
        <v>1588</v>
      </c>
    </row>
    <row r="741" spans="1:4" x14ac:dyDescent="0.6">
      <c r="A741">
        <v>741</v>
      </c>
      <c r="C741" t="s">
        <v>2942</v>
      </c>
      <c r="D741" t="s">
        <v>1586</v>
      </c>
    </row>
    <row r="742" spans="1:4" x14ac:dyDescent="0.6">
      <c r="A742">
        <v>742</v>
      </c>
      <c r="C742" t="s">
        <v>2943</v>
      </c>
      <c r="D742" t="s">
        <v>1584</v>
      </c>
    </row>
    <row r="743" spans="1:4" x14ac:dyDescent="0.6">
      <c r="A743">
        <v>743</v>
      </c>
      <c r="C743" t="s">
        <v>2938</v>
      </c>
      <c r="D743" t="s">
        <v>123</v>
      </c>
    </row>
    <row r="744" spans="1:4" x14ac:dyDescent="0.6">
      <c r="A744">
        <v>744</v>
      </c>
      <c r="C744" t="s">
        <v>2939</v>
      </c>
      <c r="D744" t="s">
        <v>125</v>
      </c>
    </row>
    <row r="745" spans="1:4" x14ac:dyDescent="0.6">
      <c r="A745">
        <v>745</v>
      </c>
      <c r="C745" t="s">
        <v>2944</v>
      </c>
      <c r="D745" t="s">
        <v>127</v>
      </c>
    </row>
    <row r="746" spans="1:4" x14ac:dyDescent="0.6">
      <c r="A746">
        <v>746</v>
      </c>
      <c r="C746" t="s">
        <v>2945</v>
      </c>
      <c r="D746" t="s">
        <v>129</v>
      </c>
    </row>
    <row r="747" spans="1:4" x14ac:dyDescent="0.6">
      <c r="A747">
        <v>747</v>
      </c>
      <c r="C747" t="s">
        <v>2940</v>
      </c>
      <c r="D747" t="s">
        <v>1591</v>
      </c>
    </row>
    <row r="748" spans="1:4" x14ac:dyDescent="0.6">
      <c r="A748">
        <v>748</v>
      </c>
      <c r="C748" t="s">
        <v>2941</v>
      </c>
      <c r="D748" t="s">
        <v>1589</v>
      </c>
    </row>
    <row r="749" spans="1:4" x14ac:dyDescent="0.6">
      <c r="A749">
        <v>749</v>
      </c>
      <c r="C749" t="s">
        <v>2946</v>
      </c>
      <c r="D749" t="s">
        <v>1587</v>
      </c>
    </row>
    <row r="750" spans="1:4" x14ac:dyDescent="0.6">
      <c r="A750">
        <v>750</v>
      </c>
      <c r="C750" t="s">
        <v>2947</v>
      </c>
      <c r="D750" t="s">
        <v>1585</v>
      </c>
    </row>
    <row r="751" spans="1:4" x14ac:dyDescent="0.6">
      <c r="A751">
        <v>751</v>
      </c>
      <c r="D751" t="s">
        <v>1594</v>
      </c>
    </row>
    <row r="752" spans="1:4" x14ac:dyDescent="0.6">
      <c r="A752">
        <v>752</v>
      </c>
      <c r="D752" t="s">
        <v>1595</v>
      </c>
    </row>
    <row r="753" spans="1:4" x14ac:dyDescent="0.6">
      <c r="A753">
        <v>753</v>
      </c>
      <c r="D753" t="s">
        <v>1596</v>
      </c>
    </row>
    <row r="754" spans="1:4" x14ac:dyDescent="0.6">
      <c r="A754">
        <v>754</v>
      </c>
      <c r="D754" t="s">
        <v>1597</v>
      </c>
    </row>
    <row r="755" spans="1:4" x14ac:dyDescent="0.6">
      <c r="A755">
        <v>755</v>
      </c>
      <c r="D755" t="s">
        <v>1598</v>
      </c>
    </row>
    <row r="756" spans="1:4" x14ac:dyDescent="0.6">
      <c r="A756">
        <v>756</v>
      </c>
      <c r="D756" t="s">
        <v>1599</v>
      </c>
    </row>
    <row r="757" spans="1:4" x14ac:dyDescent="0.6">
      <c r="A757">
        <v>757</v>
      </c>
      <c r="D757" t="s">
        <v>1600</v>
      </c>
    </row>
    <row r="758" spans="1:4" x14ac:dyDescent="0.6">
      <c r="A758">
        <v>758</v>
      </c>
      <c r="D758" t="s">
        <v>1601</v>
      </c>
    </row>
    <row r="759" spans="1:4" x14ac:dyDescent="0.6">
      <c r="A759">
        <v>759</v>
      </c>
      <c r="D759" t="s">
        <v>1602</v>
      </c>
    </row>
    <row r="760" spans="1:4" x14ac:dyDescent="0.6">
      <c r="A760">
        <v>760</v>
      </c>
      <c r="D760" t="s">
        <v>1603</v>
      </c>
    </row>
    <row r="761" spans="1:4" x14ac:dyDescent="0.6">
      <c r="A761">
        <v>761</v>
      </c>
      <c r="D761" t="s">
        <v>1604</v>
      </c>
    </row>
    <row r="762" spans="1:4" x14ac:dyDescent="0.6">
      <c r="A762">
        <v>762</v>
      </c>
      <c r="D762" t="s">
        <v>1605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6.899999999999999" x14ac:dyDescent="0.6"/>
  <cols>
    <col min="2" max="2" width="25.1875" customWidth="1"/>
    <col min="4" max="4" width="37.875" bestFit="1" customWidth="1"/>
    <col min="6" max="6" width="15.8125" bestFit="1" customWidth="1"/>
  </cols>
  <sheetData>
    <row r="1" spans="1:4" x14ac:dyDescent="0.6">
      <c r="A1">
        <v>1</v>
      </c>
      <c r="D1" t="s">
        <v>912</v>
      </c>
    </row>
    <row r="2" spans="1:4" x14ac:dyDescent="0.6">
      <c r="A2">
        <v>2</v>
      </c>
      <c r="D2" t="s">
        <v>913</v>
      </c>
    </row>
    <row r="3" spans="1:4" x14ac:dyDescent="0.6">
      <c r="A3">
        <v>3</v>
      </c>
      <c r="D3" t="s">
        <v>914</v>
      </c>
    </row>
    <row r="4" spans="1:4" x14ac:dyDescent="0.6">
      <c r="A4">
        <v>4</v>
      </c>
      <c r="D4" t="s">
        <v>915</v>
      </c>
    </row>
    <row r="5" spans="1:4" x14ac:dyDescent="0.6">
      <c r="A5">
        <v>5</v>
      </c>
      <c r="D5" t="s">
        <v>166</v>
      </c>
    </row>
    <row r="6" spans="1:4" x14ac:dyDescent="0.6">
      <c r="A6">
        <v>6</v>
      </c>
      <c r="D6" t="s">
        <v>916</v>
      </c>
    </row>
    <row r="7" spans="1:4" x14ac:dyDescent="0.6">
      <c r="A7">
        <v>7</v>
      </c>
      <c r="D7" t="s">
        <v>162</v>
      </c>
    </row>
    <row r="8" spans="1:4" x14ac:dyDescent="0.6">
      <c r="A8">
        <v>8</v>
      </c>
      <c r="D8" t="s">
        <v>164</v>
      </c>
    </row>
    <row r="9" spans="1:4" x14ac:dyDescent="0.6">
      <c r="A9">
        <v>9</v>
      </c>
      <c r="D9" t="s">
        <v>917</v>
      </c>
    </row>
    <row r="10" spans="1:4" x14ac:dyDescent="0.6">
      <c r="A10">
        <v>10</v>
      </c>
      <c r="D10" t="s">
        <v>918</v>
      </c>
    </row>
    <row r="11" spans="1:4" x14ac:dyDescent="0.6">
      <c r="A11">
        <v>11</v>
      </c>
      <c r="D11" t="s">
        <v>919</v>
      </c>
    </row>
    <row r="12" spans="1:4" x14ac:dyDescent="0.6">
      <c r="A12">
        <v>12</v>
      </c>
      <c r="D12" t="s">
        <v>920</v>
      </c>
    </row>
    <row r="13" spans="1:4" x14ac:dyDescent="0.6">
      <c r="A13">
        <v>13</v>
      </c>
      <c r="D13" t="s">
        <v>921</v>
      </c>
    </row>
    <row r="14" spans="1:4" x14ac:dyDescent="0.6">
      <c r="A14">
        <v>14</v>
      </c>
      <c r="D14" t="s">
        <v>922</v>
      </c>
    </row>
    <row r="15" spans="1:4" x14ac:dyDescent="0.6">
      <c r="A15">
        <v>15</v>
      </c>
      <c r="D15" t="s">
        <v>923</v>
      </c>
    </row>
    <row r="16" spans="1:4" x14ac:dyDescent="0.6">
      <c r="A16">
        <v>16</v>
      </c>
      <c r="D16" t="s">
        <v>924</v>
      </c>
    </row>
    <row r="17" spans="1:4" x14ac:dyDescent="0.6">
      <c r="A17">
        <v>17</v>
      </c>
      <c r="D17" t="s">
        <v>925</v>
      </c>
    </row>
    <row r="18" spans="1:4" x14ac:dyDescent="0.6">
      <c r="A18">
        <v>18</v>
      </c>
      <c r="D18" t="s">
        <v>926</v>
      </c>
    </row>
    <row r="19" spans="1:4" x14ac:dyDescent="0.6">
      <c r="A19">
        <v>19</v>
      </c>
      <c r="D19" t="s">
        <v>927</v>
      </c>
    </row>
    <row r="20" spans="1:4" x14ac:dyDescent="0.6">
      <c r="A20">
        <v>20</v>
      </c>
      <c r="D20" t="s">
        <v>928</v>
      </c>
    </row>
    <row r="21" spans="1:4" x14ac:dyDescent="0.6">
      <c r="A21">
        <v>21</v>
      </c>
      <c r="D21" t="s">
        <v>929</v>
      </c>
    </row>
    <row r="22" spans="1:4" x14ac:dyDescent="0.6">
      <c r="A22">
        <v>22</v>
      </c>
      <c r="D22" t="s">
        <v>930</v>
      </c>
    </row>
    <row r="23" spans="1:4" x14ac:dyDescent="0.6">
      <c r="A23">
        <v>23</v>
      </c>
      <c r="D23" t="s">
        <v>931</v>
      </c>
    </row>
    <row r="24" spans="1:4" x14ac:dyDescent="0.6">
      <c r="A24">
        <v>24</v>
      </c>
      <c r="D24" t="s">
        <v>932</v>
      </c>
    </row>
    <row r="25" spans="1:4" x14ac:dyDescent="0.6">
      <c r="A25">
        <v>25</v>
      </c>
      <c r="D25" t="s">
        <v>933</v>
      </c>
    </row>
    <row r="26" spans="1:4" x14ac:dyDescent="0.6">
      <c r="A26">
        <v>26</v>
      </c>
      <c r="D26" t="s">
        <v>934</v>
      </c>
    </row>
    <row r="27" spans="1:4" x14ac:dyDescent="0.6">
      <c r="A27">
        <v>27</v>
      </c>
      <c r="D27" t="s">
        <v>935</v>
      </c>
    </row>
    <row r="28" spans="1:4" x14ac:dyDescent="0.6">
      <c r="A28">
        <v>28</v>
      </c>
      <c r="D28" t="s">
        <v>936</v>
      </c>
    </row>
    <row r="29" spans="1:4" x14ac:dyDescent="0.6">
      <c r="A29">
        <v>29</v>
      </c>
      <c r="D29" t="s">
        <v>937</v>
      </c>
    </row>
    <row r="30" spans="1:4" x14ac:dyDescent="0.6">
      <c r="A30">
        <v>30</v>
      </c>
      <c r="D30" t="s">
        <v>938</v>
      </c>
    </row>
    <row r="31" spans="1:4" x14ac:dyDescent="0.6">
      <c r="A31">
        <v>31</v>
      </c>
      <c r="D31" t="s">
        <v>939</v>
      </c>
    </row>
    <row r="32" spans="1:4" x14ac:dyDescent="0.6">
      <c r="A32">
        <v>32</v>
      </c>
      <c r="D32" t="s">
        <v>940</v>
      </c>
    </row>
    <row r="33" spans="1:4" x14ac:dyDescent="0.6">
      <c r="A33">
        <v>33</v>
      </c>
      <c r="D33" t="s">
        <v>941</v>
      </c>
    </row>
    <row r="34" spans="1:4" x14ac:dyDescent="0.6">
      <c r="A34">
        <v>34</v>
      </c>
      <c r="D34" t="s">
        <v>942</v>
      </c>
    </row>
    <row r="35" spans="1:4" x14ac:dyDescent="0.6">
      <c r="A35">
        <v>35</v>
      </c>
      <c r="D35" t="s">
        <v>943</v>
      </c>
    </row>
    <row r="36" spans="1:4" x14ac:dyDescent="0.6">
      <c r="A36">
        <v>36</v>
      </c>
      <c r="D36" t="s">
        <v>944</v>
      </c>
    </row>
    <row r="37" spans="1:4" x14ac:dyDescent="0.6">
      <c r="A37">
        <v>37</v>
      </c>
      <c r="D37" t="s">
        <v>945</v>
      </c>
    </row>
    <row r="38" spans="1:4" x14ac:dyDescent="0.6">
      <c r="A38">
        <v>38</v>
      </c>
      <c r="D38" t="s">
        <v>946</v>
      </c>
    </row>
    <row r="39" spans="1:4" x14ac:dyDescent="0.6">
      <c r="A39">
        <v>39</v>
      </c>
      <c r="D39" t="s">
        <v>947</v>
      </c>
    </row>
    <row r="40" spans="1:4" x14ac:dyDescent="0.6">
      <c r="A40">
        <v>40</v>
      </c>
      <c r="D40" t="s">
        <v>948</v>
      </c>
    </row>
    <row r="41" spans="1:4" x14ac:dyDescent="0.6">
      <c r="A41">
        <v>41</v>
      </c>
      <c r="D41" t="s">
        <v>949</v>
      </c>
    </row>
    <row r="42" spans="1:4" x14ac:dyDescent="0.6">
      <c r="A42">
        <v>42</v>
      </c>
      <c r="D42" t="s">
        <v>950</v>
      </c>
    </row>
    <row r="43" spans="1:4" x14ac:dyDescent="0.6">
      <c r="A43">
        <v>43</v>
      </c>
      <c r="D43" t="s">
        <v>951</v>
      </c>
    </row>
    <row r="44" spans="1:4" x14ac:dyDescent="0.6">
      <c r="A44">
        <v>44</v>
      </c>
      <c r="D44" t="s">
        <v>952</v>
      </c>
    </row>
    <row r="45" spans="1:4" x14ac:dyDescent="0.6">
      <c r="A45">
        <v>45</v>
      </c>
      <c r="D45" t="s">
        <v>953</v>
      </c>
    </row>
    <row r="46" spans="1:4" x14ac:dyDescent="0.6">
      <c r="A46">
        <v>46</v>
      </c>
      <c r="D46" t="s">
        <v>954</v>
      </c>
    </row>
    <row r="47" spans="1:4" x14ac:dyDescent="0.6">
      <c r="A47">
        <v>47</v>
      </c>
      <c r="D47" t="s">
        <v>955</v>
      </c>
    </row>
    <row r="48" spans="1:4" x14ac:dyDescent="0.6">
      <c r="A48">
        <v>48</v>
      </c>
      <c r="D48" t="s">
        <v>956</v>
      </c>
    </row>
    <row r="49" spans="1:4" x14ac:dyDescent="0.6">
      <c r="A49">
        <v>49</v>
      </c>
      <c r="D49" t="s">
        <v>957</v>
      </c>
    </row>
    <row r="50" spans="1:4" x14ac:dyDescent="0.6">
      <c r="A50">
        <v>50</v>
      </c>
      <c r="D50" t="s">
        <v>958</v>
      </c>
    </row>
    <row r="51" spans="1:4" x14ac:dyDescent="0.6">
      <c r="A51">
        <v>51</v>
      </c>
      <c r="D51" t="s">
        <v>959</v>
      </c>
    </row>
    <row r="52" spans="1:4" x14ac:dyDescent="0.6">
      <c r="A52">
        <v>52</v>
      </c>
      <c r="D52" t="s">
        <v>960</v>
      </c>
    </row>
    <row r="53" spans="1:4" x14ac:dyDescent="0.6">
      <c r="A53">
        <v>53</v>
      </c>
      <c r="D53" t="s">
        <v>961</v>
      </c>
    </row>
    <row r="54" spans="1:4" x14ac:dyDescent="0.6">
      <c r="A54">
        <v>54</v>
      </c>
      <c r="D54" t="s">
        <v>962</v>
      </c>
    </row>
    <row r="55" spans="1:4" x14ac:dyDescent="0.6">
      <c r="A55">
        <v>55</v>
      </c>
      <c r="D55" t="s">
        <v>963</v>
      </c>
    </row>
    <row r="56" spans="1:4" x14ac:dyDescent="0.6">
      <c r="A56">
        <v>56</v>
      </c>
      <c r="D56" t="s">
        <v>964</v>
      </c>
    </row>
    <row r="57" spans="1:4" x14ac:dyDescent="0.6">
      <c r="A57">
        <v>57</v>
      </c>
      <c r="D57" t="s">
        <v>965</v>
      </c>
    </row>
    <row r="58" spans="1:4" x14ac:dyDescent="0.6">
      <c r="A58">
        <v>58</v>
      </c>
      <c r="D58" t="s">
        <v>966</v>
      </c>
    </row>
    <row r="59" spans="1:4" x14ac:dyDescent="0.6">
      <c r="A59">
        <v>59</v>
      </c>
      <c r="D59" t="s">
        <v>967</v>
      </c>
    </row>
    <row r="60" spans="1:4" x14ac:dyDescent="0.6">
      <c r="A60">
        <v>60</v>
      </c>
      <c r="D60" t="s">
        <v>968</v>
      </c>
    </row>
    <row r="61" spans="1:4" x14ac:dyDescent="0.6">
      <c r="A61">
        <v>61</v>
      </c>
      <c r="D61" t="s">
        <v>969</v>
      </c>
    </row>
    <row r="62" spans="1:4" x14ac:dyDescent="0.6">
      <c r="A62">
        <v>62</v>
      </c>
      <c r="D62" t="s">
        <v>970</v>
      </c>
    </row>
    <row r="63" spans="1:4" x14ac:dyDescent="0.6">
      <c r="A63">
        <v>63</v>
      </c>
      <c r="D63" t="s">
        <v>971</v>
      </c>
    </row>
    <row r="64" spans="1:4" x14ac:dyDescent="0.6">
      <c r="A64">
        <v>64</v>
      </c>
      <c r="D64" t="s">
        <v>972</v>
      </c>
    </row>
    <row r="65" spans="1:4" x14ac:dyDescent="0.6">
      <c r="A65">
        <v>65</v>
      </c>
      <c r="D65" t="s">
        <v>973</v>
      </c>
    </row>
    <row r="66" spans="1:4" x14ac:dyDescent="0.6">
      <c r="A66">
        <v>66</v>
      </c>
      <c r="D66" t="s">
        <v>974</v>
      </c>
    </row>
    <row r="67" spans="1:4" x14ac:dyDescent="0.6">
      <c r="A67">
        <v>67</v>
      </c>
      <c r="D67" t="s">
        <v>975</v>
      </c>
    </row>
    <row r="68" spans="1:4" x14ac:dyDescent="0.6">
      <c r="A68">
        <v>68</v>
      </c>
      <c r="D68" t="s">
        <v>976</v>
      </c>
    </row>
    <row r="69" spans="1:4" x14ac:dyDescent="0.6">
      <c r="A69">
        <v>69</v>
      </c>
      <c r="D69" t="s">
        <v>977</v>
      </c>
    </row>
    <row r="70" spans="1:4" x14ac:dyDescent="0.6">
      <c r="A70">
        <v>70</v>
      </c>
      <c r="D70" t="s">
        <v>978</v>
      </c>
    </row>
    <row r="71" spans="1:4" x14ac:dyDescent="0.6">
      <c r="A71">
        <v>71</v>
      </c>
      <c r="D71" t="s">
        <v>979</v>
      </c>
    </row>
    <row r="72" spans="1:4" x14ac:dyDescent="0.6">
      <c r="A72">
        <v>72</v>
      </c>
      <c r="D72" t="s">
        <v>980</v>
      </c>
    </row>
    <row r="73" spans="1:4" x14ac:dyDescent="0.6">
      <c r="A73">
        <v>73</v>
      </c>
      <c r="D73" t="s">
        <v>981</v>
      </c>
    </row>
    <row r="74" spans="1:4" x14ac:dyDescent="0.6">
      <c r="A74">
        <v>74</v>
      </c>
      <c r="D74" t="s">
        <v>982</v>
      </c>
    </row>
    <row r="75" spans="1:4" x14ac:dyDescent="0.6">
      <c r="A75">
        <v>75</v>
      </c>
      <c r="D75" t="s">
        <v>983</v>
      </c>
    </row>
    <row r="76" spans="1:4" x14ac:dyDescent="0.6">
      <c r="A76">
        <v>76</v>
      </c>
      <c r="D76" t="s">
        <v>984</v>
      </c>
    </row>
    <row r="77" spans="1:4" x14ac:dyDescent="0.6">
      <c r="A77">
        <v>77</v>
      </c>
      <c r="D77" t="s">
        <v>985</v>
      </c>
    </row>
    <row r="78" spans="1:4" x14ac:dyDescent="0.6">
      <c r="A78">
        <v>78</v>
      </c>
      <c r="D78" t="s">
        <v>986</v>
      </c>
    </row>
    <row r="79" spans="1:4" x14ac:dyDescent="0.6">
      <c r="A79">
        <v>79</v>
      </c>
      <c r="D79" t="s">
        <v>987</v>
      </c>
    </row>
    <row r="80" spans="1:4" x14ac:dyDescent="0.6">
      <c r="A80">
        <v>80</v>
      </c>
      <c r="D80" t="s">
        <v>988</v>
      </c>
    </row>
    <row r="81" spans="1:4" x14ac:dyDescent="0.6">
      <c r="A81">
        <v>81</v>
      </c>
      <c r="D81" t="s">
        <v>989</v>
      </c>
    </row>
    <row r="82" spans="1:4" x14ac:dyDescent="0.6">
      <c r="A82">
        <v>82</v>
      </c>
      <c r="D82" t="s">
        <v>990</v>
      </c>
    </row>
    <row r="83" spans="1:4" x14ac:dyDescent="0.6">
      <c r="A83">
        <v>83</v>
      </c>
      <c r="D83" t="s">
        <v>991</v>
      </c>
    </row>
    <row r="84" spans="1:4" x14ac:dyDescent="0.6">
      <c r="A84">
        <v>84</v>
      </c>
      <c r="D84" t="s">
        <v>992</v>
      </c>
    </row>
    <row r="85" spans="1:4" x14ac:dyDescent="0.6">
      <c r="A85">
        <v>85</v>
      </c>
      <c r="D85" t="s">
        <v>993</v>
      </c>
    </row>
    <row r="86" spans="1:4" x14ac:dyDescent="0.6">
      <c r="A86">
        <v>86</v>
      </c>
      <c r="D86" t="s">
        <v>994</v>
      </c>
    </row>
    <row r="87" spans="1:4" x14ac:dyDescent="0.6">
      <c r="A87">
        <v>87</v>
      </c>
      <c r="D87" t="s">
        <v>995</v>
      </c>
    </row>
    <row r="88" spans="1:4" x14ac:dyDescent="0.6">
      <c r="A88">
        <v>88</v>
      </c>
      <c r="D88" t="s">
        <v>996</v>
      </c>
    </row>
    <row r="89" spans="1:4" x14ac:dyDescent="0.6">
      <c r="A89">
        <v>89</v>
      </c>
      <c r="D89" t="s">
        <v>997</v>
      </c>
    </row>
    <row r="90" spans="1:4" x14ac:dyDescent="0.6">
      <c r="A90">
        <v>90</v>
      </c>
      <c r="D90" t="s">
        <v>998</v>
      </c>
    </row>
    <row r="91" spans="1:4" x14ac:dyDescent="0.6">
      <c r="A91">
        <v>91</v>
      </c>
      <c r="D91" t="s">
        <v>999</v>
      </c>
    </row>
    <row r="92" spans="1:4" x14ac:dyDescent="0.6">
      <c r="A92">
        <v>92</v>
      </c>
      <c r="D92" t="s">
        <v>1000</v>
      </c>
    </row>
    <row r="93" spans="1:4" x14ac:dyDescent="0.6">
      <c r="A93">
        <v>93</v>
      </c>
      <c r="D93" t="s">
        <v>1001</v>
      </c>
    </row>
    <row r="94" spans="1:4" x14ac:dyDescent="0.6">
      <c r="A94">
        <v>94</v>
      </c>
      <c r="D94" t="s">
        <v>1002</v>
      </c>
    </row>
    <row r="95" spans="1:4" x14ac:dyDescent="0.6">
      <c r="A95">
        <v>95</v>
      </c>
      <c r="D95" t="s">
        <v>1003</v>
      </c>
    </row>
    <row r="96" spans="1:4" x14ac:dyDescent="0.6">
      <c r="A96">
        <v>96</v>
      </c>
      <c r="D96" t="s">
        <v>1004</v>
      </c>
    </row>
    <row r="97" spans="1:4" x14ac:dyDescent="0.6">
      <c r="A97">
        <v>97</v>
      </c>
      <c r="D97" t="s">
        <v>1005</v>
      </c>
    </row>
    <row r="98" spans="1:4" x14ac:dyDescent="0.6">
      <c r="A98">
        <v>98</v>
      </c>
      <c r="D98" t="s">
        <v>1006</v>
      </c>
    </row>
    <row r="99" spans="1:4" x14ac:dyDescent="0.6">
      <c r="A99">
        <v>99</v>
      </c>
      <c r="D99" t="s">
        <v>1007</v>
      </c>
    </row>
    <row r="100" spans="1:4" x14ac:dyDescent="0.6">
      <c r="A100">
        <v>100</v>
      </c>
      <c r="D100" t="s">
        <v>1008</v>
      </c>
    </row>
    <row r="101" spans="1:4" x14ac:dyDescent="0.6">
      <c r="A101">
        <v>101</v>
      </c>
      <c r="D101" t="s">
        <v>1009</v>
      </c>
    </row>
    <row r="102" spans="1:4" x14ac:dyDescent="0.6">
      <c r="A102">
        <v>102</v>
      </c>
      <c r="D102" t="s">
        <v>1010</v>
      </c>
    </row>
    <row r="103" spans="1:4" x14ac:dyDescent="0.6">
      <c r="A103">
        <v>103</v>
      </c>
      <c r="D103" t="s">
        <v>1011</v>
      </c>
    </row>
    <row r="104" spans="1:4" x14ac:dyDescent="0.6">
      <c r="A104">
        <v>104</v>
      </c>
      <c r="D104" t="s">
        <v>1012</v>
      </c>
    </row>
    <row r="105" spans="1:4" x14ac:dyDescent="0.6">
      <c r="A105">
        <v>105</v>
      </c>
      <c r="D105" t="s">
        <v>1013</v>
      </c>
    </row>
    <row r="106" spans="1:4" x14ac:dyDescent="0.6">
      <c r="A106">
        <v>106</v>
      </c>
      <c r="D106" t="s">
        <v>1014</v>
      </c>
    </row>
    <row r="107" spans="1:4" x14ac:dyDescent="0.6">
      <c r="A107">
        <v>107</v>
      </c>
      <c r="D107" t="s">
        <v>1015</v>
      </c>
    </row>
    <row r="108" spans="1:4" x14ac:dyDescent="0.6">
      <c r="A108">
        <v>108</v>
      </c>
      <c r="D108" t="s">
        <v>1016</v>
      </c>
    </row>
    <row r="109" spans="1:4" x14ac:dyDescent="0.6">
      <c r="A109">
        <v>109</v>
      </c>
      <c r="D109" t="s">
        <v>1017</v>
      </c>
    </row>
    <row r="110" spans="1:4" x14ac:dyDescent="0.6">
      <c r="A110">
        <v>110</v>
      </c>
      <c r="D110" t="s">
        <v>1018</v>
      </c>
    </row>
    <row r="111" spans="1:4" x14ac:dyDescent="0.6">
      <c r="A111">
        <v>111</v>
      </c>
      <c r="D111" t="s">
        <v>1019</v>
      </c>
    </row>
    <row r="112" spans="1:4" x14ac:dyDescent="0.6">
      <c r="A112">
        <v>112</v>
      </c>
      <c r="D112" t="s">
        <v>1020</v>
      </c>
    </row>
    <row r="113" spans="1:4" x14ac:dyDescent="0.6">
      <c r="A113">
        <v>113</v>
      </c>
      <c r="D113" t="s">
        <v>1021</v>
      </c>
    </row>
    <row r="114" spans="1:4" x14ac:dyDescent="0.6">
      <c r="A114">
        <v>114</v>
      </c>
      <c r="D114" t="s">
        <v>1022</v>
      </c>
    </row>
    <row r="115" spans="1:4" x14ac:dyDescent="0.6">
      <c r="A115">
        <v>115</v>
      </c>
      <c r="D115" t="s">
        <v>1023</v>
      </c>
    </row>
    <row r="116" spans="1:4" x14ac:dyDescent="0.6">
      <c r="A116">
        <v>116</v>
      </c>
      <c r="D116" t="s">
        <v>1024</v>
      </c>
    </row>
    <row r="117" spans="1:4" x14ac:dyDescent="0.6">
      <c r="A117">
        <v>117</v>
      </c>
      <c r="D117" t="s">
        <v>1025</v>
      </c>
    </row>
    <row r="118" spans="1:4" x14ac:dyDescent="0.6">
      <c r="A118">
        <v>118</v>
      </c>
      <c r="D118" t="s">
        <v>1026</v>
      </c>
    </row>
    <row r="119" spans="1:4" x14ac:dyDescent="0.6">
      <c r="A119">
        <v>119</v>
      </c>
      <c r="D119" t="s">
        <v>1027</v>
      </c>
    </row>
    <row r="120" spans="1:4" x14ac:dyDescent="0.6">
      <c r="A120">
        <v>120</v>
      </c>
      <c r="D120" t="s">
        <v>1028</v>
      </c>
    </row>
    <row r="121" spans="1:4" x14ac:dyDescent="0.6">
      <c r="A121">
        <v>121</v>
      </c>
      <c r="D121" t="s">
        <v>1029</v>
      </c>
    </row>
    <row r="122" spans="1:4" x14ac:dyDescent="0.6">
      <c r="A122">
        <v>122</v>
      </c>
      <c r="D122" t="s">
        <v>1030</v>
      </c>
    </row>
    <row r="123" spans="1:4" x14ac:dyDescent="0.6">
      <c r="A123">
        <v>123</v>
      </c>
      <c r="D123" t="s">
        <v>1031</v>
      </c>
    </row>
    <row r="124" spans="1:4" x14ac:dyDescent="0.6">
      <c r="A124">
        <v>124</v>
      </c>
      <c r="D124" t="s">
        <v>1032</v>
      </c>
    </row>
    <row r="125" spans="1:4" x14ac:dyDescent="0.6">
      <c r="A125">
        <v>125</v>
      </c>
      <c r="D125" t="s">
        <v>1033</v>
      </c>
    </row>
    <row r="126" spans="1:4" x14ac:dyDescent="0.6">
      <c r="A126">
        <v>126</v>
      </c>
      <c r="D126" t="s">
        <v>1034</v>
      </c>
    </row>
    <row r="127" spans="1:4" x14ac:dyDescent="0.6">
      <c r="A127">
        <v>127</v>
      </c>
      <c r="D127" t="s">
        <v>1035</v>
      </c>
    </row>
    <row r="128" spans="1:4" x14ac:dyDescent="0.6">
      <c r="A128">
        <v>128</v>
      </c>
      <c r="D128" t="s">
        <v>1036</v>
      </c>
    </row>
    <row r="129" spans="1:4" x14ac:dyDescent="0.6">
      <c r="A129">
        <v>129</v>
      </c>
      <c r="D129" t="s">
        <v>1037</v>
      </c>
    </row>
    <row r="130" spans="1:4" x14ac:dyDescent="0.6">
      <c r="A130">
        <v>130</v>
      </c>
      <c r="D130" t="s">
        <v>1038</v>
      </c>
    </row>
    <row r="131" spans="1:4" x14ac:dyDescent="0.6">
      <c r="A131">
        <v>131</v>
      </c>
      <c r="D131" t="s">
        <v>1039</v>
      </c>
    </row>
    <row r="132" spans="1:4" x14ac:dyDescent="0.6">
      <c r="A132">
        <v>132</v>
      </c>
      <c r="D132" t="s">
        <v>1040</v>
      </c>
    </row>
    <row r="133" spans="1:4" x14ac:dyDescent="0.6">
      <c r="A133">
        <v>133</v>
      </c>
      <c r="D133" t="s">
        <v>1041</v>
      </c>
    </row>
    <row r="134" spans="1:4" x14ac:dyDescent="0.6">
      <c r="A134">
        <v>134</v>
      </c>
      <c r="D134" t="s">
        <v>1042</v>
      </c>
    </row>
    <row r="135" spans="1:4" x14ac:dyDescent="0.6">
      <c r="A135">
        <v>135</v>
      </c>
      <c r="D135" t="s">
        <v>1043</v>
      </c>
    </row>
    <row r="136" spans="1:4" x14ac:dyDescent="0.6">
      <c r="A136">
        <v>136</v>
      </c>
      <c r="D136" t="s">
        <v>1044</v>
      </c>
    </row>
    <row r="137" spans="1:4" x14ac:dyDescent="0.6">
      <c r="A137">
        <v>137</v>
      </c>
      <c r="D137" t="s">
        <v>1045</v>
      </c>
    </row>
    <row r="138" spans="1:4" x14ac:dyDescent="0.6">
      <c r="A138">
        <v>138</v>
      </c>
      <c r="D138" t="s">
        <v>1046</v>
      </c>
    </row>
    <row r="139" spans="1:4" x14ac:dyDescent="0.6">
      <c r="A139">
        <v>139</v>
      </c>
      <c r="D139" t="s">
        <v>1047</v>
      </c>
    </row>
    <row r="140" spans="1:4" x14ac:dyDescent="0.6">
      <c r="A140">
        <v>140</v>
      </c>
      <c r="D140" t="s">
        <v>1048</v>
      </c>
    </row>
    <row r="141" spans="1:4" x14ac:dyDescent="0.6">
      <c r="A141">
        <v>141</v>
      </c>
      <c r="D141" t="s">
        <v>1049</v>
      </c>
    </row>
    <row r="142" spans="1:4" x14ac:dyDescent="0.6">
      <c r="A142">
        <v>142</v>
      </c>
      <c r="D142" t="s">
        <v>1050</v>
      </c>
    </row>
    <row r="143" spans="1:4" x14ac:dyDescent="0.6">
      <c r="A143">
        <v>143</v>
      </c>
      <c r="D143" t="s">
        <v>1051</v>
      </c>
    </row>
    <row r="144" spans="1:4" x14ac:dyDescent="0.6">
      <c r="A144">
        <v>144</v>
      </c>
      <c r="D144" t="s">
        <v>1052</v>
      </c>
    </row>
    <row r="145" spans="1:4" x14ac:dyDescent="0.6">
      <c r="A145">
        <v>145</v>
      </c>
      <c r="D145" t="s">
        <v>1053</v>
      </c>
    </row>
    <row r="146" spans="1:4" x14ac:dyDescent="0.6">
      <c r="A146">
        <v>146</v>
      </c>
      <c r="D146" t="s">
        <v>1054</v>
      </c>
    </row>
    <row r="147" spans="1:4" x14ac:dyDescent="0.6">
      <c r="A147">
        <v>147</v>
      </c>
      <c r="D147" t="s">
        <v>1055</v>
      </c>
    </row>
    <row r="148" spans="1:4" x14ac:dyDescent="0.6">
      <c r="A148">
        <v>148</v>
      </c>
      <c r="D148" t="s">
        <v>1056</v>
      </c>
    </row>
    <row r="149" spans="1:4" x14ac:dyDescent="0.6">
      <c r="A149">
        <v>149</v>
      </c>
      <c r="D149" t="s">
        <v>1057</v>
      </c>
    </row>
    <row r="150" spans="1:4" x14ac:dyDescent="0.6">
      <c r="A150">
        <v>150</v>
      </c>
      <c r="D150" t="s">
        <v>1058</v>
      </c>
    </row>
    <row r="151" spans="1:4" x14ac:dyDescent="0.6">
      <c r="A151">
        <v>151</v>
      </c>
      <c r="D151" t="s">
        <v>1059</v>
      </c>
    </row>
    <row r="152" spans="1:4" x14ac:dyDescent="0.6">
      <c r="A152">
        <v>152</v>
      </c>
      <c r="D152" t="s">
        <v>1060</v>
      </c>
    </row>
    <row r="153" spans="1:4" x14ac:dyDescent="0.6">
      <c r="A153">
        <v>153</v>
      </c>
      <c r="D153" t="s">
        <v>1061</v>
      </c>
    </row>
    <row r="154" spans="1:4" x14ac:dyDescent="0.6">
      <c r="A154">
        <v>154</v>
      </c>
      <c r="D154" t="s">
        <v>1062</v>
      </c>
    </row>
    <row r="155" spans="1:4" x14ac:dyDescent="0.6">
      <c r="A155">
        <v>155</v>
      </c>
      <c r="D155" t="s">
        <v>1063</v>
      </c>
    </row>
    <row r="156" spans="1:4" x14ac:dyDescent="0.6">
      <c r="A156">
        <v>156</v>
      </c>
      <c r="D156" t="s">
        <v>1064</v>
      </c>
    </row>
    <row r="157" spans="1:4" x14ac:dyDescent="0.6">
      <c r="A157">
        <v>157</v>
      </c>
      <c r="D157" t="s">
        <v>1065</v>
      </c>
    </row>
    <row r="158" spans="1:4" x14ac:dyDescent="0.6">
      <c r="A158">
        <v>158</v>
      </c>
      <c r="D158" t="s">
        <v>1066</v>
      </c>
    </row>
    <row r="159" spans="1:4" x14ac:dyDescent="0.6">
      <c r="A159">
        <v>159</v>
      </c>
      <c r="D159" t="s">
        <v>1067</v>
      </c>
    </row>
    <row r="160" spans="1:4" x14ac:dyDescent="0.6">
      <c r="A160">
        <v>160</v>
      </c>
      <c r="D160" t="s">
        <v>1068</v>
      </c>
    </row>
    <row r="161" spans="1:4" x14ac:dyDescent="0.6">
      <c r="A161">
        <v>161</v>
      </c>
      <c r="D161" t="s">
        <v>1069</v>
      </c>
    </row>
    <row r="162" spans="1:4" x14ac:dyDescent="0.6">
      <c r="A162">
        <v>162</v>
      </c>
      <c r="D162" t="s">
        <v>1070</v>
      </c>
    </row>
    <row r="163" spans="1:4" x14ac:dyDescent="0.6">
      <c r="A163">
        <v>163</v>
      </c>
      <c r="D163" t="s">
        <v>1071</v>
      </c>
    </row>
    <row r="164" spans="1:4" x14ac:dyDescent="0.6">
      <c r="A164">
        <v>164</v>
      </c>
      <c r="D164" t="s">
        <v>1072</v>
      </c>
    </row>
    <row r="165" spans="1:4" x14ac:dyDescent="0.6">
      <c r="A165">
        <v>165</v>
      </c>
      <c r="D165" t="s">
        <v>1073</v>
      </c>
    </row>
    <row r="166" spans="1:4" x14ac:dyDescent="0.6">
      <c r="A166">
        <v>166</v>
      </c>
      <c r="D166" t="s">
        <v>1074</v>
      </c>
    </row>
    <row r="167" spans="1:4" x14ac:dyDescent="0.6">
      <c r="A167">
        <v>167</v>
      </c>
      <c r="D167" t="s">
        <v>1075</v>
      </c>
    </row>
    <row r="168" spans="1:4" x14ac:dyDescent="0.6">
      <c r="A168">
        <v>168</v>
      </c>
      <c r="D168" t="s">
        <v>1076</v>
      </c>
    </row>
    <row r="169" spans="1:4" x14ac:dyDescent="0.6">
      <c r="A169">
        <v>169</v>
      </c>
      <c r="D169" t="s">
        <v>1077</v>
      </c>
    </row>
    <row r="170" spans="1:4" x14ac:dyDescent="0.6">
      <c r="A170">
        <v>170</v>
      </c>
      <c r="D170" t="s">
        <v>1078</v>
      </c>
    </row>
    <row r="171" spans="1:4" x14ac:dyDescent="0.6">
      <c r="A171">
        <v>171</v>
      </c>
      <c r="D171" t="s">
        <v>1079</v>
      </c>
    </row>
    <row r="172" spans="1:4" x14ac:dyDescent="0.6">
      <c r="A172">
        <v>172</v>
      </c>
      <c r="D172" t="s">
        <v>1080</v>
      </c>
    </row>
    <row r="173" spans="1:4" x14ac:dyDescent="0.6">
      <c r="A173">
        <v>173</v>
      </c>
      <c r="D173" t="s">
        <v>1081</v>
      </c>
    </row>
    <row r="174" spans="1:4" x14ac:dyDescent="0.6">
      <c r="A174">
        <v>174</v>
      </c>
      <c r="D174" t="s">
        <v>1082</v>
      </c>
    </row>
    <row r="175" spans="1:4" x14ac:dyDescent="0.6">
      <c r="A175">
        <v>175</v>
      </c>
      <c r="D175" t="s">
        <v>1083</v>
      </c>
    </row>
    <row r="176" spans="1:4" x14ac:dyDescent="0.6">
      <c r="A176">
        <v>176</v>
      </c>
      <c r="D176" t="s">
        <v>1084</v>
      </c>
    </row>
    <row r="177" spans="1:4" x14ac:dyDescent="0.6">
      <c r="A177">
        <v>177</v>
      </c>
      <c r="D177" t="s">
        <v>1085</v>
      </c>
    </row>
    <row r="178" spans="1:4" x14ac:dyDescent="0.6">
      <c r="A178">
        <v>178</v>
      </c>
      <c r="D178" t="s">
        <v>1086</v>
      </c>
    </row>
    <row r="179" spans="1:4" x14ac:dyDescent="0.6">
      <c r="A179">
        <v>179</v>
      </c>
      <c r="D179" t="s">
        <v>1087</v>
      </c>
    </row>
    <row r="180" spans="1:4" x14ac:dyDescent="0.6">
      <c r="A180">
        <v>180</v>
      </c>
      <c r="D180" t="s">
        <v>1088</v>
      </c>
    </row>
    <row r="181" spans="1:4" x14ac:dyDescent="0.6">
      <c r="A181">
        <v>181</v>
      </c>
      <c r="D181" t="s">
        <v>1089</v>
      </c>
    </row>
    <row r="182" spans="1:4" x14ac:dyDescent="0.6">
      <c r="A182">
        <v>182</v>
      </c>
      <c r="D182" t="s">
        <v>1090</v>
      </c>
    </row>
    <row r="183" spans="1:4" x14ac:dyDescent="0.6">
      <c r="A183">
        <v>183</v>
      </c>
      <c r="D183" t="s">
        <v>1091</v>
      </c>
    </row>
    <row r="184" spans="1:4" x14ac:dyDescent="0.6">
      <c r="A184">
        <v>184</v>
      </c>
      <c r="D184" t="s">
        <v>1092</v>
      </c>
    </row>
    <row r="185" spans="1:4" x14ac:dyDescent="0.6">
      <c r="A185">
        <v>185</v>
      </c>
      <c r="D185" t="s">
        <v>1093</v>
      </c>
    </row>
    <row r="186" spans="1:4" x14ac:dyDescent="0.6">
      <c r="A186">
        <v>186</v>
      </c>
      <c r="D186" t="s">
        <v>1094</v>
      </c>
    </row>
    <row r="187" spans="1:4" x14ac:dyDescent="0.6">
      <c r="A187">
        <v>187</v>
      </c>
      <c r="D187" t="s">
        <v>1095</v>
      </c>
    </row>
    <row r="188" spans="1:4" x14ac:dyDescent="0.6">
      <c r="A188">
        <v>188</v>
      </c>
      <c r="D188" t="s">
        <v>1096</v>
      </c>
    </row>
    <row r="189" spans="1:4" x14ac:dyDescent="0.6">
      <c r="A189">
        <v>189</v>
      </c>
      <c r="D189" t="s">
        <v>1097</v>
      </c>
    </row>
    <row r="190" spans="1:4" x14ac:dyDescent="0.6">
      <c r="A190">
        <v>190</v>
      </c>
      <c r="D190" t="s">
        <v>1098</v>
      </c>
    </row>
    <row r="191" spans="1:4" x14ac:dyDescent="0.6">
      <c r="A191">
        <v>191</v>
      </c>
      <c r="D191" t="s">
        <v>1099</v>
      </c>
    </row>
    <row r="192" spans="1:4" x14ac:dyDescent="0.6">
      <c r="A192">
        <v>192</v>
      </c>
      <c r="D192" t="s">
        <v>1100</v>
      </c>
    </row>
    <row r="193" spans="1:4" x14ac:dyDescent="0.6">
      <c r="A193">
        <v>193</v>
      </c>
      <c r="D193" t="s">
        <v>1101</v>
      </c>
    </row>
    <row r="194" spans="1:4" x14ac:dyDescent="0.6">
      <c r="A194">
        <v>194</v>
      </c>
      <c r="D194" t="s">
        <v>132</v>
      </c>
    </row>
    <row r="195" spans="1:4" x14ac:dyDescent="0.6">
      <c r="A195">
        <v>195</v>
      </c>
      <c r="D195" t="s">
        <v>135</v>
      </c>
    </row>
    <row r="196" spans="1:4" x14ac:dyDescent="0.6">
      <c r="A196">
        <v>196</v>
      </c>
      <c r="D196" t="s">
        <v>1102</v>
      </c>
    </row>
    <row r="197" spans="1:4" x14ac:dyDescent="0.6">
      <c r="A197">
        <v>197</v>
      </c>
      <c r="D197" t="s">
        <v>1103</v>
      </c>
    </row>
    <row r="198" spans="1:4" x14ac:dyDescent="0.6">
      <c r="A198">
        <v>198</v>
      </c>
      <c r="D198" t="s">
        <v>1104</v>
      </c>
    </row>
    <row r="199" spans="1:4" x14ac:dyDescent="0.6">
      <c r="A199">
        <v>199</v>
      </c>
      <c r="D199" t="s">
        <v>1105</v>
      </c>
    </row>
    <row r="200" spans="1:4" x14ac:dyDescent="0.6">
      <c r="A200">
        <v>200</v>
      </c>
      <c r="D200" t="s">
        <v>1106</v>
      </c>
    </row>
    <row r="201" spans="1:4" x14ac:dyDescent="0.6">
      <c r="A201">
        <v>201</v>
      </c>
      <c r="D201" t="s">
        <v>1107</v>
      </c>
    </row>
    <row r="202" spans="1:4" x14ac:dyDescent="0.6">
      <c r="A202">
        <v>202</v>
      </c>
      <c r="D202" t="s">
        <v>1108</v>
      </c>
    </row>
    <row r="203" spans="1:4" x14ac:dyDescent="0.6">
      <c r="A203">
        <v>203</v>
      </c>
      <c r="D203" t="s">
        <v>1109</v>
      </c>
    </row>
    <row r="204" spans="1:4" x14ac:dyDescent="0.6">
      <c r="A204">
        <v>204</v>
      </c>
      <c r="D204" t="s">
        <v>1110</v>
      </c>
    </row>
    <row r="205" spans="1:4" x14ac:dyDescent="0.6">
      <c r="A205">
        <v>205</v>
      </c>
      <c r="D205" t="s">
        <v>1111</v>
      </c>
    </row>
    <row r="206" spans="1:4" x14ac:dyDescent="0.6">
      <c r="A206">
        <v>206</v>
      </c>
      <c r="D206" t="s">
        <v>1112</v>
      </c>
    </row>
    <row r="207" spans="1:4" x14ac:dyDescent="0.6">
      <c r="A207">
        <v>207</v>
      </c>
      <c r="D207" t="s">
        <v>1113</v>
      </c>
    </row>
    <row r="208" spans="1:4" x14ac:dyDescent="0.6">
      <c r="A208">
        <v>208</v>
      </c>
      <c r="D208" t="s">
        <v>1114</v>
      </c>
    </row>
    <row r="209" spans="1:4" x14ac:dyDescent="0.6">
      <c r="A209">
        <v>209</v>
      </c>
      <c r="D209" t="s">
        <v>1115</v>
      </c>
    </row>
    <row r="210" spans="1:4" x14ac:dyDescent="0.6">
      <c r="A210">
        <v>210</v>
      </c>
      <c r="D210" t="s">
        <v>1116</v>
      </c>
    </row>
    <row r="211" spans="1:4" x14ac:dyDescent="0.6">
      <c r="A211">
        <v>211</v>
      </c>
      <c r="D211" t="s">
        <v>1117</v>
      </c>
    </row>
    <row r="212" spans="1:4" x14ac:dyDescent="0.6">
      <c r="A212">
        <v>212</v>
      </c>
      <c r="D212" t="s">
        <v>1118</v>
      </c>
    </row>
    <row r="213" spans="1:4" x14ac:dyDescent="0.6">
      <c r="A213">
        <v>213</v>
      </c>
      <c r="D213" t="s">
        <v>1119</v>
      </c>
    </row>
    <row r="214" spans="1:4" x14ac:dyDescent="0.6">
      <c r="A214">
        <v>214</v>
      </c>
      <c r="D214" t="s">
        <v>1120</v>
      </c>
    </row>
    <row r="215" spans="1:4" x14ac:dyDescent="0.6">
      <c r="A215">
        <v>215</v>
      </c>
      <c r="D215" t="s">
        <v>1121</v>
      </c>
    </row>
    <row r="216" spans="1:4" x14ac:dyDescent="0.6">
      <c r="A216">
        <v>216</v>
      </c>
      <c r="D216" t="s">
        <v>1122</v>
      </c>
    </row>
    <row r="217" spans="1:4" x14ac:dyDescent="0.6">
      <c r="A217">
        <v>217</v>
      </c>
      <c r="D217" t="s">
        <v>1123</v>
      </c>
    </row>
    <row r="218" spans="1:4" x14ac:dyDescent="0.6">
      <c r="A218">
        <v>218</v>
      </c>
      <c r="D218" t="s">
        <v>1124</v>
      </c>
    </row>
    <row r="219" spans="1:4" x14ac:dyDescent="0.6">
      <c r="A219">
        <v>219</v>
      </c>
      <c r="D219" t="s">
        <v>1125</v>
      </c>
    </row>
    <row r="220" spans="1:4" x14ac:dyDescent="0.6">
      <c r="A220">
        <v>220</v>
      </c>
      <c r="D220" t="s">
        <v>1126</v>
      </c>
    </row>
    <row r="221" spans="1:4" x14ac:dyDescent="0.6">
      <c r="A221">
        <v>221</v>
      </c>
      <c r="D221" t="s">
        <v>1127</v>
      </c>
    </row>
    <row r="222" spans="1:4" x14ac:dyDescent="0.6">
      <c r="A222">
        <v>222</v>
      </c>
      <c r="D222" t="s">
        <v>1128</v>
      </c>
    </row>
    <row r="223" spans="1:4" x14ac:dyDescent="0.6">
      <c r="A223">
        <v>223</v>
      </c>
      <c r="D223" t="s">
        <v>1129</v>
      </c>
    </row>
    <row r="224" spans="1:4" x14ac:dyDescent="0.6">
      <c r="A224">
        <v>224</v>
      </c>
      <c r="D224" t="s">
        <v>1130</v>
      </c>
    </row>
    <row r="225" spans="1:4" x14ac:dyDescent="0.6">
      <c r="A225">
        <v>225</v>
      </c>
      <c r="D225" t="s">
        <v>1131</v>
      </c>
    </row>
    <row r="226" spans="1:4" x14ac:dyDescent="0.6">
      <c r="A226">
        <v>226</v>
      </c>
      <c r="D226" t="s">
        <v>1132</v>
      </c>
    </row>
    <row r="227" spans="1:4" x14ac:dyDescent="0.6">
      <c r="A227">
        <v>227</v>
      </c>
      <c r="D227" t="s">
        <v>1133</v>
      </c>
    </row>
    <row r="228" spans="1:4" x14ac:dyDescent="0.6">
      <c r="A228">
        <v>228</v>
      </c>
      <c r="D228" t="s">
        <v>1134</v>
      </c>
    </row>
    <row r="229" spans="1:4" x14ac:dyDescent="0.6">
      <c r="A229">
        <v>229</v>
      </c>
      <c r="D229" t="s">
        <v>1135</v>
      </c>
    </row>
    <row r="230" spans="1:4" x14ac:dyDescent="0.6">
      <c r="A230">
        <v>230</v>
      </c>
      <c r="D230" t="s">
        <v>1136</v>
      </c>
    </row>
    <row r="231" spans="1:4" x14ac:dyDescent="0.6">
      <c r="A231">
        <v>231</v>
      </c>
      <c r="D231" t="s">
        <v>1137</v>
      </c>
    </row>
    <row r="232" spans="1:4" x14ac:dyDescent="0.6">
      <c r="A232">
        <v>232</v>
      </c>
      <c r="D232" t="s">
        <v>1138</v>
      </c>
    </row>
    <row r="233" spans="1:4" x14ac:dyDescent="0.6">
      <c r="A233">
        <v>233</v>
      </c>
      <c r="D233" t="s">
        <v>1139</v>
      </c>
    </row>
    <row r="234" spans="1:4" x14ac:dyDescent="0.6">
      <c r="A234">
        <v>234</v>
      </c>
      <c r="D234" t="s">
        <v>1140</v>
      </c>
    </row>
    <row r="235" spans="1:4" x14ac:dyDescent="0.6">
      <c r="A235">
        <v>235</v>
      </c>
      <c r="D235" t="s">
        <v>1141</v>
      </c>
    </row>
    <row r="236" spans="1:4" x14ac:dyDescent="0.6">
      <c r="A236">
        <v>236</v>
      </c>
      <c r="D236" t="s">
        <v>1142</v>
      </c>
    </row>
    <row r="237" spans="1:4" x14ac:dyDescent="0.6">
      <c r="A237">
        <v>237</v>
      </c>
      <c r="D237" t="s">
        <v>1143</v>
      </c>
    </row>
    <row r="238" spans="1:4" x14ac:dyDescent="0.6">
      <c r="A238">
        <v>238</v>
      </c>
      <c r="D238" t="s">
        <v>1144</v>
      </c>
    </row>
    <row r="239" spans="1:4" x14ac:dyDescent="0.6">
      <c r="A239">
        <v>239</v>
      </c>
      <c r="D239" t="s">
        <v>1145</v>
      </c>
    </row>
    <row r="240" spans="1:4" x14ac:dyDescent="0.6">
      <c r="A240">
        <v>240</v>
      </c>
      <c r="D240" t="s">
        <v>1146</v>
      </c>
    </row>
    <row r="241" spans="1:4" x14ac:dyDescent="0.6">
      <c r="A241">
        <v>241</v>
      </c>
      <c r="D241" t="s">
        <v>1147</v>
      </c>
    </row>
    <row r="242" spans="1:4" x14ac:dyDescent="0.6">
      <c r="A242">
        <v>242</v>
      </c>
      <c r="D242" t="s">
        <v>1148</v>
      </c>
    </row>
    <row r="243" spans="1:4" x14ac:dyDescent="0.6">
      <c r="A243">
        <v>243</v>
      </c>
      <c r="D243" t="s">
        <v>1149</v>
      </c>
    </row>
    <row r="244" spans="1:4" x14ac:dyDescent="0.6">
      <c r="A244">
        <v>244</v>
      </c>
      <c r="D244" t="s">
        <v>1150</v>
      </c>
    </row>
    <row r="245" spans="1:4" x14ac:dyDescent="0.6">
      <c r="A245">
        <v>245</v>
      </c>
      <c r="D245" t="s">
        <v>1151</v>
      </c>
    </row>
    <row r="246" spans="1:4" x14ac:dyDescent="0.6">
      <c r="A246">
        <v>246</v>
      </c>
      <c r="D246" t="s">
        <v>1152</v>
      </c>
    </row>
    <row r="247" spans="1:4" x14ac:dyDescent="0.6">
      <c r="A247">
        <v>247</v>
      </c>
      <c r="D247" t="s">
        <v>1153</v>
      </c>
    </row>
    <row r="248" spans="1:4" x14ac:dyDescent="0.6">
      <c r="A248">
        <v>248</v>
      </c>
      <c r="D248" t="s">
        <v>1154</v>
      </c>
    </row>
    <row r="249" spans="1:4" x14ac:dyDescent="0.6">
      <c r="A249">
        <v>249</v>
      </c>
      <c r="D249" t="s">
        <v>1155</v>
      </c>
    </row>
    <row r="250" spans="1:4" x14ac:dyDescent="0.6">
      <c r="A250">
        <v>250</v>
      </c>
      <c r="D250" t="s">
        <v>1156</v>
      </c>
    </row>
    <row r="251" spans="1:4" x14ac:dyDescent="0.6">
      <c r="A251">
        <v>251</v>
      </c>
      <c r="D251" t="s">
        <v>1157</v>
      </c>
    </row>
    <row r="252" spans="1:4" x14ac:dyDescent="0.6">
      <c r="A252">
        <v>252</v>
      </c>
      <c r="D252" t="s">
        <v>1158</v>
      </c>
    </row>
    <row r="253" spans="1:4" x14ac:dyDescent="0.6">
      <c r="A253">
        <v>253</v>
      </c>
      <c r="D253" t="s">
        <v>1159</v>
      </c>
    </row>
    <row r="254" spans="1:4" x14ac:dyDescent="0.6">
      <c r="A254">
        <v>254</v>
      </c>
      <c r="D254" t="s">
        <v>1160</v>
      </c>
    </row>
    <row r="255" spans="1:4" x14ac:dyDescent="0.6">
      <c r="A255">
        <v>255</v>
      </c>
      <c r="D255" t="s">
        <v>1161</v>
      </c>
    </row>
    <row r="256" spans="1:4" x14ac:dyDescent="0.6">
      <c r="A256">
        <v>256</v>
      </c>
      <c r="D256" t="s">
        <v>1162</v>
      </c>
    </row>
    <row r="257" spans="1:4" x14ac:dyDescent="0.6">
      <c r="A257">
        <v>257</v>
      </c>
      <c r="D257" t="s">
        <v>1163</v>
      </c>
    </row>
    <row r="258" spans="1:4" x14ac:dyDescent="0.6">
      <c r="A258">
        <v>258</v>
      </c>
      <c r="D258" t="s">
        <v>1164</v>
      </c>
    </row>
    <row r="259" spans="1:4" x14ac:dyDescent="0.6">
      <c r="A259">
        <v>259</v>
      </c>
      <c r="D259" t="s">
        <v>1165</v>
      </c>
    </row>
    <row r="260" spans="1:4" x14ac:dyDescent="0.6">
      <c r="A260">
        <v>260</v>
      </c>
      <c r="D260" t="s">
        <v>1166</v>
      </c>
    </row>
    <row r="261" spans="1:4" x14ac:dyDescent="0.6">
      <c r="A261">
        <v>261</v>
      </c>
      <c r="D261" t="s">
        <v>1167</v>
      </c>
    </row>
    <row r="262" spans="1:4" x14ac:dyDescent="0.6">
      <c r="A262">
        <v>262</v>
      </c>
      <c r="D262" t="s">
        <v>1168</v>
      </c>
    </row>
    <row r="263" spans="1:4" x14ac:dyDescent="0.6">
      <c r="A263">
        <v>263</v>
      </c>
      <c r="D263" t="s">
        <v>1169</v>
      </c>
    </row>
    <row r="264" spans="1:4" x14ac:dyDescent="0.6">
      <c r="A264">
        <v>264</v>
      </c>
      <c r="D264" t="s">
        <v>1170</v>
      </c>
    </row>
    <row r="265" spans="1:4" x14ac:dyDescent="0.6">
      <c r="A265">
        <v>265</v>
      </c>
      <c r="D265" t="s">
        <v>1171</v>
      </c>
    </row>
    <row r="266" spans="1:4" x14ac:dyDescent="0.6">
      <c r="A266">
        <v>266</v>
      </c>
      <c r="D266" t="s">
        <v>1172</v>
      </c>
    </row>
    <row r="267" spans="1:4" x14ac:dyDescent="0.6">
      <c r="A267">
        <v>267</v>
      </c>
      <c r="D267" t="s">
        <v>1173</v>
      </c>
    </row>
    <row r="268" spans="1:4" x14ac:dyDescent="0.6">
      <c r="A268">
        <v>268</v>
      </c>
      <c r="D268" t="s">
        <v>1174</v>
      </c>
    </row>
    <row r="269" spans="1:4" x14ac:dyDescent="0.6">
      <c r="A269">
        <v>269</v>
      </c>
      <c r="D269" t="s">
        <v>1175</v>
      </c>
    </row>
    <row r="270" spans="1:4" x14ac:dyDescent="0.6">
      <c r="A270">
        <v>270</v>
      </c>
      <c r="D270" t="s">
        <v>1176</v>
      </c>
    </row>
    <row r="271" spans="1:4" x14ac:dyDescent="0.6">
      <c r="A271">
        <v>271</v>
      </c>
      <c r="D271" t="s">
        <v>1177</v>
      </c>
    </row>
    <row r="272" spans="1:4" x14ac:dyDescent="0.6">
      <c r="A272">
        <v>272</v>
      </c>
      <c r="D272" t="s">
        <v>1178</v>
      </c>
    </row>
    <row r="273" spans="1:4" x14ac:dyDescent="0.6">
      <c r="A273">
        <v>273</v>
      </c>
      <c r="D273" t="s">
        <v>1179</v>
      </c>
    </row>
    <row r="274" spans="1:4" x14ac:dyDescent="0.6">
      <c r="A274">
        <v>274</v>
      </c>
      <c r="D274" t="s">
        <v>1180</v>
      </c>
    </row>
    <row r="275" spans="1:4" x14ac:dyDescent="0.6">
      <c r="A275">
        <v>275</v>
      </c>
      <c r="D275" t="s">
        <v>1181</v>
      </c>
    </row>
    <row r="276" spans="1:4" x14ac:dyDescent="0.6">
      <c r="A276">
        <v>276</v>
      </c>
      <c r="D276" t="s">
        <v>1182</v>
      </c>
    </row>
    <row r="277" spans="1:4" x14ac:dyDescent="0.6">
      <c r="A277">
        <v>277</v>
      </c>
      <c r="D277" t="s">
        <v>1183</v>
      </c>
    </row>
    <row r="278" spans="1:4" x14ac:dyDescent="0.6">
      <c r="A278">
        <v>278</v>
      </c>
      <c r="D278" t="s">
        <v>1184</v>
      </c>
    </row>
    <row r="279" spans="1:4" x14ac:dyDescent="0.6">
      <c r="A279">
        <v>279</v>
      </c>
      <c r="D279" t="s">
        <v>1185</v>
      </c>
    </row>
    <row r="280" spans="1:4" x14ac:dyDescent="0.6">
      <c r="A280">
        <v>280</v>
      </c>
      <c r="D280" t="s">
        <v>1186</v>
      </c>
    </row>
    <row r="281" spans="1:4" x14ac:dyDescent="0.6">
      <c r="A281">
        <v>281</v>
      </c>
      <c r="D281" t="s">
        <v>1187</v>
      </c>
    </row>
    <row r="282" spans="1:4" x14ac:dyDescent="0.6">
      <c r="A282">
        <v>282</v>
      </c>
      <c r="D282" t="s">
        <v>1188</v>
      </c>
    </row>
    <row r="283" spans="1:4" x14ac:dyDescent="0.6">
      <c r="A283">
        <v>283</v>
      </c>
      <c r="D283" t="s">
        <v>1189</v>
      </c>
    </row>
    <row r="284" spans="1:4" s="3" customFormat="1" x14ac:dyDescent="0.6">
      <c r="A284">
        <v>284</v>
      </c>
    </row>
    <row r="285" spans="1:4" x14ac:dyDescent="0.6">
      <c r="A285">
        <v>285</v>
      </c>
      <c r="D285" t="s">
        <v>1190</v>
      </c>
    </row>
    <row r="286" spans="1:4" x14ac:dyDescent="0.6">
      <c r="A286">
        <v>286</v>
      </c>
      <c r="D286" t="s">
        <v>1191</v>
      </c>
    </row>
    <row r="287" spans="1:4" x14ac:dyDescent="0.6">
      <c r="A287">
        <v>287</v>
      </c>
      <c r="D287" t="s">
        <v>1192</v>
      </c>
    </row>
    <row r="288" spans="1:4" x14ac:dyDescent="0.6">
      <c r="A288">
        <v>288</v>
      </c>
      <c r="D288" t="s">
        <v>1193</v>
      </c>
    </row>
    <row r="289" spans="1:4" x14ac:dyDescent="0.6">
      <c r="A289">
        <v>289</v>
      </c>
      <c r="D289" t="s">
        <v>1194</v>
      </c>
    </row>
    <row r="290" spans="1:4" x14ac:dyDescent="0.6">
      <c r="A290">
        <v>290</v>
      </c>
      <c r="D290" t="s">
        <v>1195</v>
      </c>
    </row>
    <row r="291" spans="1:4" x14ac:dyDescent="0.6">
      <c r="A291">
        <v>291</v>
      </c>
      <c r="D291" t="s">
        <v>1196</v>
      </c>
    </row>
    <row r="292" spans="1:4" x14ac:dyDescent="0.6">
      <c r="A292">
        <v>292</v>
      </c>
      <c r="D292" t="s">
        <v>1197</v>
      </c>
    </row>
    <row r="293" spans="1:4" x14ac:dyDescent="0.6">
      <c r="A293">
        <v>293</v>
      </c>
      <c r="D293" t="s">
        <v>1198</v>
      </c>
    </row>
    <row r="294" spans="1:4" x14ac:dyDescent="0.6">
      <c r="A294">
        <v>294</v>
      </c>
      <c r="D294" t="s">
        <v>1199</v>
      </c>
    </row>
    <row r="295" spans="1:4" x14ac:dyDescent="0.6">
      <c r="A295">
        <v>295</v>
      </c>
      <c r="B295" t="s">
        <v>2963</v>
      </c>
      <c r="C295" t="s">
        <v>2640</v>
      </c>
      <c r="D295" t="s">
        <v>1200</v>
      </c>
    </row>
    <row r="296" spans="1:4" x14ac:dyDescent="0.6">
      <c r="A296">
        <v>296</v>
      </c>
      <c r="B296" t="s">
        <v>2964</v>
      </c>
      <c r="C296" t="s">
        <v>2641</v>
      </c>
      <c r="D296" t="s">
        <v>1201</v>
      </c>
    </row>
    <row r="297" spans="1:4" x14ac:dyDescent="0.6">
      <c r="A297">
        <v>297</v>
      </c>
      <c r="D297" t="s">
        <v>1202</v>
      </c>
    </row>
    <row r="298" spans="1:4" x14ac:dyDescent="0.6">
      <c r="A298">
        <v>298</v>
      </c>
      <c r="D298" t="s">
        <v>1203</v>
      </c>
    </row>
    <row r="299" spans="1:4" x14ac:dyDescent="0.6">
      <c r="A299">
        <v>299</v>
      </c>
      <c r="D299" t="s">
        <v>1204</v>
      </c>
    </row>
    <row r="300" spans="1:4" x14ac:dyDescent="0.6">
      <c r="A300">
        <v>300</v>
      </c>
      <c r="D300" t="s">
        <v>1205</v>
      </c>
    </row>
    <row r="301" spans="1:4" x14ac:dyDescent="0.6">
      <c r="A301">
        <v>301</v>
      </c>
      <c r="D301" t="s">
        <v>1206</v>
      </c>
    </row>
    <row r="302" spans="1:4" x14ac:dyDescent="0.6">
      <c r="A302">
        <v>302</v>
      </c>
      <c r="D302" t="s">
        <v>1207</v>
      </c>
    </row>
    <row r="303" spans="1:4" x14ac:dyDescent="0.6">
      <c r="A303">
        <v>303</v>
      </c>
      <c r="D303" t="s">
        <v>1208</v>
      </c>
    </row>
    <row r="304" spans="1:4" x14ac:dyDescent="0.6">
      <c r="A304">
        <v>304</v>
      </c>
      <c r="D304" t="s">
        <v>1209</v>
      </c>
    </row>
    <row r="305" spans="1:4" x14ac:dyDescent="0.6">
      <c r="A305">
        <v>305</v>
      </c>
      <c r="D305" t="s">
        <v>1210</v>
      </c>
    </row>
    <row r="306" spans="1:4" x14ac:dyDescent="0.6">
      <c r="A306">
        <v>306</v>
      </c>
      <c r="D306" t="s">
        <v>1211</v>
      </c>
    </row>
    <row r="307" spans="1:4" x14ac:dyDescent="0.6">
      <c r="A307">
        <v>307</v>
      </c>
      <c r="D307" t="s">
        <v>1212</v>
      </c>
    </row>
    <row r="308" spans="1:4" x14ac:dyDescent="0.6">
      <c r="A308">
        <v>308</v>
      </c>
      <c r="D308" t="s">
        <v>1213</v>
      </c>
    </row>
    <row r="309" spans="1:4" x14ac:dyDescent="0.6">
      <c r="A309">
        <v>309</v>
      </c>
      <c r="D309" t="s">
        <v>1214</v>
      </c>
    </row>
    <row r="310" spans="1:4" x14ac:dyDescent="0.6">
      <c r="A310">
        <v>310</v>
      </c>
      <c r="B310" t="s">
        <v>2524</v>
      </c>
      <c r="C310" t="s">
        <v>2648</v>
      </c>
      <c r="D310" t="s">
        <v>1215</v>
      </c>
    </row>
    <row r="311" spans="1:4" x14ac:dyDescent="0.6">
      <c r="A311">
        <v>311</v>
      </c>
      <c r="B311" t="s">
        <v>2525</v>
      </c>
      <c r="C311" t="s">
        <v>2649</v>
      </c>
      <c r="D311" t="s">
        <v>1216</v>
      </c>
    </row>
    <row r="312" spans="1:4" x14ac:dyDescent="0.6">
      <c r="A312">
        <v>312</v>
      </c>
      <c r="B312" t="s">
        <v>2526</v>
      </c>
      <c r="C312" t="s">
        <v>2653</v>
      </c>
      <c r="D312" t="s">
        <v>1217</v>
      </c>
    </row>
    <row r="313" spans="1:4" x14ac:dyDescent="0.6">
      <c r="A313">
        <v>313</v>
      </c>
      <c r="B313" t="s">
        <v>2527</v>
      </c>
      <c r="C313" t="s">
        <v>2654</v>
      </c>
      <c r="D313" t="s">
        <v>1218</v>
      </c>
    </row>
    <row r="314" spans="1:4" x14ac:dyDescent="0.6">
      <c r="A314">
        <v>314</v>
      </c>
      <c r="B314" t="s">
        <v>2528</v>
      </c>
      <c r="C314" t="s">
        <v>2655</v>
      </c>
      <c r="D314" t="s">
        <v>1219</v>
      </c>
    </row>
    <row r="315" spans="1:4" x14ac:dyDescent="0.6">
      <c r="A315">
        <v>315</v>
      </c>
      <c r="B315" t="s">
        <v>2529</v>
      </c>
      <c r="C315" t="s">
        <v>2656</v>
      </c>
      <c r="D315" t="s">
        <v>1220</v>
      </c>
    </row>
    <row r="316" spans="1:4" x14ac:dyDescent="0.6">
      <c r="A316">
        <v>316</v>
      </c>
      <c r="B316" t="s">
        <v>2530</v>
      </c>
      <c r="C316" t="s">
        <v>2657</v>
      </c>
      <c r="D316" t="s">
        <v>1221</v>
      </c>
    </row>
    <row r="317" spans="1:4" x14ac:dyDescent="0.6">
      <c r="A317">
        <v>317</v>
      </c>
      <c r="B317" t="s">
        <v>2531</v>
      </c>
      <c r="C317" t="s">
        <v>2658</v>
      </c>
      <c r="D317" t="s">
        <v>1222</v>
      </c>
    </row>
    <row r="318" spans="1:4" x14ac:dyDescent="0.6">
      <c r="A318">
        <v>318</v>
      </c>
      <c r="C318" t="s">
        <v>2659</v>
      </c>
      <c r="D318" t="s">
        <v>1223</v>
      </c>
    </row>
    <row r="319" spans="1:4" x14ac:dyDescent="0.6">
      <c r="A319">
        <v>319</v>
      </c>
      <c r="C319" t="s">
        <v>2660</v>
      </c>
      <c r="D319" t="s">
        <v>1224</v>
      </c>
    </row>
    <row r="320" spans="1:4" x14ac:dyDescent="0.6">
      <c r="A320">
        <v>320</v>
      </c>
      <c r="C320" t="s">
        <v>2661</v>
      </c>
      <c r="D320" t="s">
        <v>1225</v>
      </c>
    </row>
    <row r="321" spans="1:4" x14ac:dyDescent="0.6">
      <c r="A321">
        <v>321</v>
      </c>
      <c r="C321" t="s">
        <v>2662</v>
      </c>
      <c r="D321" t="s">
        <v>1226</v>
      </c>
    </row>
    <row r="322" spans="1:4" x14ac:dyDescent="0.6">
      <c r="A322">
        <v>322</v>
      </c>
      <c r="C322" t="s">
        <v>2663</v>
      </c>
      <c r="D322" t="s">
        <v>1227</v>
      </c>
    </row>
    <row r="323" spans="1:4" x14ac:dyDescent="0.6">
      <c r="A323">
        <v>323</v>
      </c>
      <c r="C323" t="s">
        <v>2664</v>
      </c>
      <c r="D323" t="s">
        <v>1228</v>
      </c>
    </row>
    <row r="324" spans="1:4" x14ac:dyDescent="0.6">
      <c r="A324">
        <v>324</v>
      </c>
      <c r="D324" t="s">
        <v>1229</v>
      </c>
    </row>
    <row r="325" spans="1:4" x14ac:dyDescent="0.6">
      <c r="A325">
        <v>325</v>
      </c>
      <c r="D325" t="s">
        <v>1230</v>
      </c>
    </row>
    <row r="326" spans="1:4" x14ac:dyDescent="0.6">
      <c r="A326">
        <v>326</v>
      </c>
      <c r="C326" t="s">
        <v>2665</v>
      </c>
      <c r="D326" t="s">
        <v>1231</v>
      </c>
    </row>
    <row r="327" spans="1:4" x14ac:dyDescent="0.6">
      <c r="A327">
        <v>327</v>
      </c>
      <c r="C327" t="s">
        <v>2666</v>
      </c>
      <c r="D327" t="s">
        <v>1232</v>
      </c>
    </row>
    <row r="328" spans="1:4" x14ac:dyDescent="0.6">
      <c r="A328">
        <v>328</v>
      </c>
      <c r="C328" t="s">
        <v>2667</v>
      </c>
      <c r="D328" t="s">
        <v>1233</v>
      </c>
    </row>
    <row r="329" spans="1:4" x14ac:dyDescent="0.6">
      <c r="A329">
        <v>329</v>
      </c>
      <c r="C329" t="s">
        <v>2668</v>
      </c>
      <c r="D329" t="s">
        <v>1234</v>
      </c>
    </row>
    <row r="330" spans="1:4" x14ac:dyDescent="0.6">
      <c r="A330">
        <v>330</v>
      </c>
      <c r="C330" t="s">
        <v>2669</v>
      </c>
      <c r="D330" t="s">
        <v>1235</v>
      </c>
    </row>
    <row r="331" spans="1:4" x14ac:dyDescent="0.6">
      <c r="A331">
        <v>331</v>
      </c>
      <c r="C331" t="s">
        <v>2670</v>
      </c>
      <c r="D331" t="s">
        <v>1236</v>
      </c>
    </row>
    <row r="332" spans="1:4" x14ac:dyDescent="0.6">
      <c r="A332">
        <v>332</v>
      </c>
      <c r="C332" t="s">
        <v>268</v>
      </c>
      <c r="D332" t="s">
        <v>1237</v>
      </c>
    </row>
    <row r="333" spans="1:4" x14ac:dyDescent="0.6">
      <c r="A333">
        <v>333</v>
      </c>
      <c r="C333" t="s">
        <v>2671</v>
      </c>
      <c r="D333" t="s">
        <v>1238</v>
      </c>
    </row>
    <row r="334" spans="1:4" x14ac:dyDescent="0.6">
      <c r="A334">
        <v>334</v>
      </c>
      <c r="D334" t="s">
        <v>1239</v>
      </c>
    </row>
    <row r="335" spans="1:4" x14ac:dyDescent="0.6">
      <c r="A335">
        <v>335</v>
      </c>
      <c r="C335" t="s">
        <v>1610</v>
      </c>
      <c r="D335" t="s">
        <v>1240</v>
      </c>
    </row>
    <row r="336" spans="1:4" x14ac:dyDescent="0.6">
      <c r="A336">
        <v>336</v>
      </c>
      <c r="C336" t="s">
        <v>1609</v>
      </c>
      <c r="D336" t="s">
        <v>1241</v>
      </c>
    </row>
    <row r="337" spans="1:4" x14ac:dyDescent="0.6">
      <c r="A337">
        <v>337</v>
      </c>
      <c r="C337" t="s">
        <v>2696</v>
      </c>
      <c r="D337" t="s">
        <v>1242</v>
      </c>
    </row>
    <row r="338" spans="1:4" x14ac:dyDescent="0.6">
      <c r="A338">
        <v>338</v>
      </c>
      <c r="C338" t="s">
        <v>2697</v>
      </c>
      <c r="D338" t="s">
        <v>1243</v>
      </c>
    </row>
    <row r="339" spans="1:4" x14ac:dyDescent="0.6">
      <c r="A339">
        <v>339</v>
      </c>
      <c r="C339" t="s">
        <v>2652</v>
      </c>
      <c r="D339" t="s">
        <v>1244</v>
      </c>
    </row>
    <row r="340" spans="1:4" x14ac:dyDescent="0.6">
      <c r="A340">
        <v>340</v>
      </c>
      <c r="C340" t="s">
        <v>1608</v>
      </c>
      <c r="D340" t="s">
        <v>1245</v>
      </c>
    </row>
    <row r="341" spans="1:4" x14ac:dyDescent="0.6">
      <c r="A341">
        <v>341</v>
      </c>
      <c r="C341" t="s">
        <v>1607</v>
      </c>
      <c r="D341" t="s">
        <v>1246</v>
      </c>
    </row>
    <row r="342" spans="1:4" x14ac:dyDescent="0.6">
      <c r="A342">
        <v>342</v>
      </c>
      <c r="C342" t="s">
        <v>1606</v>
      </c>
      <c r="D342" t="s">
        <v>1247</v>
      </c>
    </row>
    <row r="343" spans="1:4" x14ac:dyDescent="0.6">
      <c r="A343">
        <v>343</v>
      </c>
      <c r="C343" t="s">
        <v>2698</v>
      </c>
      <c r="D343" t="s">
        <v>1248</v>
      </c>
    </row>
    <row r="344" spans="1:4" x14ac:dyDescent="0.6">
      <c r="A344">
        <v>344</v>
      </c>
      <c r="C344" t="s">
        <v>2699</v>
      </c>
      <c r="D344" t="s">
        <v>1249</v>
      </c>
    </row>
    <row r="345" spans="1:4" x14ac:dyDescent="0.6">
      <c r="A345">
        <v>345</v>
      </c>
      <c r="C345" t="s">
        <v>2650</v>
      </c>
      <c r="D345" t="s">
        <v>1250</v>
      </c>
    </row>
    <row r="346" spans="1:4" x14ac:dyDescent="0.6">
      <c r="A346">
        <v>346</v>
      </c>
      <c r="C346" t="s">
        <v>2651</v>
      </c>
      <c r="D346" t="s">
        <v>1251</v>
      </c>
    </row>
    <row r="347" spans="1:4" x14ac:dyDescent="0.6">
      <c r="A347">
        <v>347</v>
      </c>
      <c r="C347" t="s">
        <v>1611</v>
      </c>
      <c r="D347" t="s">
        <v>1252</v>
      </c>
    </row>
    <row r="348" spans="1:4" x14ac:dyDescent="0.6">
      <c r="A348">
        <v>348</v>
      </c>
      <c r="C348" t="s">
        <v>2700</v>
      </c>
      <c r="D348" t="s">
        <v>1253</v>
      </c>
    </row>
    <row r="349" spans="1:4" x14ac:dyDescent="0.6">
      <c r="A349">
        <v>349</v>
      </c>
      <c r="C349" t="s">
        <v>2701</v>
      </c>
      <c r="D349" t="s">
        <v>1254</v>
      </c>
    </row>
    <row r="350" spans="1:4" x14ac:dyDescent="0.6">
      <c r="A350">
        <v>350</v>
      </c>
      <c r="C350" t="s">
        <v>2702</v>
      </c>
      <c r="D350" t="s">
        <v>1255</v>
      </c>
    </row>
    <row r="351" spans="1:4" x14ac:dyDescent="0.6">
      <c r="A351">
        <v>351</v>
      </c>
      <c r="C351" t="s">
        <v>2703</v>
      </c>
      <c r="D351" t="s">
        <v>1256</v>
      </c>
    </row>
    <row r="352" spans="1:4" x14ac:dyDescent="0.6">
      <c r="A352">
        <v>352</v>
      </c>
      <c r="C352" t="s">
        <v>2704</v>
      </c>
      <c r="D352" t="s">
        <v>1257</v>
      </c>
    </row>
    <row r="353" spans="1:4" x14ac:dyDescent="0.6">
      <c r="A353">
        <v>353</v>
      </c>
      <c r="B353" t="s">
        <v>2536</v>
      </c>
      <c r="C353" t="s">
        <v>2705</v>
      </c>
      <c r="D353" t="s">
        <v>1258</v>
      </c>
    </row>
    <row r="354" spans="1:4" x14ac:dyDescent="0.6">
      <c r="A354">
        <v>354</v>
      </c>
      <c r="C354" t="s">
        <v>2706</v>
      </c>
      <c r="D354" t="s">
        <v>1259</v>
      </c>
    </row>
    <row r="355" spans="1:4" x14ac:dyDescent="0.6">
      <c r="A355">
        <v>355</v>
      </c>
      <c r="B355" t="s">
        <v>2485</v>
      </c>
      <c r="C355" t="s">
        <v>904</v>
      </c>
      <c r="D355" t="s">
        <v>908</v>
      </c>
    </row>
    <row r="356" spans="1:4" x14ac:dyDescent="0.6">
      <c r="A356">
        <v>356</v>
      </c>
      <c r="B356" t="s">
        <v>2484</v>
      </c>
      <c r="C356" t="s">
        <v>902</v>
      </c>
      <c r="D356" t="s">
        <v>906</v>
      </c>
    </row>
    <row r="357" spans="1:4" x14ac:dyDescent="0.6">
      <c r="A357">
        <v>357</v>
      </c>
      <c r="B357" t="s">
        <v>2537</v>
      </c>
      <c r="C357" t="s">
        <v>2707</v>
      </c>
      <c r="D357" t="s">
        <v>1260</v>
      </c>
    </row>
    <row r="358" spans="1:4" x14ac:dyDescent="0.6">
      <c r="A358">
        <v>358</v>
      </c>
      <c r="B358" t="s">
        <v>2538</v>
      </c>
      <c r="C358" t="s">
        <v>2708</v>
      </c>
      <c r="D358" t="s">
        <v>1261</v>
      </c>
    </row>
    <row r="359" spans="1:4" x14ac:dyDescent="0.6">
      <c r="A359">
        <v>359</v>
      </c>
      <c r="D359" t="s">
        <v>1262</v>
      </c>
    </row>
    <row r="360" spans="1:4" x14ac:dyDescent="0.6">
      <c r="A360">
        <v>360</v>
      </c>
      <c r="C360" t="s">
        <v>2672</v>
      </c>
      <c r="D360" t="s">
        <v>1263</v>
      </c>
    </row>
    <row r="361" spans="1:4" x14ac:dyDescent="0.6">
      <c r="A361">
        <v>361</v>
      </c>
      <c r="C361" t="s">
        <v>2673</v>
      </c>
      <c r="D361" t="s">
        <v>1264</v>
      </c>
    </row>
    <row r="362" spans="1:4" x14ac:dyDescent="0.6">
      <c r="A362">
        <v>362</v>
      </c>
      <c r="C362" t="s">
        <v>2674</v>
      </c>
      <c r="D362" t="s">
        <v>1265</v>
      </c>
    </row>
    <row r="363" spans="1:4" x14ac:dyDescent="0.6">
      <c r="A363">
        <v>363</v>
      </c>
      <c r="C363" t="s">
        <v>2675</v>
      </c>
      <c r="D363" t="s">
        <v>1266</v>
      </c>
    </row>
    <row r="364" spans="1:4" x14ac:dyDescent="0.6">
      <c r="A364">
        <v>364</v>
      </c>
      <c r="C364" t="s">
        <v>2676</v>
      </c>
      <c r="D364" t="s">
        <v>1267</v>
      </c>
    </row>
    <row r="365" spans="1:4" x14ac:dyDescent="0.6">
      <c r="A365">
        <v>365</v>
      </c>
      <c r="C365" t="s">
        <v>2677</v>
      </c>
      <c r="D365" t="s">
        <v>1268</v>
      </c>
    </row>
    <row r="366" spans="1:4" x14ac:dyDescent="0.6">
      <c r="A366">
        <v>366</v>
      </c>
      <c r="C366" t="s">
        <v>2678</v>
      </c>
      <c r="D366" t="s">
        <v>1269</v>
      </c>
    </row>
    <row r="367" spans="1:4" x14ac:dyDescent="0.6">
      <c r="A367">
        <v>367</v>
      </c>
      <c r="C367" t="s">
        <v>2679</v>
      </c>
      <c r="D367" t="s">
        <v>1270</v>
      </c>
    </row>
    <row r="368" spans="1:4" x14ac:dyDescent="0.6">
      <c r="A368">
        <v>368</v>
      </c>
      <c r="C368" t="s">
        <v>2680</v>
      </c>
      <c r="D368" t="s">
        <v>1271</v>
      </c>
    </row>
    <row r="369" spans="1:4" x14ac:dyDescent="0.6">
      <c r="A369">
        <v>369</v>
      </c>
      <c r="C369" t="s">
        <v>2681</v>
      </c>
      <c r="D369" t="s">
        <v>1272</v>
      </c>
    </row>
    <row r="370" spans="1:4" x14ac:dyDescent="0.6">
      <c r="A370">
        <v>370</v>
      </c>
      <c r="C370" t="s">
        <v>2682</v>
      </c>
      <c r="D370" t="s">
        <v>1273</v>
      </c>
    </row>
    <row r="371" spans="1:4" x14ac:dyDescent="0.6">
      <c r="A371">
        <v>371</v>
      </c>
      <c r="C371" t="s">
        <v>2683</v>
      </c>
      <c r="D371" t="s">
        <v>1274</v>
      </c>
    </row>
    <row r="372" spans="1:4" x14ac:dyDescent="0.6">
      <c r="A372">
        <v>372</v>
      </c>
      <c r="C372" t="s">
        <v>2684</v>
      </c>
      <c r="D372" t="s">
        <v>1275</v>
      </c>
    </row>
    <row r="373" spans="1:4" x14ac:dyDescent="0.6">
      <c r="A373">
        <v>373</v>
      </c>
      <c r="C373" t="s">
        <v>2685</v>
      </c>
      <c r="D373" t="s">
        <v>1276</v>
      </c>
    </row>
    <row r="374" spans="1:4" x14ac:dyDescent="0.6">
      <c r="A374">
        <v>374</v>
      </c>
      <c r="C374" t="s">
        <v>2686</v>
      </c>
      <c r="D374" t="s">
        <v>1277</v>
      </c>
    </row>
    <row r="375" spans="1:4" x14ac:dyDescent="0.6">
      <c r="A375">
        <v>375</v>
      </c>
      <c r="C375" t="s">
        <v>2687</v>
      </c>
      <c r="D375" t="s">
        <v>1278</v>
      </c>
    </row>
    <row r="376" spans="1:4" x14ac:dyDescent="0.6">
      <c r="A376">
        <v>376</v>
      </c>
      <c r="B376" t="s">
        <v>201</v>
      </c>
      <c r="C376" t="s">
        <v>2688</v>
      </c>
      <c r="D376" t="s">
        <v>138</v>
      </c>
    </row>
    <row r="377" spans="1:4" x14ac:dyDescent="0.6">
      <c r="A377">
        <v>377</v>
      </c>
      <c r="B377" t="s">
        <v>202</v>
      </c>
      <c r="C377" t="s">
        <v>2689</v>
      </c>
      <c r="D377" t="s">
        <v>141</v>
      </c>
    </row>
    <row r="378" spans="1:4" x14ac:dyDescent="0.6">
      <c r="A378">
        <v>378</v>
      </c>
      <c r="B378" t="s">
        <v>203</v>
      </c>
      <c r="C378" t="s">
        <v>2690</v>
      </c>
      <c r="D378" t="s">
        <v>144</v>
      </c>
    </row>
    <row r="379" spans="1:4" x14ac:dyDescent="0.6">
      <c r="A379">
        <v>379</v>
      </c>
      <c r="B379" t="s">
        <v>204</v>
      </c>
      <c r="C379" t="s">
        <v>2691</v>
      </c>
      <c r="D379" t="s">
        <v>147</v>
      </c>
    </row>
    <row r="380" spans="1:4" x14ac:dyDescent="0.6">
      <c r="A380">
        <v>380</v>
      </c>
      <c r="B380" t="s">
        <v>208</v>
      </c>
      <c r="C380" t="s">
        <v>2692</v>
      </c>
      <c r="D380" t="s">
        <v>150</v>
      </c>
    </row>
    <row r="381" spans="1:4" x14ac:dyDescent="0.6">
      <c r="A381">
        <v>381</v>
      </c>
      <c r="B381" t="s">
        <v>207</v>
      </c>
      <c r="C381" t="s">
        <v>2693</v>
      </c>
      <c r="D381" t="s">
        <v>153</v>
      </c>
    </row>
    <row r="382" spans="1:4" x14ac:dyDescent="0.6">
      <c r="A382">
        <v>382</v>
      </c>
      <c r="B382" t="s">
        <v>206</v>
      </c>
      <c r="C382" t="s">
        <v>2694</v>
      </c>
      <c r="D382" t="s">
        <v>156</v>
      </c>
    </row>
    <row r="383" spans="1:4" x14ac:dyDescent="0.6">
      <c r="A383">
        <v>383</v>
      </c>
      <c r="B383" t="s">
        <v>205</v>
      </c>
      <c r="C383" t="s">
        <v>2695</v>
      </c>
      <c r="D383" t="s">
        <v>159</v>
      </c>
    </row>
    <row r="384" spans="1:4" x14ac:dyDescent="0.6">
      <c r="A384">
        <v>384</v>
      </c>
      <c r="D384" t="s">
        <v>1279</v>
      </c>
    </row>
    <row r="385" spans="1:4" x14ac:dyDescent="0.6">
      <c r="A385">
        <v>385</v>
      </c>
      <c r="D385" t="s">
        <v>1280</v>
      </c>
    </row>
    <row r="386" spans="1:4" x14ac:dyDescent="0.6">
      <c r="A386">
        <v>386</v>
      </c>
      <c r="D386" t="s">
        <v>1281</v>
      </c>
    </row>
    <row r="387" spans="1:4" x14ac:dyDescent="0.6">
      <c r="A387">
        <v>387</v>
      </c>
      <c r="D387" t="s">
        <v>1282</v>
      </c>
    </row>
    <row r="388" spans="1:4" x14ac:dyDescent="0.6">
      <c r="A388">
        <v>388</v>
      </c>
      <c r="D388" t="s">
        <v>1283</v>
      </c>
    </row>
    <row r="389" spans="1:4" x14ac:dyDescent="0.6">
      <c r="A389">
        <v>389</v>
      </c>
      <c r="D389" t="s">
        <v>1284</v>
      </c>
    </row>
    <row r="390" spans="1:4" x14ac:dyDescent="0.6">
      <c r="A390">
        <v>390</v>
      </c>
      <c r="D390" t="s">
        <v>1285</v>
      </c>
    </row>
    <row r="391" spans="1:4" x14ac:dyDescent="0.6">
      <c r="A391">
        <v>391</v>
      </c>
      <c r="D391" t="s">
        <v>1286</v>
      </c>
    </row>
    <row r="392" spans="1:4" x14ac:dyDescent="0.6">
      <c r="A392">
        <v>392</v>
      </c>
      <c r="D392" t="s">
        <v>1287</v>
      </c>
    </row>
    <row r="393" spans="1:4" x14ac:dyDescent="0.6">
      <c r="A393">
        <v>393</v>
      </c>
      <c r="D393" t="s">
        <v>1288</v>
      </c>
    </row>
    <row r="394" spans="1:4" x14ac:dyDescent="0.6">
      <c r="A394">
        <v>394</v>
      </c>
      <c r="D394" t="s">
        <v>1289</v>
      </c>
    </row>
    <row r="395" spans="1:4" x14ac:dyDescent="0.6">
      <c r="A395">
        <v>395</v>
      </c>
      <c r="D395" t="s">
        <v>1290</v>
      </c>
    </row>
    <row r="396" spans="1:4" x14ac:dyDescent="0.6">
      <c r="A396">
        <v>396</v>
      </c>
      <c r="D396" t="s">
        <v>1291</v>
      </c>
    </row>
    <row r="397" spans="1:4" x14ac:dyDescent="0.6">
      <c r="A397">
        <v>397</v>
      </c>
      <c r="D397" t="s">
        <v>1292</v>
      </c>
    </row>
    <row r="398" spans="1:4" x14ac:dyDescent="0.6">
      <c r="A398">
        <v>398</v>
      </c>
      <c r="D398" t="s">
        <v>1293</v>
      </c>
    </row>
    <row r="399" spans="1:4" x14ac:dyDescent="0.6">
      <c r="A399">
        <v>399</v>
      </c>
      <c r="C399" t="s">
        <v>2646</v>
      </c>
      <c r="D399" s="2" t="s">
        <v>1294</v>
      </c>
    </row>
    <row r="400" spans="1:4" x14ac:dyDescent="0.6">
      <c r="A400">
        <v>400</v>
      </c>
      <c r="C400" t="s">
        <v>2647</v>
      </c>
      <c r="D400" s="2" t="s">
        <v>1295</v>
      </c>
    </row>
    <row r="401" spans="1:4" x14ac:dyDescent="0.6">
      <c r="A401">
        <v>401</v>
      </c>
      <c r="D401" t="s">
        <v>1296</v>
      </c>
    </row>
    <row r="402" spans="1:4" x14ac:dyDescent="0.6">
      <c r="A402">
        <v>402</v>
      </c>
      <c r="D402" t="s">
        <v>1297</v>
      </c>
    </row>
    <row r="403" spans="1:4" x14ac:dyDescent="0.6">
      <c r="A403">
        <v>403</v>
      </c>
      <c r="C403" t="s">
        <v>2645</v>
      </c>
      <c r="D403" s="2" t="s">
        <v>1298</v>
      </c>
    </row>
    <row r="404" spans="1:4" x14ac:dyDescent="0.6">
      <c r="A404">
        <v>404</v>
      </c>
      <c r="C404" t="s">
        <v>2644</v>
      </c>
      <c r="D404" s="2" t="s">
        <v>1299</v>
      </c>
    </row>
    <row r="405" spans="1:4" x14ac:dyDescent="0.6">
      <c r="A405">
        <v>405</v>
      </c>
      <c r="D405" t="s">
        <v>1300</v>
      </c>
    </row>
    <row r="406" spans="1:4" x14ac:dyDescent="0.6">
      <c r="A406">
        <v>406</v>
      </c>
      <c r="D406" t="s">
        <v>1301</v>
      </c>
    </row>
    <row r="407" spans="1:4" x14ac:dyDescent="0.6">
      <c r="A407">
        <v>407</v>
      </c>
      <c r="D407" t="s">
        <v>1302</v>
      </c>
    </row>
    <row r="408" spans="1:4" x14ac:dyDescent="0.6">
      <c r="A408">
        <v>408</v>
      </c>
      <c r="C408" t="s">
        <v>2643</v>
      </c>
      <c r="D408" s="2" t="s">
        <v>1303</v>
      </c>
    </row>
    <row r="409" spans="1:4" x14ac:dyDescent="0.6">
      <c r="A409">
        <v>409</v>
      </c>
      <c r="D409" t="s">
        <v>1304</v>
      </c>
    </row>
    <row r="410" spans="1:4" x14ac:dyDescent="0.6">
      <c r="A410">
        <v>410</v>
      </c>
      <c r="C410" t="s">
        <v>2710</v>
      </c>
      <c r="D410" t="s">
        <v>1305</v>
      </c>
    </row>
    <row r="411" spans="1:4" x14ac:dyDescent="0.6">
      <c r="A411">
        <v>411</v>
      </c>
      <c r="C411" t="s">
        <v>2711</v>
      </c>
      <c r="D411" t="s">
        <v>1306</v>
      </c>
    </row>
    <row r="412" spans="1:4" x14ac:dyDescent="0.6">
      <c r="A412">
        <v>412</v>
      </c>
      <c r="C412" t="s">
        <v>2712</v>
      </c>
      <c r="D412" t="s">
        <v>1307</v>
      </c>
    </row>
    <row r="413" spans="1:4" x14ac:dyDescent="0.6">
      <c r="A413">
        <v>413</v>
      </c>
      <c r="C413" t="s">
        <v>2713</v>
      </c>
      <c r="D413" t="s">
        <v>1308</v>
      </c>
    </row>
    <row r="414" spans="1:4" x14ac:dyDescent="0.6">
      <c r="A414">
        <v>414</v>
      </c>
      <c r="C414" t="s">
        <v>2714</v>
      </c>
      <c r="D414" t="s">
        <v>1309</v>
      </c>
    </row>
    <row r="415" spans="1:4" x14ac:dyDescent="0.6">
      <c r="A415">
        <v>415</v>
      </c>
      <c r="C415" t="s">
        <v>2715</v>
      </c>
      <c r="D415" t="s">
        <v>1310</v>
      </c>
    </row>
    <row r="416" spans="1:4" x14ac:dyDescent="0.6">
      <c r="A416">
        <v>416</v>
      </c>
      <c r="B416" t="s">
        <v>268</v>
      </c>
      <c r="C416" t="s">
        <v>2716</v>
      </c>
      <c r="D416" t="s">
        <v>1311</v>
      </c>
    </row>
    <row r="417" spans="1:4" x14ac:dyDescent="0.6">
      <c r="A417">
        <v>417</v>
      </c>
      <c r="C417" t="s">
        <v>2717</v>
      </c>
      <c r="D417" t="s">
        <v>1312</v>
      </c>
    </row>
    <row r="418" spans="1:4" x14ac:dyDescent="0.6">
      <c r="A418">
        <v>418</v>
      </c>
      <c r="C418" t="s">
        <v>2718</v>
      </c>
      <c r="D418" t="s">
        <v>1313</v>
      </c>
    </row>
    <row r="419" spans="1:4" x14ac:dyDescent="0.6">
      <c r="A419">
        <v>419</v>
      </c>
      <c r="C419" t="s">
        <v>2719</v>
      </c>
      <c r="D419" t="s">
        <v>1314</v>
      </c>
    </row>
    <row r="420" spans="1:4" x14ac:dyDescent="0.6">
      <c r="A420">
        <v>420</v>
      </c>
      <c r="C420" t="s">
        <v>2720</v>
      </c>
      <c r="D420" t="s">
        <v>1315</v>
      </c>
    </row>
    <row r="421" spans="1:4" x14ac:dyDescent="0.6">
      <c r="A421">
        <v>421</v>
      </c>
      <c r="C421" t="s">
        <v>2721</v>
      </c>
      <c r="D421" t="s">
        <v>1316</v>
      </c>
    </row>
    <row r="422" spans="1:4" x14ac:dyDescent="0.6">
      <c r="A422">
        <v>422</v>
      </c>
      <c r="C422" t="s">
        <v>2722</v>
      </c>
      <c r="D422" t="s">
        <v>1317</v>
      </c>
    </row>
    <row r="423" spans="1:4" x14ac:dyDescent="0.6">
      <c r="A423">
        <v>423</v>
      </c>
      <c r="C423" t="s">
        <v>2723</v>
      </c>
      <c r="D423" t="s">
        <v>1318</v>
      </c>
    </row>
    <row r="424" spans="1:4" x14ac:dyDescent="0.6">
      <c r="A424">
        <v>424</v>
      </c>
      <c r="C424" t="s">
        <v>2724</v>
      </c>
      <c r="D424" t="s">
        <v>1319</v>
      </c>
    </row>
    <row r="425" spans="1:4" x14ac:dyDescent="0.6">
      <c r="A425">
        <v>425</v>
      </c>
      <c r="C425" t="s">
        <v>2725</v>
      </c>
      <c r="D425" t="s">
        <v>1320</v>
      </c>
    </row>
    <row r="426" spans="1:4" x14ac:dyDescent="0.6">
      <c r="A426">
        <v>426</v>
      </c>
      <c r="C426" t="s">
        <v>2726</v>
      </c>
      <c r="D426" t="s">
        <v>1321</v>
      </c>
    </row>
    <row r="427" spans="1:4" x14ac:dyDescent="0.6">
      <c r="A427">
        <v>427</v>
      </c>
      <c r="C427" t="s">
        <v>2727</v>
      </c>
      <c r="D427" t="s">
        <v>1322</v>
      </c>
    </row>
    <row r="428" spans="1:4" x14ac:dyDescent="0.6">
      <c r="A428">
        <v>428</v>
      </c>
      <c r="C428" t="s">
        <v>2728</v>
      </c>
      <c r="D428" t="s">
        <v>1323</v>
      </c>
    </row>
    <row r="429" spans="1:4" x14ac:dyDescent="0.6">
      <c r="A429">
        <v>429</v>
      </c>
      <c r="C429" t="s">
        <v>2729</v>
      </c>
      <c r="D429" t="s">
        <v>1324</v>
      </c>
    </row>
    <row r="430" spans="1:4" x14ac:dyDescent="0.6">
      <c r="A430">
        <v>430</v>
      </c>
      <c r="C430" t="s">
        <v>2730</v>
      </c>
      <c r="D430" t="s">
        <v>1325</v>
      </c>
    </row>
    <row r="431" spans="1:4" x14ac:dyDescent="0.6">
      <c r="A431">
        <v>431</v>
      </c>
      <c r="C431" t="s">
        <v>2731</v>
      </c>
      <c r="D431" t="s">
        <v>1326</v>
      </c>
    </row>
    <row r="432" spans="1:4" x14ac:dyDescent="0.6">
      <c r="A432">
        <v>432</v>
      </c>
      <c r="C432" t="s">
        <v>2732</v>
      </c>
      <c r="D432" t="s">
        <v>1327</v>
      </c>
    </row>
    <row r="433" spans="1:4" x14ac:dyDescent="0.6">
      <c r="A433">
        <v>433</v>
      </c>
      <c r="C433" t="s">
        <v>2733</v>
      </c>
      <c r="D433" t="s">
        <v>1328</v>
      </c>
    </row>
    <row r="434" spans="1:4" x14ac:dyDescent="0.6">
      <c r="A434">
        <v>434</v>
      </c>
      <c r="C434" t="s">
        <v>2734</v>
      </c>
      <c r="D434" t="s">
        <v>1329</v>
      </c>
    </row>
    <row r="435" spans="1:4" x14ac:dyDescent="0.6">
      <c r="A435">
        <v>435</v>
      </c>
      <c r="C435" t="s">
        <v>2735</v>
      </c>
      <c r="D435" t="s">
        <v>1330</v>
      </c>
    </row>
    <row r="436" spans="1:4" x14ac:dyDescent="0.6">
      <c r="A436">
        <v>436</v>
      </c>
      <c r="B436" t="s">
        <v>2014</v>
      </c>
      <c r="C436" t="s">
        <v>2736</v>
      </c>
      <c r="D436" t="s">
        <v>1331</v>
      </c>
    </row>
    <row r="437" spans="1:4" x14ac:dyDescent="0.6">
      <c r="A437">
        <v>437</v>
      </c>
      <c r="B437" t="s">
        <v>2013</v>
      </c>
      <c r="C437" t="s">
        <v>2737</v>
      </c>
      <c r="D437" t="s">
        <v>1332</v>
      </c>
    </row>
    <row r="438" spans="1:4" x14ac:dyDescent="0.6">
      <c r="A438">
        <v>438</v>
      </c>
      <c r="C438" t="s">
        <v>2738</v>
      </c>
      <c r="D438" t="s">
        <v>1333</v>
      </c>
    </row>
    <row r="439" spans="1:4" x14ac:dyDescent="0.6">
      <c r="A439">
        <v>439</v>
      </c>
      <c r="C439" t="s">
        <v>2739</v>
      </c>
      <c r="D439" t="s">
        <v>1334</v>
      </c>
    </row>
    <row r="440" spans="1:4" x14ac:dyDescent="0.6">
      <c r="A440">
        <v>440</v>
      </c>
      <c r="C440" t="s">
        <v>2740</v>
      </c>
      <c r="D440" t="s">
        <v>1335</v>
      </c>
    </row>
    <row r="441" spans="1:4" x14ac:dyDescent="0.6">
      <c r="A441">
        <v>441</v>
      </c>
      <c r="C441" t="s">
        <v>2741</v>
      </c>
      <c r="D441" t="s">
        <v>1336</v>
      </c>
    </row>
    <row r="442" spans="1:4" x14ac:dyDescent="0.6">
      <c r="A442">
        <v>442</v>
      </c>
      <c r="C442" t="s">
        <v>2742</v>
      </c>
      <c r="D442" t="s">
        <v>1337</v>
      </c>
    </row>
    <row r="443" spans="1:4" x14ac:dyDescent="0.6">
      <c r="A443">
        <v>443</v>
      </c>
      <c r="C443" t="s">
        <v>2743</v>
      </c>
      <c r="D443" t="s">
        <v>1338</v>
      </c>
    </row>
    <row r="444" spans="1:4" x14ac:dyDescent="0.6">
      <c r="A444">
        <v>444</v>
      </c>
      <c r="C444" t="s">
        <v>2744</v>
      </c>
      <c r="D444" t="s">
        <v>1339</v>
      </c>
    </row>
    <row r="445" spans="1:4" x14ac:dyDescent="0.6">
      <c r="A445">
        <v>445</v>
      </c>
      <c r="C445" t="s">
        <v>2745</v>
      </c>
      <c r="D445" t="s">
        <v>1340</v>
      </c>
    </row>
    <row r="446" spans="1:4" x14ac:dyDescent="0.6">
      <c r="A446">
        <v>446</v>
      </c>
      <c r="C446" t="s">
        <v>2746</v>
      </c>
      <c r="D446" t="s">
        <v>1341</v>
      </c>
    </row>
    <row r="447" spans="1:4" x14ac:dyDescent="0.6">
      <c r="A447">
        <v>447</v>
      </c>
      <c r="C447" t="s">
        <v>2747</v>
      </c>
      <c r="D447" t="s">
        <v>1342</v>
      </c>
    </row>
    <row r="448" spans="1:4" x14ac:dyDescent="0.6">
      <c r="A448">
        <v>448</v>
      </c>
      <c r="B448" t="s">
        <v>2016</v>
      </c>
      <c r="C448" t="s">
        <v>2748</v>
      </c>
      <c r="D448" t="s">
        <v>1343</v>
      </c>
    </row>
    <row r="449" spans="1:4" x14ac:dyDescent="0.6">
      <c r="A449">
        <v>449</v>
      </c>
      <c r="B449" t="s">
        <v>2015</v>
      </c>
      <c r="C449" t="s">
        <v>2749</v>
      </c>
      <c r="D449" t="s">
        <v>1344</v>
      </c>
    </row>
    <row r="450" spans="1:4" x14ac:dyDescent="0.6">
      <c r="A450">
        <v>450</v>
      </c>
      <c r="B450" t="s">
        <v>2018</v>
      </c>
      <c r="C450" t="s">
        <v>2750</v>
      </c>
      <c r="D450" t="s">
        <v>1345</v>
      </c>
    </row>
    <row r="451" spans="1:4" x14ac:dyDescent="0.6">
      <c r="A451">
        <v>451</v>
      </c>
      <c r="B451" t="s">
        <v>2017</v>
      </c>
      <c r="C451" t="s">
        <v>2751</v>
      </c>
      <c r="D451" t="s">
        <v>1346</v>
      </c>
    </row>
    <row r="452" spans="1:4" x14ac:dyDescent="0.6">
      <c r="A452">
        <v>452</v>
      </c>
      <c r="C452" t="s">
        <v>2752</v>
      </c>
      <c r="D452" t="s">
        <v>1347</v>
      </c>
    </row>
    <row r="453" spans="1:4" x14ac:dyDescent="0.6">
      <c r="A453">
        <v>453</v>
      </c>
      <c r="C453" t="s">
        <v>2753</v>
      </c>
      <c r="D453" t="s">
        <v>1348</v>
      </c>
    </row>
    <row r="454" spans="1:4" x14ac:dyDescent="0.6">
      <c r="A454">
        <v>454</v>
      </c>
      <c r="B454" t="s">
        <v>2022</v>
      </c>
      <c r="C454" t="s">
        <v>2754</v>
      </c>
      <c r="D454" t="s">
        <v>1349</v>
      </c>
    </row>
    <row r="455" spans="1:4" x14ac:dyDescent="0.6">
      <c r="A455">
        <v>455</v>
      </c>
      <c r="B455" t="s">
        <v>2021</v>
      </c>
      <c r="C455" t="s">
        <v>2755</v>
      </c>
      <c r="D455" t="s">
        <v>1350</v>
      </c>
    </row>
    <row r="456" spans="1:4" x14ac:dyDescent="0.6">
      <c r="A456">
        <v>456</v>
      </c>
      <c r="B456" t="s">
        <v>2020</v>
      </c>
      <c r="C456" t="s">
        <v>2756</v>
      </c>
      <c r="D456" t="s">
        <v>1351</v>
      </c>
    </row>
    <row r="457" spans="1:4" x14ac:dyDescent="0.6">
      <c r="A457">
        <v>457</v>
      </c>
      <c r="B457" t="s">
        <v>2019</v>
      </c>
      <c r="C457" t="s">
        <v>2757</v>
      </c>
      <c r="D457" t="s">
        <v>1352</v>
      </c>
    </row>
    <row r="458" spans="1:4" x14ac:dyDescent="0.6">
      <c r="A458">
        <v>458</v>
      </c>
      <c r="C458" t="s">
        <v>2758</v>
      </c>
      <c r="D458" t="s">
        <v>1353</v>
      </c>
    </row>
    <row r="459" spans="1:4" x14ac:dyDescent="0.6">
      <c r="A459">
        <v>459</v>
      </c>
      <c r="C459" t="s">
        <v>2759</v>
      </c>
      <c r="D459" t="s">
        <v>1354</v>
      </c>
    </row>
    <row r="460" spans="1:4" x14ac:dyDescent="0.6">
      <c r="A460">
        <v>460</v>
      </c>
      <c r="C460" t="s">
        <v>2760</v>
      </c>
      <c r="D460" t="s">
        <v>1355</v>
      </c>
    </row>
    <row r="461" spans="1:4" x14ac:dyDescent="0.6">
      <c r="A461">
        <v>461</v>
      </c>
      <c r="C461" t="s">
        <v>2761</v>
      </c>
      <c r="D461" t="s">
        <v>1356</v>
      </c>
    </row>
    <row r="462" spans="1:4" x14ac:dyDescent="0.6">
      <c r="A462">
        <v>462</v>
      </c>
      <c r="D462" t="s">
        <v>1357</v>
      </c>
    </row>
    <row r="463" spans="1:4" x14ac:dyDescent="0.6">
      <c r="A463">
        <v>463</v>
      </c>
      <c r="D463" t="s">
        <v>1358</v>
      </c>
    </row>
    <row r="464" spans="1:4" x14ac:dyDescent="0.6">
      <c r="A464">
        <v>464</v>
      </c>
      <c r="C464" t="s">
        <v>2762</v>
      </c>
      <c r="D464" t="s">
        <v>1359</v>
      </c>
    </row>
    <row r="465" spans="1:4" x14ac:dyDescent="0.6">
      <c r="A465">
        <v>465</v>
      </c>
      <c r="C465" t="s">
        <v>2763</v>
      </c>
      <c r="D465" t="s">
        <v>1360</v>
      </c>
    </row>
    <row r="466" spans="1:4" x14ac:dyDescent="0.6">
      <c r="A466">
        <v>466</v>
      </c>
      <c r="C466" t="s">
        <v>2764</v>
      </c>
      <c r="D466" t="s">
        <v>1361</v>
      </c>
    </row>
    <row r="467" spans="1:4" x14ac:dyDescent="0.6">
      <c r="A467">
        <v>467</v>
      </c>
      <c r="C467" t="s">
        <v>2765</v>
      </c>
      <c r="D467" t="s">
        <v>1362</v>
      </c>
    </row>
    <row r="468" spans="1:4" x14ac:dyDescent="0.6">
      <c r="A468">
        <v>468</v>
      </c>
      <c r="C468" t="s">
        <v>2766</v>
      </c>
      <c r="D468" t="s">
        <v>1363</v>
      </c>
    </row>
    <row r="469" spans="1:4" x14ac:dyDescent="0.6">
      <c r="A469">
        <v>469</v>
      </c>
      <c r="C469" t="s">
        <v>2767</v>
      </c>
      <c r="D469" t="s">
        <v>1364</v>
      </c>
    </row>
    <row r="470" spans="1:4" x14ac:dyDescent="0.6">
      <c r="A470">
        <v>470</v>
      </c>
      <c r="C470" t="s">
        <v>2768</v>
      </c>
      <c r="D470" t="s">
        <v>1365</v>
      </c>
    </row>
    <row r="471" spans="1:4" x14ac:dyDescent="0.6">
      <c r="A471">
        <v>471</v>
      </c>
      <c r="C471" t="s">
        <v>2769</v>
      </c>
      <c r="D471" t="s">
        <v>1366</v>
      </c>
    </row>
    <row r="472" spans="1:4" x14ac:dyDescent="0.6">
      <c r="A472">
        <v>472</v>
      </c>
      <c r="C472" t="s">
        <v>2770</v>
      </c>
      <c r="D472" t="s">
        <v>1367</v>
      </c>
    </row>
    <row r="473" spans="1:4" x14ac:dyDescent="0.6">
      <c r="A473">
        <v>473</v>
      </c>
      <c r="C473" t="s">
        <v>2771</v>
      </c>
      <c r="D473" t="s">
        <v>1368</v>
      </c>
    </row>
    <row r="474" spans="1:4" x14ac:dyDescent="0.6">
      <c r="A474">
        <v>474</v>
      </c>
      <c r="C474" t="s">
        <v>2772</v>
      </c>
      <c r="D474" t="s">
        <v>1369</v>
      </c>
    </row>
    <row r="475" spans="1:4" x14ac:dyDescent="0.6">
      <c r="A475">
        <v>475</v>
      </c>
      <c r="C475" t="s">
        <v>2773</v>
      </c>
      <c r="D475" t="s">
        <v>1370</v>
      </c>
    </row>
    <row r="476" spans="1:4" x14ac:dyDescent="0.6">
      <c r="A476">
        <v>476</v>
      </c>
      <c r="C476" t="s">
        <v>2774</v>
      </c>
      <c r="D476" t="s">
        <v>1371</v>
      </c>
    </row>
    <row r="477" spans="1:4" x14ac:dyDescent="0.6">
      <c r="A477">
        <v>477</v>
      </c>
      <c r="C477" t="s">
        <v>2775</v>
      </c>
      <c r="D477" t="s">
        <v>1372</v>
      </c>
    </row>
    <row r="478" spans="1:4" x14ac:dyDescent="0.6">
      <c r="A478">
        <v>478</v>
      </c>
      <c r="C478" t="s">
        <v>2776</v>
      </c>
      <c r="D478" t="s">
        <v>1373</v>
      </c>
    </row>
    <row r="479" spans="1:4" x14ac:dyDescent="0.6">
      <c r="A479">
        <v>479</v>
      </c>
      <c r="C479" t="s">
        <v>2777</v>
      </c>
      <c r="D479" t="s">
        <v>1374</v>
      </c>
    </row>
    <row r="480" spans="1:4" x14ac:dyDescent="0.6">
      <c r="A480">
        <v>480</v>
      </c>
      <c r="C480" t="s">
        <v>2778</v>
      </c>
      <c r="D480" t="s">
        <v>1375</v>
      </c>
    </row>
    <row r="481" spans="1:4" x14ac:dyDescent="0.6">
      <c r="A481">
        <v>481</v>
      </c>
      <c r="C481" t="s">
        <v>2779</v>
      </c>
      <c r="D481" t="s">
        <v>1376</v>
      </c>
    </row>
    <row r="482" spans="1:4" x14ac:dyDescent="0.6">
      <c r="A482">
        <v>482</v>
      </c>
      <c r="B482" t="s">
        <v>2967</v>
      </c>
      <c r="C482" t="s">
        <v>2780</v>
      </c>
      <c r="D482" t="s">
        <v>1377</v>
      </c>
    </row>
    <row r="483" spans="1:4" x14ac:dyDescent="0.6">
      <c r="A483">
        <v>483</v>
      </c>
      <c r="B483" t="s">
        <v>2968</v>
      </c>
      <c r="C483" t="s">
        <v>2781</v>
      </c>
      <c r="D483" t="s">
        <v>1378</v>
      </c>
    </row>
    <row r="484" spans="1:4" x14ac:dyDescent="0.6">
      <c r="A484">
        <v>484</v>
      </c>
      <c r="B484" t="s">
        <v>2965</v>
      </c>
      <c r="C484" t="s">
        <v>243</v>
      </c>
      <c r="D484" t="s">
        <v>244</v>
      </c>
    </row>
    <row r="485" spans="1:4" x14ac:dyDescent="0.6">
      <c r="A485">
        <v>485</v>
      </c>
      <c r="B485" t="s">
        <v>2966</v>
      </c>
      <c r="C485" t="s">
        <v>246</v>
      </c>
      <c r="D485" t="s">
        <v>247</v>
      </c>
    </row>
    <row r="486" spans="1:4" x14ac:dyDescent="0.6">
      <c r="A486">
        <v>486</v>
      </c>
      <c r="C486" s="2" t="s">
        <v>237</v>
      </c>
      <c r="D486" s="2" t="s">
        <v>238</v>
      </c>
    </row>
    <row r="487" spans="1:4" x14ac:dyDescent="0.6">
      <c r="A487">
        <v>487</v>
      </c>
      <c r="C487" s="2" t="s">
        <v>240</v>
      </c>
      <c r="D487" s="2" t="s">
        <v>241</v>
      </c>
    </row>
    <row r="488" spans="1:4" x14ac:dyDescent="0.6">
      <c r="A488">
        <v>488</v>
      </c>
      <c r="B488" t="s">
        <v>2977</v>
      </c>
      <c r="C488" t="s">
        <v>2782</v>
      </c>
      <c r="D488" t="s">
        <v>1379</v>
      </c>
    </row>
    <row r="489" spans="1:4" x14ac:dyDescent="0.6">
      <c r="A489">
        <v>489</v>
      </c>
      <c r="B489" t="s">
        <v>2970</v>
      </c>
      <c r="C489" t="s">
        <v>2783</v>
      </c>
      <c r="D489" t="s">
        <v>1380</v>
      </c>
    </row>
    <row r="490" spans="1:4" x14ac:dyDescent="0.6">
      <c r="A490">
        <v>490</v>
      </c>
      <c r="B490" t="s">
        <v>2971</v>
      </c>
      <c r="C490" t="s">
        <v>251</v>
      </c>
      <c r="D490" t="s">
        <v>252</v>
      </c>
    </row>
    <row r="491" spans="1:4" x14ac:dyDescent="0.6">
      <c r="A491">
        <v>491</v>
      </c>
      <c r="B491" t="s">
        <v>2972</v>
      </c>
      <c r="C491" t="s">
        <v>254</v>
      </c>
      <c r="D491" t="s">
        <v>255</v>
      </c>
    </row>
    <row r="492" spans="1:4" x14ac:dyDescent="0.6">
      <c r="A492">
        <v>492</v>
      </c>
      <c r="B492" t="s">
        <v>2973</v>
      </c>
      <c r="C492" t="s">
        <v>2784</v>
      </c>
      <c r="D492" t="s">
        <v>1381</v>
      </c>
    </row>
    <row r="493" spans="1:4" x14ac:dyDescent="0.6">
      <c r="A493">
        <v>493</v>
      </c>
      <c r="B493" t="s">
        <v>2974</v>
      </c>
      <c r="C493" t="s">
        <v>2785</v>
      </c>
      <c r="D493" t="s">
        <v>1382</v>
      </c>
    </row>
    <row r="494" spans="1:4" x14ac:dyDescent="0.6">
      <c r="A494">
        <v>494</v>
      </c>
      <c r="B494" t="s">
        <v>2975</v>
      </c>
      <c r="C494" t="s">
        <v>2786</v>
      </c>
      <c r="D494" t="s">
        <v>1383</v>
      </c>
    </row>
    <row r="495" spans="1:4" x14ac:dyDescent="0.6">
      <c r="A495">
        <v>495</v>
      </c>
      <c r="B495" t="s">
        <v>2976</v>
      </c>
      <c r="C495" t="s">
        <v>2787</v>
      </c>
      <c r="D495" t="s">
        <v>1384</v>
      </c>
    </row>
    <row r="496" spans="1:4" x14ac:dyDescent="0.6">
      <c r="A496">
        <v>496</v>
      </c>
      <c r="C496" t="s">
        <v>2788</v>
      </c>
      <c r="D496" t="s">
        <v>1385</v>
      </c>
    </row>
    <row r="497" spans="1:4" x14ac:dyDescent="0.6">
      <c r="A497">
        <v>497</v>
      </c>
      <c r="C497" t="s">
        <v>2789</v>
      </c>
      <c r="D497" t="s">
        <v>1386</v>
      </c>
    </row>
    <row r="498" spans="1:4" x14ac:dyDescent="0.6">
      <c r="A498">
        <v>498</v>
      </c>
      <c r="B498" t="s">
        <v>2978</v>
      </c>
      <c r="C498" t="s">
        <v>2790</v>
      </c>
      <c r="D498" t="s">
        <v>1387</v>
      </c>
    </row>
    <row r="499" spans="1:4" x14ac:dyDescent="0.6">
      <c r="A499">
        <v>499</v>
      </c>
      <c r="B499" t="s">
        <v>2979</v>
      </c>
      <c r="C499" t="s">
        <v>2791</v>
      </c>
      <c r="D499" t="s">
        <v>1388</v>
      </c>
    </row>
    <row r="500" spans="1:4" x14ac:dyDescent="0.6">
      <c r="A500">
        <v>500</v>
      </c>
      <c r="C500" t="s">
        <v>2792</v>
      </c>
      <c r="D500" t="s">
        <v>1389</v>
      </c>
    </row>
    <row r="501" spans="1:4" x14ac:dyDescent="0.6">
      <c r="A501">
        <v>501</v>
      </c>
      <c r="C501" t="s">
        <v>2793</v>
      </c>
      <c r="D501" t="s">
        <v>1390</v>
      </c>
    </row>
    <row r="502" spans="1:4" x14ac:dyDescent="0.6">
      <c r="A502">
        <v>502</v>
      </c>
      <c r="B502" t="s">
        <v>2980</v>
      </c>
      <c r="C502" t="s">
        <v>2794</v>
      </c>
      <c r="D502" t="s">
        <v>1391</v>
      </c>
    </row>
    <row r="503" spans="1:4" x14ac:dyDescent="0.6">
      <c r="A503">
        <v>503</v>
      </c>
      <c r="B503" t="s">
        <v>2981</v>
      </c>
      <c r="C503" t="s">
        <v>2795</v>
      </c>
      <c r="D503" t="s">
        <v>1392</v>
      </c>
    </row>
    <row r="504" spans="1:4" x14ac:dyDescent="0.6">
      <c r="A504">
        <v>504</v>
      </c>
      <c r="B504" t="s">
        <v>2982</v>
      </c>
      <c r="C504" t="s">
        <v>2796</v>
      </c>
      <c r="D504" t="s">
        <v>1393</v>
      </c>
    </row>
    <row r="505" spans="1:4" x14ac:dyDescent="0.6">
      <c r="A505">
        <v>505</v>
      </c>
      <c r="B505" t="s">
        <v>2983</v>
      </c>
      <c r="C505" t="s">
        <v>2797</v>
      </c>
      <c r="D505" t="s">
        <v>1394</v>
      </c>
    </row>
    <row r="506" spans="1:4" x14ac:dyDescent="0.6">
      <c r="A506">
        <v>506</v>
      </c>
      <c r="B506" t="s">
        <v>2984</v>
      </c>
      <c r="C506" t="s">
        <v>2798</v>
      </c>
      <c r="D506" t="s">
        <v>1395</v>
      </c>
    </row>
    <row r="507" spans="1:4" x14ac:dyDescent="0.6">
      <c r="A507">
        <v>507</v>
      </c>
      <c r="B507" t="s">
        <v>2985</v>
      </c>
      <c r="C507" t="s">
        <v>2799</v>
      </c>
      <c r="D507" t="s">
        <v>1396</v>
      </c>
    </row>
    <row r="508" spans="1:4" x14ac:dyDescent="0.6">
      <c r="A508">
        <v>508</v>
      </c>
      <c r="B508" t="s">
        <v>2986</v>
      </c>
      <c r="C508" t="s">
        <v>2800</v>
      </c>
      <c r="D508" t="s">
        <v>1397</v>
      </c>
    </row>
    <row r="509" spans="1:4" x14ac:dyDescent="0.6">
      <c r="A509">
        <v>509</v>
      </c>
      <c r="B509" t="s">
        <v>2280</v>
      </c>
      <c r="C509" t="s">
        <v>2801</v>
      </c>
      <c r="D509" t="s">
        <v>1398</v>
      </c>
    </row>
    <row r="510" spans="1:4" x14ac:dyDescent="0.6">
      <c r="A510">
        <v>510</v>
      </c>
      <c r="C510" t="s">
        <v>2802</v>
      </c>
      <c r="D510" t="s">
        <v>1399</v>
      </c>
    </row>
    <row r="511" spans="1:4" x14ac:dyDescent="0.6">
      <c r="A511">
        <v>511</v>
      </c>
      <c r="C511" t="s">
        <v>2803</v>
      </c>
      <c r="D511" t="s">
        <v>1400</v>
      </c>
    </row>
    <row r="512" spans="1:4" x14ac:dyDescent="0.6">
      <c r="A512">
        <v>512</v>
      </c>
      <c r="C512" t="s">
        <v>2804</v>
      </c>
      <c r="D512" t="s">
        <v>1401</v>
      </c>
    </row>
    <row r="513" spans="1:4" x14ac:dyDescent="0.6">
      <c r="A513">
        <v>513</v>
      </c>
      <c r="C513" t="s">
        <v>2805</v>
      </c>
      <c r="D513" t="s">
        <v>1402</v>
      </c>
    </row>
    <row r="514" spans="1:4" x14ac:dyDescent="0.6">
      <c r="A514">
        <v>514</v>
      </c>
      <c r="C514" t="s">
        <v>2806</v>
      </c>
      <c r="D514" t="s">
        <v>1403</v>
      </c>
    </row>
    <row r="515" spans="1:4" x14ac:dyDescent="0.6">
      <c r="A515">
        <v>515</v>
      </c>
      <c r="C515" t="s">
        <v>2807</v>
      </c>
      <c r="D515" t="s">
        <v>1404</v>
      </c>
    </row>
    <row r="516" spans="1:4" x14ac:dyDescent="0.6">
      <c r="A516">
        <v>516</v>
      </c>
      <c r="D516" t="s">
        <v>1405</v>
      </c>
    </row>
    <row r="517" spans="1:4" x14ac:dyDescent="0.6">
      <c r="A517">
        <v>517</v>
      </c>
      <c r="D517" t="s">
        <v>1406</v>
      </c>
    </row>
    <row r="518" spans="1:4" x14ac:dyDescent="0.6">
      <c r="A518">
        <v>539</v>
      </c>
      <c r="C518" t="s">
        <v>2829</v>
      </c>
      <c r="D518" t="s">
        <v>1428</v>
      </c>
    </row>
    <row r="519" spans="1:4" x14ac:dyDescent="0.6">
      <c r="A519">
        <v>538</v>
      </c>
      <c r="C519" t="s">
        <v>2828</v>
      </c>
      <c r="D519" t="s">
        <v>1427</v>
      </c>
    </row>
    <row r="520" spans="1:4" x14ac:dyDescent="0.6">
      <c r="A520">
        <v>551</v>
      </c>
      <c r="C520" t="s">
        <v>2841</v>
      </c>
      <c r="D520" t="s">
        <v>1440</v>
      </c>
    </row>
    <row r="521" spans="1:4" x14ac:dyDescent="0.6">
      <c r="A521">
        <v>550</v>
      </c>
      <c r="C521" t="s">
        <v>2840</v>
      </c>
      <c r="D521" t="s">
        <v>1439</v>
      </c>
    </row>
    <row r="522" spans="1:4" x14ac:dyDescent="0.6">
      <c r="A522">
        <v>553</v>
      </c>
      <c r="C522" t="s">
        <v>2843</v>
      </c>
      <c r="D522" t="s">
        <v>1442</v>
      </c>
    </row>
    <row r="523" spans="1:4" x14ac:dyDescent="0.6">
      <c r="A523">
        <v>552</v>
      </c>
      <c r="C523" t="s">
        <v>2842</v>
      </c>
      <c r="D523" t="s">
        <v>1441</v>
      </c>
    </row>
    <row r="524" spans="1:4" x14ac:dyDescent="0.6">
      <c r="A524">
        <v>555</v>
      </c>
      <c r="C524" t="s">
        <v>2845</v>
      </c>
      <c r="D524" t="s">
        <v>1444</v>
      </c>
    </row>
    <row r="525" spans="1:4" x14ac:dyDescent="0.6">
      <c r="A525">
        <v>554</v>
      </c>
      <c r="C525" t="s">
        <v>2844</v>
      </c>
      <c r="D525" t="s">
        <v>1443</v>
      </c>
    </row>
    <row r="526" spans="1:4" x14ac:dyDescent="0.6">
      <c r="A526">
        <v>557</v>
      </c>
      <c r="C526" t="s">
        <v>2847</v>
      </c>
      <c r="D526" t="s">
        <v>1446</v>
      </c>
    </row>
    <row r="527" spans="1:4" x14ac:dyDescent="0.6">
      <c r="A527">
        <v>556</v>
      </c>
      <c r="C527" t="s">
        <v>2846</v>
      </c>
      <c r="D527" t="s">
        <v>1445</v>
      </c>
    </row>
    <row r="528" spans="1:4" x14ac:dyDescent="0.6">
      <c r="A528">
        <v>559</v>
      </c>
      <c r="C528" t="s">
        <v>2849</v>
      </c>
      <c r="D528" t="s">
        <v>1448</v>
      </c>
    </row>
    <row r="529" spans="1:4" x14ac:dyDescent="0.6">
      <c r="A529">
        <v>558</v>
      </c>
      <c r="C529" t="s">
        <v>2848</v>
      </c>
      <c r="D529" t="s">
        <v>1447</v>
      </c>
    </row>
    <row r="530" spans="1:4" x14ac:dyDescent="0.6">
      <c r="A530">
        <v>561</v>
      </c>
      <c r="C530" t="s">
        <v>2851</v>
      </c>
      <c r="D530" t="s">
        <v>1450</v>
      </c>
    </row>
    <row r="531" spans="1:4" x14ac:dyDescent="0.6">
      <c r="A531">
        <v>560</v>
      </c>
      <c r="C531" t="s">
        <v>2850</v>
      </c>
      <c r="D531" t="s">
        <v>1449</v>
      </c>
    </row>
    <row r="532" spans="1:4" x14ac:dyDescent="0.6">
      <c r="A532">
        <v>563</v>
      </c>
      <c r="C532" t="s">
        <v>2853</v>
      </c>
      <c r="D532" t="s">
        <v>1452</v>
      </c>
    </row>
    <row r="533" spans="1:4" x14ac:dyDescent="0.6">
      <c r="A533">
        <v>562</v>
      </c>
      <c r="C533" t="s">
        <v>2852</v>
      </c>
      <c r="D533" t="s">
        <v>1451</v>
      </c>
    </row>
    <row r="534" spans="1:4" x14ac:dyDescent="0.6">
      <c r="A534">
        <v>518</v>
      </c>
      <c r="C534" t="s">
        <v>2808</v>
      </c>
      <c r="D534" t="s">
        <v>1407</v>
      </c>
    </row>
    <row r="535" spans="1:4" x14ac:dyDescent="0.6">
      <c r="A535">
        <v>564</v>
      </c>
      <c r="C535" t="s">
        <v>2854</v>
      </c>
      <c r="D535" t="s">
        <v>1453</v>
      </c>
    </row>
    <row r="536" spans="1:4" x14ac:dyDescent="0.6">
      <c r="A536">
        <v>519</v>
      </c>
      <c r="C536" t="s">
        <v>2809</v>
      </c>
      <c r="D536" t="s">
        <v>1408</v>
      </c>
    </row>
    <row r="537" spans="1:4" x14ac:dyDescent="0.6">
      <c r="A537">
        <v>565</v>
      </c>
      <c r="C537" t="s">
        <v>2855</v>
      </c>
      <c r="D537" t="s">
        <v>1454</v>
      </c>
    </row>
    <row r="538" spans="1:4" x14ac:dyDescent="0.6">
      <c r="A538">
        <v>521</v>
      </c>
      <c r="C538" t="s">
        <v>2811</v>
      </c>
      <c r="D538" t="s">
        <v>1410</v>
      </c>
    </row>
    <row r="539" spans="1:4" x14ac:dyDescent="0.6">
      <c r="A539">
        <v>520</v>
      </c>
      <c r="C539" t="s">
        <v>2810</v>
      </c>
      <c r="D539" t="s">
        <v>1409</v>
      </c>
    </row>
    <row r="540" spans="1:4" x14ac:dyDescent="0.6">
      <c r="A540">
        <v>523</v>
      </c>
      <c r="C540" t="s">
        <v>2813</v>
      </c>
      <c r="D540" t="s">
        <v>1412</v>
      </c>
    </row>
    <row r="541" spans="1:4" x14ac:dyDescent="0.6">
      <c r="A541">
        <v>522</v>
      </c>
      <c r="C541" t="s">
        <v>2812</v>
      </c>
      <c r="D541" t="s">
        <v>1411</v>
      </c>
    </row>
    <row r="542" spans="1:4" x14ac:dyDescent="0.6">
      <c r="A542">
        <v>525</v>
      </c>
      <c r="B542" t="s">
        <v>2287</v>
      </c>
      <c r="C542" t="s">
        <v>2815</v>
      </c>
      <c r="D542" t="s">
        <v>1414</v>
      </c>
    </row>
    <row r="543" spans="1:4" x14ac:dyDescent="0.6">
      <c r="A543">
        <v>524</v>
      </c>
      <c r="B543" t="s">
        <v>2987</v>
      </c>
      <c r="C543" t="s">
        <v>2814</v>
      </c>
      <c r="D543" t="s">
        <v>1413</v>
      </c>
    </row>
    <row r="544" spans="1:4" x14ac:dyDescent="0.6">
      <c r="A544">
        <v>527</v>
      </c>
      <c r="C544" t="s">
        <v>2817</v>
      </c>
      <c r="D544" t="s">
        <v>1416</v>
      </c>
    </row>
    <row r="545" spans="1:4" x14ac:dyDescent="0.6">
      <c r="A545">
        <v>526</v>
      </c>
      <c r="C545" t="s">
        <v>2816</v>
      </c>
      <c r="D545" t="s">
        <v>1415</v>
      </c>
    </row>
    <row r="546" spans="1:4" x14ac:dyDescent="0.6">
      <c r="A546">
        <v>529</v>
      </c>
      <c r="C546" t="s">
        <v>2819</v>
      </c>
      <c r="D546" t="s">
        <v>1418</v>
      </c>
    </row>
    <row r="547" spans="1:4" x14ac:dyDescent="0.6">
      <c r="A547">
        <v>528</v>
      </c>
      <c r="C547" t="s">
        <v>2818</v>
      </c>
      <c r="D547" t="s">
        <v>1417</v>
      </c>
    </row>
    <row r="548" spans="1:4" x14ac:dyDescent="0.6">
      <c r="A548">
        <v>531</v>
      </c>
      <c r="C548" t="s">
        <v>2821</v>
      </c>
      <c r="D548" t="s">
        <v>1420</v>
      </c>
    </row>
    <row r="549" spans="1:4" x14ac:dyDescent="0.6">
      <c r="A549">
        <v>530</v>
      </c>
      <c r="C549" t="s">
        <v>2820</v>
      </c>
      <c r="D549" t="s">
        <v>1419</v>
      </c>
    </row>
    <row r="550" spans="1:4" x14ac:dyDescent="0.6">
      <c r="A550">
        <v>533</v>
      </c>
      <c r="C550" t="s">
        <v>2823</v>
      </c>
      <c r="D550" t="s">
        <v>1422</v>
      </c>
    </row>
    <row r="551" spans="1:4" x14ac:dyDescent="0.6">
      <c r="A551">
        <v>532</v>
      </c>
      <c r="C551" t="s">
        <v>2822</v>
      </c>
      <c r="D551" t="s">
        <v>1421</v>
      </c>
    </row>
    <row r="552" spans="1:4" x14ac:dyDescent="0.6">
      <c r="A552">
        <v>535</v>
      </c>
      <c r="C552" t="s">
        <v>2825</v>
      </c>
      <c r="D552" t="s">
        <v>1424</v>
      </c>
    </row>
    <row r="553" spans="1:4" x14ac:dyDescent="0.6">
      <c r="A553">
        <v>534</v>
      </c>
      <c r="C553" t="s">
        <v>2824</v>
      </c>
      <c r="D553" t="s">
        <v>1423</v>
      </c>
    </row>
    <row r="554" spans="1:4" x14ac:dyDescent="0.6">
      <c r="A554">
        <v>537</v>
      </c>
      <c r="C554" t="s">
        <v>2827</v>
      </c>
      <c r="D554" t="s">
        <v>1426</v>
      </c>
    </row>
    <row r="555" spans="1:4" x14ac:dyDescent="0.6">
      <c r="A555">
        <v>536</v>
      </c>
      <c r="C555" t="s">
        <v>2826</v>
      </c>
      <c r="D555" t="s">
        <v>1425</v>
      </c>
    </row>
    <row r="556" spans="1:4" x14ac:dyDescent="0.6">
      <c r="A556">
        <v>541</v>
      </c>
      <c r="C556" t="s">
        <v>2831</v>
      </c>
      <c r="D556" t="s">
        <v>1430</v>
      </c>
    </row>
    <row r="557" spans="1:4" x14ac:dyDescent="0.6">
      <c r="A557">
        <v>540</v>
      </c>
      <c r="C557" t="s">
        <v>2830</v>
      </c>
      <c r="D557" t="s">
        <v>1429</v>
      </c>
    </row>
    <row r="558" spans="1:4" x14ac:dyDescent="0.6">
      <c r="A558">
        <v>543</v>
      </c>
      <c r="B558" t="s">
        <v>2293</v>
      </c>
      <c r="C558" t="s">
        <v>2833</v>
      </c>
      <c r="D558" t="s">
        <v>1432</v>
      </c>
    </row>
    <row r="559" spans="1:4" x14ac:dyDescent="0.6">
      <c r="A559">
        <v>542</v>
      </c>
      <c r="B559" t="s">
        <v>2292</v>
      </c>
      <c r="C559" t="s">
        <v>2832</v>
      </c>
      <c r="D559" t="s">
        <v>1431</v>
      </c>
    </row>
    <row r="560" spans="1:4" x14ac:dyDescent="0.6">
      <c r="A560">
        <v>545</v>
      </c>
      <c r="B560" t="s">
        <v>2295</v>
      </c>
      <c r="C560" t="s">
        <v>2835</v>
      </c>
      <c r="D560" t="s">
        <v>1434</v>
      </c>
    </row>
    <row r="561" spans="1:4" x14ac:dyDescent="0.6">
      <c r="A561">
        <v>544</v>
      </c>
      <c r="B561" t="s">
        <v>2294</v>
      </c>
      <c r="C561" t="s">
        <v>2834</v>
      </c>
      <c r="D561" t="s">
        <v>1433</v>
      </c>
    </row>
    <row r="562" spans="1:4" x14ac:dyDescent="0.6">
      <c r="A562">
        <v>547</v>
      </c>
      <c r="B562" t="s">
        <v>2291</v>
      </c>
      <c r="C562" t="s">
        <v>2837</v>
      </c>
      <c r="D562" t="s">
        <v>1436</v>
      </c>
    </row>
    <row r="563" spans="1:4" x14ac:dyDescent="0.6">
      <c r="A563">
        <v>546</v>
      </c>
      <c r="B563" t="s">
        <v>2290</v>
      </c>
      <c r="C563" t="s">
        <v>2836</v>
      </c>
      <c r="D563" t="s">
        <v>1435</v>
      </c>
    </row>
    <row r="564" spans="1:4" x14ac:dyDescent="0.6">
      <c r="A564">
        <v>549</v>
      </c>
      <c r="B564" t="s">
        <v>2289</v>
      </c>
      <c r="C564" t="s">
        <v>2839</v>
      </c>
      <c r="D564" t="s">
        <v>1438</v>
      </c>
    </row>
    <row r="565" spans="1:4" x14ac:dyDescent="0.6">
      <c r="A565">
        <v>548</v>
      </c>
      <c r="B565" t="s">
        <v>2288</v>
      </c>
      <c r="C565" t="s">
        <v>2838</v>
      </c>
      <c r="D565" t="s">
        <v>1437</v>
      </c>
    </row>
    <row r="566" spans="1:4" x14ac:dyDescent="0.6">
      <c r="A566">
        <v>566</v>
      </c>
      <c r="C566" t="s">
        <v>2856</v>
      </c>
      <c r="D566" t="s">
        <v>1455</v>
      </c>
    </row>
    <row r="567" spans="1:4" x14ac:dyDescent="0.6">
      <c r="A567">
        <v>567</v>
      </c>
      <c r="C567" t="s">
        <v>2857</v>
      </c>
      <c r="D567" t="s">
        <v>1456</v>
      </c>
    </row>
    <row r="568" spans="1:4" x14ac:dyDescent="0.6">
      <c r="A568">
        <v>568</v>
      </c>
      <c r="C568" t="s">
        <v>2858</v>
      </c>
      <c r="D568" t="s">
        <v>1457</v>
      </c>
    </row>
    <row r="569" spans="1:4" x14ac:dyDescent="0.6">
      <c r="A569">
        <v>569</v>
      </c>
      <c r="C569" t="s">
        <v>2859</v>
      </c>
      <c r="D569" t="s">
        <v>1458</v>
      </c>
    </row>
    <row r="570" spans="1:4" x14ac:dyDescent="0.6">
      <c r="A570">
        <v>570</v>
      </c>
      <c r="D570" t="s">
        <v>1459</v>
      </c>
    </row>
    <row r="571" spans="1:4" x14ac:dyDescent="0.6">
      <c r="A571">
        <v>571</v>
      </c>
      <c r="D571" t="s">
        <v>1460</v>
      </c>
    </row>
    <row r="572" spans="1:4" x14ac:dyDescent="0.6">
      <c r="A572">
        <v>572</v>
      </c>
      <c r="D572" t="s">
        <v>1461</v>
      </c>
    </row>
    <row r="573" spans="1:4" x14ac:dyDescent="0.6">
      <c r="A573">
        <v>573</v>
      </c>
      <c r="D573" t="s">
        <v>1462</v>
      </c>
    </row>
    <row r="574" spans="1:4" x14ac:dyDescent="0.6">
      <c r="A574">
        <v>574</v>
      </c>
      <c r="D574" t="s">
        <v>1463</v>
      </c>
    </row>
    <row r="575" spans="1:4" x14ac:dyDescent="0.6">
      <c r="A575">
        <v>575</v>
      </c>
      <c r="D575" t="s">
        <v>1464</v>
      </c>
    </row>
    <row r="576" spans="1:4" x14ac:dyDescent="0.6">
      <c r="A576">
        <v>576</v>
      </c>
      <c r="D576" t="s">
        <v>1465</v>
      </c>
    </row>
    <row r="577" spans="1:4" x14ac:dyDescent="0.6">
      <c r="A577">
        <v>577</v>
      </c>
      <c r="D577" t="s">
        <v>1466</v>
      </c>
    </row>
    <row r="578" spans="1:4" x14ac:dyDescent="0.6">
      <c r="A578">
        <v>578</v>
      </c>
      <c r="D578" t="s">
        <v>1467</v>
      </c>
    </row>
    <row r="579" spans="1:4" x14ac:dyDescent="0.6">
      <c r="A579">
        <v>579</v>
      </c>
      <c r="D579" t="s">
        <v>1468</v>
      </c>
    </row>
    <row r="580" spans="1:4" x14ac:dyDescent="0.6">
      <c r="A580">
        <v>580</v>
      </c>
      <c r="D580" t="s">
        <v>1469</v>
      </c>
    </row>
    <row r="581" spans="1:4" x14ac:dyDescent="0.6">
      <c r="A581">
        <v>581</v>
      </c>
      <c r="D581" t="s">
        <v>1470</v>
      </c>
    </row>
    <row r="582" spans="1:4" x14ac:dyDescent="0.6">
      <c r="A582">
        <v>582</v>
      </c>
      <c r="D582" t="s">
        <v>1471</v>
      </c>
    </row>
    <row r="583" spans="1:4" x14ac:dyDescent="0.6">
      <c r="A583">
        <v>583</v>
      </c>
      <c r="D583" t="s">
        <v>1472</v>
      </c>
    </row>
    <row r="584" spans="1:4" x14ac:dyDescent="0.6">
      <c r="A584">
        <v>584</v>
      </c>
      <c r="D584" t="s">
        <v>1473</v>
      </c>
    </row>
    <row r="585" spans="1:4" x14ac:dyDescent="0.6">
      <c r="A585">
        <v>585</v>
      </c>
      <c r="D585" t="s">
        <v>1474</v>
      </c>
    </row>
    <row r="586" spans="1:4" x14ac:dyDescent="0.6">
      <c r="A586">
        <v>586</v>
      </c>
      <c r="D586" t="s">
        <v>1475</v>
      </c>
    </row>
    <row r="587" spans="1:4" x14ac:dyDescent="0.6">
      <c r="A587">
        <v>587</v>
      </c>
      <c r="D587" t="s">
        <v>1476</v>
      </c>
    </row>
    <row r="588" spans="1:4" x14ac:dyDescent="0.6">
      <c r="A588">
        <v>588</v>
      </c>
      <c r="D588" t="s">
        <v>1477</v>
      </c>
    </row>
    <row r="589" spans="1:4" x14ac:dyDescent="0.6">
      <c r="A589">
        <v>589</v>
      </c>
      <c r="D589" t="s">
        <v>1478</v>
      </c>
    </row>
    <row r="590" spans="1:4" x14ac:dyDescent="0.6">
      <c r="A590">
        <v>590</v>
      </c>
      <c r="D590" t="s">
        <v>1479</v>
      </c>
    </row>
    <row r="591" spans="1:4" x14ac:dyDescent="0.6">
      <c r="A591">
        <v>591</v>
      </c>
      <c r="D591" t="s">
        <v>1480</v>
      </c>
    </row>
    <row r="592" spans="1:4" x14ac:dyDescent="0.6">
      <c r="A592">
        <v>592</v>
      </c>
      <c r="D592" t="s">
        <v>1481</v>
      </c>
    </row>
    <row r="593" spans="1:4" x14ac:dyDescent="0.6">
      <c r="A593">
        <v>593</v>
      </c>
      <c r="D593" t="s">
        <v>1482</v>
      </c>
    </row>
    <row r="594" spans="1:4" x14ac:dyDescent="0.6">
      <c r="A594">
        <v>594</v>
      </c>
      <c r="D594" t="s">
        <v>1483</v>
      </c>
    </row>
    <row r="595" spans="1:4" x14ac:dyDescent="0.6">
      <c r="A595">
        <v>595</v>
      </c>
      <c r="D595" t="s">
        <v>1484</v>
      </c>
    </row>
    <row r="596" spans="1:4" x14ac:dyDescent="0.6">
      <c r="A596">
        <v>596</v>
      </c>
      <c r="D596" t="s">
        <v>1485</v>
      </c>
    </row>
    <row r="597" spans="1:4" x14ac:dyDescent="0.6">
      <c r="A597">
        <v>597</v>
      </c>
      <c r="D597" t="s">
        <v>1486</v>
      </c>
    </row>
    <row r="598" spans="1:4" x14ac:dyDescent="0.6">
      <c r="A598">
        <v>598</v>
      </c>
      <c r="D598" t="s">
        <v>1487</v>
      </c>
    </row>
    <row r="599" spans="1:4" x14ac:dyDescent="0.6">
      <c r="A599">
        <v>599</v>
      </c>
      <c r="D599" t="s">
        <v>1488</v>
      </c>
    </row>
    <row r="600" spans="1:4" x14ac:dyDescent="0.6">
      <c r="A600">
        <v>600</v>
      </c>
      <c r="D600" t="s">
        <v>1489</v>
      </c>
    </row>
    <row r="601" spans="1:4" x14ac:dyDescent="0.6">
      <c r="A601">
        <v>601</v>
      </c>
      <c r="D601" t="s">
        <v>1490</v>
      </c>
    </row>
    <row r="602" spans="1:4" x14ac:dyDescent="0.6">
      <c r="A602">
        <v>602</v>
      </c>
      <c r="D602" t="s">
        <v>1491</v>
      </c>
    </row>
    <row r="603" spans="1:4" x14ac:dyDescent="0.6">
      <c r="A603">
        <v>603</v>
      </c>
      <c r="D603" t="s">
        <v>1492</v>
      </c>
    </row>
    <row r="604" spans="1:4" x14ac:dyDescent="0.6">
      <c r="A604">
        <v>604</v>
      </c>
      <c r="D604" t="s">
        <v>1493</v>
      </c>
    </row>
    <row r="605" spans="1:4" x14ac:dyDescent="0.6">
      <c r="A605">
        <v>605</v>
      </c>
      <c r="D605" t="s">
        <v>1494</v>
      </c>
    </row>
    <row r="606" spans="1:4" x14ac:dyDescent="0.6">
      <c r="A606">
        <v>606</v>
      </c>
      <c r="D606" t="s">
        <v>1495</v>
      </c>
    </row>
    <row r="607" spans="1:4" x14ac:dyDescent="0.6">
      <c r="A607">
        <v>607</v>
      </c>
      <c r="D607" t="s">
        <v>1496</v>
      </c>
    </row>
    <row r="608" spans="1:4" x14ac:dyDescent="0.6">
      <c r="A608">
        <v>608</v>
      </c>
      <c r="D608" t="s">
        <v>1497</v>
      </c>
    </row>
    <row r="609" spans="1:4" x14ac:dyDescent="0.6">
      <c r="A609">
        <v>609</v>
      </c>
      <c r="D609" t="s">
        <v>1498</v>
      </c>
    </row>
    <row r="610" spans="1:4" x14ac:dyDescent="0.6">
      <c r="A610">
        <v>610</v>
      </c>
      <c r="D610" t="s">
        <v>1499</v>
      </c>
    </row>
    <row r="611" spans="1:4" x14ac:dyDescent="0.6">
      <c r="A611">
        <v>611</v>
      </c>
      <c r="D611" t="s">
        <v>1500</v>
      </c>
    </row>
    <row r="612" spans="1:4" x14ac:dyDescent="0.6">
      <c r="A612">
        <v>612</v>
      </c>
      <c r="D612" t="s">
        <v>1501</v>
      </c>
    </row>
    <row r="613" spans="1:4" x14ac:dyDescent="0.6">
      <c r="A613">
        <v>613</v>
      </c>
      <c r="D613" t="s">
        <v>1502</v>
      </c>
    </row>
    <row r="614" spans="1:4" x14ac:dyDescent="0.6">
      <c r="A614">
        <v>614</v>
      </c>
      <c r="D614" t="s">
        <v>1503</v>
      </c>
    </row>
    <row r="615" spans="1:4" x14ac:dyDescent="0.6">
      <c r="A615">
        <v>615</v>
      </c>
      <c r="D615" t="s">
        <v>1504</v>
      </c>
    </row>
    <row r="616" spans="1:4" x14ac:dyDescent="0.6">
      <c r="A616">
        <v>616</v>
      </c>
      <c r="D616" t="s">
        <v>1505</v>
      </c>
    </row>
    <row r="617" spans="1:4" x14ac:dyDescent="0.6">
      <c r="A617">
        <v>617</v>
      </c>
      <c r="D617" t="s">
        <v>1506</v>
      </c>
    </row>
    <row r="618" spans="1:4" x14ac:dyDescent="0.6">
      <c r="A618">
        <v>618</v>
      </c>
      <c r="D618" t="s">
        <v>1507</v>
      </c>
    </row>
    <row r="619" spans="1:4" x14ac:dyDescent="0.6">
      <c r="A619">
        <v>619</v>
      </c>
      <c r="D619" t="s">
        <v>1508</v>
      </c>
    </row>
    <row r="620" spans="1:4" x14ac:dyDescent="0.6">
      <c r="A620">
        <v>620</v>
      </c>
      <c r="D620" t="s">
        <v>1509</v>
      </c>
    </row>
    <row r="621" spans="1:4" x14ac:dyDescent="0.6">
      <c r="A621">
        <v>621</v>
      </c>
      <c r="D621" t="s">
        <v>1510</v>
      </c>
    </row>
    <row r="622" spans="1:4" x14ac:dyDescent="0.6">
      <c r="A622">
        <v>622</v>
      </c>
      <c r="D622" t="s">
        <v>1511</v>
      </c>
    </row>
    <row r="623" spans="1:4" x14ac:dyDescent="0.6">
      <c r="A623">
        <v>623</v>
      </c>
      <c r="D623" t="s">
        <v>1512</v>
      </c>
    </row>
    <row r="624" spans="1:4" x14ac:dyDescent="0.6">
      <c r="A624">
        <v>624</v>
      </c>
      <c r="D624" t="s">
        <v>1513</v>
      </c>
    </row>
    <row r="625" spans="1:4" x14ac:dyDescent="0.6">
      <c r="A625">
        <v>625</v>
      </c>
      <c r="D625" t="s">
        <v>1514</v>
      </c>
    </row>
    <row r="626" spans="1:4" x14ac:dyDescent="0.6">
      <c r="A626">
        <v>626</v>
      </c>
      <c r="C626" t="s">
        <v>2860</v>
      </c>
      <c r="D626" t="s">
        <v>1515</v>
      </c>
    </row>
    <row r="627" spans="1:4" x14ac:dyDescent="0.6">
      <c r="A627">
        <v>627</v>
      </c>
      <c r="C627" t="s">
        <v>2861</v>
      </c>
      <c r="D627" t="s">
        <v>1516</v>
      </c>
    </row>
    <row r="628" spans="1:4" x14ac:dyDescent="0.6">
      <c r="A628">
        <v>628</v>
      </c>
      <c r="C628" t="s">
        <v>2862</v>
      </c>
      <c r="D628" t="s">
        <v>1517</v>
      </c>
    </row>
    <row r="629" spans="1:4" x14ac:dyDescent="0.6">
      <c r="A629">
        <v>629</v>
      </c>
      <c r="C629" t="s">
        <v>2863</v>
      </c>
      <c r="D629" t="s">
        <v>1518</v>
      </c>
    </row>
    <row r="630" spans="1:4" x14ac:dyDescent="0.6">
      <c r="A630">
        <v>630</v>
      </c>
      <c r="C630" t="s">
        <v>2864</v>
      </c>
      <c r="D630" t="s">
        <v>1519</v>
      </c>
    </row>
    <row r="631" spans="1:4" x14ac:dyDescent="0.6">
      <c r="A631">
        <v>631</v>
      </c>
      <c r="C631" t="s">
        <v>2865</v>
      </c>
      <c r="D631" t="s">
        <v>1520</v>
      </c>
    </row>
    <row r="632" spans="1:4" x14ac:dyDescent="0.6">
      <c r="A632">
        <v>632</v>
      </c>
      <c r="C632" t="s">
        <v>2866</v>
      </c>
      <c r="D632" t="s">
        <v>1521</v>
      </c>
    </row>
    <row r="633" spans="1:4" x14ac:dyDescent="0.6">
      <c r="A633">
        <v>633</v>
      </c>
      <c r="C633" t="s">
        <v>2867</v>
      </c>
      <c r="D633" t="s">
        <v>1522</v>
      </c>
    </row>
    <row r="634" spans="1:4" x14ac:dyDescent="0.6">
      <c r="A634">
        <v>634</v>
      </c>
      <c r="C634" t="s">
        <v>2868</v>
      </c>
      <c r="D634" t="s">
        <v>92</v>
      </c>
    </row>
    <row r="635" spans="1:4" x14ac:dyDescent="0.6">
      <c r="A635">
        <v>635</v>
      </c>
      <c r="C635" t="s">
        <v>2869</v>
      </c>
      <c r="D635" t="s">
        <v>95</v>
      </c>
    </row>
    <row r="636" spans="1:4" x14ac:dyDescent="0.6">
      <c r="A636">
        <v>636</v>
      </c>
      <c r="C636" t="s">
        <v>2870</v>
      </c>
      <c r="D636" t="s">
        <v>98</v>
      </c>
    </row>
    <row r="637" spans="1:4" x14ac:dyDescent="0.6">
      <c r="A637">
        <v>637</v>
      </c>
      <c r="C637" t="s">
        <v>2871</v>
      </c>
      <c r="D637" t="s">
        <v>101</v>
      </c>
    </row>
    <row r="638" spans="1:4" x14ac:dyDescent="0.6">
      <c r="A638">
        <v>638</v>
      </c>
      <c r="C638" t="s">
        <v>2872</v>
      </c>
      <c r="D638" t="s">
        <v>1523</v>
      </c>
    </row>
    <row r="639" spans="1:4" x14ac:dyDescent="0.6">
      <c r="A639">
        <v>639</v>
      </c>
      <c r="C639" t="s">
        <v>2873</v>
      </c>
      <c r="D639" t="s">
        <v>1524</v>
      </c>
    </row>
    <row r="640" spans="1:4" x14ac:dyDescent="0.6">
      <c r="A640">
        <v>640</v>
      </c>
      <c r="C640" t="s">
        <v>2874</v>
      </c>
      <c r="D640" t="s">
        <v>1525</v>
      </c>
    </row>
    <row r="641" spans="1:4" x14ac:dyDescent="0.6">
      <c r="A641">
        <v>641</v>
      </c>
      <c r="C641" t="s">
        <v>2875</v>
      </c>
      <c r="D641" t="s">
        <v>1526</v>
      </c>
    </row>
    <row r="642" spans="1:4" x14ac:dyDescent="0.6">
      <c r="A642">
        <v>642</v>
      </c>
      <c r="C642" t="s">
        <v>2876</v>
      </c>
      <c r="D642" t="s">
        <v>104</v>
      </c>
    </row>
    <row r="643" spans="1:4" x14ac:dyDescent="0.6">
      <c r="A643">
        <v>643</v>
      </c>
      <c r="C643" t="s">
        <v>2877</v>
      </c>
      <c r="D643" t="s">
        <v>107</v>
      </c>
    </row>
    <row r="644" spans="1:4" x14ac:dyDescent="0.6">
      <c r="A644">
        <v>644</v>
      </c>
      <c r="C644" t="s">
        <v>2878</v>
      </c>
      <c r="D644" t="s">
        <v>110</v>
      </c>
    </row>
    <row r="645" spans="1:4" x14ac:dyDescent="0.6">
      <c r="A645">
        <v>645</v>
      </c>
      <c r="C645" t="s">
        <v>2879</v>
      </c>
      <c r="D645" t="s">
        <v>113</v>
      </c>
    </row>
    <row r="646" spans="1:4" x14ac:dyDescent="0.6">
      <c r="A646">
        <v>646</v>
      </c>
      <c r="D646" t="s">
        <v>1527</v>
      </c>
    </row>
    <row r="647" spans="1:4" x14ac:dyDescent="0.6">
      <c r="A647">
        <v>647</v>
      </c>
      <c r="D647" t="s">
        <v>1528</v>
      </c>
    </row>
    <row r="648" spans="1:4" x14ac:dyDescent="0.6">
      <c r="A648">
        <v>648</v>
      </c>
      <c r="D648" t="s">
        <v>1529</v>
      </c>
    </row>
    <row r="649" spans="1:4" x14ac:dyDescent="0.6">
      <c r="A649">
        <v>649</v>
      </c>
      <c r="D649" t="s">
        <v>1530</v>
      </c>
    </row>
    <row r="650" spans="1:4" x14ac:dyDescent="0.6">
      <c r="A650">
        <v>650</v>
      </c>
      <c r="D650" t="s">
        <v>1531</v>
      </c>
    </row>
    <row r="651" spans="1:4" x14ac:dyDescent="0.6">
      <c r="A651">
        <v>651</v>
      </c>
      <c r="C651" t="s">
        <v>2880</v>
      </c>
      <c r="D651" t="s">
        <v>1532</v>
      </c>
    </row>
    <row r="652" spans="1:4" x14ac:dyDescent="0.6">
      <c r="A652">
        <v>652</v>
      </c>
      <c r="C652" t="s">
        <v>2881</v>
      </c>
      <c r="D652" t="s">
        <v>1533</v>
      </c>
    </row>
    <row r="653" spans="1:4" x14ac:dyDescent="0.6">
      <c r="A653">
        <v>653</v>
      </c>
      <c r="C653" t="s">
        <v>55</v>
      </c>
      <c r="D653" t="s">
        <v>56</v>
      </c>
    </row>
    <row r="654" spans="1:4" x14ac:dyDescent="0.6">
      <c r="A654">
        <v>654</v>
      </c>
      <c r="C654" t="s">
        <v>58</v>
      </c>
      <c r="D654" t="s">
        <v>59</v>
      </c>
    </row>
    <row r="655" spans="1:4" x14ac:dyDescent="0.6">
      <c r="A655">
        <v>655</v>
      </c>
      <c r="C655" t="s">
        <v>2882</v>
      </c>
      <c r="D655" t="s">
        <v>1534</v>
      </c>
    </row>
    <row r="656" spans="1:4" x14ac:dyDescent="0.6">
      <c r="A656">
        <v>656</v>
      </c>
      <c r="C656" t="s">
        <v>2883</v>
      </c>
      <c r="D656" t="s">
        <v>1535</v>
      </c>
    </row>
    <row r="657" spans="1:4" x14ac:dyDescent="0.6">
      <c r="A657">
        <v>657</v>
      </c>
      <c r="C657" t="s">
        <v>2884</v>
      </c>
      <c r="D657" t="s">
        <v>1536</v>
      </c>
    </row>
    <row r="658" spans="1:4" x14ac:dyDescent="0.6">
      <c r="A658">
        <v>658</v>
      </c>
      <c r="C658" t="s">
        <v>2885</v>
      </c>
      <c r="D658" t="s">
        <v>1537</v>
      </c>
    </row>
    <row r="659" spans="1:4" x14ac:dyDescent="0.6">
      <c r="A659">
        <v>659</v>
      </c>
      <c r="C659" t="s">
        <v>2886</v>
      </c>
      <c r="D659" t="s">
        <v>1538</v>
      </c>
    </row>
    <row r="660" spans="1:4" x14ac:dyDescent="0.6">
      <c r="A660">
        <v>660</v>
      </c>
      <c r="C660" t="s">
        <v>2887</v>
      </c>
      <c r="D660" t="s">
        <v>1539</v>
      </c>
    </row>
    <row r="661" spans="1:4" x14ac:dyDescent="0.6">
      <c r="A661">
        <v>661</v>
      </c>
      <c r="C661" t="s">
        <v>2888</v>
      </c>
      <c r="D661" t="s">
        <v>1540</v>
      </c>
    </row>
    <row r="662" spans="1:4" x14ac:dyDescent="0.6">
      <c r="A662">
        <v>662</v>
      </c>
      <c r="C662" t="s">
        <v>2889</v>
      </c>
      <c r="D662" t="s">
        <v>1541</v>
      </c>
    </row>
    <row r="663" spans="1:4" x14ac:dyDescent="0.6">
      <c r="A663">
        <v>663</v>
      </c>
      <c r="C663" t="s">
        <v>2890</v>
      </c>
      <c r="D663" t="s">
        <v>1542</v>
      </c>
    </row>
    <row r="664" spans="1:4" x14ac:dyDescent="0.6">
      <c r="A664">
        <v>664</v>
      </c>
      <c r="C664" t="s">
        <v>2891</v>
      </c>
      <c r="D664" t="s">
        <v>1543</v>
      </c>
    </row>
    <row r="665" spans="1:4" x14ac:dyDescent="0.6">
      <c r="A665">
        <v>665</v>
      </c>
      <c r="C665" t="s">
        <v>2892</v>
      </c>
      <c r="D665" t="s">
        <v>1544</v>
      </c>
    </row>
    <row r="666" spans="1:4" x14ac:dyDescent="0.6">
      <c r="A666">
        <v>666</v>
      </c>
      <c r="C666" t="s">
        <v>2893</v>
      </c>
      <c r="D666" t="s">
        <v>1545</v>
      </c>
    </row>
    <row r="667" spans="1:4" x14ac:dyDescent="0.6">
      <c r="A667">
        <v>667</v>
      </c>
      <c r="C667" t="s">
        <v>61</v>
      </c>
      <c r="D667" t="s">
        <v>62</v>
      </c>
    </row>
    <row r="668" spans="1:4" x14ac:dyDescent="0.6">
      <c r="A668">
        <v>668</v>
      </c>
      <c r="C668" t="s">
        <v>64</v>
      </c>
      <c r="D668" t="s">
        <v>65</v>
      </c>
    </row>
    <row r="669" spans="1:4" x14ac:dyDescent="0.6">
      <c r="A669">
        <v>669</v>
      </c>
      <c r="C669" t="s">
        <v>67</v>
      </c>
      <c r="D669" t="s">
        <v>68</v>
      </c>
    </row>
    <row r="670" spans="1:4" x14ac:dyDescent="0.6">
      <c r="A670">
        <v>670</v>
      </c>
      <c r="C670" t="s">
        <v>2894</v>
      </c>
      <c r="D670" t="s">
        <v>71</v>
      </c>
    </row>
    <row r="671" spans="1:4" x14ac:dyDescent="0.6">
      <c r="A671">
        <v>671</v>
      </c>
      <c r="C671" t="s">
        <v>2895</v>
      </c>
      <c r="D671" t="s">
        <v>1546</v>
      </c>
    </row>
    <row r="672" spans="1:4" x14ac:dyDescent="0.6">
      <c r="A672">
        <v>672</v>
      </c>
      <c r="C672" t="s">
        <v>2896</v>
      </c>
      <c r="D672" t="s">
        <v>1547</v>
      </c>
    </row>
    <row r="673" spans="1:4" x14ac:dyDescent="0.6">
      <c r="A673">
        <v>673</v>
      </c>
      <c r="C673" t="s">
        <v>2897</v>
      </c>
      <c r="D673" t="s">
        <v>1548</v>
      </c>
    </row>
    <row r="674" spans="1:4" x14ac:dyDescent="0.6">
      <c r="A674">
        <v>674</v>
      </c>
      <c r="C674" t="s">
        <v>2898</v>
      </c>
      <c r="D674" t="s">
        <v>1549</v>
      </c>
    </row>
    <row r="675" spans="1:4" x14ac:dyDescent="0.6">
      <c r="A675">
        <v>675</v>
      </c>
      <c r="C675" t="s">
        <v>2899</v>
      </c>
      <c r="D675" t="s">
        <v>1550</v>
      </c>
    </row>
    <row r="676" spans="1:4" x14ac:dyDescent="0.6">
      <c r="A676">
        <v>676</v>
      </c>
      <c r="C676" t="s">
        <v>2900</v>
      </c>
      <c r="D676" t="s">
        <v>1551</v>
      </c>
    </row>
    <row r="677" spans="1:4" x14ac:dyDescent="0.6">
      <c r="A677">
        <v>677</v>
      </c>
      <c r="C677" t="s">
        <v>2901</v>
      </c>
      <c r="D677" t="s">
        <v>1552</v>
      </c>
    </row>
    <row r="678" spans="1:4" x14ac:dyDescent="0.6">
      <c r="A678">
        <v>678</v>
      </c>
      <c r="C678" t="s">
        <v>2902</v>
      </c>
      <c r="D678" t="s">
        <v>1553</v>
      </c>
    </row>
    <row r="679" spans="1:4" x14ac:dyDescent="0.6">
      <c r="A679">
        <v>679</v>
      </c>
      <c r="C679" t="s">
        <v>2903</v>
      </c>
      <c r="D679" t="s">
        <v>1554</v>
      </c>
    </row>
    <row r="680" spans="1:4" x14ac:dyDescent="0.6">
      <c r="A680">
        <v>680</v>
      </c>
      <c r="C680" t="s">
        <v>2904</v>
      </c>
      <c r="D680" t="s">
        <v>1555</v>
      </c>
    </row>
    <row r="681" spans="1:4" x14ac:dyDescent="0.6">
      <c r="A681">
        <v>681</v>
      </c>
      <c r="C681" t="s">
        <v>2905</v>
      </c>
      <c r="D681" t="s">
        <v>1556</v>
      </c>
    </row>
    <row r="682" spans="1:4" x14ac:dyDescent="0.6">
      <c r="A682">
        <v>682</v>
      </c>
      <c r="C682" t="s">
        <v>2906</v>
      </c>
      <c r="D682" t="s">
        <v>1557</v>
      </c>
    </row>
    <row r="683" spans="1:4" x14ac:dyDescent="0.6">
      <c r="A683">
        <v>683</v>
      </c>
      <c r="C683" t="s">
        <v>2907</v>
      </c>
      <c r="D683" t="s">
        <v>1558</v>
      </c>
    </row>
    <row r="684" spans="1:4" x14ac:dyDescent="0.6">
      <c r="A684">
        <v>684</v>
      </c>
      <c r="C684" t="s">
        <v>2908</v>
      </c>
      <c r="D684" t="s">
        <v>1559</v>
      </c>
    </row>
    <row r="685" spans="1:4" x14ac:dyDescent="0.6">
      <c r="A685">
        <v>685</v>
      </c>
      <c r="C685" t="s">
        <v>2909</v>
      </c>
      <c r="D685" t="s">
        <v>1560</v>
      </c>
    </row>
    <row r="686" spans="1:4" x14ac:dyDescent="0.6">
      <c r="A686">
        <v>686</v>
      </c>
      <c r="C686" t="s">
        <v>2910</v>
      </c>
      <c r="D686" t="s">
        <v>1561</v>
      </c>
    </row>
    <row r="687" spans="1:4" x14ac:dyDescent="0.6">
      <c r="A687">
        <v>687</v>
      </c>
      <c r="C687" t="s">
        <v>2911</v>
      </c>
      <c r="D687" t="s">
        <v>1562</v>
      </c>
    </row>
    <row r="688" spans="1:4" x14ac:dyDescent="0.6">
      <c r="A688">
        <v>688</v>
      </c>
      <c r="C688" t="s">
        <v>2912</v>
      </c>
      <c r="D688" t="s">
        <v>1563</v>
      </c>
    </row>
    <row r="689" spans="1:4" x14ac:dyDescent="0.6">
      <c r="A689">
        <v>689</v>
      </c>
      <c r="C689" t="s">
        <v>2913</v>
      </c>
      <c r="D689" t="s">
        <v>1564</v>
      </c>
    </row>
    <row r="690" spans="1:4" x14ac:dyDescent="0.6">
      <c r="A690">
        <v>690</v>
      </c>
      <c r="C690" t="s">
        <v>2914</v>
      </c>
      <c r="D690" t="s">
        <v>1565</v>
      </c>
    </row>
    <row r="691" spans="1:4" x14ac:dyDescent="0.6">
      <c r="A691">
        <v>691</v>
      </c>
      <c r="C691" t="s">
        <v>2915</v>
      </c>
      <c r="D691" t="s">
        <v>21</v>
      </c>
    </row>
    <row r="692" spans="1:4" x14ac:dyDescent="0.6">
      <c r="A692">
        <v>692</v>
      </c>
      <c r="C692" t="s">
        <v>2916</v>
      </c>
      <c r="D692" t="s">
        <v>22</v>
      </c>
    </row>
    <row r="693" spans="1:4" x14ac:dyDescent="0.6">
      <c r="A693">
        <v>693</v>
      </c>
      <c r="B693" t="s">
        <v>209</v>
      </c>
      <c r="C693" t="s">
        <v>5</v>
      </c>
      <c r="D693" t="s">
        <v>23</v>
      </c>
    </row>
    <row r="694" spans="1:4" x14ac:dyDescent="0.6">
      <c r="A694">
        <v>694</v>
      </c>
      <c r="B694" t="s">
        <v>210</v>
      </c>
      <c r="C694" t="s">
        <v>2917</v>
      </c>
      <c r="D694" t="s">
        <v>24</v>
      </c>
    </row>
    <row r="695" spans="1:4" x14ac:dyDescent="0.6">
      <c r="A695">
        <v>695</v>
      </c>
      <c r="B695" t="s">
        <v>126</v>
      </c>
      <c r="C695" t="s">
        <v>2918</v>
      </c>
      <c r="D695" t="s">
        <v>35</v>
      </c>
    </row>
    <row r="696" spans="1:4" x14ac:dyDescent="0.6">
      <c r="A696">
        <v>696</v>
      </c>
      <c r="B696" t="s">
        <v>128</v>
      </c>
      <c r="C696" t="s">
        <v>2919</v>
      </c>
      <c r="D696" t="s">
        <v>37</v>
      </c>
    </row>
    <row r="697" spans="1:4" x14ac:dyDescent="0.6">
      <c r="A697">
        <v>697</v>
      </c>
      <c r="B697" t="s">
        <v>122</v>
      </c>
      <c r="C697" t="s">
        <v>2920</v>
      </c>
      <c r="D697" t="s">
        <v>14</v>
      </c>
    </row>
    <row r="698" spans="1:4" x14ac:dyDescent="0.6">
      <c r="A698">
        <v>698</v>
      </c>
      <c r="B698" t="s">
        <v>124</v>
      </c>
      <c r="C698" t="s">
        <v>2921</v>
      </c>
      <c r="D698" t="s">
        <v>19</v>
      </c>
    </row>
    <row r="699" spans="1:4" x14ac:dyDescent="0.6">
      <c r="A699">
        <v>699</v>
      </c>
      <c r="C699" t="s">
        <v>2922</v>
      </c>
      <c r="D699" t="s">
        <v>1569</v>
      </c>
    </row>
    <row r="700" spans="1:4" x14ac:dyDescent="0.6">
      <c r="A700">
        <v>700</v>
      </c>
      <c r="C700" t="s">
        <v>2923</v>
      </c>
      <c r="D700" t="s">
        <v>1568</v>
      </c>
    </row>
    <row r="701" spans="1:4" x14ac:dyDescent="0.6">
      <c r="A701">
        <v>701</v>
      </c>
      <c r="C701" t="s">
        <v>2924</v>
      </c>
      <c r="D701" t="s">
        <v>1567</v>
      </c>
    </row>
    <row r="702" spans="1:4" x14ac:dyDescent="0.6">
      <c r="A702">
        <v>702</v>
      </c>
      <c r="C702" t="s">
        <v>2925</v>
      </c>
      <c r="D702" t="s">
        <v>1566</v>
      </c>
    </row>
    <row r="703" spans="1:4" x14ac:dyDescent="0.6">
      <c r="A703">
        <v>703</v>
      </c>
      <c r="B703" t="s">
        <v>118</v>
      </c>
      <c r="C703" t="s">
        <v>2926</v>
      </c>
      <c r="D703" t="s">
        <v>46</v>
      </c>
    </row>
    <row r="704" spans="1:4" x14ac:dyDescent="0.6">
      <c r="A704">
        <v>704</v>
      </c>
      <c r="B704" t="s">
        <v>120</v>
      </c>
      <c r="C704" t="s">
        <v>2927</v>
      </c>
      <c r="D704" t="s">
        <v>48</v>
      </c>
    </row>
    <row r="705" spans="1:4" x14ac:dyDescent="0.6">
      <c r="A705">
        <v>705</v>
      </c>
      <c r="B705" t="s">
        <v>114</v>
      </c>
      <c r="C705" t="s">
        <v>2928</v>
      </c>
      <c r="D705" t="s">
        <v>50</v>
      </c>
    </row>
    <row r="706" spans="1:4" x14ac:dyDescent="0.6">
      <c r="A706">
        <v>706</v>
      </c>
      <c r="B706" t="s">
        <v>116</v>
      </c>
      <c r="C706" t="s">
        <v>2929</v>
      </c>
      <c r="D706" t="s">
        <v>52</v>
      </c>
    </row>
    <row r="707" spans="1:4" x14ac:dyDescent="0.6">
      <c r="A707">
        <v>707</v>
      </c>
      <c r="B707" t="s">
        <v>188</v>
      </c>
      <c r="C707" t="s">
        <v>2930</v>
      </c>
      <c r="D707" t="s">
        <v>191</v>
      </c>
    </row>
    <row r="708" spans="1:4" x14ac:dyDescent="0.6">
      <c r="A708">
        <v>708</v>
      </c>
      <c r="B708" t="s">
        <v>189</v>
      </c>
      <c r="C708" t="s">
        <v>2931</v>
      </c>
      <c r="D708" t="s">
        <v>193</v>
      </c>
    </row>
    <row r="709" spans="1:4" x14ac:dyDescent="0.6">
      <c r="A709">
        <v>709</v>
      </c>
      <c r="B709" t="s">
        <v>186</v>
      </c>
      <c r="C709" t="s">
        <v>2932</v>
      </c>
      <c r="D709" t="s">
        <v>195</v>
      </c>
    </row>
    <row r="710" spans="1:4" x14ac:dyDescent="0.6">
      <c r="A710">
        <v>710</v>
      </c>
      <c r="B710" t="s">
        <v>187</v>
      </c>
      <c r="C710" t="s">
        <v>2933</v>
      </c>
      <c r="D710" t="s">
        <v>197</v>
      </c>
    </row>
    <row r="711" spans="1:4" x14ac:dyDescent="0.6">
      <c r="A711">
        <v>711</v>
      </c>
      <c r="C711" t="s">
        <v>2948</v>
      </c>
      <c r="D711" t="s">
        <v>1583</v>
      </c>
    </row>
    <row r="712" spans="1:4" x14ac:dyDescent="0.6">
      <c r="A712">
        <v>712</v>
      </c>
      <c r="C712" t="s">
        <v>2949</v>
      </c>
      <c r="D712" t="s">
        <v>1582</v>
      </c>
    </row>
    <row r="713" spans="1:4" x14ac:dyDescent="0.6">
      <c r="A713">
        <v>713</v>
      </c>
      <c r="C713" t="s">
        <v>73</v>
      </c>
      <c r="D713" t="s">
        <v>74</v>
      </c>
    </row>
    <row r="714" spans="1:4" x14ac:dyDescent="0.6">
      <c r="A714">
        <v>714</v>
      </c>
      <c r="C714" t="s">
        <v>76</v>
      </c>
      <c r="D714" t="s">
        <v>77</v>
      </c>
    </row>
    <row r="715" spans="1:4" x14ac:dyDescent="0.6">
      <c r="A715">
        <v>715</v>
      </c>
      <c r="C715" t="s">
        <v>79</v>
      </c>
      <c r="D715" t="s">
        <v>80</v>
      </c>
    </row>
    <row r="716" spans="1:4" x14ac:dyDescent="0.6">
      <c r="A716">
        <v>716</v>
      </c>
      <c r="C716" t="s">
        <v>82</v>
      </c>
      <c r="D716" t="s">
        <v>83</v>
      </c>
    </row>
    <row r="717" spans="1:4" x14ac:dyDescent="0.6">
      <c r="A717">
        <v>717</v>
      </c>
      <c r="C717" t="s">
        <v>85</v>
      </c>
      <c r="D717" t="s">
        <v>86</v>
      </c>
    </row>
    <row r="718" spans="1:4" x14ac:dyDescent="0.6">
      <c r="A718">
        <v>718</v>
      </c>
      <c r="C718" t="s">
        <v>88</v>
      </c>
      <c r="D718" t="s">
        <v>89</v>
      </c>
    </row>
    <row r="719" spans="1:4" x14ac:dyDescent="0.6">
      <c r="A719">
        <v>719</v>
      </c>
      <c r="C719" t="s">
        <v>2950</v>
      </c>
      <c r="D719" t="s">
        <v>1579</v>
      </c>
    </row>
    <row r="720" spans="1:4" x14ac:dyDescent="0.6">
      <c r="A720">
        <v>720</v>
      </c>
      <c r="C720" t="s">
        <v>2951</v>
      </c>
      <c r="D720" t="s">
        <v>1576</v>
      </c>
    </row>
    <row r="721" spans="1:4" x14ac:dyDescent="0.6">
      <c r="A721">
        <v>721</v>
      </c>
      <c r="C721" t="s">
        <v>2952</v>
      </c>
      <c r="D721" t="s">
        <v>1573</v>
      </c>
    </row>
    <row r="722" spans="1:4" x14ac:dyDescent="0.6">
      <c r="A722">
        <v>722</v>
      </c>
      <c r="C722" t="s">
        <v>2953</v>
      </c>
      <c r="D722" t="s">
        <v>1570</v>
      </c>
    </row>
    <row r="723" spans="1:4" x14ac:dyDescent="0.6">
      <c r="A723">
        <v>723</v>
      </c>
      <c r="C723" t="s">
        <v>2954</v>
      </c>
      <c r="D723" t="s">
        <v>1580</v>
      </c>
    </row>
    <row r="724" spans="1:4" x14ac:dyDescent="0.6">
      <c r="A724">
        <v>724</v>
      </c>
      <c r="C724" t="s">
        <v>2955</v>
      </c>
      <c r="D724" t="s">
        <v>1577</v>
      </c>
    </row>
    <row r="725" spans="1:4" x14ac:dyDescent="0.6">
      <c r="A725">
        <v>725</v>
      </c>
      <c r="C725" t="s">
        <v>2956</v>
      </c>
      <c r="D725" t="s">
        <v>1574</v>
      </c>
    </row>
    <row r="726" spans="1:4" x14ac:dyDescent="0.6">
      <c r="A726">
        <v>726</v>
      </c>
      <c r="C726" t="s">
        <v>2957</v>
      </c>
      <c r="D726" t="s">
        <v>1571</v>
      </c>
    </row>
    <row r="727" spans="1:4" x14ac:dyDescent="0.6">
      <c r="A727">
        <v>727</v>
      </c>
      <c r="C727" t="s">
        <v>2958</v>
      </c>
      <c r="D727" t="s">
        <v>1581</v>
      </c>
    </row>
    <row r="728" spans="1:4" x14ac:dyDescent="0.6">
      <c r="A728">
        <v>728</v>
      </c>
      <c r="C728" t="s">
        <v>2959</v>
      </c>
      <c r="D728" t="s">
        <v>1578</v>
      </c>
    </row>
    <row r="729" spans="1:4" x14ac:dyDescent="0.6">
      <c r="A729">
        <v>729</v>
      </c>
      <c r="C729" t="s">
        <v>2960</v>
      </c>
      <c r="D729" t="s">
        <v>1575</v>
      </c>
    </row>
    <row r="730" spans="1:4" x14ac:dyDescent="0.6">
      <c r="A730">
        <v>730</v>
      </c>
      <c r="C730" t="s">
        <v>2961</v>
      </c>
      <c r="D730" t="s">
        <v>1572</v>
      </c>
    </row>
    <row r="731" spans="1:4" x14ac:dyDescent="0.6">
      <c r="A731">
        <v>731</v>
      </c>
      <c r="C731" t="s">
        <v>223</v>
      </c>
      <c r="D731" t="s">
        <v>224</v>
      </c>
    </row>
    <row r="732" spans="1:4" x14ac:dyDescent="0.6">
      <c r="A732">
        <v>732</v>
      </c>
      <c r="C732" t="s">
        <v>226</v>
      </c>
      <c r="D732" t="s">
        <v>227</v>
      </c>
    </row>
    <row r="733" spans="1:4" x14ac:dyDescent="0.6">
      <c r="A733">
        <v>733</v>
      </c>
      <c r="C733" t="s">
        <v>2934</v>
      </c>
      <c r="D733" t="s">
        <v>1592</v>
      </c>
    </row>
    <row r="734" spans="1:4" x14ac:dyDescent="0.6">
      <c r="A734">
        <v>734</v>
      </c>
      <c r="C734" t="s">
        <v>2935</v>
      </c>
      <c r="D734" t="s">
        <v>1593</v>
      </c>
    </row>
    <row r="735" spans="1:4" x14ac:dyDescent="0.6">
      <c r="A735">
        <v>735</v>
      </c>
      <c r="C735" t="s">
        <v>228</v>
      </c>
      <c r="D735" t="s">
        <v>115</v>
      </c>
    </row>
    <row r="736" spans="1:4" x14ac:dyDescent="0.6">
      <c r="A736">
        <v>736</v>
      </c>
      <c r="C736" t="s">
        <v>229</v>
      </c>
      <c r="D736" t="s">
        <v>117</v>
      </c>
    </row>
    <row r="737" spans="1:4" x14ac:dyDescent="0.6">
      <c r="A737">
        <v>737</v>
      </c>
      <c r="C737" t="s">
        <v>230</v>
      </c>
      <c r="D737" t="s">
        <v>119</v>
      </c>
    </row>
    <row r="738" spans="1:4" x14ac:dyDescent="0.6">
      <c r="A738">
        <v>738</v>
      </c>
      <c r="C738" t="s">
        <v>231</v>
      </c>
      <c r="D738" t="s">
        <v>121</v>
      </c>
    </row>
    <row r="739" spans="1:4" x14ac:dyDescent="0.6">
      <c r="A739">
        <v>739</v>
      </c>
      <c r="C739" t="s">
        <v>2936</v>
      </c>
      <c r="D739" t="s">
        <v>1590</v>
      </c>
    </row>
    <row r="740" spans="1:4" x14ac:dyDescent="0.6">
      <c r="A740">
        <v>740</v>
      </c>
      <c r="C740" t="s">
        <v>2937</v>
      </c>
      <c r="D740" t="s">
        <v>1588</v>
      </c>
    </row>
    <row r="741" spans="1:4" x14ac:dyDescent="0.6">
      <c r="A741">
        <v>741</v>
      </c>
      <c r="C741" t="s">
        <v>2942</v>
      </c>
      <c r="D741" t="s">
        <v>1586</v>
      </c>
    </row>
    <row r="742" spans="1:4" x14ac:dyDescent="0.6">
      <c r="A742">
        <v>742</v>
      </c>
      <c r="C742" t="s">
        <v>2943</v>
      </c>
      <c r="D742" t="s">
        <v>1584</v>
      </c>
    </row>
    <row r="743" spans="1:4" x14ac:dyDescent="0.6">
      <c r="A743">
        <v>743</v>
      </c>
      <c r="C743" t="s">
        <v>2938</v>
      </c>
      <c r="D743" t="s">
        <v>123</v>
      </c>
    </row>
    <row r="744" spans="1:4" x14ac:dyDescent="0.6">
      <c r="A744">
        <v>744</v>
      </c>
      <c r="C744" t="s">
        <v>2939</v>
      </c>
      <c r="D744" t="s">
        <v>125</v>
      </c>
    </row>
    <row r="745" spans="1:4" x14ac:dyDescent="0.6">
      <c r="A745">
        <v>745</v>
      </c>
      <c r="C745" t="s">
        <v>2944</v>
      </c>
      <c r="D745" t="s">
        <v>127</v>
      </c>
    </row>
    <row r="746" spans="1:4" x14ac:dyDescent="0.6">
      <c r="A746">
        <v>746</v>
      </c>
      <c r="C746" t="s">
        <v>2945</v>
      </c>
      <c r="D746" t="s">
        <v>129</v>
      </c>
    </row>
    <row r="747" spans="1:4" x14ac:dyDescent="0.6">
      <c r="A747">
        <v>747</v>
      </c>
      <c r="C747" t="s">
        <v>2940</v>
      </c>
      <c r="D747" t="s">
        <v>1591</v>
      </c>
    </row>
    <row r="748" spans="1:4" x14ac:dyDescent="0.6">
      <c r="A748">
        <v>748</v>
      </c>
      <c r="C748" t="s">
        <v>2941</v>
      </c>
      <c r="D748" t="s">
        <v>1589</v>
      </c>
    </row>
    <row r="749" spans="1:4" x14ac:dyDescent="0.6">
      <c r="A749">
        <v>749</v>
      </c>
      <c r="C749" t="s">
        <v>2946</v>
      </c>
      <c r="D749" t="s">
        <v>1587</v>
      </c>
    </row>
    <row r="750" spans="1:4" x14ac:dyDescent="0.6">
      <c r="A750">
        <v>750</v>
      </c>
      <c r="C750" t="s">
        <v>2947</v>
      </c>
      <c r="D750" t="s">
        <v>1585</v>
      </c>
    </row>
    <row r="751" spans="1:4" x14ac:dyDescent="0.6">
      <c r="A751">
        <v>751</v>
      </c>
      <c r="D751" t="s">
        <v>1594</v>
      </c>
    </row>
    <row r="752" spans="1:4" x14ac:dyDescent="0.6">
      <c r="A752">
        <v>752</v>
      </c>
      <c r="D752" t="s">
        <v>1595</v>
      </c>
    </row>
    <row r="753" spans="1:4" x14ac:dyDescent="0.6">
      <c r="A753">
        <v>753</v>
      </c>
      <c r="D753" t="s">
        <v>1596</v>
      </c>
    </row>
    <row r="754" spans="1:4" x14ac:dyDescent="0.6">
      <c r="A754">
        <v>754</v>
      </c>
      <c r="D754" t="s">
        <v>1597</v>
      </c>
    </row>
    <row r="755" spans="1:4" x14ac:dyDescent="0.6">
      <c r="A755">
        <v>755</v>
      </c>
      <c r="D755" t="s">
        <v>1598</v>
      </c>
    </row>
    <row r="756" spans="1:4" x14ac:dyDescent="0.6">
      <c r="A756">
        <v>756</v>
      </c>
      <c r="D756" t="s">
        <v>1599</v>
      </c>
    </row>
    <row r="757" spans="1:4" x14ac:dyDescent="0.6">
      <c r="A757">
        <v>757</v>
      </c>
      <c r="D757" t="s">
        <v>1600</v>
      </c>
    </row>
    <row r="758" spans="1:4" x14ac:dyDescent="0.6">
      <c r="A758">
        <v>758</v>
      </c>
      <c r="D758" t="s">
        <v>1601</v>
      </c>
    </row>
    <row r="759" spans="1:4" x14ac:dyDescent="0.6">
      <c r="A759">
        <v>759</v>
      </c>
      <c r="D759" t="s">
        <v>1602</v>
      </c>
    </row>
    <row r="760" spans="1:4" x14ac:dyDescent="0.6">
      <c r="A760">
        <v>760</v>
      </c>
      <c r="D760" t="s">
        <v>1603</v>
      </c>
    </row>
    <row r="761" spans="1:4" x14ac:dyDescent="0.6">
      <c r="A761">
        <v>761</v>
      </c>
      <c r="D761" t="s">
        <v>1604</v>
      </c>
    </row>
    <row r="762" spans="1:4" x14ac:dyDescent="0.6">
      <c r="A762">
        <v>762</v>
      </c>
      <c r="D762" t="s">
        <v>1605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5"/>
  <sheetViews>
    <sheetView topLeftCell="A67" zoomScale="85" zoomScaleNormal="85" workbookViewId="0">
      <selection activeCell="A76" sqref="A76"/>
    </sheetView>
  </sheetViews>
  <sheetFormatPr defaultRowHeight="16.899999999999999" x14ac:dyDescent="0.6"/>
  <cols>
    <col min="1" max="1" width="18.75" customWidth="1"/>
    <col min="2" max="2" width="9.0625" customWidth="1"/>
    <col min="3" max="3" width="39.0625" bestFit="1" customWidth="1"/>
    <col min="4" max="4" width="4" bestFit="1" customWidth="1"/>
    <col min="5" max="5" width="5.3125" bestFit="1" customWidth="1"/>
    <col min="6" max="6" width="2.1875" bestFit="1" customWidth="1"/>
    <col min="8" max="9" width="34.1875" bestFit="1" customWidth="1"/>
    <col min="10" max="10" width="51.9375" bestFit="1" customWidth="1"/>
    <col min="11" max="11" width="48.0625" bestFit="1" customWidth="1"/>
  </cols>
  <sheetData>
    <row r="1" spans="1:11" x14ac:dyDescent="0.6">
      <c r="A1" t="s">
        <v>711</v>
      </c>
      <c r="C1" t="s">
        <v>712</v>
      </c>
    </row>
    <row r="3" spans="1:11" x14ac:dyDescent="0.6">
      <c r="H3" s="2" t="str">
        <f>"entity "&amp;$A$1&amp;" is"</f>
        <v>entity top_spb is</v>
      </c>
      <c r="I3" s="2" t="str">
        <f>"component "&amp;$A$1&amp;" is"</f>
        <v>component top_spb is</v>
      </c>
      <c r="J3" s="2" t="str">
        <f>($C$1&amp;" : "&amp;$A$1)</f>
        <v>top_spb_i : top_spb</v>
      </c>
    </row>
    <row r="4" spans="1:11" x14ac:dyDescent="0.6">
      <c r="C4" s="3" t="s">
        <v>696</v>
      </c>
      <c r="H4" s="2" t="s">
        <v>258</v>
      </c>
      <c r="I4" s="2" t="s">
        <v>258</v>
      </c>
      <c r="J4" s="2" t="s">
        <v>271</v>
      </c>
      <c r="K4" t="str">
        <f>"    -- componet [ "&amp;$C$1&amp;" ] signal define"</f>
        <v xml:space="preserve">    -- componet [ top_spb_i ] signal define</v>
      </c>
    </row>
    <row r="5" spans="1:11" x14ac:dyDescent="0.6">
      <c r="A5" s="3" t="s">
        <v>235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C6" s="3" t="s">
        <v>698</v>
      </c>
      <c r="H6" t="s">
        <v>261</v>
      </c>
      <c r="I6" t="s">
        <v>261</v>
      </c>
      <c r="J6" t="s">
        <v>261</v>
      </c>
    </row>
    <row r="7" spans="1:11" x14ac:dyDescent="0.6">
      <c r="A7" s="2" t="s">
        <v>54</v>
      </c>
      <c r="B7" s="2" t="s">
        <v>55</v>
      </c>
      <c r="C7" s="2" t="s">
        <v>56</v>
      </c>
      <c r="D7" s="2" t="s">
        <v>265</v>
      </c>
      <c r="E7" s="2" t="s">
        <v>667</v>
      </c>
      <c r="F7">
        <v>1</v>
      </c>
      <c r="G7" t="s">
        <v>266</v>
      </c>
      <c r="H7" t="str">
        <f t="shared" ref="H7:H225" si="0">"    "&amp;TRIM(A7)&amp;"_"&amp;TRIM(B7)&amp;" : "&amp;TRIM(D7)&amp;" "&amp;G7&amp;";"</f>
        <v xml:space="preserve">    AH_DRCLK_P_E27 : in std_logic;</v>
      </c>
      <c r="I7" t="str">
        <f t="shared" ref="I7:I225" si="1" xml:space="preserve"> ("    "&amp;TRIM(A7)&amp;"_"&amp;TRIM(B7)&amp;" : " &amp;TRIM(D7)&amp;" "&amp;TRIM(G7)&amp;";")</f>
        <v xml:space="preserve">    AH_DRCLK_P_E27 : in std_logic;</v>
      </c>
      <c r="J7" t="str">
        <f t="shared" ref="J7:J225" si="2" xml:space="preserve"> "    "&amp;TRIM(A7)&amp;"_"&amp;TRIM(B7)&amp;" =&gt; "&amp;TRIM(A7)&amp;"_"&amp;TRIM(B7)&amp;"_"&amp;TRIM($C$1)&amp;","</f>
        <v xml:space="preserve">    AH_DRCLK_P_E27 =&gt; AH_DRCLK_P_E27_top_spb_i,</v>
      </c>
      <c r="K7" t="str">
        <f t="shared" ref="K7:K226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AH_DRCLK_P_E27_top_spb_i : std_logic := '0';</v>
      </c>
    </row>
    <row r="8" spans="1:11" x14ac:dyDescent="0.6">
      <c r="A8" s="2" t="s">
        <v>57</v>
      </c>
      <c r="B8" s="2" t="s">
        <v>58</v>
      </c>
      <c r="C8" s="2" t="s">
        <v>59</v>
      </c>
      <c r="D8" s="2" t="s">
        <v>265</v>
      </c>
      <c r="E8" s="2" t="s">
        <v>667</v>
      </c>
      <c r="F8">
        <v>1</v>
      </c>
      <c r="G8" t="s">
        <v>266</v>
      </c>
      <c r="H8" t="str">
        <f t="shared" si="0"/>
        <v xml:space="preserve">    AH_DRCLK_N_E28 : in std_logic;</v>
      </c>
      <c r="I8" t="str">
        <f t="shared" si="1"/>
        <v xml:space="preserve">    AH_DRCLK_N_E28 : in std_logic;</v>
      </c>
      <c r="J8" t="str">
        <f t="shared" si="2"/>
        <v xml:space="preserve">    AH_DRCLK_N_E28 =&gt; AH_DRCLK_N_E28_top_spb_i,</v>
      </c>
      <c r="K8" t="str">
        <f t="shared" si="3"/>
        <v>signal AH_DRCLK_N_E28_top_spb_i : std_logic := '0';</v>
      </c>
    </row>
    <row r="9" spans="1:11" x14ac:dyDescent="0.6">
      <c r="A9" t="s">
        <v>60</v>
      </c>
      <c r="B9" t="s">
        <v>61</v>
      </c>
      <c r="C9" t="s">
        <v>62</v>
      </c>
      <c r="D9" t="s">
        <v>267</v>
      </c>
      <c r="F9">
        <v>3</v>
      </c>
      <c r="G9" t="s">
        <v>266</v>
      </c>
      <c r="H9" t="str">
        <f t="shared" si="0"/>
        <v xml:space="preserve">    SP2DR_GT_P_A31 : out std_logic;</v>
      </c>
      <c r="I9" t="str">
        <f t="shared" si="1"/>
        <v xml:space="preserve">    SP2DR_GT_P_A31 : out std_logic;</v>
      </c>
      <c r="J9" t="str">
        <f t="shared" si="2"/>
        <v xml:space="preserve">    SP2DR_GT_P_A31 =&gt; SP2DR_GT_P_A31_top_spb_i,</v>
      </c>
      <c r="K9" t="str">
        <f t="shared" si="3"/>
        <v>signal SP2DR_GT_P_A31_top_spb_i : std_logic := '0';</v>
      </c>
    </row>
    <row r="10" spans="1:11" x14ac:dyDescent="0.6">
      <c r="A10" t="s">
        <v>63</v>
      </c>
      <c r="B10" t="s">
        <v>64</v>
      </c>
      <c r="C10" t="s">
        <v>65</v>
      </c>
      <c r="D10" t="s">
        <v>267</v>
      </c>
      <c r="F10">
        <v>3</v>
      </c>
      <c r="G10" t="s">
        <v>266</v>
      </c>
      <c r="H10" t="str">
        <f t="shared" si="0"/>
        <v xml:space="preserve">    SP2DR_GT_N_A32 : out std_logic;</v>
      </c>
      <c r="I10" t="str">
        <f t="shared" si="1"/>
        <v xml:space="preserve">    SP2DR_GT_N_A32 : out std_logic;</v>
      </c>
      <c r="J10" t="str">
        <f t="shared" si="2"/>
        <v xml:space="preserve">    SP2DR_GT_N_A32 =&gt; SP2DR_GT_N_A32_top_spb_i,</v>
      </c>
      <c r="K10" t="str">
        <f t="shared" si="3"/>
        <v>signal SP2DR_GT_N_A32_top_spb_i : std_logic := '0';</v>
      </c>
    </row>
    <row r="11" spans="1:11" x14ac:dyDescent="0.6">
      <c r="A11" t="s">
        <v>66</v>
      </c>
      <c r="B11" t="s">
        <v>67</v>
      </c>
      <c r="C11" t="s">
        <v>68</v>
      </c>
      <c r="D11" t="s">
        <v>265</v>
      </c>
      <c r="F11">
        <v>3</v>
      </c>
      <c r="G11" t="s">
        <v>266</v>
      </c>
      <c r="H11" t="str">
        <f t="shared" si="0"/>
        <v xml:space="preserve">    DR2SP_GT_P_B33 : in std_logic;</v>
      </c>
      <c r="I11" t="str">
        <f t="shared" si="1"/>
        <v xml:space="preserve">    DR2SP_GT_P_B33 : in std_logic;</v>
      </c>
      <c r="J11" t="str">
        <f t="shared" si="2"/>
        <v xml:space="preserve">    DR2SP_GT_P_B33 =&gt; DR2SP_GT_P_B33_top_spb_i,</v>
      </c>
      <c r="K11" t="str">
        <f t="shared" si="3"/>
        <v>signal DR2SP_GT_P_B33_top_spb_i : std_logic := '0';</v>
      </c>
    </row>
    <row r="12" spans="1:11" x14ac:dyDescent="0.6">
      <c r="A12" t="s">
        <v>69</v>
      </c>
      <c r="B12" t="s">
        <v>70</v>
      </c>
      <c r="C12" t="s">
        <v>71</v>
      </c>
      <c r="D12" t="s">
        <v>265</v>
      </c>
      <c r="F12">
        <v>3</v>
      </c>
      <c r="G12" t="s">
        <v>266</v>
      </c>
      <c r="H12" t="str">
        <f t="shared" si="0"/>
        <v xml:space="preserve">    DR2SP_GT_N_B34 : in std_logic;</v>
      </c>
      <c r="I12" t="str">
        <f t="shared" si="1"/>
        <v xml:space="preserve">    DR2SP_GT_N_B34 : in std_logic;</v>
      </c>
      <c r="J12" t="str">
        <f t="shared" si="2"/>
        <v xml:space="preserve">    DR2SP_GT_N_B34 =&gt; DR2SP_GT_N_B34_top_spb_i,</v>
      </c>
      <c r="K12" t="str">
        <f t="shared" si="3"/>
        <v>signal DR2SP_GT_N_B34_top_spb_i : std_logic := '0';</v>
      </c>
    </row>
    <row r="13" spans="1:11" x14ac:dyDescent="0.6">
      <c r="C13" s="3" t="s">
        <v>2991</v>
      </c>
      <c r="H13" t="s">
        <v>261</v>
      </c>
      <c r="I13" t="s">
        <v>261</v>
      </c>
      <c r="J13" t="s">
        <v>261</v>
      </c>
    </row>
    <row r="14" spans="1:11" x14ac:dyDescent="0.6">
      <c r="A14" t="s">
        <v>90</v>
      </c>
      <c r="B14" t="s">
        <v>91</v>
      </c>
      <c r="C14" t="s">
        <v>92</v>
      </c>
      <c r="D14" t="s">
        <v>267</v>
      </c>
      <c r="F14">
        <v>1</v>
      </c>
      <c r="G14" t="s">
        <v>266</v>
      </c>
      <c r="H14" t="str">
        <f t="shared" si="0"/>
        <v xml:space="preserve">    AH2P1_P_R31 : out std_logic;</v>
      </c>
      <c r="I14" t="str">
        <f t="shared" si="1"/>
        <v xml:space="preserve">    AH2P1_P_R31 : out std_logic;</v>
      </c>
      <c r="J14" t="str">
        <f t="shared" si="2"/>
        <v xml:space="preserve">    AH2P1_P_R31 =&gt; AH2P1_P_R31_top_spb_i,</v>
      </c>
      <c r="K14" t="str">
        <f t="shared" si="3"/>
        <v>signal AH2P1_P_R31_top_spb_i : std_logic := '0';</v>
      </c>
    </row>
    <row r="15" spans="1:11" x14ac:dyDescent="0.6">
      <c r="A15" t="s">
        <v>93</v>
      </c>
      <c r="B15" t="s">
        <v>94</v>
      </c>
      <c r="C15" t="s">
        <v>95</v>
      </c>
      <c r="D15" t="s">
        <v>267</v>
      </c>
      <c r="F15">
        <v>1</v>
      </c>
      <c r="G15" t="s">
        <v>266</v>
      </c>
      <c r="H15" t="str">
        <f t="shared" si="0"/>
        <v xml:space="preserve">    AH2P1_N_R32 : out std_logic;</v>
      </c>
      <c r="I15" t="str">
        <f t="shared" si="1"/>
        <v xml:space="preserve">    AH2P1_N_R32 : out std_logic;</v>
      </c>
      <c r="J15" t="str">
        <f t="shared" si="2"/>
        <v xml:space="preserve">    AH2P1_N_R32 =&gt; AH2P1_N_R32_top_spb_i,</v>
      </c>
      <c r="K15" t="str">
        <f t="shared" si="3"/>
        <v>signal AH2P1_N_R32_top_spb_i : std_logic := '0';</v>
      </c>
    </row>
    <row r="16" spans="1:11" x14ac:dyDescent="0.6">
      <c r="A16" t="s">
        <v>96</v>
      </c>
      <c r="B16" t="s">
        <v>97</v>
      </c>
      <c r="C16" t="s">
        <v>98</v>
      </c>
      <c r="D16" t="s">
        <v>265</v>
      </c>
      <c r="F16">
        <v>1</v>
      </c>
      <c r="G16" t="s">
        <v>266</v>
      </c>
      <c r="H16" t="str">
        <f t="shared" si="0"/>
        <v xml:space="preserve">    P12AH_P_P33 : in std_logic;</v>
      </c>
      <c r="I16" t="str">
        <f t="shared" si="1"/>
        <v xml:space="preserve">    P12AH_P_P33 : in std_logic;</v>
      </c>
      <c r="J16" t="str">
        <f t="shared" si="2"/>
        <v xml:space="preserve">    P12AH_P_P33 =&gt; P12AH_P_P33_top_spb_i,</v>
      </c>
      <c r="K16" t="str">
        <f t="shared" si="3"/>
        <v>signal P12AH_P_P33_top_spb_i : std_logic := '0';</v>
      </c>
    </row>
    <row r="17" spans="1:11" x14ac:dyDescent="0.6">
      <c r="A17" t="s">
        <v>99</v>
      </c>
      <c r="B17" t="s">
        <v>100</v>
      </c>
      <c r="C17" t="s">
        <v>101</v>
      </c>
      <c r="D17" t="s">
        <v>265</v>
      </c>
      <c r="F17">
        <v>1</v>
      </c>
      <c r="G17" t="s">
        <v>266</v>
      </c>
      <c r="H17" t="str">
        <f t="shared" si="0"/>
        <v xml:space="preserve">    P12AH_N_P34 : in std_logic;</v>
      </c>
      <c r="I17" t="str">
        <f t="shared" si="1"/>
        <v xml:space="preserve">    P12AH_N_P34 : in std_logic;</v>
      </c>
      <c r="J17" t="str">
        <f t="shared" si="2"/>
        <v xml:space="preserve">    P12AH_N_P34 =&gt; P12AH_N_P34_top_spb_i,</v>
      </c>
      <c r="K17" t="str">
        <f t="shared" si="3"/>
        <v>signal P12AH_N_P34_top_spb_i : std_logic := '0';</v>
      </c>
    </row>
    <row r="18" spans="1:11" x14ac:dyDescent="0.6">
      <c r="A18" t="s">
        <v>102</v>
      </c>
      <c r="B18" t="s">
        <v>103</v>
      </c>
      <c r="C18" t="s">
        <v>104</v>
      </c>
      <c r="D18" t="s">
        <v>267</v>
      </c>
      <c r="F18">
        <v>3</v>
      </c>
      <c r="G18" t="s">
        <v>266</v>
      </c>
      <c r="H18" t="str">
        <f t="shared" si="0"/>
        <v xml:space="preserve">    BF2P1_P_M29 : out std_logic;</v>
      </c>
      <c r="I18" t="str">
        <f t="shared" si="1"/>
        <v xml:space="preserve">    BF2P1_P_M29 : out std_logic;</v>
      </c>
      <c r="J18" t="str">
        <f t="shared" si="2"/>
        <v xml:space="preserve">    BF2P1_P_M29 =&gt; BF2P1_P_M29_top_spb_i,</v>
      </c>
      <c r="K18" t="str">
        <f t="shared" si="3"/>
        <v>signal BF2P1_P_M29_top_spb_i : std_logic := '0';</v>
      </c>
    </row>
    <row r="19" spans="1:11" x14ac:dyDescent="0.6">
      <c r="A19" t="s">
        <v>105</v>
      </c>
      <c r="B19" t="s">
        <v>106</v>
      </c>
      <c r="C19" t="s">
        <v>107</v>
      </c>
      <c r="D19" t="s">
        <v>267</v>
      </c>
      <c r="F19">
        <v>3</v>
      </c>
      <c r="G19" t="s">
        <v>266</v>
      </c>
      <c r="H19" t="str">
        <f t="shared" si="0"/>
        <v xml:space="preserve">    BF2P1_N_M30 : out std_logic;</v>
      </c>
      <c r="I19" t="str">
        <f t="shared" si="1"/>
        <v xml:space="preserve">    BF2P1_N_M30 : out std_logic;</v>
      </c>
      <c r="J19" t="str">
        <f t="shared" si="2"/>
        <v xml:space="preserve">    BF2P1_N_M30 =&gt; BF2P1_N_M30_top_spb_i,</v>
      </c>
      <c r="K19" t="str">
        <f t="shared" si="3"/>
        <v>signal BF2P1_N_M30_top_spb_i : std_logic := '0';</v>
      </c>
    </row>
    <row r="20" spans="1:11" x14ac:dyDescent="0.6">
      <c r="A20" t="s">
        <v>108</v>
      </c>
      <c r="B20" t="s">
        <v>109</v>
      </c>
      <c r="C20" t="s">
        <v>110</v>
      </c>
      <c r="D20" t="s">
        <v>265</v>
      </c>
      <c r="F20">
        <v>3</v>
      </c>
      <c r="G20" t="s">
        <v>266</v>
      </c>
      <c r="H20" t="str">
        <f t="shared" si="0"/>
        <v xml:space="preserve">    P12BF_P_M33 : in std_logic;</v>
      </c>
      <c r="I20" t="str">
        <f t="shared" si="1"/>
        <v xml:space="preserve">    P12BF_P_M33 : in std_logic;</v>
      </c>
      <c r="J20" t="str">
        <f t="shared" si="2"/>
        <v xml:space="preserve">    P12BF_P_M33 =&gt; P12BF_P_M33_top_spb_i,</v>
      </c>
      <c r="K20" t="str">
        <f t="shared" si="3"/>
        <v>signal P12BF_P_M33_top_spb_i : std_logic := '0';</v>
      </c>
    </row>
    <row r="21" spans="1:11" x14ac:dyDescent="0.6">
      <c r="A21" t="s">
        <v>111</v>
      </c>
      <c r="B21" t="s">
        <v>112</v>
      </c>
      <c r="C21" t="s">
        <v>113</v>
      </c>
      <c r="D21" t="s">
        <v>265</v>
      </c>
      <c r="F21">
        <v>3</v>
      </c>
      <c r="G21" t="s">
        <v>266</v>
      </c>
      <c r="H21" t="str">
        <f t="shared" si="0"/>
        <v xml:space="preserve">    P12BF_N_M34 : in std_logic;</v>
      </c>
      <c r="I21" t="str">
        <f t="shared" si="1"/>
        <v xml:space="preserve">    P12BF_N_M34 : in std_logic;</v>
      </c>
      <c r="J21" t="str">
        <f t="shared" si="2"/>
        <v xml:space="preserve">    P12BF_N_M34 =&gt; P12BF_N_M34_top_spb_i,</v>
      </c>
      <c r="K21" t="str">
        <f t="shared" si="3"/>
        <v>signal P12BF_N_M34_top_spb_i : std_logic := '0';</v>
      </c>
    </row>
    <row r="22" spans="1:11" x14ac:dyDescent="0.6">
      <c r="C22" s="3" t="s">
        <v>701</v>
      </c>
      <c r="H22" t="s">
        <v>261</v>
      </c>
      <c r="I22" t="s">
        <v>261</v>
      </c>
      <c r="J22" t="s">
        <v>261</v>
      </c>
    </row>
    <row r="23" spans="1:11" x14ac:dyDescent="0.6">
      <c r="A23" t="s">
        <v>114</v>
      </c>
      <c r="B23" t="s">
        <v>91</v>
      </c>
      <c r="C23" t="s">
        <v>115</v>
      </c>
      <c r="D23" t="s">
        <v>267</v>
      </c>
      <c r="F23">
        <v>0</v>
      </c>
      <c r="G23" t="s">
        <v>266</v>
      </c>
      <c r="H23" t="str">
        <f t="shared" si="0"/>
        <v xml:space="preserve">    AH2P2_P_R31 : out std_logic;</v>
      </c>
      <c r="I23" t="str">
        <f t="shared" si="1"/>
        <v xml:space="preserve">    AH2P2_P_R31 : out std_logic;</v>
      </c>
      <c r="J23" t="str">
        <f t="shared" si="2"/>
        <v xml:space="preserve">    AH2P2_P_R31 =&gt; AH2P2_P_R31_top_spb_i,</v>
      </c>
      <c r="K23" t="str">
        <f t="shared" si="3"/>
        <v>signal AH2P2_P_R31_top_spb_i : std_logic := '0';</v>
      </c>
    </row>
    <row r="24" spans="1:11" x14ac:dyDescent="0.6">
      <c r="A24" t="s">
        <v>116</v>
      </c>
      <c r="B24" t="s">
        <v>94</v>
      </c>
      <c r="C24" t="s">
        <v>117</v>
      </c>
      <c r="D24" t="s">
        <v>267</v>
      </c>
      <c r="F24">
        <v>0</v>
      </c>
      <c r="G24" t="s">
        <v>266</v>
      </c>
      <c r="H24" t="str">
        <f t="shared" si="0"/>
        <v xml:space="preserve">    AH2P2_N_R32 : out std_logic;</v>
      </c>
      <c r="I24" t="str">
        <f t="shared" si="1"/>
        <v xml:space="preserve">    AH2P2_N_R32 : out std_logic;</v>
      </c>
      <c r="J24" t="str">
        <f t="shared" si="2"/>
        <v xml:space="preserve">    AH2P2_N_R32 =&gt; AH2P2_N_R32_top_spb_i,</v>
      </c>
      <c r="K24" t="str">
        <f t="shared" si="3"/>
        <v>signal AH2P2_N_R32_top_spb_i : std_logic := '0';</v>
      </c>
    </row>
    <row r="25" spans="1:11" x14ac:dyDescent="0.6">
      <c r="A25" t="s">
        <v>118</v>
      </c>
      <c r="B25" t="s">
        <v>97</v>
      </c>
      <c r="C25" t="s">
        <v>119</v>
      </c>
      <c r="D25" t="s">
        <v>265</v>
      </c>
      <c r="F25">
        <v>0</v>
      </c>
      <c r="G25" t="s">
        <v>266</v>
      </c>
      <c r="H25" t="str">
        <f t="shared" si="0"/>
        <v xml:space="preserve">    P22AH_P_P33 : in std_logic;</v>
      </c>
      <c r="I25" t="str">
        <f t="shared" si="1"/>
        <v xml:space="preserve">    P22AH_P_P33 : in std_logic;</v>
      </c>
      <c r="J25" t="str">
        <f t="shared" si="2"/>
        <v xml:space="preserve">    P22AH_P_P33 =&gt; P22AH_P_P33_top_spb_i,</v>
      </c>
      <c r="K25" t="str">
        <f t="shared" si="3"/>
        <v>signal P22AH_P_P33_top_spb_i : std_logic := '0';</v>
      </c>
    </row>
    <row r="26" spans="1:11" x14ac:dyDescent="0.6">
      <c r="A26" t="s">
        <v>120</v>
      </c>
      <c r="B26" t="s">
        <v>100</v>
      </c>
      <c r="C26" t="s">
        <v>121</v>
      </c>
      <c r="D26" t="s">
        <v>265</v>
      </c>
      <c r="F26">
        <v>0</v>
      </c>
      <c r="G26" t="s">
        <v>266</v>
      </c>
      <c r="H26" t="str">
        <f t="shared" si="0"/>
        <v xml:space="preserve">    P22AH_N_P34 : in std_logic;</v>
      </c>
      <c r="I26" t="str">
        <f t="shared" si="1"/>
        <v xml:space="preserve">    P22AH_N_P34 : in std_logic;</v>
      </c>
      <c r="J26" t="str">
        <f t="shared" si="2"/>
        <v xml:space="preserve">    P22AH_N_P34 =&gt; P22AH_N_P34_top_spb_i,</v>
      </c>
      <c r="K26" t="str">
        <f t="shared" si="3"/>
        <v>signal P22AH_N_P34_top_spb_i : std_logic := '0';</v>
      </c>
    </row>
    <row r="27" spans="1:11" x14ac:dyDescent="0.6">
      <c r="A27" t="s">
        <v>122</v>
      </c>
      <c r="B27" t="s">
        <v>103</v>
      </c>
      <c r="C27" t="s">
        <v>123</v>
      </c>
      <c r="D27" t="s">
        <v>267</v>
      </c>
      <c r="F27">
        <v>2</v>
      </c>
      <c r="G27" t="s">
        <v>266</v>
      </c>
      <c r="H27" t="str">
        <f t="shared" si="0"/>
        <v xml:space="preserve">    BF2P2_P_M29 : out std_logic;</v>
      </c>
      <c r="I27" t="str">
        <f t="shared" si="1"/>
        <v xml:space="preserve">    BF2P2_P_M29 : out std_logic;</v>
      </c>
      <c r="J27" t="str">
        <f t="shared" si="2"/>
        <v xml:space="preserve">    BF2P2_P_M29 =&gt; BF2P2_P_M29_top_spb_i,</v>
      </c>
      <c r="K27" t="str">
        <f t="shared" si="3"/>
        <v>signal BF2P2_P_M29_top_spb_i : std_logic := '0';</v>
      </c>
    </row>
    <row r="28" spans="1:11" x14ac:dyDescent="0.6">
      <c r="A28" t="s">
        <v>124</v>
      </c>
      <c r="B28" t="s">
        <v>106</v>
      </c>
      <c r="C28" t="s">
        <v>125</v>
      </c>
      <c r="D28" t="s">
        <v>267</v>
      </c>
      <c r="F28">
        <v>2</v>
      </c>
      <c r="G28" t="s">
        <v>266</v>
      </c>
      <c r="H28" t="str">
        <f t="shared" si="0"/>
        <v xml:space="preserve">    BF2P2_N_M30 : out std_logic;</v>
      </c>
      <c r="I28" t="str">
        <f t="shared" si="1"/>
        <v xml:space="preserve">    BF2P2_N_M30 : out std_logic;</v>
      </c>
      <c r="J28" t="str">
        <f t="shared" si="2"/>
        <v xml:space="preserve">    BF2P2_N_M30 =&gt; BF2P2_N_M30_top_spb_i,</v>
      </c>
      <c r="K28" t="str">
        <f t="shared" si="3"/>
        <v>signal BF2P2_N_M30_top_spb_i : std_logic := '0';</v>
      </c>
    </row>
    <row r="29" spans="1:11" x14ac:dyDescent="0.6">
      <c r="A29" t="s">
        <v>126</v>
      </c>
      <c r="B29" t="s">
        <v>109</v>
      </c>
      <c r="C29" t="s">
        <v>127</v>
      </c>
      <c r="D29" t="s">
        <v>265</v>
      </c>
      <c r="F29">
        <v>2</v>
      </c>
      <c r="G29" t="s">
        <v>266</v>
      </c>
      <c r="H29" t="str">
        <f t="shared" si="0"/>
        <v xml:space="preserve">    P22BF_P_M33 : in std_logic;</v>
      </c>
      <c r="I29" t="str">
        <f t="shared" si="1"/>
        <v xml:space="preserve">    P22BF_P_M33 : in std_logic;</v>
      </c>
      <c r="J29" t="str">
        <f t="shared" si="2"/>
        <v xml:space="preserve">    P22BF_P_M33 =&gt; P22BF_P_M33_top_spb_i,</v>
      </c>
      <c r="K29" t="str">
        <f t="shared" si="3"/>
        <v>signal P22BF_P_M33_top_spb_i : std_logic := '0';</v>
      </c>
    </row>
    <row r="30" spans="1:11" x14ac:dyDescent="0.6">
      <c r="A30" t="s">
        <v>128</v>
      </c>
      <c r="B30" t="s">
        <v>112</v>
      </c>
      <c r="C30" t="s">
        <v>129</v>
      </c>
      <c r="D30" t="s">
        <v>265</v>
      </c>
      <c r="F30">
        <v>2</v>
      </c>
      <c r="G30" t="s">
        <v>266</v>
      </c>
      <c r="H30" t="str">
        <f t="shared" si="0"/>
        <v xml:space="preserve">    P22BF_N_M34 : in std_logic;</v>
      </c>
      <c r="I30" t="str">
        <f t="shared" si="1"/>
        <v xml:space="preserve">    P22BF_N_M34 : in std_logic;</v>
      </c>
      <c r="J30" t="str">
        <f t="shared" si="2"/>
        <v xml:space="preserve">    P22BF_N_M34 =&gt; P22BF_N_M34_top_spb_i,</v>
      </c>
      <c r="K30" t="str">
        <f t="shared" si="3"/>
        <v>signal P22BF_N_M34_top_spb_i : std_logic := '0';</v>
      </c>
    </row>
    <row r="31" spans="1:11" x14ac:dyDescent="0.6">
      <c r="C31" s="3" t="s">
        <v>2990</v>
      </c>
      <c r="H31" t="s">
        <v>261</v>
      </c>
      <c r="I31" t="s">
        <v>261</v>
      </c>
      <c r="J31" t="s">
        <v>261</v>
      </c>
    </row>
    <row r="32" spans="1:11" x14ac:dyDescent="0.6">
      <c r="A32" s="2" t="s">
        <v>72</v>
      </c>
      <c r="B32" s="2" t="s">
        <v>73</v>
      </c>
      <c r="C32" s="2" t="s">
        <v>74</v>
      </c>
      <c r="D32" s="2" t="s">
        <v>265</v>
      </c>
      <c r="E32" s="2" t="s">
        <v>667</v>
      </c>
      <c r="F32">
        <v>1</v>
      </c>
      <c r="G32" t="s">
        <v>266</v>
      </c>
      <c r="H32" t="str">
        <f t="shared" ref="H32:H37" si="4">"    "&amp;TRIM(A32)&amp;"_"&amp;TRIM(B32)&amp;" : "&amp;TRIM(D32)&amp;" "&amp;G32&amp;";"</f>
        <v xml:space="preserve">    AH_TECLK_P_E8 : in std_logic;</v>
      </c>
      <c r="I32" t="str">
        <f t="shared" ref="I32:I37" si="5" xml:space="preserve"> ("    "&amp;TRIM(A32)&amp;"_"&amp;TRIM(B32)&amp;" : " &amp;TRIM(D32)&amp;" "&amp;TRIM(G32)&amp;";")</f>
        <v xml:space="preserve">    AH_TECLK_P_E8 : in std_logic;</v>
      </c>
      <c r="J32" t="str">
        <f t="shared" ref="J32:J37" si="6" xml:space="preserve"> "    "&amp;TRIM(A32)&amp;"_"&amp;TRIM(B32)&amp;" =&gt; "&amp;TRIM(A32)&amp;"_"&amp;TRIM(B32)&amp;"_"&amp;TRIM($C$1)&amp;","</f>
        <v xml:space="preserve">    AH_TECLK_P_E8 =&gt; AH_TECLK_P_E8_top_spb_i,</v>
      </c>
      <c r="K32" t="str">
        <f t="shared" ref="K32:K37" si="7" xml:space="preserve"> IF(G32="std_logic",("signal "&amp;TRIM(A32)&amp;"_"&amp;TRIM(B32)&amp;"_"&amp;TRIM($C$1)&amp;" : "&amp;TRIM(G32) &amp;" := '0';"),("signal "&amp;TRIM(A32)&amp;"_"&amp;TRIM(B32)&amp;"_"&amp;TRIM($C$1)&amp;" : "&amp;TRIM(G32) &amp;" := (others =&gt; '0');"))</f>
        <v>signal AH_TECLK_P_E8_top_spb_i : std_logic := '0';</v>
      </c>
    </row>
    <row r="33" spans="1:11" x14ac:dyDescent="0.6">
      <c r="A33" s="2" t="s">
        <v>75</v>
      </c>
      <c r="B33" s="2" t="s">
        <v>76</v>
      </c>
      <c r="C33" s="2" t="s">
        <v>77</v>
      </c>
      <c r="D33" s="2" t="s">
        <v>265</v>
      </c>
      <c r="E33" s="2" t="s">
        <v>667</v>
      </c>
      <c r="F33">
        <v>1</v>
      </c>
      <c r="G33" t="s">
        <v>266</v>
      </c>
      <c r="H33" t="str">
        <f t="shared" si="4"/>
        <v xml:space="preserve">    AH_TECLK_N_E7 : in std_logic;</v>
      </c>
      <c r="I33" t="str">
        <f t="shared" si="5"/>
        <v xml:space="preserve">    AH_TECLK_N_E7 : in std_logic;</v>
      </c>
      <c r="J33" t="str">
        <f t="shared" si="6"/>
        <v xml:space="preserve">    AH_TECLK_N_E7 =&gt; AH_TECLK_N_E7_top_spb_i,</v>
      </c>
      <c r="K33" t="str">
        <f t="shared" si="7"/>
        <v>signal AH_TECLK_N_E7_top_spb_i : std_logic := '0';</v>
      </c>
    </row>
    <row r="34" spans="1:11" x14ac:dyDescent="0.6">
      <c r="A34" t="s">
        <v>78</v>
      </c>
      <c r="B34" t="s">
        <v>79</v>
      </c>
      <c r="C34" t="s">
        <v>80</v>
      </c>
      <c r="D34" t="s">
        <v>267</v>
      </c>
      <c r="F34">
        <v>0</v>
      </c>
      <c r="G34" t="s">
        <v>266</v>
      </c>
      <c r="H34" t="str">
        <f t="shared" si="4"/>
        <v xml:space="preserve">    AH2TE_P_K6 : out std_logic;</v>
      </c>
      <c r="I34" t="str">
        <f t="shared" si="5"/>
        <v xml:space="preserve">    AH2TE_P_K6 : out std_logic;</v>
      </c>
      <c r="J34" t="str">
        <f t="shared" si="6"/>
        <v xml:space="preserve">    AH2TE_P_K6 =&gt; AH2TE_P_K6_top_spb_i,</v>
      </c>
      <c r="K34" t="str">
        <f t="shared" si="7"/>
        <v>signal AH2TE_P_K6_top_spb_i : std_logic := '0';</v>
      </c>
    </row>
    <row r="35" spans="1:11" x14ac:dyDescent="0.6">
      <c r="A35" t="s">
        <v>81</v>
      </c>
      <c r="B35" t="s">
        <v>82</v>
      </c>
      <c r="C35" t="s">
        <v>83</v>
      </c>
      <c r="D35" t="s">
        <v>267</v>
      </c>
      <c r="F35">
        <v>0</v>
      </c>
      <c r="G35" t="s">
        <v>266</v>
      </c>
      <c r="H35" t="str">
        <f t="shared" si="4"/>
        <v xml:space="preserve">    AH2TE_N_K5 : out std_logic;</v>
      </c>
      <c r="I35" t="str">
        <f t="shared" si="5"/>
        <v xml:space="preserve">    AH2TE_N_K5 : out std_logic;</v>
      </c>
      <c r="J35" t="str">
        <f t="shared" si="6"/>
        <v xml:space="preserve">    AH2TE_N_K5 =&gt; AH2TE_N_K5_top_spb_i,</v>
      </c>
      <c r="K35" t="str">
        <f t="shared" si="7"/>
        <v>signal AH2TE_N_K5_top_spb_i : std_logic := '0';</v>
      </c>
    </row>
    <row r="36" spans="1:11" x14ac:dyDescent="0.6">
      <c r="A36" t="s">
        <v>84</v>
      </c>
      <c r="B36" t="s">
        <v>85</v>
      </c>
      <c r="C36" t="s">
        <v>86</v>
      </c>
      <c r="D36" t="s">
        <v>265</v>
      </c>
      <c r="F36">
        <v>0</v>
      </c>
      <c r="G36" t="s">
        <v>266</v>
      </c>
      <c r="H36" t="str">
        <f t="shared" si="4"/>
        <v xml:space="preserve">    TE2AH_P_K2 : in std_logic;</v>
      </c>
      <c r="I36" t="str">
        <f t="shared" si="5"/>
        <v xml:space="preserve">    TE2AH_P_K2 : in std_logic;</v>
      </c>
      <c r="J36" t="str">
        <f t="shared" si="6"/>
        <v xml:space="preserve">    TE2AH_P_K2 =&gt; TE2AH_P_K2_top_spb_i,</v>
      </c>
      <c r="K36" t="str">
        <f t="shared" si="7"/>
        <v>signal TE2AH_P_K2_top_spb_i : std_logic := '0';</v>
      </c>
    </row>
    <row r="37" spans="1:11" x14ac:dyDescent="0.6">
      <c r="A37" t="s">
        <v>87</v>
      </c>
      <c r="B37" t="s">
        <v>88</v>
      </c>
      <c r="C37" t="s">
        <v>89</v>
      </c>
      <c r="D37" t="s">
        <v>265</v>
      </c>
      <c r="F37">
        <v>0</v>
      </c>
      <c r="G37" t="s">
        <v>266</v>
      </c>
      <c r="H37" t="str">
        <f t="shared" si="4"/>
        <v xml:space="preserve">    TE2AH_N_K1 : in std_logic;</v>
      </c>
      <c r="I37" t="str">
        <f t="shared" si="5"/>
        <v xml:space="preserve">    TE2AH_N_K1 : in std_logic;</v>
      </c>
      <c r="J37" t="str">
        <f t="shared" si="6"/>
        <v xml:space="preserve">    TE2AH_N_K1 =&gt; TE2AH_N_K1_top_spb_i,</v>
      </c>
      <c r="K37" t="str">
        <f t="shared" si="7"/>
        <v>signal TE2AH_N_K1_top_spb_i : std_logic := '0';</v>
      </c>
    </row>
    <row r="38" spans="1:11" x14ac:dyDescent="0.6">
      <c r="C38" s="4" t="s">
        <v>2989</v>
      </c>
      <c r="H38" t="s">
        <v>261</v>
      </c>
      <c r="I38" t="s">
        <v>261</v>
      </c>
      <c r="J38" t="s">
        <v>261</v>
      </c>
    </row>
    <row r="39" spans="1:11" x14ac:dyDescent="0.6">
      <c r="A39" s="2" t="s">
        <v>0</v>
      </c>
      <c r="B39" s="2" t="s">
        <v>3</v>
      </c>
      <c r="C39" s="2" t="s">
        <v>21</v>
      </c>
      <c r="D39" s="2" t="s">
        <v>265</v>
      </c>
      <c r="E39" s="2" t="s">
        <v>667</v>
      </c>
      <c r="F39">
        <v>0</v>
      </c>
      <c r="G39" t="s">
        <v>266</v>
      </c>
      <c r="H39" t="str">
        <f t="shared" ref="H39" si="8">"    "&amp;TRIM(A39)&amp;"_"&amp;TRIM(B39)&amp;" : "&amp;TRIM(D39)&amp;" "&amp;G39&amp;";"</f>
        <v xml:space="preserve">    AH_SCCLK_P_C8 : in std_logic;</v>
      </c>
      <c r="I39" t="str">
        <f t="shared" ref="I39" si="9" xml:space="preserve"> ("    "&amp;TRIM(A39)&amp;"_"&amp;TRIM(B39)&amp;" : " &amp;TRIM(D39)&amp;" "&amp;TRIM(G39)&amp;";")</f>
        <v xml:space="preserve">    AH_SCCLK_P_C8 : in std_logic;</v>
      </c>
      <c r="J39" t="str">
        <f t="shared" ref="J39" si="10" xml:space="preserve"> "    "&amp;TRIM(A39)&amp;"_"&amp;TRIM(B39)&amp;" =&gt; "&amp;TRIM(A39)&amp;"_"&amp;TRIM(B39)&amp;"_"&amp;TRIM($C$1)&amp;","</f>
        <v xml:space="preserve">    AH_SCCLK_P_C8 =&gt; AH_SCCLK_P_C8_top_spb_i,</v>
      </c>
      <c r="K39" t="str">
        <f t="shared" ref="K39" si="11" xml:space="preserve"> IF(G39="std_logic",("signal "&amp;TRIM(A39)&amp;"_"&amp;TRIM(B39)&amp;"_"&amp;TRIM($C$1)&amp;" : "&amp;TRIM(G39) &amp;" := '0';"),("signal "&amp;TRIM(A39)&amp;"_"&amp;TRIM(B39)&amp;"_"&amp;TRIM($C$1)&amp;" : "&amp;TRIM(G39) &amp;" := (others =&gt; '0');"))</f>
        <v>signal AH_SCCLK_P_C8_top_spb_i : std_logic := '0';</v>
      </c>
    </row>
    <row r="40" spans="1:11" x14ac:dyDescent="0.6">
      <c r="A40" s="2" t="s">
        <v>1</v>
      </c>
      <c r="B40" s="2" t="s">
        <v>4</v>
      </c>
      <c r="C40" s="2" t="s">
        <v>22</v>
      </c>
      <c r="D40" s="2" t="s">
        <v>265</v>
      </c>
      <c r="E40" s="2" t="s">
        <v>667</v>
      </c>
      <c r="F40">
        <v>0</v>
      </c>
      <c r="G40" t="s">
        <v>266</v>
      </c>
      <c r="H40" t="str">
        <f t="shared" ref="H40:H50" si="12">"    "&amp;TRIM(A40)&amp;"_"&amp;TRIM(B40)&amp;" : "&amp;TRIM(D40)&amp;" "&amp;G40&amp;";"</f>
        <v xml:space="preserve">    AH_SCCLK_N_C7 : in std_logic;</v>
      </c>
      <c r="I40" t="str">
        <f t="shared" ref="I40:I50" si="13" xml:space="preserve"> ("    "&amp;TRIM(A40)&amp;"_"&amp;TRIM(B40)&amp;" : " &amp;TRIM(D40)&amp;" "&amp;TRIM(G40)&amp;";")</f>
        <v xml:space="preserve">    AH_SCCLK_N_C7 : in std_logic;</v>
      </c>
      <c r="J40" t="str">
        <f t="shared" ref="J40:J50" si="14" xml:space="preserve"> "    "&amp;TRIM(A40)&amp;"_"&amp;TRIM(B40)&amp;" =&gt; "&amp;TRIM(A40)&amp;"_"&amp;TRIM(B40)&amp;"_"&amp;TRIM($C$1)&amp;","</f>
        <v xml:space="preserve">    AH_SCCLK_N_C7 =&gt; AH_SCCLK_N_C7_top_spb_i,</v>
      </c>
      <c r="K40" t="str">
        <f t="shared" ref="K40:K50" si="15" xml:space="preserve"> IF(G40="std_logic",("signal "&amp;TRIM(A40)&amp;"_"&amp;TRIM(B40)&amp;"_"&amp;TRIM($C$1)&amp;" : "&amp;TRIM(G40) &amp;" := '0';"),("signal "&amp;TRIM(A40)&amp;"_"&amp;TRIM(B40)&amp;"_"&amp;TRIM($C$1)&amp;" : "&amp;TRIM(G40) &amp;" := (others =&gt; '0');"))</f>
        <v>signal AH_SCCLK_N_C7_top_spb_i : std_logic := '0';</v>
      </c>
    </row>
    <row r="41" spans="1:11" x14ac:dyDescent="0.6">
      <c r="A41" s="2" t="s">
        <v>9</v>
      </c>
      <c r="B41" s="2" t="s">
        <v>6</v>
      </c>
      <c r="C41" s="2" t="s">
        <v>23</v>
      </c>
      <c r="D41" s="2" t="s">
        <v>265</v>
      </c>
      <c r="E41" s="2" t="s">
        <v>667</v>
      </c>
      <c r="F41">
        <v>1</v>
      </c>
      <c r="G41" t="s">
        <v>266</v>
      </c>
      <c r="H41" t="str">
        <f t="shared" si="12"/>
        <v xml:space="preserve">    AH_P1P2CLK_P_B10 : in std_logic;</v>
      </c>
      <c r="I41" t="str">
        <f t="shared" si="13"/>
        <v xml:space="preserve">    AH_P1P2CLK_P_B10 : in std_logic;</v>
      </c>
      <c r="J41" t="str">
        <f t="shared" si="14"/>
        <v xml:space="preserve">    AH_P1P2CLK_P_B10 =&gt; AH_P1P2CLK_P_B10_top_spb_i,</v>
      </c>
      <c r="K41" t="str">
        <f t="shared" si="15"/>
        <v>signal AH_P1P2CLK_P_B10_top_spb_i : std_logic := '0';</v>
      </c>
    </row>
    <row r="42" spans="1:11" x14ac:dyDescent="0.6">
      <c r="A42" s="2" t="s">
        <v>10</v>
      </c>
      <c r="B42" s="2" t="s">
        <v>8</v>
      </c>
      <c r="C42" s="2" t="s">
        <v>24</v>
      </c>
      <c r="D42" s="2" t="s">
        <v>265</v>
      </c>
      <c r="E42" s="2" t="s">
        <v>667</v>
      </c>
      <c r="F42">
        <v>1</v>
      </c>
      <c r="G42" t="s">
        <v>266</v>
      </c>
      <c r="H42" t="str">
        <f t="shared" si="12"/>
        <v xml:space="preserve">    AH_P1P2CLK_N_B9 : in std_logic;</v>
      </c>
      <c r="I42" t="str">
        <f t="shared" si="13"/>
        <v xml:space="preserve">    AH_P1P2CLK_N_B9 : in std_logic;</v>
      </c>
      <c r="J42" t="str">
        <f t="shared" si="14"/>
        <v xml:space="preserve">    AH_P1P2CLK_N_B9 =&gt; AH_P1P2CLK_N_B9_top_spb_i,</v>
      </c>
      <c r="K42" t="str">
        <f t="shared" si="15"/>
        <v>signal AH_P1P2CLK_N_B9_top_spb_i : std_logic := '0';</v>
      </c>
    </row>
    <row r="43" spans="1:11" x14ac:dyDescent="0.6">
      <c r="A43" t="s">
        <v>33</v>
      </c>
      <c r="B43" t="s">
        <v>32</v>
      </c>
      <c r="C43" t="s">
        <v>36</v>
      </c>
      <c r="D43" t="s">
        <v>267</v>
      </c>
      <c r="F43">
        <v>0</v>
      </c>
      <c r="G43" t="s">
        <v>266</v>
      </c>
      <c r="H43" t="str">
        <f t="shared" si="12"/>
        <v xml:space="preserve">    SP2SC_HS1_P_E4 : out std_logic;</v>
      </c>
      <c r="I43" t="str">
        <f t="shared" si="13"/>
        <v xml:space="preserve">    SP2SC_HS1_P_E4 : out std_logic;</v>
      </c>
      <c r="J43" t="str">
        <f t="shared" si="14"/>
        <v xml:space="preserve">    SP2SC_HS1_P_E4 =&gt; SP2SC_HS1_P_E4_top_spb_i,</v>
      </c>
      <c r="K43" t="str">
        <f t="shared" si="15"/>
        <v>signal SP2SC_HS1_P_E4_top_spb_i : std_logic := '0';</v>
      </c>
    </row>
    <row r="44" spans="1:11" x14ac:dyDescent="0.6">
      <c r="A44" t="s">
        <v>34</v>
      </c>
      <c r="B44" t="s">
        <v>30</v>
      </c>
      <c r="C44" t="s">
        <v>38</v>
      </c>
      <c r="D44" t="s">
        <v>267</v>
      </c>
      <c r="F44">
        <v>0</v>
      </c>
      <c r="G44" t="s">
        <v>266</v>
      </c>
      <c r="H44" t="str">
        <f t="shared" si="12"/>
        <v xml:space="preserve">    SP2SC_HS1_N_E3 : out std_logic;</v>
      </c>
      <c r="I44" t="str">
        <f t="shared" si="13"/>
        <v xml:space="preserve">    SP2SC_HS1_N_E3 : out std_logic;</v>
      </c>
      <c r="J44" t="str">
        <f t="shared" si="14"/>
        <v xml:space="preserve">    SP2SC_HS1_N_E3 =&gt; SP2SC_HS1_N_E3_top_spb_i,</v>
      </c>
      <c r="K44" t="str">
        <f t="shared" si="15"/>
        <v>signal SP2SC_HS1_N_E3_top_spb_i : std_logic := '0';</v>
      </c>
    </row>
    <row r="45" spans="1:11" x14ac:dyDescent="0.6">
      <c r="A45" t="s">
        <v>11</v>
      </c>
      <c r="B45" t="s">
        <v>13</v>
      </c>
      <c r="C45" t="s">
        <v>15</v>
      </c>
      <c r="D45" t="s">
        <v>265</v>
      </c>
      <c r="F45">
        <v>0</v>
      </c>
      <c r="G45" t="s">
        <v>266</v>
      </c>
      <c r="H45" t="str">
        <f t="shared" si="12"/>
        <v xml:space="preserve">    SC2SP_HS1_P_D2 : in std_logic;</v>
      </c>
      <c r="I45" t="str">
        <f t="shared" si="13"/>
        <v xml:space="preserve">    SC2SP_HS1_P_D2 : in std_logic;</v>
      </c>
      <c r="J45" t="str">
        <f t="shared" si="14"/>
        <v xml:space="preserve">    SC2SP_HS1_P_D2 =&gt; SC2SP_HS1_P_D2_top_spb_i,</v>
      </c>
      <c r="K45" t="str">
        <f t="shared" si="15"/>
        <v>signal SC2SP_HS1_P_D2_top_spb_i : std_logic := '0';</v>
      </c>
    </row>
    <row r="46" spans="1:11" x14ac:dyDescent="0.6">
      <c r="A46" t="s">
        <v>16</v>
      </c>
      <c r="B46" t="s">
        <v>18</v>
      </c>
      <c r="C46" t="s">
        <v>20</v>
      </c>
      <c r="D46" t="s">
        <v>265</v>
      </c>
      <c r="F46">
        <v>0</v>
      </c>
      <c r="G46" t="s">
        <v>266</v>
      </c>
      <c r="H46" t="str">
        <f t="shared" si="12"/>
        <v xml:space="preserve">    SC2SP_HS1_N_D1 : in std_logic;</v>
      </c>
      <c r="I46" t="str">
        <f t="shared" si="13"/>
        <v xml:space="preserve">    SC2SP_HS1_N_D1 : in std_logic;</v>
      </c>
      <c r="J46" t="str">
        <f t="shared" si="14"/>
        <v xml:space="preserve">    SC2SP_HS1_N_D1 =&gt; SC2SP_HS1_N_D1_top_spb_i,</v>
      </c>
      <c r="K46" t="str">
        <f t="shared" si="15"/>
        <v>signal SC2SP_HS1_N_D1_top_spb_i : std_logic := '0';</v>
      </c>
    </row>
    <row r="47" spans="1:11" x14ac:dyDescent="0.6">
      <c r="A47" t="s">
        <v>26</v>
      </c>
      <c r="B47" t="s">
        <v>28</v>
      </c>
      <c r="C47" t="s">
        <v>47</v>
      </c>
      <c r="D47" t="s">
        <v>267</v>
      </c>
      <c r="F47">
        <v>2</v>
      </c>
      <c r="G47" t="s">
        <v>266</v>
      </c>
      <c r="H47" t="str">
        <f t="shared" si="12"/>
        <v xml:space="preserve">    SP2SC_HS0_P_B6 : out std_logic;</v>
      </c>
      <c r="I47" t="str">
        <f t="shared" si="13"/>
        <v xml:space="preserve">    SP2SC_HS0_P_B6 : out std_logic;</v>
      </c>
      <c r="J47" t="str">
        <f t="shared" si="14"/>
        <v xml:space="preserve">    SP2SC_HS0_P_B6 =&gt; SP2SC_HS0_P_B6_top_spb_i,</v>
      </c>
      <c r="K47" t="str">
        <f t="shared" si="15"/>
        <v>signal SP2SC_HS0_P_B6_top_spb_i : std_logic := '0';</v>
      </c>
    </row>
    <row r="48" spans="1:11" x14ac:dyDescent="0.6">
      <c r="A48" t="s">
        <v>39</v>
      </c>
      <c r="B48" t="s">
        <v>43</v>
      </c>
      <c r="C48" t="s">
        <v>49</v>
      </c>
      <c r="D48" t="s">
        <v>267</v>
      </c>
      <c r="F48">
        <v>2</v>
      </c>
      <c r="G48" t="s">
        <v>266</v>
      </c>
      <c r="H48" t="str">
        <f t="shared" si="12"/>
        <v xml:space="preserve">    SP2SC_HS0_N_B5 : out std_logic;</v>
      </c>
      <c r="I48" t="str">
        <f t="shared" si="13"/>
        <v xml:space="preserve">    SP2SC_HS0_N_B5 : out std_logic;</v>
      </c>
      <c r="J48" t="str">
        <f t="shared" si="14"/>
        <v xml:space="preserve">    SP2SC_HS0_N_B5 =&gt; SP2SC_HS0_N_B5_top_spb_i,</v>
      </c>
      <c r="K48" t="str">
        <f t="shared" si="15"/>
        <v>signal SP2SC_HS0_N_B5_top_spb_i : std_logic := '0';</v>
      </c>
    </row>
    <row r="49" spans="1:11" x14ac:dyDescent="0.6">
      <c r="A49" t="s">
        <v>40</v>
      </c>
      <c r="B49" t="s">
        <v>45</v>
      </c>
      <c r="C49" t="s">
        <v>51</v>
      </c>
      <c r="D49" t="s">
        <v>265</v>
      </c>
      <c r="F49">
        <v>2</v>
      </c>
      <c r="G49" t="s">
        <v>266</v>
      </c>
      <c r="H49" t="str">
        <f t="shared" si="12"/>
        <v xml:space="preserve">    SC2SP_HS0_P_B2 : in std_logic;</v>
      </c>
      <c r="I49" t="str">
        <f t="shared" si="13"/>
        <v xml:space="preserve">    SC2SP_HS0_P_B2 : in std_logic;</v>
      </c>
      <c r="J49" t="str">
        <f t="shared" si="14"/>
        <v xml:space="preserve">    SC2SP_HS0_P_B2 =&gt; SC2SP_HS0_P_B2_top_spb_i,</v>
      </c>
      <c r="K49" t="str">
        <f t="shared" si="15"/>
        <v>signal SC2SP_HS0_P_B2_top_spb_i : std_logic := '0';</v>
      </c>
    </row>
    <row r="50" spans="1:11" x14ac:dyDescent="0.6">
      <c r="A50" t="s">
        <v>41</v>
      </c>
      <c r="B50" t="s">
        <v>172</v>
      </c>
      <c r="C50" t="s">
        <v>53</v>
      </c>
      <c r="D50" t="s">
        <v>265</v>
      </c>
      <c r="F50">
        <v>2</v>
      </c>
      <c r="G50" t="s">
        <v>266</v>
      </c>
      <c r="H50" t="str">
        <f t="shared" si="12"/>
        <v xml:space="preserve">    SC2SP_HS0_N_B1 : in std_logic;</v>
      </c>
      <c r="I50" t="str">
        <f t="shared" si="13"/>
        <v xml:space="preserve">    SC2SP_HS0_N_B1 : in std_logic;</v>
      </c>
      <c r="J50" t="str">
        <f t="shared" si="14"/>
        <v xml:space="preserve">    SC2SP_HS0_N_B1 =&gt; SC2SP_HS0_N_B1_top_spb_i,</v>
      </c>
      <c r="K50" t="str">
        <f t="shared" si="15"/>
        <v>signal SC2SP_HS0_N_B1_top_spb_i : std_logic := '0';</v>
      </c>
    </row>
    <row r="51" spans="1:11" x14ac:dyDescent="0.6">
      <c r="H51" t="s">
        <v>261</v>
      </c>
      <c r="I51" t="s">
        <v>261</v>
      </c>
      <c r="J51" t="s">
        <v>261</v>
      </c>
    </row>
    <row r="52" spans="1:11" x14ac:dyDescent="0.6">
      <c r="A52" t="s">
        <v>136</v>
      </c>
      <c r="B52" t="s">
        <v>137</v>
      </c>
      <c r="C52" t="s">
        <v>138</v>
      </c>
      <c r="D52" t="s">
        <v>265</v>
      </c>
      <c r="G52" t="s">
        <v>266</v>
      </c>
      <c r="H52" t="str">
        <f t="shared" si="0"/>
        <v xml:space="preserve">    AH_PL_SW0_D21 : in std_logic;</v>
      </c>
      <c r="I52" t="str">
        <f t="shared" si="1"/>
        <v xml:space="preserve">    AH_PL_SW0_D21 : in std_logic;</v>
      </c>
      <c r="J52" t="str">
        <f t="shared" si="2"/>
        <v xml:space="preserve">    AH_PL_SW0_D21 =&gt; AH_PL_SW0_D21_top_spb_i,</v>
      </c>
      <c r="K52" t="str">
        <f t="shared" si="3"/>
        <v>signal AH_PL_SW0_D21_top_spb_i : std_logic := '0';</v>
      </c>
    </row>
    <row r="53" spans="1:11" x14ac:dyDescent="0.6">
      <c r="A53" t="s">
        <v>139</v>
      </c>
      <c r="B53" t="s">
        <v>140</v>
      </c>
      <c r="C53" t="s">
        <v>141</v>
      </c>
      <c r="D53" t="s">
        <v>265</v>
      </c>
      <c r="G53" t="s">
        <v>266</v>
      </c>
      <c r="H53" t="str">
        <f t="shared" si="0"/>
        <v xml:space="preserve">    AH_PL_SW1_C22 : in std_logic;</v>
      </c>
      <c r="I53" t="str">
        <f t="shared" si="1"/>
        <v xml:space="preserve">    AH_PL_SW1_C22 : in std_logic;</v>
      </c>
      <c r="J53" t="str">
        <f t="shared" si="2"/>
        <v xml:space="preserve">    AH_PL_SW1_C22 =&gt; AH_PL_SW1_C22_top_spb_i,</v>
      </c>
      <c r="K53" t="str">
        <f t="shared" si="3"/>
        <v>signal AH_PL_SW1_C22_top_spb_i : std_logic := '0';</v>
      </c>
    </row>
    <row r="54" spans="1:11" x14ac:dyDescent="0.6">
      <c r="A54" t="s">
        <v>142</v>
      </c>
      <c r="B54" t="s">
        <v>143</v>
      </c>
      <c r="C54" t="s">
        <v>144</v>
      </c>
      <c r="D54" t="s">
        <v>265</v>
      </c>
      <c r="G54" t="s">
        <v>266</v>
      </c>
      <c r="H54" t="str">
        <f t="shared" si="0"/>
        <v xml:space="preserve">    AH_PL_SW2_C21 : in std_logic;</v>
      </c>
      <c r="I54" t="str">
        <f t="shared" si="1"/>
        <v xml:space="preserve">    AH_PL_SW2_C21 : in std_logic;</v>
      </c>
      <c r="J54" t="str">
        <f t="shared" si="2"/>
        <v xml:space="preserve">    AH_PL_SW2_C21 =&gt; AH_PL_SW2_C21_top_spb_i,</v>
      </c>
      <c r="K54" t="str">
        <f t="shared" si="3"/>
        <v>signal AH_PL_SW2_C21_top_spb_i : std_logic := '0';</v>
      </c>
    </row>
    <row r="55" spans="1:11" x14ac:dyDescent="0.6">
      <c r="A55" t="s">
        <v>145</v>
      </c>
      <c r="B55" t="s">
        <v>146</v>
      </c>
      <c r="C55" t="s">
        <v>147</v>
      </c>
      <c r="D55" t="s">
        <v>265</v>
      </c>
      <c r="G55" t="s">
        <v>266</v>
      </c>
      <c r="H55" t="str">
        <f t="shared" si="0"/>
        <v xml:space="preserve">    AH_PL_SW3_B21 : in std_logic;</v>
      </c>
      <c r="I55" t="str">
        <f t="shared" si="1"/>
        <v xml:space="preserve">    AH_PL_SW3_B21 : in std_logic;</v>
      </c>
      <c r="J55" t="str">
        <f t="shared" si="2"/>
        <v xml:space="preserve">    AH_PL_SW3_B21 =&gt; AH_PL_SW3_B21_top_spb_i,</v>
      </c>
      <c r="K55" t="str">
        <f t="shared" si="3"/>
        <v>signal AH_PL_SW3_B21_top_spb_i : std_logic := '0';</v>
      </c>
    </row>
    <row r="56" spans="1:11" x14ac:dyDescent="0.6">
      <c r="A56" t="s">
        <v>148</v>
      </c>
      <c r="B56" t="s">
        <v>149</v>
      </c>
      <c r="C56" t="s">
        <v>150</v>
      </c>
      <c r="D56" t="s">
        <v>267</v>
      </c>
      <c r="G56" t="s">
        <v>266</v>
      </c>
      <c r="H56" t="str">
        <f t="shared" si="0"/>
        <v xml:space="preserve">    AH_PL_LED0_A21 : out std_logic;</v>
      </c>
      <c r="I56" t="str">
        <f t="shared" si="1"/>
        <v xml:space="preserve">    AH_PL_LED0_A21 : out std_logic;</v>
      </c>
      <c r="J56" t="str">
        <f t="shared" si="2"/>
        <v xml:space="preserve">    AH_PL_LED0_A21 =&gt; AH_PL_LED0_A21_top_spb_i,</v>
      </c>
      <c r="K56" t="str">
        <f t="shared" si="3"/>
        <v>signal AH_PL_LED0_A21_top_spb_i : std_logic := '0';</v>
      </c>
    </row>
    <row r="57" spans="1:11" x14ac:dyDescent="0.6">
      <c r="A57" t="s">
        <v>151</v>
      </c>
      <c r="B57" t="s">
        <v>152</v>
      </c>
      <c r="C57" t="s">
        <v>153</v>
      </c>
      <c r="D57" t="s">
        <v>267</v>
      </c>
      <c r="G57" t="s">
        <v>266</v>
      </c>
      <c r="H57" t="str">
        <f t="shared" si="0"/>
        <v xml:space="preserve">    AH_PL_LED1_A22 : out std_logic;</v>
      </c>
      <c r="I57" t="str">
        <f t="shared" si="1"/>
        <v xml:space="preserve">    AH_PL_LED1_A22 : out std_logic;</v>
      </c>
      <c r="J57" t="str">
        <f t="shared" si="2"/>
        <v xml:space="preserve">    AH_PL_LED1_A22 =&gt; AH_PL_LED1_A22_top_spb_i,</v>
      </c>
      <c r="K57" t="str">
        <f t="shared" si="3"/>
        <v>signal AH_PL_LED1_A22_top_spb_i : std_logic := '0';</v>
      </c>
    </row>
    <row r="58" spans="1:11" x14ac:dyDescent="0.6">
      <c r="A58" t="s">
        <v>154</v>
      </c>
      <c r="B58" t="s">
        <v>155</v>
      </c>
      <c r="C58" t="s">
        <v>156</v>
      </c>
      <c r="D58" t="s">
        <v>267</v>
      </c>
      <c r="G58" t="s">
        <v>266</v>
      </c>
      <c r="H58" t="str">
        <f t="shared" si="0"/>
        <v xml:space="preserve">    AH_PL_LED2_B20 : out std_logic;</v>
      </c>
      <c r="I58" t="str">
        <f t="shared" si="1"/>
        <v xml:space="preserve">    AH_PL_LED2_B20 : out std_logic;</v>
      </c>
      <c r="J58" t="str">
        <f t="shared" si="2"/>
        <v xml:space="preserve">    AH_PL_LED2_B20 =&gt; AH_PL_LED2_B20_top_spb_i,</v>
      </c>
      <c r="K58" t="str">
        <f t="shared" si="3"/>
        <v>signal AH_PL_LED2_B20_top_spb_i : std_logic := '0';</v>
      </c>
    </row>
    <row r="59" spans="1:11" x14ac:dyDescent="0.6">
      <c r="A59" t="s">
        <v>157</v>
      </c>
      <c r="B59" t="s">
        <v>158</v>
      </c>
      <c r="C59" t="s">
        <v>159</v>
      </c>
      <c r="D59" t="s">
        <v>267</v>
      </c>
      <c r="G59" t="s">
        <v>266</v>
      </c>
      <c r="H59" t="str">
        <f t="shared" si="0"/>
        <v xml:space="preserve">    AH_PL_LED3_A20 : out std_logic;</v>
      </c>
      <c r="I59" t="str">
        <f t="shared" si="1"/>
        <v xml:space="preserve">    AH_PL_LED3_A20 : out std_logic;</v>
      </c>
      <c r="J59" t="str">
        <f t="shared" si="2"/>
        <v xml:space="preserve">    AH_PL_LED3_A20 =&gt; AH_PL_LED3_A20_top_spb_i,</v>
      </c>
      <c r="K59" t="str">
        <f t="shared" si="3"/>
        <v>signal AH_PL_LED3_A20_top_spb_i : std_logic := '0';</v>
      </c>
    </row>
    <row r="60" spans="1:11" x14ac:dyDescent="0.6">
      <c r="H60" t="s">
        <v>261</v>
      </c>
      <c r="I60" t="s">
        <v>261</v>
      </c>
      <c r="J60" t="s">
        <v>261</v>
      </c>
    </row>
    <row r="61" spans="1:11" x14ac:dyDescent="0.6">
      <c r="A61" t="s">
        <v>1818</v>
      </c>
      <c r="B61" t="s">
        <v>2640</v>
      </c>
      <c r="C61" t="s">
        <v>1200</v>
      </c>
      <c r="D61" t="s">
        <v>265</v>
      </c>
      <c r="G61" t="s">
        <v>266</v>
      </c>
      <c r="H61" t="str">
        <f t="shared" ref="H61:H68" si="16">"    "&amp;TRIM(A61)&amp;"_"&amp;TRIM(B61)&amp;" : "&amp;TRIM(D61)&amp;" "&amp;G61&amp;";"</f>
        <v xml:space="preserve">    AH_HDCLK_P_AK13 : in std_logic;</v>
      </c>
      <c r="I61" t="str">
        <f t="shared" ref="I61:I68" si="17" xml:space="preserve"> ("    "&amp;TRIM(A61)&amp;"_"&amp;TRIM(B61)&amp;" : " &amp;TRIM(D61)&amp;" "&amp;TRIM(G61)&amp;";")</f>
        <v xml:space="preserve">    AH_HDCLK_P_AK13 : in std_logic;</v>
      </c>
      <c r="J61" t="str">
        <f t="shared" ref="J61:J68" si="18" xml:space="preserve"> "    "&amp;TRIM(A61)&amp;"_"&amp;TRIM(B61)&amp;" =&gt; "&amp;TRIM(A61)&amp;"_"&amp;TRIM(B61)&amp;"_"&amp;TRIM($C$1)&amp;","</f>
        <v xml:space="preserve">    AH_HDCLK_P_AK13 =&gt; AH_HDCLK_P_AK13_top_spb_i,</v>
      </c>
      <c r="K61" t="str">
        <f t="shared" ref="K61:K68" si="19" xml:space="preserve"> IF(G61="std_logic",("signal "&amp;TRIM(A61)&amp;"_"&amp;TRIM(B61)&amp;"_"&amp;TRIM($C$1)&amp;" : "&amp;TRIM(G61) &amp;" := '0';"),("signal "&amp;TRIM(A61)&amp;"_"&amp;TRIM(B61)&amp;"_"&amp;TRIM($C$1)&amp;" : "&amp;TRIM(G61) &amp;" := (others =&gt; '0');"))</f>
        <v>signal AH_HDCLK_P_AK13_top_spb_i : std_logic := '0';</v>
      </c>
    </row>
    <row r="62" spans="1:11" x14ac:dyDescent="0.6">
      <c r="A62" t="s">
        <v>2642</v>
      </c>
      <c r="B62" t="s">
        <v>2641</v>
      </c>
      <c r="C62" t="s">
        <v>1201</v>
      </c>
      <c r="D62" t="s">
        <v>265</v>
      </c>
      <c r="G62" t="s">
        <v>266</v>
      </c>
      <c r="H62" t="str">
        <f t="shared" si="16"/>
        <v xml:space="preserve">    AH_HDCLK_N_AL12 : in std_logic;</v>
      </c>
      <c r="I62" t="str">
        <f t="shared" si="17"/>
        <v xml:space="preserve">    AH_HDCLK_N_AL12 : in std_logic;</v>
      </c>
      <c r="J62" t="str">
        <f t="shared" si="18"/>
        <v xml:space="preserve">    AH_HDCLK_N_AL12 =&gt; AH_HDCLK_N_AL12_top_spb_i,</v>
      </c>
      <c r="K62" t="str">
        <f t="shared" si="19"/>
        <v>signal AH_HDCLK_N_AL12_top_spb_i : std_logic := '0';</v>
      </c>
    </row>
    <row r="63" spans="1:11" x14ac:dyDescent="0.6">
      <c r="A63" t="s">
        <v>1838</v>
      </c>
      <c r="B63" t="s">
        <v>2646</v>
      </c>
      <c r="C63" t="s">
        <v>1294</v>
      </c>
      <c r="D63" t="s">
        <v>265</v>
      </c>
      <c r="G63" t="s">
        <v>266</v>
      </c>
      <c r="H63" t="str">
        <f t="shared" si="16"/>
        <v xml:space="preserve">    AH_PLOSS_N_G19 : in std_logic;</v>
      </c>
      <c r="I63" t="str">
        <f t="shared" si="17"/>
        <v xml:space="preserve">    AH_PLOSS_N_G19 : in std_logic;</v>
      </c>
      <c r="J63" t="str">
        <f t="shared" si="18"/>
        <v xml:space="preserve">    AH_PLOSS_N_G19 =&gt; AH_PLOSS_N_G19_top_spb_i,</v>
      </c>
      <c r="K63" t="str">
        <f t="shared" si="19"/>
        <v>signal AH_PLOSS_N_G19_top_spb_i : std_logic := '0';</v>
      </c>
    </row>
    <row r="64" spans="1:11" x14ac:dyDescent="0.6">
      <c r="A64" t="s">
        <v>1906</v>
      </c>
      <c r="B64" t="s">
        <v>2647</v>
      </c>
      <c r="C64" t="s">
        <v>1295</v>
      </c>
      <c r="D64" t="s">
        <v>265</v>
      </c>
      <c r="G64" t="s">
        <v>266</v>
      </c>
      <c r="H64" t="str">
        <f t="shared" si="16"/>
        <v xml:space="preserve">    AH_WDT_G18 : in std_logic;</v>
      </c>
      <c r="I64" t="str">
        <f t="shared" si="17"/>
        <v xml:space="preserve">    AH_WDT_G18 : in std_logic;</v>
      </c>
      <c r="J64" t="str">
        <f t="shared" si="18"/>
        <v xml:space="preserve">    AH_WDT_G18 =&gt; AH_WDT_G18_top_spb_i,</v>
      </c>
      <c r="K64" t="str">
        <f t="shared" si="19"/>
        <v>signal AH_WDT_G18_top_spb_i : std_logic := '0';</v>
      </c>
    </row>
    <row r="65" spans="1:11" x14ac:dyDescent="0.6">
      <c r="A65" t="s">
        <v>1841</v>
      </c>
      <c r="B65" t="s">
        <v>2645</v>
      </c>
      <c r="C65" t="s">
        <v>1298</v>
      </c>
      <c r="D65" t="s">
        <v>265</v>
      </c>
      <c r="G65" t="s">
        <v>266</v>
      </c>
      <c r="H65" t="str">
        <f t="shared" si="16"/>
        <v xml:space="preserve">    AH_PL_SDA_D19 : in std_logic;</v>
      </c>
      <c r="I65" t="str">
        <f t="shared" si="17"/>
        <v xml:space="preserve">    AH_PL_SDA_D19 : in std_logic;</v>
      </c>
      <c r="J65" t="str">
        <f t="shared" si="18"/>
        <v xml:space="preserve">    AH_PL_SDA_D19 =&gt; AH_PL_SDA_D19_top_spb_i,</v>
      </c>
      <c r="K65" t="str">
        <f t="shared" si="19"/>
        <v>signal AH_PL_SDA_D19_top_spb_i : std_logic := '0';</v>
      </c>
    </row>
    <row r="66" spans="1:11" x14ac:dyDescent="0.6">
      <c r="A66" t="s">
        <v>1840</v>
      </c>
      <c r="B66" t="s">
        <v>2644</v>
      </c>
      <c r="C66" t="s">
        <v>1299</v>
      </c>
      <c r="D66" t="s">
        <v>265</v>
      </c>
      <c r="G66" t="s">
        <v>266</v>
      </c>
      <c r="H66" t="str">
        <f t="shared" si="16"/>
        <v xml:space="preserve">    AH_PL_SCL_E19 : in std_logic;</v>
      </c>
      <c r="I66" t="str">
        <f t="shared" si="17"/>
        <v xml:space="preserve">    AH_PL_SCL_E19 : in std_logic;</v>
      </c>
      <c r="J66" t="str">
        <f t="shared" si="18"/>
        <v xml:space="preserve">    AH_PL_SCL_E19 =&gt; AH_PL_SCL_E19_top_spb_i,</v>
      </c>
      <c r="K66" t="str">
        <f t="shared" si="19"/>
        <v>signal AH_PL_SCL_E19_top_spb_i : std_logic := '0';</v>
      </c>
    </row>
    <row r="67" spans="1:11" x14ac:dyDescent="0.6">
      <c r="A67" t="s">
        <v>1839</v>
      </c>
      <c r="B67" t="s">
        <v>2643</v>
      </c>
      <c r="C67" t="s">
        <v>1303</v>
      </c>
      <c r="D67" t="s">
        <v>265</v>
      </c>
      <c r="G67" t="s">
        <v>266</v>
      </c>
      <c r="H67" t="str">
        <f t="shared" si="16"/>
        <v xml:space="preserve">    AH_PL_ALERT_N_B19 : in std_logic;</v>
      </c>
      <c r="I67" t="str">
        <f t="shared" si="17"/>
        <v xml:space="preserve">    AH_PL_ALERT_N_B19 : in std_logic;</v>
      </c>
      <c r="J67" t="str">
        <f t="shared" si="18"/>
        <v xml:space="preserve">    AH_PL_ALERT_N_B19 =&gt; AH_PL_ALERT_N_B19_top_spb_i,</v>
      </c>
      <c r="K67" t="str">
        <f t="shared" si="19"/>
        <v>signal AH_PL_ALERT_N_B19_top_spb_i : std_logic := '0';</v>
      </c>
    </row>
    <row r="68" spans="1:11" x14ac:dyDescent="0.6">
      <c r="A68" t="s">
        <v>1880</v>
      </c>
      <c r="B68" t="s">
        <v>2648</v>
      </c>
      <c r="C68" t="s">
        <v>1215</v>
      </c>
      <c r="D68" t="s">
        <v>265</v>
      </c>
      <c r="G68" t="s">
        <v>266</v>
      </c>
      <c r="H68" t="str">
        <f t="shared" si="16"/>
        <v xml:space="preserve">    AH_S0_F16 : in std_logic;</v>
      </c>
      <c r="I68" t="str">
        <f t="shared" si="17"/>
        <v xml:space="preserve">    AH_S0_F16 : in std_logic;</v>
      </c>
      <c r="J68" t="str">
        <f t="shared" si="18"/>
        <v xml:space="preserve">    AH_S0_F16 =&gt; AH_S0_F16_top_spb_i,</v>
      </c>
      <c r="K68" t="str">
        <f t="shared" si="19"/>
        <v>signal AH_S0_F16_top_spb_i : std_logic := '0';</v>
      </c>
    </row>
    <row r="69" spans="1:11" x14ac:dyDescent="0.6">
      <c r="A69" t="s">
        <v>1881</v>
      </c>
      <c r="B69" t="s">
        <v>2649</v>
      </c>
      <c r="C69" t="s">
        <v>1216</v>
      </c>
      <c r="D69" t="s">
        <v>265</v>
      </c>
      <c r="G69" t="s">
        <v>266</v>
      </c>
      <c r="H69" t="str">
        <f t="shared" ref="H69:H82" si="20">"    "&amp;TRIM(A69)&amp;"_"&amp;TRIM(B69)&amp;" : "&amp;TRIM(D69)&amp;" "&amp;G69&amp;";"</f>
        <v xml:space="preserve">    AH_S1_F15 : in std_logic;</v>
      </c>
      <c r="I69" t="str">
        <f t="shared" ref="I69:I82" si="21" xml:space="preserve"> ("    "&amp;TRIM(A69)&amp;"_"&amp;TRIM(B69)&amp;" : " &amp;TRIM(D69)&amp;" "&amp;TRIM(G69)&amp;";")</f>
        <v xml:space="preserve">    AH_S1_F15 : in std_logic;</v>
      </c>
      <c r="J69" t="str">
        <f t="shared" ref="J69:J82" si="22" xml:space="preserve"> "    "&amp;TRIM(A69)&amp;"_"&amp;TRIM(B69)&amp;" =&gt; "&amp;TRIM(A69)&amp;"_"&amp;TRIM(B69)&amp;"_"&amp;TRIM($C$1)&amp;","</f>
        <v xml:space="preserve">    AH_S1_F15 =&gt; AH_S1_F15_top_spb_i,</v>
      </c>
      <c r="K69" t="str">
        <f t="shared" ref="K69:K82" si="23" xml:space="preserve"> IF(G69="std_logic",("signal "&amp;TRIM(A69)&amp;"_"&amp;TRIM(B69)&amp;"_"&amp;TRIM($C$1)&amp;" : "&amp;TRIM(G69) &amp;" := '0';"),("signal "&amp;TRIM(A69)&amp;"_"&amp;TRIM(B69)&amp;"_"&amp;TRIM($C$1)&amp;" : "&amp;TRIM(G69) &amp;" := (others =&gt; '0');"))</f>
        <v>signal AH_S1_F15_top_spb_i : std_logic := '0';</v>
      </c>
    </row>
    <row r="70" spans="1:11" x14ac:dyDescent="0.6">
      <c r="A70" t="s">
        <v>1882</v>
      </c>
      <c r="B70" t="s">
        <v>2653</v>
      </c>
      <c r="C70" t="s">
        <v>1217</v>
      </c>
      <c r="D70" t="s">
        <v>265</v>
      </c>
      <c r="G70" t="s">
        <v>266</v>
      </c>
      <c r="H70" t="str">
        <f t="shared" si="20"/>
        <v xml:space="preserve">    AH_S2_D16 : in std_logic;</v>
      </c>
      <c r="I70" t="str">
        <f t="shared" si="21"/>
        <v xml:space="preserve">    AH_S2_D16 : in std_logic;</v>
      </c>
      <c r="J70" t="str">
        <f t="shared" si="22"/>
        <v xml:space="preserve">    AH_S2_D16 =&gt; AH_S2_D16_top_spb_i,</v>
      </c>
      <c r="K70" t="str">
        <f t="shared" si="23"/>
        <v>signal AH_S2_D16_top_spb_i : std_logic := '0';</v>
      </c>
    </row>
    <row r="71" spans="1:11" x14ac:dyDescent="0.6">
      <c r="A71" t="s">
        <v>1883</v>
      </c>
      <c r="B71" t="s">
        <v>2654</v>
      </c>
      <c r="C71" t="s">
        <v>1218</v>
      </c>
      <c r="D71" t="s">
        <v>265</v>
      </c>
      <c r="G71" t="s">
        <v>266</v>
      </c>
      <c r="H71" t="str">
        <f t="shared" si="20"/>
        <v xml:space="preserve">    AH_S3_C16 : in std_logic;</v>
      </c>
      <c r="I71" t="str">
        <f t="shared" si="21"/>
        <v xml:space="preserve">    AH_S3_C16 : in std_logic;</v>
      </c>
      <c r="J71" t="str">
        <f t="shared" si="22"/>
        <v xml:space="preserve">    AH_S3_C16 =&gt; AH_S3_C16_top_spb_i,</v>
      </c>
      <c r="K71" t="str">
        <f t="shared" si="23"/>
        <v>signal AH_S3_C16_top_spb_i : std_logic := '0';</v>
      </c>
    </row>
    <row r="72" spans="1:11" x14ac:dyDescent="0.6">
      <c r="A72" t="s">
        <v>1884</v>
      </c>
      <c r="B72" t="s">
        <v>2655</v>
      </c>
      <c r="C72" t="s">
        <v>1219</v>
      </c>
      <c r="D72" t="s">
        <v>265</v>
      </c>
      <c r="G72" t="s">
        <v>266</v>
      </c>
      <c r="H72" t="str">
        <f t="shared" si="20"/>
        <v xml:space="preserve">    AH_S4_B16 : in std_logic;</v>
      </c>
      <c r="I72" t="str">
        <f t="shared" si="21"/>
        <v xml:space="preserve">    AH_S4_B16 : in std_logic;</v>
      </c>
      <c r="J72" t="str">
        <f t="shared" si="22"/>
        <v xml:space="preserve">    AH_S4_B16 =&gt; AH_S4_B16_top_spb_i,</v>
      </c>
      <c r="K72" t="str">
        <f t="shared" si="23"/>
        <v>signal AH_S4_B16_top_spb_i : std_logic := '0';</v>
      </c>
    </row>
    <row r="73" spans="1:11" x14ac:dyDescent="0.6">
      <c r="A73" t="s">
        <v>1885</v>
      </c>
      <c r="B73" t="s">
        <v>2656</v>
      </c>
      <c r="C73" t="s">
        <v>1220</v>
      </c>
      <c r="D73" t="s">
        <v>265</v>
      </c>
      <c r="G73" t="s">
        <v>266</v>
      </c>
      <c r="H73" t="str">
        <f t="shared" si="20"/>
        <v xml:space="preserve">    AH_S5_A16 : in std_logic;</v>
      </c>
      <c r="I73" t="str">
        <f t="shared" si="21"/>
        <v xml:space="preserve">    AH_S5_A16 : in std_logic;</v>
      </c>
      <c r="J73" t="str">
        <f t="shared" si="22"/>
        <v xml:space="preserve">    AH_S5_A16 =&gt; AH_S5_A16_top_spb_i,</v>
      </c>
      <c r="K73" t="str">
        <f t="shared" si="23"/>
        <v>signal AH_S5_A16_top_spb_i : std_logic := '0';</v>
      </c>
    </row>
    <row r="74" spans="1:11" x14ac:dyDescent="0.6">
      <c r="A74" t="s">
        <v>1886</v>
      </c>
      <c r="B74" t="s">
        <v>2657</v>
      </c>
      <c r="C74" t="s">
        <v>1221</v>
      </c>
      <c r="D74" t="s">
        <v>265</v>
      </c>
      <c r="G74" t="s">
        <v>266</v>
      </c>
      <c r="H74" t="str">
        <f t="shared" si="20"/>
        <v xml:space="preserve">    AH_S6_B15 : in std_logic;</v>
      </c>
      <c r="I74" t="str">
        <f t="shared" si="21"/>
        <v xml:space="preserve">    AH_S6_B15 : in std_logic;</v>
      </c>
      <c r="J74" t="str">
        <f t="shared" si="22"/>
        <v xml:space="preserve">    AH_S6_B15 =&gt; AH_S6_B15_top_spb_i,</v>
      </c>
      <c r="K74" t="str">
        <f t="shared" si="23"/>
        <v>signal AH_S6_B15_top_spb_i : std_logic := '0';</v>
      </c>
    </row>
    <row r="75" spans="1:11" x14ac:dyDescent="0.6">
      <c r="A75" t="s">
        <v>1887</v>
      </c>
      <c r="B75" t="s">
        <v>2658</v>
      </c>
      <c r="C75" t="s">
        <v>1222</v>
      </c>
      <c r="D75" t="s">
        <v>265</v>
      </c>
      <c r="G75" t="s">
        <v>266</v>
      </c>
      <c r="H75" t="str">
        <f t="shared" si="20"/>
        <v xml:space="preserve">    AH_S7_A15 : in std_logic;</v>
      </c>
      <c r="I75" t="str">
        <f t="shared" si="21"/>
        <v xml:space="preserve">    AH_S7_A15 : in std_logic;</v>
      </c>
      <c r="J75" t="str">
        <f t="shared" si="22"/>
        <v xml:space="preserve">    AH_S7_A15 =&gt; AH_S7_A15_top_spb_i,</v>
      </c>
      <c r="K75" t="str">
        <f t="shared" si="23"/>
        <v>signal AH_S7_A15_top_spb_i : std_logic := '0';</v>
      </c>
    </row>
    <row r="76" spans="1:11" x14ac:dyDescent="0.6">
      <c r="A76" t="s">
        <v>2992</v>
      </c>
      <c r="B76" t="s">
        <v>2659</v>
      </c>
      <c r="C76" t="s">
        <v>1223</v>
      </c>
      <c r="D76" t="s">
        <v>265</v>
      </c>
      <c r="G76" t="s">
        <v>266</v>
      </c>
      <c r="H76" t="str">
        <f t="shared" si="20"/>
        <v xml:space="preserve">    DR2SP_UA_E15 : in std_logic;</v>
      </c>
      <c r="I76" t="str">
        <f t="shared" si="21"/>
        <v xml:space="preserve">    DR2SP_UA_E15 : in std_logic;</v>
      </c>
      <c r="J76" t="str">
        <f t="shared" si="22"/>
        <v xml:space="preserve">    DR2SP_UA_E15 =&gt; DR2SP_UA_E15_top_spb_i,</v>
      </c>
      <c r="K76" t="str">
        <f t="shared" si="23"/>
        <v>signal DR2SP_UA_E15_top_spb_i : std_logic := '0';</v>
      </c>
    </row>
    <row r="77" spans="1:11" x14ac:dyDescent="0.6">
      <c r="A77" t="s">
        <v>2620</v>
      </c>
      <c r="B77" t="s">
        <v>2660</v>
      </c>
      <c r="C77" t="s">
        <v>1224</v>
      </c>
      <c r="D77" t="s">
        <v>265</v>
      </c>
      <c r="G77" t="s">
        <v>266</v>
      </c>
      <c r="H77" t="str">
        <f t="shared" si="20"/>
        <v xml:space="preserve">    SP2SC_SD_D15 : in std_logic;</v>
      </c>
      <c r="I77" t="str">
        <f t="shared" si="21"/>
        <v xml:space="preserve">    SP2SC_SD_D15 : in std_logic;</v>
      </c>
      <c r="J77" t="str">
        <f t="shared" si="22"/>
        <v xml:space="preserve">    SP2SC_SD_D15 =&gt; SP2SC_SD_D15_top_spb_i,</v>
      </c>
      <c r="K77" t="str">
        <f t="shared" si="23"/>
        <v>signal SP2SC_SD_D15_top_spb_i : std_logic := '0';</v>
      </c>
    </row>
    <row r="78" spans="1:11" x14ac:dyDescent="0.6">
      <c r="A78" t="s">
        <v>2610</v>
      </c>
      <c r="B78" t="s">
        <v>2661</v>
      </c>
      <c r="C78" t="s">
        <v>1225</v>
      </c>
      <c r="D78" t="s">
        <v>265</v>
      </c>
      <c r="G78" t="s">
        <v>266</v>
      </c>
      <c r="H78" t="str">
        <f t="shared" si="20"/>
        <v xml:space="preserve">    SP2DR_UA_E14 : in std_logic;</v>
      </c>
      <c r="I78" t="str">
        <f t="shared" si="21"/>
        <v xml:space="preserve">    SP2DR_UA_E14 : in std_logic;</v>
      </c>
      <c r="J78" t="str">
        <f t="shared" si="22"/>
        <v xml:space="preserve">    SP2DR_UA_E14 =&gt; SP2DR_UA_E14_top_spb_i,</v>
      </c>
      <c r="K78" t="str">
        <f t="shared" si="23"/>
        <v>signal SP2DR_UA_E14_top_spb_i : std_logic := '0';</v>
      </c>
    </row>
    <row r="79" spans="1:11" x14ac:dyDescent="0.6">
      <c r="A79" t="s">
        <v>2611</v>
      </c>
      <c r="B79" t="s">
        <v>2662</v>
      </c>
      <c r="C79" t="s">
        <v>1226</v>
      </c>
      <c r="D79" t="s">
        <v>265</v>
      </c>
      <c r="G79" t="s">
        <v>266</v>
      </c>
      <c r="H79" t="str">
        <f t="shared" si="20"/>
        <v xml:space="preserve">    SP2SC_DE_D14 : in std_logic;</v>
      </c>
      <c r="I79" t="str">
        <f t="shared" si="21"/>
        <v xml:space="preserve">    SP2SC_DE_D14 : in std_logic;</v>
      </c>
      <c r="J79" t="str">
        <f t="shared" si="22"/>
        <v xml:space="preserve">    SP2SC_DE_D14 =&gt; SP2SC_DE_D14_top_spb_i,</v>
      </c>
      <c r="K79" t="str">
        <f t="shared" si="23"/>
        <v>signal SP2SC_DE_D14_top_spb_i : std_logic := '0';</v>
      </c>
    </row>
    <row r="80" spans="1:11" x14ac:dyDescent="0.6">
      <c r="A80" t="s">
        <v>2580</v>
      </c>
      <c r="B80" t="s">
        <v>2663</v>
      </c>
      <c r="C80" t="s">
        <v>1227</v>
      </c>
      <c r="D80" t="s">
        <v>265</v>
      </c>
      <c r="G80" t="s">
        <v>266</v>
      </c>
      <c r="H80" t="str">
        <f t="shared" si="20"/>
        <v xml:space="preserve">    SC_CMD_ACK_C14 : in std_logic;</v>
      </c>
      <c r="I80" t="str">
        <f t="shared" si="21"/>
        <v xml:space="preserve">    SC_CMD_ACK_C14 : in std_logic;</v>
      </c>
      <c r="J80" t="str">
        <f t="shared" si="22"/>
        <v xml:space="preserve">    SC_CMD_ACK_C14 =&gt; SC_CMD_ACK_C14_top_spb_i,</v>
      </c>
      <c r="K80" t="str">
        <f t="shared" si="23"/>
        <v>signal SC_CMD_ACK_C14_top_spb_i : std_logic := '0';</v>
      </c>
    </row>
    <row r="81" spans="1:11" x14ac:dyDescent="0.6">
      <c r="A81" t="s">
        <v>2572</v>
      </c>
      <c r="B81" t="s">
        <v>2664</v>
      </c>
      <c r="C81" t="s">
        <v>1228</v>
      </c>
      <c r="D81" t="s">
        <v>265</v>
      </c>
      <c r="G81" t="s">
        <v>266</v>
      </c>
      <c r="H81" t="str">
        <f t="shared" si="20"/>
        <v xml:space="preserve">    SC2SP_SD_B14 : in std_logic;</v>
      </c>
      <c r="I81" t="str">
        <f t="shared" si="21"/>
        <v xml:space="preserve">    SC2SP_SD_B14 : in std_logic;</v>
      </c>
      <c r="J81" t="str">
        <f t="shared" si="22"/>
        <v xml:space="preserve">    SC2SP_SD_B14 =&gt; SC2SP_SD_B14_top_spb_i,</v>
      </c>
      <c r="K81" t="str">
        <f t="shared" si="23"/>
        <v>signal SC2SP_SD_B14_top_spb_i : std_logic := '0';</v>
      </c>
    </row>
    <row r="82" spans="1:11" x14ac:dyDescent="0.6">
      <c r="A82" t="s">
        <v>1622</v>
      </c>
      <c r="B82" t="s">
        <v>2665</v>
      </c>
      <c r="C82" t="s">
        <v>1231</v>
      </c>
      <c r="D82" t="s">
        <v>265</v>
      </c>
      <c r="G82" t="s">
        <v>266</v>
      </c>
      <c r="H82" t="str">
        <f t="shared" si="20"/>
        <v xml:space="preserve">    AH2GC_SD_A13 : in std_logic;</v>
      </c>
      <c r="I82" t="str">
        <f t="shared" si="21"/>
        <v xml:space="preserve">    AH2GC_SD_A13 : in std_logic;</v>
      </c>
      <c r="J82" t="str">
        <f t="shared" si="22"/>
        <v xml:space="preserve">    AH2GC_SD_A13 =&gt; AH2GC_SD_A13_top_spb_i,</v>
      </c>
      <c r="K82" t="str">
        <f t="shared" si="23"/>
        <v>signal AH2GC_SD_A13_top_spb_i : std_logic := '0';</v>
      </c>
    </row>
    <row r="83" spans="1:11" x14ac:dyDescent="0.6">
      <c r="A83" t="s">
        <v>1619</v>
      </c>
      <c r="B83" t="s">
        <v>2666</v>
      </c>
      <c r="C83" t="s">
        <v>1232</v>
      </c>
      <c r="D83" t="s">
        <v>265</v>
      </c>
      <c r="G83" t="s">
        <v>266</v>
      </c>
      <c r="H83" t="str">
        <f t="shared" ref="H83:H111" si="24">"    "&amp;TRIM(A83)&amp;"_"&amp;TRIM(B83)&amp;" : "&amp;TRIM(D83)&amp;" "&amp;G83&amp;";"</f>
        <v xml:space="preserve">    AH2GC_DE_A12 : in std_logic;</v>
      </c>
      <c r="I83" t="str">
        <f t="shared" ref="I83:I111" si="25" xml:space="preserve"> ("    "&amp;TRIM(A83)&amp;"_"&amp;TRIM(B83)&amp;" : " &amp;TRIM(D83)&amp;" "&amp;TRIM(G83)&amp;";")</f>
        <v xml:space="preserve">    AH2GC_DE_A12 : in std_logic;</v>
      </c>
      <c r="J83" t="str">
        <f t="shared" ref="J83:J111" si="26" xml:space="preserve"> "    "&amp;TRIM(A83)&amp;"_"&amp;TRIM(B83)&amp;" =&gt; "&amp;TRIM(A83)&amp;"_"&amp;TRIM(B83)&amp;"_"&amp;TRIM($C$1)&amp;","</f>
        <v xml:space="preserve">    AH2GC_DE_A12 =&gt; AH2GC_DE_A12_top_spb_i,</v>
      </c>
      <c r="K83" t="str">
        <f t="shared" ref="K83:K111" si="27" xml:space="preserve"> IF(G83="std_logic",("signal "&amp;TRIM(A83)&amp;"_"&amp;TRIM(B83)&amp;"_"&amp;TRIM($C$1)&amp;" : "&amp;TRIM(G83) &amp;" := '0';"),("signal "&amp;TRIM(A83)&amp;"_"&amp;TRIM(B83)&amp;"_"&amp;TRIM($C$1)&amp;" : "&amp;TRIM(G83) &amp;" := (others =&gt; '0');"))</f>
        <v>signal AH2GC_DE_A12_top_spb_i : std_logic := '0';</v>
      </c>
    </row>
    <row r="84" spans="1:11" x14ac:dyDescent="0.6">
      <c r="A84" t="s">
        <v>1969</v>
      </c>
      <c r="B84" t="s">
        <v>2667</v>
      </c>
      <c r="C84" t="s">
        <v>1233</v>
      </c>
      <c r="D84" t="s">
        <v>265</v>
      </c>
      <c r="G84" t="s">
        <v>266</v>
      </c>
      <c r="H84" t="str">
        <f t="shared" si="24"/>
        <v xml:space="preserve">    GC2AH_SD_C12 : in std_logic;</v>
      </c>
      <c r="I84" t="str">
        <f t="shared" si="25"/>
        <v xml:space="preserve">    GC2AH_SD_C12 : in std_logic;</v>
      </c>
      <c r="J84" t="str">
        <f t="shared" si="26"/>
        <v xml:space="preserve">    GC2AH_SD_C12 =&gt; GC2AH_SD_C12_top_spb_i,</v>
      </c>
      <c r="K84" t="str">
        <f t="shared" si="27"/>
        <v>signal GC2AH_SD_C12_top_spb_i : std_logic := '0';</v>
      </c>
    </row>
    <row r="85" spans="1:11" x14ac:dyDescent="0.6">
      <c r="A85" t="s">
        <v>1618</v>
      </c>
      <c r="B85" t="s">
        <v>2668</v>
      </c>
      <c r="C85" t="s">
        <v>1234</v>
      </c>
      <c r="D85" t="s">
        <v>265</v>
      </c>
      <c r="G85" t="s">
        <v>266</v>
      </c>
      <c r="H85" t="str">
        <f t="shared" si="24"/>
        <v xml:space="preserve">    AH2EH_SD_B12 : in std_logic;</v>
      </c>
      <c r="I85" t="str">
        <f t="shared" si="25"/>
        <v xml:space="preserve">    AH2EH_SD_B12 : in std_logic;</v>
      </c>
      <c r="J85" t="str">
        <f t="shared" si="26"/>
        <v xml:space="preserve">    AH2EH_SD_B12 =&gt; AH2EH_SD_B12_top_spb_i,</v>
      </c>
      <c r="K85" t="str">
        <f t="shared" si="27"/>
        <v>signal AH2EH_SD_B12_top_spb_i : std_logic := '0';</v>
      </c>
    </row>
    <row r="86" spans="1:11" x14ac:dyDescent="0.6">
      <c r="A86" t="s">
        <v>1923</v>
      </c>
      <c r="B86" t="s">
        <v>2669</v>
      </c>
      <c r="C86" t="s">
        <v>1235</v>
      </c>
      <c r="D86" t="s">
        <v>265</v>
      </c>
      <c r="G86" t="s">
        <v>266</v>
      </c>
      <c r="H86" t="str">
        <f t="shared" si="24"/>
        <v xml:space="preserve">    EH2AH_SD_E12 : in std_logic;</v>
      </c>
      <c r="I86" t="str">
        <f t="shared" si="25"/>
        <v xml:space="preserve">    EH2AH_SD_E12 : in std_logic;</v>
      </c>
      <c r="J86" t="str">
        <f t="shared" si="26"/>
        <v xml:space="preserve">    EH2AH_SD_E12 =&gt; EH2AH_SD_E12_top_spb_i,</v>
      </c>
      <c r="K86" t="str">
        <f t="shared" si="27"/>
        <v>signal EH2AH_SD_E12_top_spb_i : std_logic := '0';</v>
      </c>
    </row>
    <row r="87" spans="1:11" x14ac:dyDescent="0.6">
      <c r="A87" t="s">
        <v>1615</v>
      </c>
      <c r="B87" t="s">
        <v>2670</v>
      </c>
      <c r="C87" t="s">
        <v>1236</v>
      </c>
      <c r="D87" t="s">
        <v>265</v>
      </c>
      <c r="G87" t="s">
        <v>266</v>
      </c>
      <c r="H87" t="str">
        <f t="shared" si="24"/>
        <v xml:space="preserve">    AH2EH_DE_D12 : in std_logic;</v>
      </c>
      <c r="I87" t="str">
        <f t="shared" si="25"/>
        <v xml:space="preserve">    AH2EH_DE_D12 : in std_logic;</v>
      </c>
      <c r="J87" t="str">
        <f t="shared" si="26"/>
        <v xml:space="preserve">    AH2EH_DE_D12 =&gt; AH2EH_DE_D12_top_spb_i,</v>
      </c>
      <c r="K87" t="str">
        <f t="shared" si="27"/>
        <v>signal AH2EH_DE_D12_top_spb_i : std_logic := '0';</v>
      </c>
    </row>
    <row r="88" spans="1:11" x14ac:dyDescent="0.6">
      <c r="A88" t="s">
        <v>2577</v>
      </c>
      <c r="B88" t="s">
        <v>2671</v>
      </c>
      <c r="C88" t="s">
        <v>1238</v>
      </c>
      <c r="D88" t="s">
        <v>265</v>
      </c>
      <c r="G88" t="s">
        <v>266</v>
      </c>
      <c r="H88" t="str">
        <f t="shared" si="24"/>
        <v xml:space="preserve">    SC_CHK_ACK_E13 : in std_logic;</v>
      </c>
      <c r="I88" t="str">
        <f t="shared" si="25"/>
        <v xml:space="preserve">    SC_CHK_ACK_E13 : in std_logic;</v>
      </c>
      <c r="J88" t="str">
        <f t="shared" si="26"/>
        <v xml:space="preserve">    SC_CHK_ACK_E13 =&gt; SC_CHK_ACK_E13_top_spb_i,</v>
      </c>
      <c r="K88" t="str">
        <f t="shared" si="27"/>
        <v>signal SC_CHK_ACK_E13_top_spb_i : std_logic := '0';</v>
      </c>
    </row>
    <row r="89" spans="1:11" x14ac:dyDescent="0.6">
      <c r="A89" t="s">
        <v>1987</v>
      </c>
      <c r="B89" t="s">
        <v>2672</v>
      </c>
      <c r="C89" t="s">
        <v>1263</v>
      </c>
      <c r="D89" t="s">
        <v>265</v>
      </c>
      <c r="G89" t="s">
        <v>266</v>
      </c>
      <c r="H89" t="str">
        <f t="shared" si="24"/>
        <v xml:space="preserve">    LED_SIG_FLT_L20 : in std_logic;</v>
      </c>
      <c r="I89" t="str">
        <f t="shared" si="25"/>
        <v xml:space="preserve">    LED_SIG_FLT_L20 : in std_logic;</v>
      </c>
      <c r="J89" t="str">
        <f t="shared" si="26"/>
        <v xml:space="preserve">    LED_SIG_FLT_L20 =&gt; LED_SIG_FLT_L20_top_spb_i,</v>
      </c>
      <c r="K89" t="str">
        <f t="shared" si="27"/>
        <v>signal LED_SIG_FLT_L20_top_spb_i : std_logic := '0';</v>
      </c>
    </row>
    <row r="90" spans="1:11" x14ac:dyDescent="0.6">
      <c r="A90" t="s">
        <v>1985</v>
      </c>
      <c r="B90" t="s">
        <v>2673</v>
      </c>
      <c r="C90" t="s">
        <v>1264</v>
      </c>
      <c r="D90" t="s">
        <v>265</v>
      </c>
      <c r="G90" t="s">
        <v>266</v>
      </c>
      <c r="H90" t="str">
        <f t="shared" si="24"/>
        <v xml:space="preserve">    LED_SC_CMD_K20 : in std_logic;</v>
      </c>
      <c r="I90" t="str">
        <f t="shared" si="25"/>
        <v xml:space="preserve">    LED_SC_CMD_K20 : in std_logic;</v>
      </c>
      <c r="J90" t="str">
        <f t="shared" si="26"/>
        <v xml:space="preserve">    LED_SC_CMD_K20 =&gt; LED_SC_CMD_K20_top_spb_i,</v>
      </c>
      <c r="K90" t="str">
        <f t="shared" si="27"/>
        <v>signal LED_SC_CMD_K20_top_spb_i : std_logic := '0';</v>
      </c>
    </row>
    <row r="91" spans="1:11" x14ac:dyDescent="0.6">
      <c r="A91" t="s">
        <v>1988</v>
      </c>
      <c r="B91" t="s">
        <v>2674</v>
      </c>
      <c r="C91" t="s">
        <v>1265</v>
      </c>
      <c r="D91" t="s">
        <v>265</v>
      </c>
      <c r="G91" t="s">
        <v>266</v>
      </c>
      <c r="H91" t="str">
        <f t="shared" si="24"/>
        <v xml:space="preserve">    LED_SIG_RCV_L19 : in std_logic;</v>
      </c>
      <c r="I91" t="str">
        <f t="shared" si="25"/>
        <v xml:space="preserve">    LED_SIG_RCV_L19 : in std_logic;</v>
      </c>
      <c r="J91" t="str">
        <f t="shared" si="26"/>
        <v xml:space="preserve">    LED_SIG_RCV_L19 =&gt; LED_SIG_RCV_L19_top_spb_i,</v>
      </c>
      <c r="K91" t="str">
        <f t="shared" si="27"/>
        <v>signal LED_SIG_RCV_L19_top_spb_i : std_logic := '0';</v>
      </c>
    </row>
    <row r="92" spans="1:11" x14ac:dyDescent="0.6">
      <c r="A92" t="s">
        <v>1992</v>
      </c>
      <c r="B92" t="s">
        <v>2675</v>
      </c>
      <c r="C92" t="s">
        <v>1266</v>
      </c>
      <c r="D92" t="s">
        <v>265</v>
      </c>
      <c r="G92" t="s">
        <v>266</v>
      </c>
      <c r="H92" t="str">
        <f t="shared" si="24"/>
        <v xml:space="preserve">    LED_TGT_DET_K19 : in std_logic;</v>
      </c>
      <c r="I92" t="str">
        <f t="shared" si="25"/>
        <v xml:space="preserve">    LED_TGT_DET_K19 : in std_logic;</v>
      </c>
      <c r="J92" t="str">
        <f t="shared" si="26"/>
        <v xml:space="preserve">    LED_TGT_DET_K19 =&gt; LED_TGT_DET_K19_top_spb_i,</v>
      </c>
      <c r="K92" t="str">
        <f t="shared" si="27"/>
        <v>signal LED_TGT_DET_K19_top_spb_i : std_logic := '0';</v>
      </c>
    </row>
    <row r="93" spans="1:11" x14ac:dyDescent="0.6">
      <c r="A93" t="s">
        <v>1979</v>
      </c>
      <c r="B93" t="s">
        <v>2676</v>
      </c>
      <c r="C93" t="s">
        <v>1267</v>
      </c>
      <c r="D93" t="s">
        <v>265</v>
      </c>
      <c r="G93" t="s">
        <v>266</v>
      </c>
      <c r="H93" t="str">
        <f t="shared" si="24"/>
        <v xml:space="preserve">    LED_DR_CMD_J21 : in std_logic;</v>
      </c>
      <c r="I93" t="str">
        <f t="shared" si="25"/>
        <v xml:space="preserve">    LED_DR_CMD_J21 : in std_logic;</v>
      </c>
      <c r="J93" t="str">
        <f t="shared" si="26"/>
        <v xml:space="preserve">    LED_DR_CMD_J21 =&gt; LED_DR_CMD_J21_top_spb_i,</v>
      </c>
      <c r="K93" t="str">
        <f t="shared" si="27"/>
        <v>signal LED_DR_CMD_J21_top_spb_i : std_logic := '0';</v>
      </c>
    </row>
    <row r="94" spans="1:11" x14ac:dyDescent="0.6">
      <c r="A94" t="s">
        <v>1980</v>
      </c>
      <c r="B94" t="s">
        <v>2677</v>
      </c>
      <c r="C94" t="s">
        <v>1268</v>
      </c>
      <c r="D94" t="s">
        <v>265</v>
      </c>
      <c r="G94" t="s">
        <v>266</v>
      </c>
      <c r="H94" t="str">
        <f t="shared" si="24"/>
        <v xml:space="preserve">    LED_DR_FLT_H21 : in std_logic;</v>
      </c>
      <c r="I94" t="str">
        <f t="shared" si="25"/>
        <v xml:space="preserve">    LED_DR_FLT_H21 : in std_logic;</v>
      </c>
      <c r="J94" t="str">
        <f t="shared" si="26"/>
        <v xml:space="preserve">    LED_DR_FLT_H21 =&gt; LED_DR_FLT_H21_top_spb_i,</v>
      </c>
      <c r="K94" t="str">
        <f t="shared" si="27"/>
        <v>signal LED_DR_FLT_H21_top_spb_i : std_logic := '0';</v>
      </c>
    </row>
    <row r="95" spans="1:11" x14ac:dyDescent="0.6">
      <c r="A95" t="s">
        <v>1991</v>
      </c>
      <c r="B95" t="s">
        <v>2678</v>
      </c>
      <c r="C95" t="s">
        <v>1269</v>
      </c>
      <c r="D95" t="s">
        <v>265</v>
      </c>
      <c r="G95" t="s">
        <v>266</v>
      </c>
      <c r="H95" t="str">
        <f t="shared" si="24"/>
        <v xml:space="preserve">    LED_TGT_CIN_J19 : in std_logic;</v>
      </c>
      <c r="I95" t="str">
        <f t="shared" si="25"/>
        <v xml:space="preserve">    LED_TGT_CIN_J19 : in std_logic;</v>
      </c>
      <c r="J95" t="str">
        <f t="shared" si="26"/>
        <v xml:space="preserve">    LED_TGT_CIN_J19 =&gt; LED_TGT_CIN_J19_top_spb_i,</v>
      </c>
      <c r="K95" t="str">
        <f t="shared" si="27"/>
        <v>signal LED_TGT_CIN_J19_top_spb_i : std_logic := '0';</v>
      </c>
    </row>
    <row r="96" spans="1:11" x14ac:dyDescent="0.6">
      <c r="A96" t="s">
        <v>1986</v>
      </c>
      <c r="B96" t="s">
        <v>2679</v>
      </c>
      <c r="C96" t="s">
        <v>1270</v>
      </c>
      <c r="D96" t="s">
        <v>265</v>
      </c>
      <c r="G96" t="s">
        <v>266</v>
      </c>
      <c r="H96" t="str">
        <f t="shared" si="24"/>
        <v xml:space="preserve">    LED_SC_FLT_J20 : in std_logic;</v>
      </c>
      <c r="I96" t="str">
        <f t="shared" si="25"/>
        <v xml:space="preserve">    LED_SC_FLT_J20 : in std_logic;</v>
      </c>
      <c r="J96" t="str">
        <f t="shared" si="26"/>
        <v xml:space="preserve">    LED_SC_FLT_J20 =&gt; LED_SC_FLT_J20_top_spb_i,</v>
      </c>
      <c r="K96" t="str">
        <f t="shared" si="27"/>
        <v>signal LED_SC_FLT_J20_top_spb_i : std_logic := '0';</v>
      </c>
    </row>
    <row r="97" spans="1:11" x14ac:dyDescent="0.6">
      <c r="A97" t="s">
        <v>1982</v>
      </c>
      <c r="B97" t="s">
        <v>2681</v>
      </c>
      <c r="C97" t="s">
        <v>1272</v>
      </c>
      <c r="D97" t="s">
        <v>265</v>
      </c>
      <c r="G97" t="s">
        <v>266</v>
      </c>
      <c r="H97" t="str">
        <f t="shared" si="24"/>
        <v xml:space="preserve">    LED_GC_FLT_F21 : in std_logic;</v>
      </c>
      <c r="I97" t="str">
        <f t="shared" si="25"/>
        <v xml:space="preserve">    LED_GC_FLT_F21 : in std_logic;</v>
      </c>
      <c r="J97" t="str">
        <f t="shared" si="26"/>
        <v xml:space="preserve">    LED_GC_FLT_F21 =&gt; LED_GC_FLT_F21_top_spb_i,</v>
      </c>
      <c r="K97" t="str">
        <f t="shared" si="27"/>
        <v>signal LED_GC_FLT_F21_top_spb_i : std_logic := '0';</v>
      </c>
    </row>
    <row r="98" spans="1:11" x14ac:dyDescent="0.6">
      <c r="A98" t="s">
        <v>1983</v>
      </c>
      <c r="B98" t="s">
        <v>2682</v>
      </c>
      <c r="C98" t="s">
        <v>1273</v>
      </c>
      <c r="D98" t="s">
        <v>265</v>
      </c>
      <c r="G98" t="s">
        <v>266</v>
      </c>
      <c r="H98" t="str">
        <f t="shared" si="24"/>
        <v xml:space="preserve">    LED_PA_CMD_G20 : in std_logic;</v>
      </c>
      <c r="I98" t="str">
        <f t="shared" si="25"/>
        <v xml:space="preserve">    LED_PA_CMD_G20 : in std_logic;</v>
      </c>
      <c r="J98" t="str">
        <f t="shared" si="26"/>
        <v xml:space="preserve">    LED_PA_CMD_G20 =&gt; LED_PA_CMD_G20_top_spb_i,</v>
      </c>
      <c r="K98" t="str">
        <f t="shared" si="27"/>
        <v>signal LED_PA_CMD_G20_top_spb_i : std_logic := '0';</v>
      </c>
    </row>
    <row r="99" spans="1:11" x14ac:dyDescent="0.6">
      <c r="A99" t="s">
        <v>1984</v>
      </c>
      <c r="B99" t="s">
        <v>2683</v>
      </c>
      <c r="C99" t="s">
        <v>1274</v>
      </c>
      <c r="D99" t="s">
        <v>265</v>
      </c>
      <c r="G99" t="s">
        <v>266</v>
      </c>
      <c r="H99" t="str">
        <f t="shared" si="24"/>
        <v xml:space="preserve">    LED_PA_FLT_F20 : in std_logic;</v>
      </c>
      <c r="I99" t="str">
        <f t="shared" si="25"/>
        <v xml:space="preserve">    LED_PA_FLT_F20 : in std_logic;</v>
      </c>
      <c r="J99" t="str">
        <f t="shared" si="26"/>
        <v xml:space="preserve">    LED_PA_FLT_F20 =&gt; LED_PA_FLT_F20_top_spb_i,</v>
      </c>
      <c r="K99" t="str">
        <f t="shared" si="27"/>
        <v>signal LED_PA_FLT_F20_top_spb_i : std_logic := '0';</v>
      </c>
    </row>
    <row r="100" spans="1:11" x14ac:dyDescent="0.6">
      <c r="A100" t="s">
        <v>1989</v>
      </c>
      <c r="B100" t="s">
        <v>2684</v>
      </c>
      <c r="C100" t="s">
        <v>1275</v>
      </c>
      <c r="D100" t="s">
        <v>265</v>
      </c>
      <c r="G100" t="s">
        <v>266</v>
      </c>
      <c r="H100" t="str">
        <f t="shared" si="24"/>
        <v xml:space="preserve">    LED_STAT_FLT_E22 : in std_logic;</v>
      </c>
      <c r="I100" t="str">
        <f t="shared" si="25"/>
        <v xml:space="preserve">    LED_STAT_FLT_E22 : in std_logic;</v>
      </c>
      <c r="J100" t="str">
        <f t="shared" si="26"/>
        <v xml:space="preserve">    LED_STAT_FLT_E22 =&gt; LED_STAT_FLT_E22_top_spb_i,</v>
      </c>
      <c r="K100" t="str">
        <f t="shared" si="27"/>
        <v>signal LED_STAT_FLT_E22_top_spb_i : std_logic := '0';</v>
      </c>
    </row>
    <row r="101" spans="1:11" x14ac:dyDescent="0.6">
      <c r="A101" t="s">
        <v>1990</v>
      </c>
      <c r="B101" t="s">
        <v>2685</v>
      </c>
      <c r="C101" t="s">
        <v>1276</v>
      </c>
      <c r="D101" t="s">
        <v>265</v>
      </c>
      <c r="G101" t="s">
        <v>266</v>
      </c>
      <c r="H101" t="str">
        <f t="shared" si="24"/>
        <v xml:space="preserve">    LED_STAT_RUN_D22 : in std_logic;</v>
      </c>
      <c r="I101" t="str">
        <f t="shared" si="25"/>
        <v xml:space="preserve">    LED_STAT_RUN_D22 : in std_logic;</v>
      </c>
      <c r="J101" t="str">
        <f t="shared" si="26"/>
        <v xml:space="preserve">    LED_STAT_RUN_D22 =&gt; LED_STAT_RUN_D22_top_spb_i,</v>
      </c>
      <c r="K101" t="str">
        <f t="shared" si="27"/>
        <v>signal LED_STAT_RUN_D22_top_spb_i : std_logic := '0';</v>
      </c>
    </row>
    <row r="102" spans="1:11" x14ac:dyDescent="0.6">
      <c r="A102" t="s">
        <v>1981</v>
      </c>
      <c r="B102" t="s">
        <v>2686</v>
      </c>
      <c r="C102" t="s">
        <v>1277</v>
      </c>
      <c r="D102" t="s">
        <v>265</v>
      </c>
      <c r="G102" t="s">
        <v>266</v>
      </c>
      <c r="H102" t="str">
        <f t="shared" si="24"/>
        <v xml:space="preserve">    LED_GC_CMD_E20 : in std_logic;</v>
      </c>
      <c r="I102" t="str">
        <f t="shared" si="25"/>
        <v xml:space="preserve">    LED_GC_CMD_E20 : in std_logic;</v>
      </c>
      <c r="J102" t="str">
        <f t="shared" si="26"/>
        <v xml:space="preserve">    LED_GC_CMD_E20 =&gt; LED_GC_CMD_E20_top_spb_i,</v>
      </c>
      <c r="K102" t="str">
        <f t="shared" si="27"/>
        <v>signal LED_GC_CMD_E20_top_spb_i : std_logic := '0';</v>
      </c>
    </row>
    <row r="103" spans="1:11" x14ac:dyDescent="0.6">
      <c r="A103" t="s">
        <v>136</v>
      </c>
      <c r="B103" t="s">
        <v>2688</v>
      </c>
      <c r="C103" t="s">
        <v>138</v>
      </c>
      <c r="D103" t="s">
        <v>265</v>
      </c>
      <c r="G103" t="s">
        <v>266</v>
      </c>
      <c r="H103" t="str">
        <f t="shared" si="24"/>
        <v xml:space="preserve">    AH_PL_SW0_D21 : in std_logic;</v>
      </c>
      <c r="I103" t="str">
        <f t="shared" si="25"/>
        <v xml:space="preserve">    AH_PL_SW0_D21 : in std_logic;</v>
      </c>
      <c r="J103" t="str">
        <f t="shared" si="26"/>
        <v xml:space="preserve">    AH_PL_SW0_D21 =&gt; AH_PL_SW0_D21_top_spb_i,</v>
      </c>
      <c r="K103" t="str">
        <f t="shared" si="27"/>
        <v>signal AH_PL_SW0_D21_top_spb_i : std_logic := '0';</v>
      </c>
    </row>
    <row r="104" spans="1:11" x14ac:dyDescent="0.6">
      <c r="A104" t="s">
        <v>139</v>
      </c>
      <c r="B104" t="s">
        <v>2689</v>
      </c>
      <c r="C104" t="s">
        <v>141</v>
      </c>
      <c r="D104" t="s">
        <v>265</v>
      </c>
      <c r="G104" t="s">
        <v>266</v>
      </c>
      <c r="H104" t="str">
        <f t="shared" si="24"/>
        <v xml:space="preserve">    AH_PL_SW1_C22 : in std_logic;</v>
      </c>
      <c r="I104" t="str">
        <f t="shared" si="25"/>
        <v xml:space="preserve">    AH_PL_SW1_C22 : in std_logic;</v>
      </c>
      <c r="J104" t="str">
        <f t="shared" si="26"/>
        <v xml:space="preserve">    AH_PL_SW1_C22 =&gt; AH_PL_SW1_C22_top_spb_i,</v>
      </c>
      <c r="K104" t="str">
        <f t="shared" si="27"/>
        <v>signal AH_PL_SW1_C22_top_spb_i : std_logic := '0';</v>
      </c>
    </row>
    <row r="105" spans="1:11" x14ac:dyDescent="0.6">
      <c r="A105" t="s">
        <v>142</v>
      </c>
      <c r="B105" t="s">
        <v>2690</v>
      </c>
      <c r="C105" t="s">
        <v>144</v>
      </c>
      <c r="D105" t="s">
        <v>265</v>
      </c>
      <c r="G105" t="s">
        <v>266</v>
      </c>
      <c r="H105" t="str">
        <f t="shared" si="24"/>
        <v xml:space="preserve">    AH_PL_SW2_C21 : in std_logic;</v>
      </c>
      <c r="I105" t="str">
        <f t="shared" si="25"/>
        <v xml:space="preserve">    AH_PL_SW2_C21 : in std_logic;</v>
      </c>
      <c r="J105" t="str">
        <f t="shared" si="26"/>
        <v xml:space="preserve">    AH_PL_SW2_C21 =&gt; AH_PL_SW2_C21_top_spb_i,</v>
      </c>
      <c r="K105" t="str">
        <f t="shared" si="27"/>
        <v>signal AH_PL_SW2_C21_top_spb_i : std_logic := '0';</v>
      </c>
    </row>
    <row r="106" spans="1:11" x14ac:dyDescent="0.6">
      <c r="A106" t="s">
        <v>145</v>
      </c>
      <c r="B106" t="s">
        <v>2691</v>
      </c>
      <c r="C106" t="s">
        <v>147</v>
      </c>
      <c r="D106" t="s">
        <v>265</v>
      </c>
      <c r="G106" t="s">
        <v>266</v>
      </c>
      <c r="H106" t="str">
        <f t="shared" si="24"/>
        <v xml:space="preserve">    AH_PL_SW3_B21 : in std_logic;</v>
      </c>
      <c r="I106" t="str">
        <f t="shared" si="25"/>
        <v xml:space="preserve">    AH_PL_SW3_B21 : in std_logic;</v>
      </c>
      <c r="J106" t="str">
        <f t="shared" si="26"/>
        <v xml:space="preserve">    AH_PL_SW3_B21 =&gt; AH_PL_SW3_B21_top_spb_i,</v>
      </c>
      <c r="K106" t="str">
        <f t="shared" si="27"/>
        <v>signal AH_PL_SW3_B21_top_spb_i : std_logic := '0';</v>
      </c>
    </row>
    <row r="107" spans="1:11" x14ac:dyDescent="0.6">
      <c r="A107" t="s">
        <v>157</v>
      </c>
      <c r="B107" t="s">
        <v>2692</v>
      </c>
      <c r="C107" t="s">
        <v>150</v>
      </c>
      <c r="D107" t="s">
        <v>265</v>
      </c>
      <c r="G107" t="s">
        <v>266</v>
      </c>
      <c r="H107" t="str">
        <f t="shared" si="24"/>
        <v xml:space="preserve">    AH_PL_LED3_A21 : in std_logic;</v>
      </c>
      <c r="I107" t="str">
        <f t="shared" si="25"/>
        <v xml:space="preserve">    AH_PL_LED3_A21 : in std_logic;</v>
      </c>
      <c r="J107" t="str">
        <f t="shared" si="26"/>
        <v xml:space="preserve">    AH_PL_LED3_A21 =&gt; AH_PL_LED3_A21_top_spb_i,</v>
      </c>
      <c r="K107" t="str">
        <f t="shared" si="27"/>
        <v>signal AH_PL_LED3_A21_top_spb_i : std_logic := '0';</v>
      </c>
    </row>
    <row r="108" spans="1:11" x14ac:dyDescent="0.6">
      <c r="A108" t="s">
        <v>154</v>
      </c>
      <c r="B108" t="s">
        <v>2693</v>
      </c>
      <c r="C108" t="s">
        <v>153</v>
      </c>
      <c r="D108" t="s">
        <v>265</v>
      </c>
      <c r="G108" t="s">
        <v>266</v>
      </c>
      <c r="H108" t="str">
        <f t="shared" si="24"/>
        <v xml:space="preserve">    AH_PL_LED2_A22 : in std_logic;</v>
      </c>
      <c r="I108" t="str">
        <f t="shared" si="25"/>
        <v xml:space="preserve">    AH_PL_LED2_A22 : in std_logic;</v>
      </c>
      <c r="J108" t="str">
        <f t="shared" si="26"/>
        <v xml:space="preserve">    AH_PL_LED2_A22 =&gt; AH_PL_LED2_A22_top_spb_i,</v>
      </c>
      <c r="K108" t="str">
        <f t="shared" si="27"/>
        <v>signal AH_PL_LED2_A22_top_spb_i : std_logic := '0';</v>
      </c>
    </row>
    <row r="109" spans="1:11" x14ac:dyDescent="0.6">
      <c r="A109" t="s">
        <v>151</v>
      </c>
      <c r="B109" t="s">
        <v>2694</v>
      </c>
      <c r="C109" t="s">
        <v>156</v>
      </c>
      <c r="D109" t="s">
        <v>265</v>
      </c>
      <c r="G109" t="s">
        <v>266</v>
      </c>
      <c r="H109" t="str">
        <f t="shared" si="24"/>
        <v xml:space="preserve">    AH_PL_LED1_B20 : in std_logic;</v>
      </c>
      <c r="I109" t="str">
        <f t="shared" si="25"/>
        <v xml:space="preserve">    AH_PL_LED1_B20 : in std_logic;</v>
      </c>
      <c r="J109" t="str">
        <f t="shared" si="26"/>
        <v xml:space="preserve">    AH_PL_LED1_B20 =&gt; AH_PL_LED1_B20_top_spb_i,</v>
      </c>
      <c r="K109" t="str">
        <f t="shared" si="27"/>
        <v>signal AH_PL_LED1_B20_top_spb_i : std_logic := '0';</v>
      </c>
    </row>
    <row r="110" spans="1:11" x14ac:dyDescent="0.6">
      <c r="A110" t="s">
        <v>148</v>
      </c>
      <c r="B110" t="s">
        <v>2695</v>
      </c>
      <c r="C110" t="s">
        <v>159</v>
      </c>
      <c r="D110" t="s">
        <v>265</v>
      </c>
      <c r="G110" t="s">
        <v>266</v>
      </c>
      <c r="H110" t="str">
        <f t="shared" si="24"/>
        <v xml:space="preserve">    AH_PL_LED0_A20 : in std_logic;</v>
      </c>
      <c r="I110" t="str">
        <f t="shared" si="25"/>
        <v xml:space="preserve">    AH_PL_LED0_A20 : in std_logic;</v>
      </c>
      <c r="J110" t="str">
        <f t="shared" si="26"/>
        <v xml:space="preserve">    AH_PL_LED0_A20 =&gt; AH_PL_LED0_A20_top_spb_i,</v>
      </c>
      <c r="K110" t="str">
        <f t="shared" si="27"/>
        <v>signal AH_PL_LED0_A20_top_spb_i : std_logic := '0';</v>
      </c>
    </row>
    <row r="111" spans="1:11" x14ac:dyDescent="0.6">
      <c r="A111" t="s">
        <v>2589</v>
      </c>
      <c r="B111" t="s">
        <v>2696</v>
      </c>
      <c r="C111" t="s">
        <v>1242</v>
      </c>
      <c r="D111" t="s">
        <v>265</v>
      </c>
      <c r="G111" t="s">
        <v>266</v>
      </c>
      <c r="H111" t="str">
        <f t="shared" si="24"/>
        <v xml:space="preserve">    SFP_LED_H10 : in std_logic;</v>
      </c>
      <c r="I111" t="str">
        <f t="shared" si="25"/>
        <v xml:space="preserve">    SFP_LED_H10 : in std_logic;</v>
      </c>
      <c r="J111" t="str">
        <f t="shared" si="26"/>
        <v xml:space="preserve">    SFP_LED_H10 =&gt; SFP_LED_H10_top_spb_i,</v>
      </c>
      <c r="K111" t="str">
        <f t="shared" si="27"/>
        <v>signal SFP_LED_H10_top_spb_i : std_logic := '0';</v>
      </c>
    </row>
    <row r="112" spans="1:11" x14ac:dyDescent="0.6">
      <c r="A112" t="s">
        <v>2597</v>
      </c>
      <c r="B112" t="s">
        <v>2697</v>
      </c>
      <c r="C112" t="s">
        <v>1243</v>
      </c>
      <c r="D112" t="s">
        <v>265</v>
      </c>
      <c r="G112" t="s">
        <v>266</v>
      </c>
      <c r="H112" t="str">
        <f t="shared" ref="H112:H166" si="28">"    "&amp;TRIM(A112)&amp;"_"&amp;TRIM(B112)&amp;" : "&amp;TRIM(D112)&amp;" "&amp;G112&amp;";"</f>
        <v xml:space="preserve">    SFP_TXDIS_G10 : in std_logic;</v>
      </c>
      <c r="I112" t="str">
        <f t="shared" ref="I112:I166" si="29" xml:space="preserve"> ("    "&amp;TRIM(A112)&amp;"_"&amp;TRIM(B112)&amp;" : " &amp;TRIM(D112)&amp;" "&amp;TRIM(G112)&amp;";")</f>
        <v xml:space="preserve">    SFP_TXDIS_G10 : in std_logic;</v>
      </c>
      <c r="J112" t="str">
        <f t="shared" ref="J112:J166" si="30" xml:space="preserve"> "    "&amp;TRIM(A112)&amp;"_"&amp;TRIM(B112)&amp;" =&gt; "&amp;TRIM(A112)&amp;"_"&amp;TRIM(B112)&amp;"_"&amp;TRIM($C$1)&amp;","</f>
        <v xml:space="preserve">    SFP_TXDIS_G10 =&gt; SFP_TXDIS_G10_top_spb_i,</v>
      </c>
      <c r="K112" t="str">
        <f t="shared" ref="K112:K166" si="31" xml:space="preserve"> IF(G112="std_logic",("signal "&amp;TRIM(A112)&amp;"_"&amp;TRIM(B112)&amp;"_"&amp;TRIM($C$1)&amp;" : "&amp;TRIM(G112) &amp;" := '0';"),("signal "&amp;TRIM(A112)&amp;"_"&amp;TRIM(B112)&amp;"_"&amp;TRIM($C$1)&amp;" : "&amp;TRIM(G112) &amp;" := (others =&gt; '0');"))</f>
        <v>signal SFP_TXDIS_G10_top_spb_i : std_logic := '0';</v>
      </c>
    </row>
    <row r="113" spans="1:11" x14ac:dyDescent="0.6">
      <c r="A113" t="s">
        <v>2594</v>
      </c>
      <c r="B113" t="s">
        <v>2652</v>
      </c>
      <c r="C113" t="s">
        <v>1244</v>
      </c>
      <c r="D113" t="s">
        <v>265</v>
      </c>
      <c r="G113" t="s">
        <v>266</v>
      </c>
      <c r="H113" t="str">
        <f t="shared" si="28"/>
        <v xml:space="preserve">    SFP_SDA_F10 : in std_logic;</v>
      </c>
      <c r="I113" t="str">
        <f t="shared" si="29"/>
        <v xml:space="preserve">    SFP_SDA_F10 : in std_logic;</v>
      </c>
      <c r="J113" t="str">
        <f t="shared" si="30"/>
        <v xml:space="preserve">    SFP_SDA_F10 =&gt; SFP_SDA_F10_top_spb_i,</v>
      </c>
      <c r="K113" t="str">
        <f t="shared" si="31"/>
        <v>signal SFP_SDA_F10_top_spb_i : std_logic := '0';</v>
      </c>
    </row>
    <row r="114" spans="1:11" x14ac:dyDescent="0.6">
      <c r="A114" t="s">
        <v>2593</v>
      </c>
      <c r="B114" t="s">
        <v>1608</v>
      </c>
      <c r="C114" t="s">
        <v>1245</v>
      </c>
      <c r="D114" t="s">
        <v>265</v>
      </c>
      <c r="G114" t="s">
        <v>266</v>
      </c>
      <c r="H114" t="str">
        <f t="shared" si="28"/>
        <v xml:space="preserve">    SFP_SCL_E10 : in std_logic;</v>
      </c>
      <c r="I114" t="str">
        <f t="shared" si="29"/>
        <v xml:space="preserve">    SFP_SCL_E10 : in std_logic;</v>
      </c>
      <c r="J114" t="str">
        <f t="shared" si="30"/>
        <v xml:space="preserve">    SFP_SCL_E10 =&gt; SFP_SCL_E10_top_spb_i,</v>
      </c>
      <c r="K114" t="str">
        <f t="shared" si="31"/>
        <v>signal SFP_SCL_E10_top_spb_i : std_logic := '0';</v>
      </c>
    </row>
    <row r="115" spans="1:11" x14ac:dyDescent="0.6">
      <c r="A115" t="s">
        <v>2555</v>
      </c>
      <c r="B115" t="s">
        <v>1607</v>
      </c>
      <c r="C115" t="s">
        <v>1246</v>
      </c>
      <c r="D115" t="s">
        <v>265</v>
      </c>
      <c r="G115" t="s">
        <v>266</v>
      </c>
      <c r="H115" t="str">
        <f t="shared" si="28"/>
        <v xml:space="preserve">    PA_RST_D11 : in std_logic;</v>
      </c>
      <c r="I115" t="str">
        <f t="shared" si="29"/>
        <v xml:space="preserve">    PA_RST_D11 : in std_logic;</v>
      </c>
      <c r="J115" t="str">
        <f t="shared" si="30"/>
        <v xml:space="preserve">    PA_RST_D11 =&gt; PA_RST_D11_top_spb_i,</v>
      </c>
      <c r="K115" t="str">
        <f t="shared" si="31"/>
        <v>signal PA_RST_D11_top_spb_i : std_logic := '0';</v>
      </c>
    </row>
    <row r="116" spans="1:11" x14ac:dyDescent="0.6">
      <c r="A116" t="s">
        <v>2592</v>
      </c>
      <c r="B116" t="s">
        <v>1606</v>
      </c>
      <c r="C116" t="s">
        <v>1247</v>
      </c>
      <c r="D116" t="s">
        <v>265</v>
      </c>
      <c r="G116" t="s">
        <v>266</v>
      </c>
      <c r="H116" t="str">
        <f t="shared" si="28"/>
        <v xml:space="preserve">    SFP_RXLOS_D10 : in std_logic;</v>
      </c>
      <c r="I116" t="str">
        <f t="shared" si="29"/>
        <v xml:space="preserve">    SFP_RXLOS_D10 : in std_logic;</v>
      </c>
      <c r="J116" t="str">
        <f t="shared" si="30"/>
        <v xml:space="preserve">    SFP_RXLOS_D10 =&gt; SFP_RXLOS_D10_top_spb_i,</v>
      </c>
      <c r="K116" t="str">
        <f t="shared" si="31"/>
        <v>signal SFP_RXLOS_D10_top_spb_i : std_logic := '0';</v>
      </c>
    </row>
    <row r="117" spans="1:11" x14ac:dyDescent="0.6">
      <c r="A117" t="s">
        <v>2598</v>
      </c>
      <c r="B117" t="s">
        <v>2698</v>
      </c>
      <c r="C117" t="s">
        <v>1248</v>
      </c>
      <c r="D117" t="s">
        <v>265</v>
      </c>
      <c r="G117" t="s">
        <v>266</v>
      </c>
      <c r="H117" t="str">
        <f t="shared" si="28"/>
        <v xml:space="preserve">    SFP_TXFLT_H11 : in std_logic;</v>
      </c>
      <c r="I117" t="str">
        <f t="shared" si="29"/>
        <v xml:space="preserve">    SFP_TXFLT_H11 : in std_logic;</v>
      </c>
      <c r="J117" t="str">
        <f t="shared" si="30"/>
        <v xml:space="preserve">    SFP_TXFLT_H11 =&gt; SFP_TXFLT_H11_top_spb_i,</v>
      </c>
      <c r="K117" t="str">
        <f t="shared" si="31"/>
        <v>signal SFP_TXFLT_H11_top_spb_i : std_logic := '0';</v>
      </c>
    </row>
    <row r="118" spans="1:11" x14ac:dyDescent="0.6">
      <c r="A118" t="s">
        <v>2584</v>
      </c>
      <c r="B118" t="s">
        <v>2699</v>
      </c>
      <c r="C118" t="s">
        <v>1249</v>
      </c>
      <c r="D118" t="s">
        <v>265</v>
      </c>
      <c r="G118" t="s">
        <v>266</v>
      </c>
      <c r="H118" t="str">
        <f t="shared" si="28"/>
        <v xml:space="preserve">    SC_RST_G11 : in std_logic;</v>
      </c>
      <c r="I118" t="str">
        <f t="shared" si="29"/>
        <v xml:space="preserve">    SC_RST_G11 : in std_logic;</v>
      </c>
      <c r="J118" t="str">
        <f t="shared" si="30"/>
        <v xml:space="preserve">    SC_RST_G11 =&gt; SC_RST_G11_top_spb_i,</v>
      </c>
      <c r="K118" t="str">
        <f t="shared" si="31"/>
        <v>signal SC_RST_G11_top_spb_i : std_logic := '0';</v>
      </c>
    </row>
    <row r="119" spans="1:11" x14ac:dyDescent="0.6">
      <c r="A119" t="s">
        <v>2548</v>
      </c>
      <c r="B119" t="s">
        <v>2650</v>
      </c>
      <c r="C119" t="s">
        <v>1250</v>
      </c>
      <c r="D119" t="s">
        <v>265</v>
      </c>
      <c r="G119" t="s">
        <v>266</v>
      </c>
      <c r="H119" t="str">
        <f t="shared" si="28"/>
        <v xml:space="preserve">    PA_CHK_ACK_F12 : in std_logic;</v>
      </c>
      <c r="I119" t="str">
        <f t="shared" si="29"/>
        <v xml:space="preserve">    PA_CHK_ACK_F12 : in std_logic;</v>
      </c>
      <c r="J119" t="str">
        <f t="shared" si="30"/>
        <v xml:space="preserve">    PA_CHK_ACK_F12 =&gt; PA_CHK_ACK_F12_top_spb_i,</v>
      </c>
      <c r="K119" t="str">
        <f t="shared" si="31"/>
        <v>signal PA_CHK_ACK_F12_top_spb_i : std_logic := '0';</v>
      </c>
    </row>
    <row r="120" spans="1:11" x14ac:dyDescent="0.6">
      <c r="A120" t="s">
        <v>2588</v>
      </c>
      <c r="B120" t="s">
        <v>2651</v>
      </c>
      <c r="C120" t="s">
        <v>1251</v>
      </c>
      <c r="D120" t="s">
        <v>265</v>
      </c>
      <c r="G120" t="s">
        <v>266</v>
      </c>
      <c r="H120" t="str">
        <f t="shared" si="28"/>
        <v xml:space="preserve">    SFP_ABS_F11 : in std_logic;</v>
      </c>
      <c r="I120" t="str">
        <f t="shared" si="29"/>
        <v xml:space="preserve">    SFP_ABS_F11 : in std_logic;</v>
      </c>
      <c r="J120" t="str">
        <f t="shared" si="30"/>
        <v xml:space="preserve">    SFP_ABS_F11 =&gt; SFP_ABS_F11_top_spb_i,</v>
      </c>
      <c r="K120" t="str">
        <f t="shared" si="31"/>
        <v>signal SFP_ABS_F11_top_spb_i : std_logic := '0';</v>
      </c>
    </row>
    <row r="121" spans="1:11" x14ac:dyDescent="0.6">
      <c r="A121" t="s">
        <v>2709</v>
      </c>
      <c r="B121" t="s">
        <v>2702</v>
      </c>
      <c r="C121" t="s">
        <v>1255</v>
      </c>
      <c r="D121" t="s">
        <v>265</v>
      </c>
      <c r="G121" t="s">
        <v>266</v>
      </c>
      <c r="H121" t="str">
        <f t="shared" si="28"/>
        <v xml:space="preserve">    PA_CMD_ACK_G13 : in std_logic;</v>
      </c>
      <c r="I121" t="str">
        <f t="shared" si="29"/>
        <v xml:space="preserve">    PA_CMD_ACK_G13 : in std_logic;</v>
      </c>
      <c r="J121" t="str">
        <f t="shared" si="30"/>
        <v xml:space="preserve">    PA_CMD_ACK_G13 =&gt; PA_CMD_ACK_G13_top_spb_i,</v>
      </c>
      <c r="K121" t="str">
        <f t="shared" si="31"/>
        <v>signal PA_CMD_ACK_G13_top_spb_i : std_logic := '0';</v>
      </c>
    </row>
    <row r="122" spans="1:11" x14ac:dyDescent="0.6">
      <c r="A122" t="s">
        <v>1894</v>
      </c>
      <c r="B122" t="s">
        <v>2704</v>
      </c>
      <c r="C122" t="s">
        <v>1257</v>
      </c>
      <c r="D122" t="s">
        <v>265</v>
      </c>
      <c r="G122" t="s">
        <v>266</v>
      </c>
      <c r="H122" t="str">
        <f t="shared" si="28"/>
        <v xml:space="preserve">    AH_SYSMON_ALERT_N_G14 : in std_logic;</v>
      </c>
      <c r="I122" t="str">
        <f t="shared" si="29"/>
        <v xml:space="preserve">    AH_SYSMON_ALERT_N_G14 : in std_logic;</v>
      </c>
      <c r="J122" t="str">
        <f t="shared" si="30"/>
        <v xml:space="preserve">    AH_SYSMON_ALERT_N_G14 =&gt; AH_SYSMON_ALERT_N_G14_top_spb_i,</v>
      </c>
      <c r="K122" t="str">
        <f t="shared" si="31"/>
        <v>signal AH_SYSMON_ALERT_N_G14_top_spb_i : std_logic := '0';</v>
      </c>
    </row>
    <row r="123" spans="1:11" x14ac:dyDescent="0.6">
      <c r="A123" t="s">
        <v>900</v>
      </c>
      <c r="B123" t="s">
        <v>904</v>
      </c>
      <c r="C123" t="s">
        <v>908</v>
      </c>
      <c r="D123" t="s">
        <v>265</v>
      </c>
      <c r="G123" t="s">
        <v>266</v>
      </c>
      <c r="H123" t="str">
        <f t="shared" si="28"/>
        <v xml:space="preserve">    AH_PL_TTY_TX_H16 : in std_logic;</v>
      </c>
      <c r="I123" t="str">
        <f t="shared" si="29"/>
        <v xml:space="preserve">    AH_PL_TTY_TX_H16 : in std_logic;</v>
      </c>
      <c r="J123" t="str">
        <f t="shared" si="30"/>
        <v xml:space="preserve">    AH_PL_TTY_TX_H16 =&gt; AH_PL_TTY_TX_H16_top_spb_i,</v>
      </c>
      <c r="K123" t="str">
        <f t="shared" si="31"/>
        <v>signal AH_PL_TTY_TX_H16_top_spb_i : std_logic := '0';</v>
      </c>
    </row>
    <row r="124" spans="1:11" x14ac:dyDescent="0.6">
      <c r="A124" t="s">
        <v>898</v>
      </c>
      <c r="B124" t="s">
        <v>902</v>
      </c>
      <c r="C124" t="s">
        <v>906</v>
      </c>
      <c r="D124" t="s">
        <v>265</v>
      </c>
      <c r="G124" t="s">
        <v>266</v>
      </c>
      <c r="H124" t="str">
        <f t="shared" si="28"/>
        <v xml:space="preserve">    AH_PL_TTY_RX_G16 : in std_logic;</v>
      </c>
      <c r="I124" t="str">
        <f t="shared" si="29"/>
        <v xml:space="preserve">    AH_PL_TTY_RX_G16 : in std_logic;</v>
      </c>
      <c r="J124" t="str">
        <f t="shared" si="30"/>
        <v xml:space="preserve">    AH_PL_TTY_RX_G16 =&gt; AH_PL_TTY_RX_G16_top_spb_i,</v>
      </c>
      <c r="K124" t="str">
        <f t="shared" si="31"/>
        <v>signal AH_PL_TTY_RX_G16_top_spb_i : std_logic := '0';</v>
      </c>
    </row>
    <row r="125" spans="1:11" x14ac:dyDescent="0.6">
      <c r="A125" t="s">
        <v>1895</v>
      </c>
      <c r="B125" t="s">
        <v>2707</v>
      </c>
      <c r="C125" t="s">
        <v>1260</v>
      </c>
      <c r="D125" t="s">
        <v>265</v>
      </c>
      <c r="G125" t="s">
        <v>266</v>
      </c>
      <c r="H125" t="str">
        <f t="shared" si="28"/>
        <v xml:space="preserve">    AH_SYSMON_SCL_J16 : in std_logic;</v>
      </c>
      <c r="I125" t="str">
        <f t="shared" si="29"/>
        <v xml:space="preserve">    AH_SYSMON_SCL_J16 : in std_logic;</v>
      </c>
      <c r="J125" t="str">
        <f t="shared" si="30"/>
        <v xml:space="preserve">    AH_SYSMON_SCL_J16 =&gt; AH_SYSMON_SCL_J16_top_spb_i,</v>
      </c>
      <c r="K125" t="str">
        <f t="shared" si="31"/>
        <v>signal AH_SYSMON_SCL_J16_top_spb_i : std_logic := '0';</v>
      </c>
    </row>
    <row r="126" spans="1:11" x14ac:dyDescent="0.6">
      <c r="A126" t="s">
        <v>1896</v>
      </c>
      <c r="B126" t="s">
        <v>2708</v>
      </c>
      <c r="C126" t="s">
        <v>1261</v>
      </c>
      <c r="D126" t="s">
        <v>265</v>
      </c>
      <c r="G126" t="s">
        <v>266</v>
      </c>
      <c r="H126" t="str">
        <f t="shared" si="28"/>
        <v xml:space="preserve">    AH_SYSMON_SDA_J15 : in std_logic;</v>
      </c>
      <c r="I126" t="str">
        <f t="shared" si="29"/>
        <v xml:space="preserve">    AH_SYSMON_SDA_J15 : in std_logic;</v>
      </c>
      <c r="J126" t="str">
        <f t="shared" si="30"/>
        <v xml:space="preserve">    AH_SYSMON_SDA_J15 =&gt; AH_SYSMON_SDA_J15_top_spb_i,</v>
      </c>
      <c r="K126" t="str">
        <f t="shared" si="31"/>
        <v>signal AH_SYSMON_SDA_J15_top_spb_i : std_logic := '0';</v>
      </c>
    </row>
    <row r="127" spans="1:11" x14ac:dyDescent="0.6">
      <c r="A127" t="s">
        <v>1801</v>
      </c>
      <c r="B127" t="s">
        <v>2716</v>
      </c>
      <c r="C127" t="s">
        <v>1311</v>
      </c>
      <c r="D127" t="s">
        <v>265</v>
      </c>
      <c r="G127" t="s">
        <v>266</v>
      </c>
      <c r="H127" t="str">
        <f t="shared" si="28"/>
        <v xml:space="preserve">    AH_DRP_ALERT_N_AF11 : in std_logic;</v>
      </c>
      <c r="I127" t="str">
        <f t="shared" si="29"/>
        <v xml:space="preserve">    AH_DRP_ALERT_N_AF11 : in std_logic;</v>
      </c>
      <c r="J127" t="str">
        <f t="shared" si="30"/>
        <v xml:space="preserve">    AH_DRP_ALERT_N_AF11 =&gt; AH_DRP_ALERT_N_AF11_top_spb_i,</v>
      </c>
      <c r="K127" t="str">
        <f t="shared" si="31"/>
        <v>signal AH_DRP_ALERT_N_AF11_top_spb_i : std_logic := '0';</v>
      </c>
    </row>
    <row r="128" spans="1:11" x14ac:dyDescent="0.6">
      <c r="A128" t="s">
        <v>2275</v>
      </c>
      <c r="B128" t="s">
        <v>2736</v>
      </c>
      <c r="C128" t="s">
        <v>1331</v>
      </c>
      <c r="D128" t="s">
        <v>265</v>
      </c>
      <c r="G128" t="s">
        <v>266</v>
      </c>
      <c r="H128" t="str">
        <f t="shared" si="28"/>
        <v xml:space="preserve">    P22AH_AUXCK_P_AG5 : in std_logic;</v>
      </c>
      <c r="I128" t="str">
        <f t="shared" si="29"/>
        <v xml:space="preserve">    P22AH_AUXCK_P_AG5 : in std_logic;</v>
      </c>
      <c r="J128" t="str">
        <f t="shared" si="30"/>
        <v xml:space="preserve">    P22AH_AUXCK_P_AG5 =&gt; P22AH_AUXCK_P_AG5_top_spb_i,</v>
      </c>
      <c r="K128" t="str">
        <f t="shared" si="31"/>
        <v>signal P22AH_AUXCK_P_AG5_top_spb_i : std_logic := '0';</v>
      </c>
    </row>
    <row r="129" spans="1:11" x14ac:dyDescent="0.6">
      <c r="A129" t="s">
        <v>2274</v>
      </c>
      <c r="B129" t="s">
        <v>2737</v>
      </c>
      <c r="C129" t="s">
        <v>1332</v>
      </c>
      <c r="D129" t="s">
        <v>265</v>
      </c>
      <c r="G129" t="s">
        <v>266</v>
      </c>
      <c r="H129" t="str">
        <f t="shared" si="28"/>
        <v xml:space="preserve">    P22AH_AUXCK_N_AG4 : in std_logic;</v>
      </c>
      <c r="I129" t="str">
        <f t="shared" si="29"/>
        <v xml:space="preserve">    P22AH_AUXCK_N_AG4 : in std_logic;</v>
      </c>
      <c r="J129" t="str">
        <f t="shared" si="30"/>
        <v xml:space="preserve">    P22AH_AUXCK_N_AG4 =&gt; P22AH_AUXCK_N_AG4_top_spb_i,</v>
      </c>
      <c r="K129" t="str">
        <f t="shared" si="31"/>
        <v>signal P22AH_AUXCK_N_AG4_top_spb_i : std_logic := '0';</v>
      </c>
    </row>
    <row r="130" spans="1:11" x14ac:dyDescent="0.6">
      <c r="A130" t="s">
        <v>2283</v>
      </c>
      <c r="B130" t="s">
        <v>2744</v>
      </c>
      <c r="C130" t="s">
        <v>1339</v>
      </c>
      <c r="D130" t="s">
        <v>265</v>
      </c>
      <c r="G130" t="s">
        <v>266</v>
      </c>
      <c r="H130" t="str">
        <f t="shared" si="28"/>
        <v xml:space="preserve">    P22AH_AUXD3_P_AD4 : in std_logic;</v>
      </c>
      <c r="I130" t="str">
        <f t="shared" si="29"/>
        <v xml:space="preserve">    P22AH_AUXD3_P_AD4 : in std_logic;</v>
      </c>
      <c r="J130" t="str">
        <f t="shared" si="30"/>
        <v xml:space="preserve">    P22AH_AUXD3_P_AD4 =&gt; P22AH_AUXD3_P_AD4_top_spb_i,</v>
      </c>
      <c r="K130" t="str">
        <f t="shared" si="31"/>
        <v>signal P22AH_AUXD3_P_AD4_top_spb_i : std_logic := '0';</v>
      </c>
    </row>
    <row r="131" spans="1:11" x14ac:dyDescent="0.6">
      <c r="A131" t="s">
        <v>2282</v>
      </c>
      <c r="B131" t="s">
        <v>2745</v>
      </c>
      <c r="C131" t="s">
        <v>1340</v>
      </c>
      <c r="D131" t="s">
        <v>265</v>
      </c>
      <c r="G131" t="s">
        <v>266</v>
      </c>
      <c r="H131" t="str">
        <f t="shared" si="28"/>
        <v xml:space="preserve">    P22AH_AUXD3_N_AE4 : in std_logic;</v>
      </c>
      <c r="I131" t="str">
        <f t="shared" si="29"/>
        <v xml:space="preserve">    P22AH_AUXD3_N_AE4 : in std_logic;</v>
      </c>
      <c r="J131" t="str">
        <f t="shared" si="30"/>
        <v xml:space="preserve">    P22AH_AUXD3_N_AE4 =&gt; P22AH_AUXD3_N_AE4_top_spb_i,</v>
      </c>
      <c r="K131" t="str">
        <f t="shared" si="31"/>
        <v>signal P22AH_AUXD3_N_AE4_top_spb_i : std_logic := '0';</v>
      </c>
    </row>
    <row r="132" spans="1:11" x14ac:dyDescent="0.6">
      <c r="A132" t="s">
        <v>2277</v>
      </c>
      <c r="B132" t="s">
        <v>2746</v>
      </c>
      <c r="C132" t="s">
        <v>1341</v>
      </c>
      <c r="D132" t="s">
        <v>265</v>
      </c>
      <c r="G132" t="s">
        <v>266</v>
      </c>
      <c r="H132" t="str">
        <f t="shared" si="28"/>
        <v xml:space="preserve">    P22AH_AUXD0_P_AH2 : in std_logic;</v>
      </c>
      <c r="I132" t="str">
        <f t="shared" si="29"/>
        <v xml:space="preserve">    P22AH_AUXD0_P_AH2 : in std_logic;</v>
      </c>
      <c r="J132" t="str">
        <f t="shared" si="30"/>
        <v xml:space="preserve">    P22AH_AUXD0_P_AH2 =&gt; P22AH_AUXD0_P_AH2_top_spb_i,</v>
      </c>
      <c r="K132" t="str">
        <f t="shared" si="31"/>
        <v>signal P22AH_AUXD0_P_AH2_top_spb_i : std_logic := '0';</v>
      </c>
    </row>
    <row r="133" spans="1:11" x14ac:dyDescent="0.6">
      <c r="A133" t="s">
        <v>2276</v>
      </c>
      <c r="B133" t="s">
        <v>2747</v>
      </c>
      <c r="C133" t="s">
        <v>1342</v>
      </c>
      <c r="D133" t="s">
        <v>265</v>
      </c>
      <c r="G133" t="s">
        <v>266</v>
      </c>
      <c r="H133" t="str">
        <f t="shared" si="28"/>
        <v xml:space="preserve">    P22AH_AUXD0_N_AJ2 : in std_logic;</v>
      </c>
      <c r="I133" t="str">
        <f t="shared" si="29"/>
        <v xml:space="preserve">    P22AH_AUXD0_N_AJ2 : in std_logic;</v>
      </c>
      <c r="J133" t="str">
        <f t="shared" si="30"/>
        <v xml:space="preserve">    P22AH_AUXD0_N_AJ2 =&gt; P22AH_AUXD0_N_AJ2_top_spb_i,</v>
      </c>
      <c r="K133" t="str">
        <f t="shared" si="31"/>
        <v>signal P22AH_AUXD0_N_AJ2_top_spb_i : std_logic := '0';</v>
      </c>
    </row>
    <row r="134" spans="1:11" x14ac:dyDescent="0.6">
      <c r="A134" t="s">
        <v>2279</v>
      </c>
      <c r="B134" t="s">
        <v>2748</v>
      </c>
      <c r="C134" t="s">
        <v>1343</v>
      </c>
      <c r="D134" t="s">
        <v>265</v>
      </c>
      <c r="G134" t="s">
        <v>266</v>
      </c>
      <c r="H134" t="str">
        <f t="shared" si="28"/>
        <v xml:space="preserve">    P22AH_AUXD1_P_AG3 : in std_logic;</v>
      </c>
      <c r="I134" t="str">
        <f t="shared" si="29"/>
        <v xml:space="preserve">    P22AH_AUXD1_P_AG3 : in std_logic;</v>
      </c>
      <c r="J134" t="str">
        <f t="shared" si="30"/>
        <v xml:space="preserve">    P22AH_AUXD1_P_AG3 =&gt; P22AH_AUXD1_P_AG3_top_spb_i,</v>
      </c>
      <c r="K134" t="str">
        <f t="shared" si="31"/>
        <v>signal P22AH_AUXD1_P_AG3_top_spb_i : std_logic := '0';</v>
      </c>
    </row>
    <row r="135" spans="1:11" x14ac:dyDescent="0.6">
      <c r="A135" t="s">
        <v>2278</v>
      </c>
      <c r="B135" t="s">
        <v>2749</v>
      </c>
      <c r="C135" t="s">
        <v>1344</v>
      </c>
      <c r="D135" t="s">
        <v>265</v>
      </c>
      <c r="G135" t="s">
        <v>266</v>
      </c>
      <c r="H135" t="str">
        <f t="shared" si="28"/>
        <v xml:space="preserve">    P22AH_AUXD1_N_AH3 : in std_logic;</v>
      </c>
      <c r="I135" t="str">
        <f t="shared" si="29"/>
        <v xml:space="preserve">    P22AH_AUXD1_N_AH3 : in std_logic;</v>
      </c>
      <c r="J135" t="str">
        <f t="shared" si="30"/>
        <v xml:space="preserve">    P22AH_AUXD1_N_AH3 =&gt; P22AH_AUXD1_N_AH3_top_spb_i,</v>
      </c>
      <c r="K135" t="str">
        <f t="shared" si="31"/>
        <v>signal P22AH_AUXD1_N_AH3_top_spb_i : std_logic := '0';</v>
      </c>
    </row>
    <row r="136" spans="1:11" x14ac:dyDescent="0.6">
      <c r="A136" t="s">
        <v>2281</v>
      </c>
      <c r="B136" t="s">
        <v>2750</v>
      </c>
      <c r="C136" t="s">
        <v>1345</v>
      </c>
      <c r="D136" t="s">
        <v>265</v>
      </c>
      <c r="G136" t="s">
        <v>266</v>
      </c>
      <c r="H136" t="str">
        <f t="shared" si="28"/>
        <v xml:space="preserve">    P22AH_AUXD2_P_AF2 : in std_logic;</v>
      </c>
      <c r="I136" t="str">
        <f t="shared" si="29"/>
        <v xml:space="preserve">    P22AH_AUXD2_P_AF2 : in std_logic;</v>
      </c>
      <c r="J136" t="str">
        <f t="shared" si="30"/>
        <v xml:space="preserve">    P22AH_AUXD2_P_AF2 =&gt; P22AH_AUXD2_P_AF2_top_spb_i,</v>
      </c>
      <c r="K136" t="str">
        <f t="shared" si="31"/>
        <v>signal P22AH_AUXD2_P_AF2_top_spb_i : std_logic := '0';</v>
      </c>
    </row>
    <row r="137" spans="1:11" x14ac:dyDescent="0.6">
      <c r="A137" t="s">
        <v>2280</v>
      </c>
      <c r="B137" t="s">
        <v>2751</v>
      </c>
      <c r="C137" t="s">
        <v>1346</v>
      </c>
      <c r="D137" t="s">
        <v>265</v>
      </c>
      <c r="G137" t="s">
        <v>266</v>
      </c>
      <c r="H137" t="str">
        <f t="shared" si="28"/>
        <v xml:space="preserve">    P22AH_AUXD2_N_AF1 : in std_logic;</v>
      </c>
      <c r="I137" t="str">
        <f t="shared" si="29"/>
        <v xml:space="preserve">    P22AH_AUXD2_N_AF1 : in std_logic;</v>
      </c>
      <c r="J137" t="str">
        <f t="shared" si="30"/>
        <v xml:space="preserve">    P22AH_AUXD2_N_AF1 =&gt; P22AH_AUXD2_N_AF1_top_spb_i,</v>
      </c>
      <c r="K137" t="str">
        <f t="shared" si="31"/>
        <v>signal P22AH_AUXD2_N_AF1_top_spb_i : std_logic := '0';</v>
      </c>
    </row>
    <row r="138" spans="1:11" x14ac:dyDescent="0.6">
      <c r="A138" t="s">
        <v>1802</v>
      </c>
      <c r="B138" t="s">
        <v>2754</v>
      </c>
      <c r="C138" t="s">
        <v>1349</v>
      </c>
      <c r="D138" t="s">
        <v>265</v>
      </c>
      <c r="G138" t="s">
        <v>266</v>
      </c>
      <c r="H138" t="str">
        <f t="shared" si="28"/>
        <v xml:space="preserve">    AH_DRP_SCL_AD2 : in std_logic;</v>
      </c>
      <c r="I138" t="str">
        <f t="shared" si="29"/>
        <v xml:space="preserve">    AH_DRP_SCL_AD2 : in std_logic;</v>
      </c>
      <c r="J138" t="str">
        <f t="shared" si="30"/>
        <v xml:space="preserve">    AH_DRP_SCL_AD2 =&gt; AH_DRP_SCL_AD2_top_spb_i,</v>
      </c>
      <c r="K138" t="str">
        <f t="shared" si="31"/>
        <v>signal AH_DRP_SCL_AD2_top_spb_i : std_logic := '0';</v>
      </c>
    </row>
    <row r="139" spans="1:11" x14ac:dyDescent="0.6">
      <c r="A139" t="s">
        <v>1803</v>
      </c>
      <c r="B139" t="s">
        <v>2756</v>
      </c>
      <c r="C139" t="s">
        <v>1351</v>
      </c>
      <c r="D139" t="s">
        <v>265</v>
      </c>
      <c r="G139" t="s">
        <v>266</v>
      </c>
      <c r="H139" t="str">
        <f t="shared" si="28"/>
        <v xml:space="preserve">    AH_DRP_SDA_AE2 : in std_logic;</v>
      </c>
      <c r="I139" t="str">
        <f t="shared" si="29"/>
        <v xml:space="preserve">    AH_DRP_SDA_AE2 : in std_logic;</v>
      </c>
      <c r="J139" t="str">
        <f t="shared" si="30"/>
        <v xml:space="preserve">    AH_DRP_SDA_AE2 =&gt; AH_DRP_SDA_AE2_top_spb_i,</v>
      </c>
      <c r="K139" t="str">
        <f t="shared" si="31"/>
        <v>signal AH_DRP_SDA_AE2_top_spb_i : std_logic := '0';</v>
      </c>
    </row>
    <row r="140" spans="1:11" x14ac:dyDescent="0.6">
      <c r="A140" t="s">
        <v>236</v>
      </c>
      <c r="B140" t="s">
        <v>237</v>
      </c>
      <c r="C140" t="s">
        <v>238</v>
      </c>
      <c r="D140" t="s">
        <v>265</v>
      </c>
      <c r="G140" t="s">
        <v>266</v>
      </c>
      <c r="H140" t="str">
        <f t="shared" si="28"/>
        <v xml:space="preserve">    AH_SCLK_P_AL8 : in std_logic;</v>
      </c>
      <c r="I140" t="str">
        <f t="shared" si="29"/>
        <v xml:space="preserve">    AH_SCLK_P_AL8 : in std_logic;</v>
      </c>
      <c r="J140" t="str">
        <f t="shared" si="30"/>
        <v xml:space="preserve">    AH_SCLK_P_AL8 =&gt; AH_SCLK_P_AL8_top_spb_i,</v>
      </c>
      <c r="K140" t="str">
        <f t="shared" si="31"/>
        <v>signal AH_SCLK_P_AL8_top_spb_i : std_logic := '0';</v>
      </c>
    </row>
    <row r="141" spans="1:11" x14ac:dyDescent="0.6">
      <c r="A141" t="s">
        <v>239</v>
      </c>
      <c r="B141" t="s">
        <v>240</v>
      </c>
      <c r="C141" t="s">
        <v>241</v>
      </c>
      <c r="D141" t="s">
        <v>265</v>
      </c>
      <c r="G141" t="s">
        <v>266</v>
      </c>
      <c r="H141" t="str">
        <f t="shared" si="28"/>
        <v xml:space="preserve">    AH_SCLK_N_AL7 : in std_logic;</v>
      </c>
      <c r="I141" t="str">
        <f t="shared" si="29"/>
        <v xml:space="preserve">    AH_SCLK_N_AL7 : in std_logic;</v>
      </c>
      <c r="J141" t="str">
        <f t="shared" si="30"/>
        <v xml:space="preserve">    AH_SCLK_N_AL7 =&gt; AH_SCLK_N_AL7_top_spb_i,</v>
      </c>
      <c r="K141" t="str">
        <f t="shared" si="31"/>
        <v>signal AH_SCLK_N_AL7_top_spb_i : std_logic := '0';</v>
      </c>
    </row>
    <row r="142" spans="1:11" x14ac:dyDescent="0.6">
      <c r="A142" t="s">
        <v>1624</v>
      </c>
      <c r="B142" t="s">
        <v>2782</v>
      </c>
      <c r="C142" t="s">
        <v>1379</v>
      </c>
      <c r="D142" t="s">
        <v>265</v>
      </c>
      <c r="G142" t="s">
        <v>266</v>
      </c>
      <c r="H142" t="str">
        <f t="shared" si="28"/>
        <v xml:space="preserve">    AH2P1_AUXCK_P_AL6 : in std_logic;</v>
      </c>
      <c r="I142" t="str">
        <f t="shared" si="29"/>
        <v xml:space="preserve">    AH2P1_AUXCK_P_AL6 : in std_logic;</v>
      </c>
      <c r="J142" t="str">
        <f t="shared" si="30"/>
        <v xml:space="preserve">    AH2P1_AUXCK_P_AL6 =&gt; AH2P1_AUXCK_P_AL6_top_spb_i,</v>
      </c>
      <c r="K142" t="str">
        <f t="shared" si="31"/>
        <v>signal AH2P1_AUXCK_P_AL6_top_spb_i : std_logic := '0';</v>
      </c>
    </row>
    <row r="143" spans="1:11" x14ac:dyDescent="0.6">
      <c r="A143" t="s">
        <v>1623</v>
      </c>
      <c r="B143" t="s">
        <v>2783</v>
      </c>
      <c r="C143" t="s">
        <v>1380</v>
      </c>
      <c r="D143" t="s">
        <v>265</v>
      </c>
      <c r="G143" t="s">
        <v>266</v>
      </c>
      <c r="H143" t="str">
        <f t="shared" si="28"/>
        <v xml:space="preserve">    AH2P1_AUXCK_N_AL5 : in std_logic;</v>
      </c>
      <c r="I143" t="str">
        <f t="shared" si="29"/>
        <v xml:space="preserve">    AH2P1_AUXCK_N_AL5 : in std_logic;</v>
      </c>
      <c r="J143" t="str">
        <f t="shared" si="30"/>
        <v xml:space="preserve">    AH2P1_AUXCK_N_AL5 =&gt; AH2P1_AUXCK_N_AL5_top_spb_i,</v>
      </c>
      <c r="K143" t="str">
        <f t="shared" si="31"/>
        <v>signal AH2P1_AUXCK_N_AL5_top_spb_i : std_logic := '0';</v>
      </c>
    </row>
    <row r="144" spans="1:11" x14ac:dyDescent="0.6">
      <c r="A144" t="s">
        <v>2002</v>
      </c>
      <c r="B144" t="s">
        <v>251</v>
      </c>
      <c r="C144" t="s">
        <v>252</v>
      </c>
      <c r="D144" t="s">
        <v>265</v>
      </c>
      <c r="G144" t="s">
        <v>266</v>
      </c>
      <c r="H144" t="str">
        <f t="shared" si="28"/>
        <v xml:space="preserve">    P12AH_AUXCK_P_AM6 : in std_logic;</v>
      </c>
      <c r="I144" t="str">
        <f t="shared" si="29"/>
        <v xml:space="preserve">    P12AH_AUXCK_P_AM6 : in std_logic;</v>
      </c>
      <c r="J144" t="str">
        <f t="shared" si="30"/>
        <v xml:space="preserve">    P12AH_AUXCK_P_AM6 =&gt; P12AH_AUXCK_P_AM6_top_spb_i,</v>
      </c>
      <c r="K144" t="str">
        <f t="shared" si="31"/>
        <v>signal P12AH_AUXCK_P_AM6_top_spb_i : std_logic := '0';</v>
      </c>
    </row>
    <row r="145" spans="1:11" x14ac:dyDescent="0.6">
      <c r="A145" t="s">
        <v>2001</v>
      </c>
      <c r="B145" t="s">
        <v>254</v>
      </c>
      <c r="C145" t="s">
        <v>255</v>
      </c>
      <c r="D145" t="s">
        <v>265</v>
      </c>
      <c r="G145" t="s">
        <v>266</v>
      </c>
      <c r="H145" t="str">
        <f t="shared" si="28"/>
        <v xml:space="preserve">    P12AH_AUXCK_N_AM5 : in std_logic;</v>
      </c>
      <c r="I145" t="str">
        <f t="shared" si="29"/>
        <v xml:space="preserve">    P12AH_AUXCK_N_AM5 : in std_logic;</v>
      </c>
      <c r="J145" t="str">
        <f t="shared" si="30"/>
        <v xml:space="preserve">    P12AH_AUXCK_N_AM5 =&gt; P12AH_AUXCK_N_AM5_top_spb_i,</v>
      </c>
      <c r="K145" t="str">
        <f t="shared" si="31"/>
        <v>signal P12AH_AUXCK_N_AM5_top_spb_i : std_logic := '0';</v>
      </c>
    </row>
    <row r="146" spans="1:11" x14ac:dyDescent="0.6">
      <c r="A146" t="s">
        <v>2006</v>
      </c>
      <c r="B146" t="s">
        <v>2784</v>
      </c>
      <c r="C146" t="s">
        <v>1381</v>
      </c>
      <c r="D146" t="s">
        <v>265</v>
      </c>
      <c r="G146" t="s">
        <v>266</v>
      </c>
      <c r="H146" t="str">
        <f t="shared" si="28"/>
        <v xml:space="preserve">    P12AH_AUXD1_P_AP5 : in std_logic;</v>
      </c>
      <c r="I146" t="str">
        <f t="shared" si="29"/>
        <v xml:space="preserve">    P12AH_AUXD1_P_AP5 : in std_logic;</v>
      </c>
      <c r="J146" t="str">
        <f t="shared" si="30"/>
        <v xml:space="preserve">    P12AH_AUXD1_P_AP5 =&gt; P12AH_AUXD1_P_AP5_top_spb_i,</v>
      </c>
      <c r="K146" t="str">
        <f t="shared" si="31"/>
        <v>signal P12AH_AUXD1_P_AP5_top_spb_i : std_logic := '0';</v>
      </c>
    </row>
    <row r="147" spans="1:11" x14ac:dyDescent="0.6">
      <c r="A147" t="s">
        <v>2005</v>
      </c>
      <c r="B147" t="s">
        <v>2785</v>
      </c>
      <c r="C147" t="s">
        <v>1382</v>
      </c>
      <c r="D147" t="s">
        <v>265</v>
      </c>
      <c r="G147" t="s">
        <v>266</v>
      </c>
      <c r="H147" t="str">
        <f t="shared" si="28"/>
        <v xml:space="preserve">    P12AH_AUXD1_N_AP4 : in std_logic;</v>
      </c>
      <c r="I147" t="str">
        <f t="shared" si="29"/>
        <v xml:space="preserve">    P12AH_AUXD1_N_AP4 : in std_logic;</v>
      </c>
      <c r="J147" t="str">
        <f t="shared" si="30"/>
        <v xml:space="preserve">    P12AH_AUXD1_N_AP4 =&gt; P12AH_AUXD1_N_AP4_top_spb_i,</v>
      </c>
      <c r="K147" t="str">
        <f t="shared" si="31"/>
        <v>signal P12AH_AUXD1_N_AP4_top_spb_i : std_logic := '0';</v>
      </c>
    </row>
    <row r="148" spans="1:11" x14ac:dyDescent="0.6">
      <c r="A148" t="s">
        <v>2004</v>
      </c>
      <c r="B148" t="s">
        <v>2786</v>
      </c>
      <c r="C148" t="s">
        <v>1383</v>
      </c>
      <c r="D148" t="s">
        <v>265</v>
      </c>
      <c r="G148" t="s">
        <v>266</v>
      </c>
      <c r="H148" t="str">
        <f t="shared" si="28"/>
        <v xml:space="preserve">    P12AH_AUXD0_P_AN6 : in std_logic;</v>
      </c>
      <c r="I148" t="str">
        <f t="shared" si="29"/>
        <v xml:space="preserve">    P12AH_AUXD0_P_AN6 : in std_logic;</v>
      </c>
      <c r="J148" t="str">
        <f t="shared" si="30"/>
        <v xml:space="preserve">    P12AH_AUXD0_P_AN6 =&gt; P12AH_AUXD0_P_AN6_top_spb_i,</v>
      </c>
      <c r="K148" t="str">
        <f t="shared" si="31"/>
        <v>signal P12AH_AUXD0_P_AN6_top_spb_i : std_logic := '0';</v>
      </c>
    </row>
    <row r="149" spans="1:11" x14ac:dyDescent="0.6">
      <c r="A149" t="s">
        <v>2003</v>
      </c>
      <c r="B149" t="s">
        <v>2787</v>
      </c>
      <c r="C149" t="s">
        <v>1384</v>
      </c>
      <c r="D149" t="s">
        <v>265</v>
      </c>
      <c r="G149" t="s">
        <v>266</v>
      </c>
      <c r="H149" t="str">
        <f t="shared" si="28"/>
        <v xml:space="preserve">    P12AH_AUXD0_N_AP6 : in std_logic;</v>
      </c>
      <c r="I149" t="str">
        <f t="shared" si="29"/>
        <v xml:space="preserve">    P12AH_AUXD0_N_AP6 : in std_logic;</v>
      </c>
      <c r="J149" t="str">
        <f t="shared" si="30"/>
        <v xml:space="preserve">    P12AH_AUXD0_N_AP6 =&gt; P12AH_AUXD0_N_AP6_top_spb_i,</v>
      </c>
      <c r="K149" t="str">
        <f t="shared" si="31"/>
        <v>signal P12AH_AUXD0_N_AP6_top_spb_i : std_logic := '0';</v>
      </c>
    </row>
    <row r="150" spans="1:11" x14ac:dyDescent="0.6">
      <c r="A150" t="s">
        <v>1626</v>
      </c>
      <c r="B150" t="s">
        <v>2788</v>
      </c>
      <c r="C150" t="s">
        <v>1385</v>
      </c>
      <c r="D150" t="s">
        <v>265</v>
      </c>
      <c r="G150" t="s">
        <v>266</v>
      </c>
      <c r="H150" t="str">
        <f t="shared" si="28"/>
        <v xml:space="preserve">    AH2P1_AUXD0_P_AM4 : in std_logic;</v>
      </c>
      <c r="I150" t="str">
        <f t="shared" si="29"/>
        <v xml:space="preserve">    AH2P1_AUXD0_P_AM4 : in std_logic;</v>
      </c>
      <c r="J150" t="str">
        <f t="shared" si="30"/>
        <v xml:space="preserve">    AH2P1_AUXD0_P_AM4 =&gt; AH2P1_AUXD0_P_AM4_top_spb_i,</v>
      </c>
      <c r="K150" t="str">
        <f t="shared" si="31"/>
        <v>signal AH2P1_AUXD0_P_AM4_top_spb_i : std_logic := '0';</v>
      </c>
    </row>
    <row r="151" spans="1:11" x14ac:dyDescent="0.6">
      <c r="A151" t="s">
        <v>1625</v>
      </c>
      <c r="B151" t="s">
        <v>2789</v>
      </c>
      <c r="C151" t="s">
        <v>1386</v>
      </c>
      <c r="D151" t="s">
        <v>265</v>
      </c>
      <c r="G151" t="s">
        <v>266</v>
      </c>
      <c r="H151" t="str">
        <f t="shared" si="28"/>
        <v xml:space="preserve">    AH2P1_AUXD0_N_AN4 : in std_logic;</v>
      </c>
      <c r="I151" t="str">
        <f t="shared" si="29"/>
        <v xml:space="preserve">    AH2P1_AUXD0_N_AN4 : in std_logic;</v>
      </c>
      <c r="J151" t="str">
        <f t="shared" si="30"/>
        <v xml:space="preserve">    AH2P1_AUXD0_N_AN4 =&gt; AH2P1_AUXD0_N_AN4_top_spb_i,</v>
      </c>
      <c r="K151" t="str">
        <f t="shared" si="31"/>
        <v>signal AH2P1_AUXD0_N_AN4_top_spb_i : std_logic := '0';</v>
      </c>
    </row>
    <row r="152" spans="1:11" x14ac:dyDescent="0.6">
      <c r="A152" t="s">
        <v>1630</v>
      </c>
      <c r="B152" t="s">
        <v>2790</v>
      </c>
      <c r="C152" t="s">
        <v>1387</v>
      </c>
      <c r="D152" t="s">
        <v>265</v>
      </c>
      <c r="G152" t="s">
        <v>266</v>
      </c>
      <c r="H152" t="str">
        <f t="shared" si="28"/>
        <v xml:space="preserve">    AH2P1_AUXD2_P_AK5 : in std_logic;</v>
      </c>
      <c r="I152" t="str">
        <f t="shared" si="29"/>
        <v xml:space="preserve">    AH2P1_AUXD2_P_AK5 : in std_logic;</v>
      </c>
      <c r="J152" t="str">
        <f t="shared" si="30"/>
        <v xml:space="preserve">    AH2P1_AUXD2_P_AK5 =&gt; AH2P1_AUXD2_P_AK5_top_spb_i,</v>
      </c>
      <c r="K152" t="str">
        <f t="shared" si="31"/>
        <v>signal AH2P1_AUXD2_P_AK5_top_spb_i : std_logic := '0';</v>
      </c>
    </row>
    <row r="153" spans="1:11" x14ac:dyDescent="0.6">
      <c r="A153" t="s">
        <v>1629</v>
      </c>
      <c r="B153" t="s">
        <v>2791</v>
      </c>
      <c r="C153" t="s">
        <v>1388</v>
      </c>
      <c r="D153" t="s">
        <v>265</v>
      </c>
      <c r="G153" t="s">
        <v>266</v>
      </c>
      <c r="H153" t="str">
        <f t="shared" si="28"/>
        <v xml:space="preserve">    AH2P1_AUXD2_N_AK4 : in std_logic;</v>
      </c>
      <c r="I153" t="str">
        <f t="shared" si="29"/>
        <v xml:space="preserve">    AH2P1_AUXD2_N_AK4 : in std_logic;</v>
      </c>
      <c r="J153" t="str">
        <f t="shared" si="30"/>
        <v xml:space="preserve">    AH2P1_AUXD2_N_AK4 =&gt; AH2P1_AUXD2_N_AK4_top_spb_i,</v>
      </c>
      <c r="K153" t="str">
        <f t="shared" si="31"/>
        <v>signal AH2P1_AUXD2_N_AK4_top_spb_i : std_logic := '0';</v>
      </c>
    </row>
    <row r="154" spans="1:11" x14ac:dyDescent="0.6">
      <c r="A154" t="s">
        <v>2008</v>
      </c>
      <c r="B154" t="s">
        <v>2792</v>
      </c>
      <c r="C154" t="s">
        <v>1389</v>
      </c>
      <c r="D154" t="s">
        <v>265</v>
      </c>
      <c r="G154" t="s">
        <v>266</v>
      </c>
      <c r="H154" t="str">
        <f t="shared" si="28"/>
        <v xml:space="preserve">    P12AH_AUXD2_P_AN2 : in std_logic;</v>
      </c>
      <c r="I154" t="str">
        <f t="shared" si="29"/>
        <v xml:space="preserve">    P12AH_AUXD2_P_AN2 : in std_logic;</v>
      </c>
      <c r="J154" t="str">
        <f t="shared" si="30"/>
        <v xml:space="preserve">    P12AH_AUXD2_P_AN2 =&gt; P12AH_AUXD2_P_AN2_top_spb_i,</v>
      </c>
      <c r="K154" t="str">
        <f t="shared" si="31"/>
        <v>signal P12AH_AUXD2_P_AN2_top_spb_i : std_logic := '0';</v>
      </c>
    </row>
    <row r="155" spans="1:11" x14ac:dyDescent="0.6">
      <c r="A155" t="s">
        <v>2007</v>
      </c>
      <c r="B155" t="s">
        <v>2793</v>
      </c>
      <c r="C155" t="s">
        <v>1390</v>
      </c>
      <c r="D155" t="s">
        <v>265</v>
      </c>
      <c r="G155" t="s">
        <v>266</v>
      </c>
      <c r="H155" t="str">
        <f t="shared" si="28"/>
        <v xml:space="preserve">    P12AH_AUXD2_N_AP2 : in std_logic;</v>
      </c>
      <c r="I155" t="str">
        <f t="shared" si="29"/>
        <v xml:space="preserve">    P12AH_AUXD2_N_AP2 : in std_logic;</v>
      </c>
      <c r="J155" t="str">
        <f t="shared" si="30"/>
        <v xml:space="preserve">    P12AH_AUXD2_N_AP2 =&gt; P12AH_AUXD2_N_AP2_top_spb_i,</v>
      </c>
      <c r="K155" t="str">
        <f t="shared" si="31"/>
        <v>signal P12AH_AUXD2_N_AP2_top_spb_i : std_logic := '0';</v>
      </c>
    </row>
    <row r="156" spans="1:11" x14ac:dyDescent="0.6">
      <c r="A156" t="s">
        <v>2010</v>
      </c>
      <c r="B156" t="s">
        <v>2794</v>
      </c>
      <c r="C156" t="s">
        <v>1391</v>
      </c>
      <c r="D156" t="s">
        <v>265</v>
      </c>
      <c r="G156" t="s">
        <v>266</v>
      </c>
      <c r="H156" t="str">
        <f t="shared" si="28"/>
        <v xml:space="preserve">    P12AH_AUXD3_P_AN3 : in std_logic;</v>
      </c>
      <c r="I156" t="str">
        <f t="shared" si="29"/>
        <v xml:space="preserve">    P12AH_AUXD3_P_AN3 : in std_logic;</v>
      </c>
      <c r="J156" t="str">
        <f t="shared" si="30"/>
        <v xml:space="preserve">    P12AH_AUXD3_P_AN3 =&gt; P12AH_AUXD3_P_AN3_top_spb_i,</v>
      </c>
      <c r="K156" t="str">
        <f t="shared" si="31"/>
        <v>signal P12AH_AUXD3_P_AN3_top_spb_i : std_logic := '0';</v>
      </c>
    </row>
    <row r="157" spans="1:11" x14ac:dyDescent="0.6">
      <c r="A157" t="s">
        <v>2009</v>
      </c>
      <c r="B157" t="s">
        <v>2795</v>
      </c>
      <c r="C157" t="s">
        <v>1392</v>
      </c>
      <c r="D157" t="s">
        <v>265</v>
      </c>
      <c r="G157" t="s">
        <v>266</v>
      </c>
      <c r="H157" t="str">
        <f t="shared" si="28"/>
        <v xml:space="preserve">    P12AH_AUXD3_N_AP3 : in std_logic;</v>
      </c>
      <c r="I157" t="str">
        <f t="shared" si="29"/>
        <v xml:space="preserve">    P12AH_AUXD3_N_AP3 : in std_logic;</v>
      </c>
      <c r="J157" t="str">
        <f t="shared" si="30"/>
        <v xml:space="preserve">    P12AH_AUXD3_N_AP3 =&gt; P12AH_AUXD3_N_AP3_top_spb_i,</v>
      </c>
      <c r="K157" t="str">
        <f t="shared" si="31"/>
        <v>signal P12AH_AUXD3_N_AP3_top_spb_i : std_logic := '0';</v>
      </c>
    </row>
    <row r="158" spans="1:11" x14ac:dyDescent="0.6">
      <c r="A158" t="s">
        <v>1628</v>
      </c>
      <c r="B158" t="s">
        <v>2796</v>
      </c>
      <c r="C158" t="s">
        <v>1393</v>
      </c>
      <c r="D158" t="s">
        <v>265</v>
      </c>
      <c r="G158" t="s">
        <v>266</v>
      </c>
      <c r="H158" t="str">
        <f t="shared" si="28"/>
        <v xml:space="preserve">    AH2P1_AUXD1_P_AM1 : in std_logic;</v>
      </c>
      <c r="I158" t="str">
        <f t="shared" si="29"/>
        <v xml:space="preserve">    AH2P1_AUXD1_P_AM1 : in std_logic;</v>
      </c>
      <c r="J158" t="str">
        <f t="shared" si="30"/>
        <v xml:space="preserve">    AH2P1_AUXD1_P_AM1 =&gt; AH2P1_AUXD1_P_AM1_top_spb_i,</v>
      </c>
      <c r="K158" t="str">
        <f t="shared" si="31"/>
        <v>signal AH2P1_AUXD1_P_AM1_top_spb_i : std_logic := '0';</v>
      </c>
    </row>
    <row r="159" spans="1:11" x14ac:dyDescent="0.6">
      <c r="A159" t="s">
        <v>1627</v>
      </c>
      <c r="B159" t="s">
        <v>2797</v>
      </c>
      <c r="C159" t="s">
        <v>1394</v>
      </c>
      <c r="D159" t="s">
        <v>265</v>
      </c>
      <c r="G159" t="s">
        <v>266</v>
      </c>
      <c r="H159" t="str">
        <f t="shared" si="28"/>
        <v xml:space="preserve">    AH2P1_AUXD1_N_AN1 : in std_logic;</v>
      </c>
      <c r="I159" t="str">
        <f t="shared" si="29"/>
        <v xml:space="preserve">    AH2P1_AUXD1_N_AN1 : in std_logic;</v>
      </c>
      <c r="J159" t="str">
        <f t="shared" si="30"/>
        <v xml:space="preserve">    AH2P1_AUXD1_N_AN1 =&gt; AH2P1_AUXD1_N_AN1_top_spb_i,</v>
      </c>
      <c r="K159" t="str">
        <f t="shared" si="31"/>
        <v>signal AH2P1_AUXD1_N_AN1_top_spb_i : std_logic := '0';</v>
      </c>
    </row>
    <row r="160" spans="1:11" x14ac:dyDescent="0.6">
      <c r="A160" t="s">
        <v>1632</v>
      </c>
      <c r="B160" t="s">
        <v>2798</v>
      </c>
      <c r="C160" t="s">
        <v>1395</v>
      </c>
      <c r="D160" t="s">
        <v>265</v>
      </c>
      <c r="G160" t="s">
        <v>266</v>
      </c>
      <c r="H160" t="str">
        <f t="shared" si="28"/>
        <v xml:space="preserve">    AH2P1_AUXD3_P_AL3 : in std_logic;</v>
      </c>
      <c r="I160" t="str">
        <f t="shared" si="29"/>
        <v xml:space="preserve">    AH2P1_AUXD3_P_AL3 : in std_logic;</v>
      </c>
      <c r="J160" t="str">
        <f t="shared" si="30"/>
        <v xml:space="preserve">    AH2P1_AUXD3_P_AL3 =&gt; AH2P1_AUXD3_P_AL3_top_spb_i,</v>
      </c>
      <c r="K160" t="str">
        <f t="shared" si="31"/>
        <v>signal AH2P1_AUXD3_P_AL3_top_spb_i : std_logic := '0';</v>
      </c>
    </row>
    <row r="161" spans="1:11" x14ac:dyDescent="0.6">
      <c r="A161" t="s">
        <v>1631</v>
      </c>
      <c r="B161" t="s">
        <v>2799</v>
      </c>
      <c r="C161" t="s">
        <v>1396</v>
      </c>
      <c r="D161" t="s">
        <v>265</v>
      </c>
      <c r="G161" t="s">
        <v>266</v>
      </c>
      <c r="H161" t="str">
        <f t="shared" si="28"/>
        <v xml:space="preserve">    AH2P1_AUXD3_N_AL2 : in std_logic;</v>
      </c>
      <c r="I161" t="str">
        <f t="shared" si="29"/>
        <v xml:space="preserve">    AH2P1_AUXD3_N_AL2 : in std_logic;</v>
      </c>
      <c r="J161" t="str">
        <f t="shared" si="30"/>
        <v xml:space="preserve">    AH2P1_AUXD3_N_AL2 =&gt; AH2P1_AUXD3_N_AL2_top_spb_i,</v>
      </c>
      <c r="K161" t="str">
        <f t="shared" si="31"/>
        <v>signal AH2P1_AUXD3_N_AL2_top_spb_i : std_logic := '0';</v>
      </c>
    </row>
    <row r="162" spans="1:11" x14ac:dyDescent="0.6">
      <c r="A162" t="s">
        <v>2605</v>
      </c>
      <c r="B162" t="s">
        <v>2811</v>
      </c>
      <c r="C162" t="s">
        <v>1410</v>
      </c>
      <c r="D162" t="s">
        <v>265</v>
      </c>
      <c r="G162" t="s">
        <v>266</v>
      </c>
      <c r="H162" t="str">
        <f t="shared" si="28"/>
        <v xml:space="preserve">    SP2DR_CK_P_Y8 : in std_logic;</v>
      </c>
      <c r="I162" t="str">
        <f t="shared" si="29"/>
        <v xml:space="preserve">    SP2DR_CK_P_Y8 : in std_logic;</v>
      </c>
      <c r="J162" t="str">
        <f t="shared" si="30"/>
        <v xml:space="preserve">    SP2DR_CK_P_Y8 =&gt; SP2DR_CK_P_Y8_top_spb_i,</v>
      </c>
      <c r="K162" t="str">
        <f t="shared" si="31"/>
        <v>signal SP2DR_CK_P_Y8_top_spb_i : std_logic := '0';</v>
      </c>
    </row>
    <row r="163" spans="1:11" x14ac:dyDescent="0.6">
      <c r="A163" t="s">
        <v>2604</v>
      </c>
      <c r="B163" t="s">
        <v>2810</v>
      </c>
      <c r="C163" t="s">
        <v>1409</v>
      </c>
      <c r="D163" t="s">
        <v>265</v>
      </c>
      <c r="G163" t="s">
        <v>266</v>
      </c>
      <c r="H163" t="str">
        <f t="shared" si="28"/>
        <v xml:space="preserve">    SP2DR_CK_N_Y7 : in std_logic;</v>
      </c>
      <c r="I163" t="str">
        <f t="shared" si="29"/>
        <v xml:space="preserve">    SP2DR_CK_N_Y7 : in std_logic;</v>
      </c>
      <c r="J163" t="str">
        <f t="shared" si="30"/>
        <v xml:space="preserve">    SP2DR_CK_N_Y7 =&gt; SP2DR_CK_N_Y7_top_spb_i,</v>
      </c>
      <c r="K163" t="str">
        <f t="shared" si="31"/>
        <v>signal SP2DR_CK_N_Y7_top_spb_i : std_logic := '0';</v>
      </c>
    </row>
    <row r="164" spans="1:11" x14ac:dyDescent="0.6">
      <c r="A164" t="s">
        <v>1636</v>
      </c>
      <c r="B164" t="s">
        <v>2813</v>
      </c>
      <c r="C164" t="s">
        <v>1412</v>
      </c>
      <c r="D164" t="s">
        <v>265</v>
      </c>
      <c r="G164" t="s">
        <v>266</v>
      </c>
      <c r="H164" t="str">
        <f t="shared" si="28"/>
        <v xml:space="preserve">    AH2P2_AUXCK_P_AA7 : in std_logic;</v>
      </c>
      <c r="I164" t="str">
        <f t="shared" si="29"/>
        <v xml:space="preserve">    AH2P2_AUXCK_P_AA7 : in std_logic;</v>
      </c>
      <c r="J164" t="str">
        <f t="shared" si="30"/>
        <v xml:space="preserve">    AH2P2_AUXCK_P_AA7 =&gt; AH2P2_AUXCK_P_AA7_top_spb_i,</v>
      </c>
      <c r="K164" t="str">
        <f t="shared" si="31"/>
        <v>signal AH2P2_AUXCK_P_AA7_top_spb_i : std_logic := '0';</v>
      </c>
    </row>
    <row r="165" spans="1:11" x14ac:dyDescent="0.6">
      <c r="A165" t="s">
        <v>1635</v>
      </c>
      <c r="B165" t="s">
        <v>2812</v>
      </c>
      <c r="C165" t="s">
        <v>1411</v>
      </c>
      <c r="D165" t="s">
        <v>265</v>
      </c>
      <c r="G165" t="s">
        <v>266</v>
      </c>
      <c r="H165" t="str">
        <f t="shared" si="28"/>
        <v xml:space="preserve">    AH2P2_AUXCK_N_AA6 : in std_logic;</v>
      </c>
      <c r="I165" t="str">
        <f t="shared" si="29"/>
        <v xml:space="preserve">    AH2P2_AUXCK_N_AA6 : in std_logic;</v>
      </c>
      <c r="J165" t="str">
        <f t="shared" si="30"/>
        <v xml:space="preserve">    AH2P2_AUXCK_N_AA6 =&gt; AH2P2_AUXCK_N_AA6_top_spb_i,</v>
      </c>
      <c r="K165" t="str">
        <f t="shared" si="31"/>
        <v>signal AH2P2_AUXCK_N_AA6_top_spb_i : std_logic := '0';</v>
      </c>
    </row>
    <row r="166" spans="1:11" x14ac:dyDescent="0.6">
      <c r="A166" t="s">
        <v>1913</v>
      </c>
      <c r="B166" t="s">
        <v>2815</v>
      </c>
      <c r="C166" t="s">
        <v>1414</v>
      </c>
      <c r="D166" t="s">
        <v>265</v>
      </c>
      <c r="G166" t="s">
        <v>266</v>
      </c>
      <c r="H166" t="str">
        <f t="shared" si="28"/>
        <v xml:space="preserve">    DR2SP_CK_P_Y4 : in std_logic;</v>
      </c>
      <c r="I166" t="str">
        <f t="shared" si="29"/>
        <v xml:space="preserve">    DR2SP_CK_P_Y4 : in std_logic;</v>
      </c>
      <c r="J166" t="str">
        <f t="shared" si="30"/>
        <v xml:space="preserve">    DR2SP_CK_P_Y4 =&gt; DR2SP_CK_P_Y4_top_spb_i,</v>
      </c>
      <c r="K166" t="str">
        <f t="shared" si="31"/>
        <v>signal DR2SP_CK_P_Y4_top_spb_i : std_logic := '0';</v>
      </c>
    </row>
    <row r="167" spans="1:11" x14ac:dyDescent="0.6">
      <c r="A167" t="s">
        <v>1912</v>
      </c>
      <c r="B167" t="s">
        <v>2814</v>
      </c>
      <c r="C167" t="s">
        <v>1413</v>
      </c>
      <c r="D167" t="s">
        <v>265</v>
      </c>
      <c r="G167" t="s">
        <v>266</v>
      </c>
      <c r="H167" t="str">
        <f t="shared" ref="H167:H177" si="32">"    "&amp;TRIM(A167)&amp;"_"&amp;TRIM(B167)&amp;" : "&amp;TRIM(D167)&amp;" "&amp;G167&amp;";"</f>
        <v xml:space="preserve">    DR2SP_CK_N_Y3 : in std_logic;</v>
      </c>
      <c r="I167" t="str">
        <f t="shared" ref="I167:I177" si="33" xml:space="preserve"> ("    "&amp;TRIM(A167)&amp;"_"&amp;TRIM(B167)&amp;" : " &amp;TRIM(D167)&amp;" "&amp;TRIM(G167)&amp;";")</f>
        <v xml:space="preserve">    DR2SP_CK_N_Y3 : in std_logic;</v>
      </c>
      <c r="J167" t="str">
        <f t="shared" ref="J167:J177" si="34" xml:space="preserve"> "    "&amp;TRIM(A167)&amp;"_"&amp;TRIM(B167)&amp;" =&gt; "&amp;TRIM(A167)&amp;"_"&amp;TRIM(B167)&amp;"_"&amp;TRIM($C$1)&amp;","</f>
        <v xml:space="preserve">    DR2SP_CK_N_Y3 =&gt; DR2SP_CK_N_Y3_top_spb_i,</v>
      </c>
      <c r="K167" t="str">
        <f t="shared" ref="K167:K177" si="35" xml:space="preserve"> IF(G167="std_logic",("signal "&amp;TRIM(A167)&amp;"_"&amp;TRIM(B167)&amp;"_"&amp;TRIM($C$1)&amp;" : "&amp;TRIM(G167) &amp;" := '0';"),("signal "&amp;TRIM(A167)&amp;"_"&amp;TRIM(B167)&amp;"_"&amp;TRIM($C$1)&amp;" : "&amp;TRIM(G167) &amp;" := (others =&gt; '0');"))</f>
        <v>signal DR2SP_CK_N_Y3_top_spb_i : std_logic := '0';</v>
      </c>
    </row>
    <row r="168" spans="1:11" x14ac:dyDescent="0.6">
      <c r="A168" t="s">
        <v>1640</v>
      </c>
      <c r="B168" t="s">
        <v>2817</v>
      </c>
      <c r="C168" t="s">
        <v>1416</v>
      </c>
      <c r="D168" t="s">
        <v>265</v>
      </c>
      <c r="G168" t="s">
        <v>266</v>
      </c>
      <c r="H168" t="str">
        <f t="shared" si="32"/>
        <v xml:space="preserve">    AH2P2_AUXD1_P_Y5 : in std_logic;</v>
      </c>
      <c r="I168" t="str">
        <f t="shared" si="33"/>
        <v xml:space="preserve">    AH2P2_AUXD1_P_Y5 : in std_logic;</v>
      </c>
      <c r="J168" t="str">
        <f t="shared" si="34"/>
        <v xml:space="preserve">    AH2P2_AUXD1_P_Y5 =&gt; AH2P2_AUXD1_P_Y5_top_spb_i,</v>
      </c>
      <c r="K168" t="str">
        <f t="shared" si="35"/>
        <v>signal AH2P2_AUXD1_P_Y5_top_spb_i : std_logic := '0';</v>
      </c>
    </row>
    <row r="169" spans="1:11" x14ac:dyDescent="0.6">
      <c r="A169" t="s">
        <v>1639</v>
      </c>
      <c r="B169" t="s">
        <v>2816</v>
      </c>
      <c r="C169" t="s">
        <v>1415</v>
      </c>
      <c r="D169" t="s">
        <v>265</v>
      </c>
      <c r="G169" t="s">
        <v>266</v>
      </c>
      <c r="H169" t="str">
        <f t="shared" si="32"/>
        <v xml:space="preserve">    AH2P2_AUXD1_N_AA5 : in std_logic;</v>
      </c>
      <c r="I169" t="str">
        <f t="shared" si="33"/>
        <v xml:space="preserve">    AH2P2_AUXD1_N_AA5 : in std_logic;</v>
      </c>
      <c r="J169" t="str">
        <f t="shared" si="34"/>
        <v xml:space="preserve">    AH2P2_AUXD1_N_AA5 =&gt; AH2P2_AUXD1_N_AA5_top_spb_i,</v>
      </c>
      <c r="K169" t="str">
        <f t="shared" si="35"/>
        <v>signal AH2P2_AUXD1_N_AA5_top_spb_i : std_logic := '0';</v>
      </c>
    </row>
    <row r="170" spans="1:11" x14ac:dyDescent="0.6">
      <c r="A170" t="s">
        <v>1642</v>
      </c>
      <c r="B170" t="s">
        <v>2819</v>
      </c>
      <c r="C170" t="s">
        <v>1418</v>
      </c>
      <c r="D170" t="s">
        <v>265</v>
      </c>
      <c r="G170" t="s">
        <v>266</v>
      </c>
      <c r="H170" t="str">
        <f t="shared" si="32"/>
        <v xml:space="preserve">    AH2P2_AUXD2_P_W5 : in std_logic;</v>
      </c>
      <c r="I170" t="str">
        <f t="shared" si="33"/>
        <v xml:space="preserve">    AH2P2_AUXD2_P_W5 : in std_logic;</v>
      </c>
      <c r="J170" t="str">
        <f t="shared" si="34"/>
        <v xml:space="preserve">    AH2P2_AUXD2_P_W5 =&gt; AH2P2_AUXD2_P_W5_top_spb_i,</v>
      </c>
      <c r="K170" t="str">
        <f t="shared" si="35"/>
        <v>signal AH2P2_AUXD2_P_W5_top_spb_i : std_logic := '0';</v>
      </c>
    </row>
    <row r="171" spans="1:11" x14ac:dyDescent="0.6">
      <c r="A171" t="s">
        <v>1641</v>
      </c>
      <c r="B171" t="s">
        <v>2818</v>
      </c>
      <c r="C171" t="s">
        <v>1417</v>
      </c>
      <c r="D171" t="s">
        <v>265</v>
      </c>
      <c r="G171" t="s">
        <v>266</v>
      </c>
      <c r="H171" t="str">
        <f t="shared" si="32"/>
        <v xml:space="preserve">    AH2P2_AUXD2_N_W4 : in std_logic;</v>
      </c>
      <c r="I171" t="str">
        <f t="shared" si="33"/>
        <v xml:space="preserve">    AH2P2_AUXD2_N_W4 : in std_logic;</v>
      </c>
      <c r="J171" t="str">
        <f t="shared" si="34"/>
        <v xml:space="preserve">    AH2P2_AUXD2_N_W4 =&gt; AH2P2_AUXD2_N_W4_top_spb_i,</v>
      </c>
      <c r="K171" t="str">
        <f t="shared" si="35"/>
        <v>signal AH2P2_AUXD2_N_W4_top_spb_i : std_logic := '0';</v>
      </c>
    </row>
    <row r="172" spans="1:11" x14ac:dyDescent="0.6">
      <c r="A172" t="s">
        <v>1638</v>
      </c>
      <c r="B172" t="s">
        <v>2821</v>
      </c>
      <c r="C172" t="s">
        <v>1420</v>
      </c>
      <c r="D172" t="s">
        <v>265</v>
      </c>
      <c r="G172" t="s">
        <v>266</v>
      </c>
      <c r="H172" t="str">
        <f t="shared" si="32"/>
        <v xml:space="preserve">    AH2P2_AUXD0_P_AB4 : in std_logic;</v>
      </c>
      <c r="I172" t="str">
        <f t="shared" si="33"/>
        <v xml:space="preserve">    AH2P2_AUXD0_P_AB4 : in std_logic;</v>
      </c>
      <c r="J172" t="str">
        <f t="shared" si="34"/>
        <v xml:space="preserve">    AH2P2_AUXD0_P_AB4 =&gt; AH2P2_AUXD0_P_AB4_top_spb_i,</v>
      </c>
      <c r="K172" t="str">
        <f t="shared" si="35"/>
        <v>signal AH2P2_AUXD0_P_AB4_top_spb_i : std_logic := '0';</v>
      </c>
    </row>
    <row r="173" spans="1:11" x14ac:dyDescent="0.6">
      <c r="A173" t="s">
        <v>1637</v>
      </c>
      <c r="B173" t="s">
        <v>2820</v>
      </c>
      <c r="C173" t="s">
        <v>1419</v>
      </c>
      <c r="D173" t="s">
        <v>265</v>
      </c>
      <c r="G173" t="s">
        <v>266</v>
      </c>
      <c r="H173" t="str">
        <f t="shared" si="32"/>
        <v xml:space="preserve">    AH2P2_AUXD0_N_AC4 : in std_logic;</v>
      </c>
      <c r="I173" t="str">
        <f t="shared" si="33"/>
        <v xml:space="preserve">    AH2P2_AUXD0_N_AC4 : in std_logic;</v>
      </c>
      <c r="J173" t="str">
        <f t="shared" si="34"/>
        <v xml:space="preserve">    AH2P2_AUXD0_N_AC4 =&gt; AH2P2_AUXD0_N_AC4_top_spb_i,</v>
      </c>
      <c r="K173" t="str">
        <f t="shared" si="35"/>
        <v>signal AH2P2_AUXD0_N_AC4_top_spb_i : std_logic := '0';</v>
      </c>
    </row>
    <row r="174" spans="1:11" x14ac:dyDescent="0.6">
      <c r="A174" t="s">
        <v>1644</v>
      </c>
      <c r="B174" t="s">
        <v>2823</v>
      </c>
      <c r="C174" t="s">
        <v>1422</v>
      </c>
      <c r="D174" t="s">
        <v>265</v>
      </c>
      <c r="G174" t="s">
        <v>266</v>
      </c>
      <c r="H174" t="str">
        <f t="shared" si="32"/>
        <v xml:space="preserve">    AH2P2_AUXD3_P_V4 : in std_logic;</v>
      </c>
      <c r="I174" t="str">
        <f t="shared" si="33"/>
        <v xml:space="preserve">    AH2P2_AUXD3_P_V4 : in std_logic;</v>
      </c>
      <c r="J174" t="str">
        <f t="shared" si="34"/>
        <v xml:space="preserve">    AH2P2_AUXD3_P_V4 =&gt; AH2P2_AUXD3_P_V4_top_spb_i,</v>
      </c>
      <c r="K174" t="str">
        <f t="shared" si="35"/>
        <v>signal AH2P2_AUXD3_P_V4_top_spb_i : std_logic := '0';</v>
      </c>
    </row>
    <row r="175" spans="1:11" x14ac:dyDescent="0.6">
      <c r="A175" t="s">
        <v>1643</v>
      </c>
      <c r="B175" t="s">
        <v>2822</v>
      </c>
      <c r="C175" t="s">
        <v>1421</v>
      </c>
      <c r="D175" t="s">
        <v>265</v>
      </c>
      <c r="G175" t="s">
        <v>266</v>
      </c>
      <c r="H175" t="str">
        <f t="shared" si="32"/>
        <v xml:space="preserve">    AH2P2_AUXD3_N_V3 : in std_logic;</v>
      </c>
      <c r="I175" t="str">
        <f t="shared" si="33"/>
        <v xml:space="preserve">    AH2P2_AUXD3_N_V3 : in std_logic;</v>
      </c>
      <c r="J175" t="str">
        <f t="shared" si="34"/>
        <v xml:space="preserve">    AH2P2_AUXD3_N_V3 =&gt; AH2P2_AUXD3_N_V3_top_spb_i,</v>
      </c>
      <c r="K175" t="str">
        <f t="shared" si="35"/>
        <v>signal AH2P2_AUXD3_N_V3_top_spb_i : std_logic := '0';</v>
      </c>
    </row>
    <row r="176" spans="1:11" x14ac:dyDescent="0.6">
      <c r="A176" t="s">
        <v>1917</v>
      </c>
      <c r="B176" t="s">
        <v>2827</v>
      </c>
      <c r="C176" t="s">
        <v>1426</v>
      </c>
      <c r="D176" t="s">
        <v>265</v>
      </c>
      <c r="G176" t="s">
        <v>266</v>
      </c>
      <c r="H176" t="str">
        <f t="shared" si="32"/>
        <v xml:space="preserve">    DR2SP_D1_P_AC2 : in std_logic;</v>
      </c>
      <c r="I176" t="str">
        <f t="shared" si="33"/>
        <v xml:space="preserve">    DR2SP_D1_P_AC2 : in std_logic;</v>
      </c>
      <c r="J176" t="str">
        <f t="shared" si="34"/>
        <v xml:space="preserve">    DR2SP_D1_P_AC2 =&gt; DR2SP_D1_P_AC2_top_spb_i,</v>
      </c>
      <c r="K176" t="str">
        <f t="shared" si="35"/>
        <v>signal DR2SP_D1_P_AC2_top_spb_i : std_logic := '0';</v>
      </c>
    </row>
    <row r="177" spans="1:11" x14ac:dyDescent="0.6">
      <c r="A177" t="s">
        <v>1916</v>
      </c>
      <c r="B177" t="s">
        <v>2826</v>
      </c>
      <c r="C177" t="s">
        <v>1425</v>
      </c>
      <c r="D177" t="s">
        <v>265</v>
      </c>
      <c r="G177" t="s">
        <v>266</v>
      </c>
      <c r="H177" t="str">
        <f t="shared" si="32"/>
        <v xml:space="preserve">    DR2SP_D1_N_AC1 : in std_logic;</v>
      </c>
      <c r="I177" t="str">
        <f t="shared" si="33"/>
        <v xml:space="preserve">    DR2SP_D1_N_AC1 : in std_logic;</v>
      </c>
      <c r="J177" t="str">
        <f t="shared" si="34"/>
        <v xml:space="preserve">    DR2SP_D1_N_AC1 =&gt; DR2SP_D1_N_AC1_top_spb_i,</v>
      </c>
      <c r="K177" t="str">
        <f t="shared" si="35"/>
        <v>signal DR2SP_D1_N_AC1_top_spb_i : std_logic := '0';</v>
      </c>
    </row>
    <row r="178" spans="1:11" x14ac:dyDescent="0.6">
      <c r="A178" t="s">
        <v>2609</v>
      </c>
      <c r="B178" t="s">
        <v>2831</v>
      </c>
      <c r="C178" t="s">
        <v>1430</v>
      </c>
      <c r="D178" t="s">
        <v>265</v>
      </c>
      <c r="G178" t="s">
        <v>266</v>
      </c>
      <c r="H178" t="str">
        <f t="shared" ref="H178:H203" si="36">"    "&amp;TRIM(A178)&amp;"_"&amp;TRIM(B178)&amp;" : "&amp;TRIM(D178)&amp;" "&amp;G178&amp;";"</f>
        <v xml:space="preserve">    SP2DR_D1_P_AB3 : in std_logic;</v>
      </c>
      <c r="I178" t="str">
        <f t="shared" ref="I178:I203" si="37" xml:space="preserve"> ("    "&amp;TRIM(A178)&amp;"_"&amp;TRIM(B178)&amp;" : " &amp;TRIM(D178)&amp;" "&amp;TRIM(G178)&amp;";")</f>
        <v xml:space="preserve">    SP2DR_D1_P_AB3 : in std_logic;</v>
      </c>
      <c r="J178" t="str">
        <f t="shared" ref="J178:J203" si="38" xml:space="preserve"> "    "&amp;TRIM(A178)&amp;"_"&amp;TRIM(B178)&amp;" =&gt; "&amp;TRIM(A178)&amp;"_"&amp;TRIM(B178)&amp;"_"&amp;TRIM($C$1)&amp;","</f>
        <v xml:space="preserve">    SP2DR_D1_P_AB3 =&gt; SP2DR_D1_P_AB3_top_spb_i,</v>
      </c>
      <c r="K178" t="str">
        <f t="shared" ref="K178:K203" si="39" xml:space="preserve"> IF(G178="std_logic",("signal "&amp;TRIM(A178)&amp;"_"&amp;TRIM(B178)&amp;"_"&amp;TRIM($C$1)&amp;" : "&amp;TRIM(G178) &amp;" := '0';"),("signal "&amp;TRIM(A178)&amp;"_"&amp;TRIM(B178)&amp;"_"&amp;TRIM($C$1)&amp;" : "&amp;TRIM(G178) &amp;" := (others =&gt; '0');"))</f>
        <v>signal SP2DR_D1_P_AB3_top_spb_i : std_logic := '0';</v>
      </c>
    </row>
    <row r="179" spans="1:11" x14ac:dyDescent="0.6">
      <c r="A179" t="s">
        <v>2608</v>
      </c>
      <c r="B179" t="s">
        <v>2830</v>
      </c>
      <c r="C179" t="s">
        <v>1429</v>
      </c>
      <c r="D179" t="s">
        <v>265</v>
      </c>
      <c r="G179" t="s">
        <v>266</v>
      </c>
      <c r="H179" t="str">
        <f t="shared" si="36"/>
        <v xml:space="preserve">    SP2DR_D1_N_AC3 : in std_logic;</v>
      </c>
      <c r="I179" t="str">
        <f t="shared" si="37"/>
        <v xml:space="preserve">    SP2DR_D1_N_AC3 : in std_logic;</v>
      </c>
      <c r="J179" t="str">
        <f t="shared" si="38"/>
        <v xml:space="preserve">    SP2DR_D1_N_AC3 =&gt; SP2DR_D1_N_AC3_top_spb_i,</v>
      </c>
      <c r="K179" t="str">
        <f t="shared" si="39"/>
        <v>signal SP2DR_D1_N_AC3_top_spb_i : std_logic := '0';</v>
      </c>
    </row>
    <row r="180" spans="1:11" x14ac:dyDescent="0.6">
      <c r="A180" t="s">
        <v>1915</v>
      </c>
      <c r="B180" t="s">
        <v>2833</v>
      </c>
      <c r="C180" t="s">
        <v>1432</v>
      </c>
      <c r="D180" t="s">
        <v>265</v>
      </c>
      <c r="G180" t="s">
        <v>266</v>
      </c>
      <c r="H180" t="str">
        <f t="shared" si="36"/>
        <v xml:space="preserve">    DR2SP_D0_P_AA2 : in std_logic;</v>
      </c>
      <c r="I180" t="str">
        <f t="shared" si="37"/>
        <v xml:space="preserve">    DR2SP_D0_P_AA2 : in std_logic;</v>
      </c>
      <c r="J180" t="str">
        <f t="shared" si="38"/>
        <v xml:space="preserve">    DR2SP_D0_P_AA2 =&gt; DR2SP_D0_P_AA2_top_spb_i,</v>
      </c>
      <c r="K180" t="str">
        <f t="shared" si="39"/>
        <v>signal DR2SP_D0_P_AA2_top_spb_i : std_logic := '0';</v>
      </c>
    </row>
    <row r="181" spans="1:11" x14ac:dyDescent="0.6">
      <c r="A181" t="s">
        <v>1914</v>
      </c>
      <c r="B181" t="s">
        <v>2832</v>
      </c>
      <c r="C181" t="s">
        <v>1431</v>
      </c>
      <c r="D181" t="s">
        <v>265</v>
      </c>
      <c r="G181" t="s">
        <v>266</v>
      </c>
      <c r="H181" t="str">
        <f t="shared" si="36"/>
        <v xml:space="preserve">    DR2SP_D0_N_AA1 : in std_logic;</v>
      </c>
      <c r="I181" t="str">
        <f t="shared" si="37"/>
        <v xml:space="preserve">    DR2SP_D0_N_AA1 : in std_logic;</v>
      </c>
      <c r="J181" t="str">
        <f t="shared" si="38"/>
        <v xml:space="preserve">    DR2SP_D0_N_AA1 =&gt; DR2SP_D0_N_AA1_top_spb_i,</v>
      </c>
      <c r="K181" t="str">
        <f t="shared" si="39"/>
        <v>signal DR2SP_D0_N_AA1_top_spb_i : std_logic := '0';</v>
      </c>
    </row>
    <row r="182" spans="1:11" x14ac:dyDescent="0.6">
      <c r="A182" t="s">
        <v>2606</v>
      </c>
      <c r="B182" t="s">
        <v>2835</v>
      </c>
      <c r="C182" t="s">
        <v>1434</v>
      </c>
      <c r="D182" t="s">
        <v>265</v>
      </c>
      <c r="G182" t="s">
        <v>266</v>
      </c>
      <c r="H182" t="str">
        <f t="shared" si="36"/>
        <v xml:space="preserve">    SP2DR_D0_N_Y2 : in std_logic;</v>
      </c>
      <c r="I182" t="str">
        <f t="shared" si="37"/>
        <v xml:space="preserve">    SP2DR_D0_N_Y2 : in std_logic;</v>
      </c>
      <c r="J182" t="str">
        <f t="shared" si="38"/>
        <v xml:space="preserve">    SP2DR_D0_N_Y2 =&gt; SP2DR_D0_N_Y2_top_spb_i,</v>
      </c>
      <c r="K182" t="str">
        <f t="shared" si="39"/>
        <v>signal SP2DR_D0_N_Y2_top_spb_i : std_logic := '0';</v>
      </c>
    </row>
    <row r="183" spans="1:11" x14ac:dyDescent="0.6">
      <c r="A183" t="s">
        <v>2607</v>
      </c>
      <c r="B183" t="s">
        <v>2834</v>
      </c>
      <c r="C183" t="s">
        <v>1433</v>
      </c>
      <c r="D183" t="s">
        <v>265</v>
      </c>
      <c r="G183" t="s">
        <v>266</v>
      </c>
      <c r="H183" t="str">
        <f t="shared" si="36"/>
        <v xml:space="preserve">    SP2DR_D0_P_Y1 : in std_logic;</v>
      </c>
      <c r="I183" t="str">
        <f t="shared" si="37"/>
        <v xml:space="preserve">    SP2DR_D0_P_Y1 : in std_logic;</v>
      </c>
      <c r="J183" t="str">
        <f t="shared" si="38"/>
        <v xml:space="preserve">    SP2DR_D0_P_Y1 =&gt; SP2DR_D0_P_Y1_top_spb_i,</v>
      </c>
      <c r="K183" t="str">
        <f t="shared" si="39"/>
        <v>signal SP2DR_D0_P_Y1_top_spb_i : std_logic := '0';</v>
      </c>
    </row>
    <row r="184" spans="1:11" x14ac:dyDescent="0.6">
      <c r="A184" t="s">
        <v>90</v>
      </c>
      <c r="B184" t="s">
        <v>2868</v>
      </c>
      <c r="C184" t="s">
        <v>92</v>
      </c>
      <c r="D184" t="s">
        <v>265</v>
      </c>
      <c r="G184" t="s">
        <v>266</v>
      </c>
      <c r="H184" t="str">
        <f t="shared" si="36"/>
        <v xml:space="preserve">    AH2P1_P_R31 : in std_logic;</v>
      </c>
      <c r="I184" t="str">
        <f t="shared" si="37"/>
        <v xml:space="preserve">    AH2P1_P_R31 : in std_logic;</v>
      </c>
      <c r="J184" t="str">
        <f t="shared" si="38"/>
        <v xml:space="preserve">    AH2P1_P_R31 =&gt; AH2P1_P_R31_top_spb_i,</v>
      </c>
      <c r="K184" t="str">
        <f t="shared" si="39"/>
        <v>signal AH2P1_P_R31_top_spb_i : std_logic := '0';</v>
      </c>
    </row>
    <row r="185" spans="1:11" x14ac:dyDescent="0.6">
      <c r="A185" t="s">
        <v>93</v>
      </c>
      <c r="B185" t="s">
        <v>2869</v>
      </c>
      <c r="C185" t="s">
        <v>95</v>
      </c>
      <c r="D185" t="s">
        <v>265</v>
      </c>
      <c r="G185" t="s">
        <v>266</v>
      </c>
      <c r="H185" t="str">
        <f t="shared" si="36"/>
        <v xml:space="preserve">    AH2P1_N_R32 : in std_logic;</v>
      </c>
      <c r="I185" t="str">
        <f t="shared" si="37"/>
        <v xml:space="preserve">    AH2P1_N_R32 : in std_logic;</v>
      </c>
      <c r="J185" t="str">
        <f t="shared" si="38"/>
        <v xml:space="preserve">    AH2P1_N_R32 =&gt; AH2P1_N_R32_top_spb_i,</v>
      </c>
      <c r="K185" t="str">
        <f t="shared" si="39"/>
        <v>signal AH2P1_N_R32_top_spb_i : std_logic := '0';</v>
      </c>
    </row>
    <row r="186" spans="1:11" x14ac:dyDescent="0.6">
      <c r="A186" t="s">
        <v>99</v>
      </c>
      <c r="B186" t="s">
        <v>2870</v>
      </c>
      <c r="C186" t="s">
        <v>98</v>
      </c>
      <c r="D186" t="s">
        <v>265</v>
      </c>
      <c r="G186" t="s">
        <v>266</v>
      </c>
      <c r="H186" t="str">
        <f t="shared" si="36"/>
        <v xml:space="preserve">    P12AH_N_P33 : in std_logic;</v>
      </c>
      <c r="I186" t="str">
        <f t="shared" si="37"/>
        <v xml:space="preserve">    P12AH_N_P33 : in std_logic;</v>
      </c>
      <c r="J186" t="str">
        <f t="shared" si="38"/>
        <v xml:space="preserve">    P12AH_N_P33 =&gt; P12AH_N_P33_top_spb_i,</v>
      </c>
      <c r="K186" t="str">
        <f t="shared" si="39"/>
        <v>signal P12AH_N_P33_top_spb_i : std_logic := '0';</v>
      </c>
    </row>
    <row r="187" spans="1:11" x14ac:dyDescent="0.6">
      <c r="A187" t="s">
        <v>96</v>
      </c>
      <c r="B187" t="s">
        <v>2871</v>
      </c>
      <c r="C187" t="s">
        <v>101</v>
      </c>
      <c r="D187" t="s">
        <v>265</v>
      </c>
      <c r="G187" t="s">
        <v>266</v>
      </c>
      <c r="H187" t="str">
        <f t="shared" si="36"/>
        <v xml:space="preserve">    P12AH_P_P34 : in std_logic;</v>
      </c>
      <c r="I187" t="str">
        <f t="shared" si="37"/>
        <v xml:space="preserve">    P12AH_P_P34 : in std_logic;</v>
      </c>
      <c r="J187" t="str">
        <f t="shared" si="38"/>
        <v xml:space="preserve">    P12AH_P_P34 =&gt; P12AH_P_P34_top_spb_i,</v>
      </c>
      <c r="K187" t="str">
        <f t="shared" si="39"/>
        <v>signal P12AH_P_P34_top_spb_i : std_logic := '0';</v>
      </c>
    </row>
    <row r="188" spans="1:11" x14ac:dyDescent="0.6">
      <c r="A188" t="s">
        <v>102</v>
      </c>
      <c r="B188" t="s">
        <v>2876</v>
      </c>
      <c r="C188" t="s">
        <v>104</v>
      </c>
      <c r="D188" t="s">
        <v>265</v>
      </c>
      <c r="G188" t="s">
        <v>266</v>
      </c>
      <c r="H188" t="str">
        <f t="shared" si="36"/>
        <v xml:space="preserve">    BF2P1_P_M29 : in std_logic;</v>
      </c>
      <c r="I188" t="str">
        <f t="shared" si="37"/>
        <v xml:space="preserve">    BF2P1_P_M29 : in std_logic;</v>
      </c>
      <c r="J188" t="str">
        <f t="shared" si="38"/>
        <v xml:space="preserve">    BF2P1_P_M29 =&gt; BF2P1_P_M29_top_spb_i,</v>
      </c>
      <c r="K188" t="str">
        <f t="shared" si="39"/>
        <v>signal BF2P1_P_M29_top_spb_i : std_logic := '0';</v>
      </c>
    </row>
    <row r="189" spans="1:11" x14ac:dyDescent="0.6">
      <c r="A189" t="s">
        <v>105</v>
      </c>
      <c r="B189" t="s">
        <v>2877</v>
      </c>
      <c r="C189" t="s">
        <v>107</v>
      </c>
      <c r="D189" t="s">
        <v>265</v>
      </c>
      <c r="G189" t="s">
        <v>266</v>
      </c>
      <c r="H189" t="str">
        <f t="shared" si="36"/>
        <v xml:space="preserve">    BF2P1_N_M30 : in std_logic;</v>
      </c>
      <c r="I189" t="str">
        <f t="shared" si="37"/>
        <v xml:space="preserve">    BF2P1_N_M30 : in std_logic;</v>
      </c>
      <c r="J189" t="str">
        <f t="shared" si="38"/>
        <v xml:space="preserve">    BF2P1_N_M30 =&gt; BF2P1_N_M30_top_spb_i,</v>
      </c>
      <c r="K189" t="str">
        <f t="shared" si="39"/>
        <v>signal BF2P1_N_M30_top_spb_i : std_logic := '0';</v>
      </c>
    </row>
    <row r="190" spans="1:11" x14ac:dyDescent="0.6">
      <c r="A190" t="s">
        <v>108</v>
      </c>
      <c r="B190" t="s">
        <v>2878</v>
      </c>
      <c r="C190" t="s">
        <v>110</v>
      </c>
      <c r="D190" t="s">
        <v>265</v>
      </c>
      <c r="G190" t="s">
        <v>266</v>
      </c>
      <c r="H190" t="str">
        <f t="shared" si="36"/>
        <v xml:space="preserve">    P12BF_P_M33 : in std_logic;</v>
      </c>
      <c r="I190" t="str">
        <f t="shared" si="37"/>
        <v xml:space="preserve">    P12BF_P_M33 : in std_logic;</v>
      </c>
      <c r="J190" t="str">
        <f t="shared" si="38"/>
        <v xml:space="preserve">    P12BF_P_M33 =&gt; P12BF_P_M33_top_spb_i,</v>
      </c>
      <c r="K190" t="str">
        <f t="shared" si="39"/>
        <v>signal P12BF_P_M33_top_spb_i : std_logic := '0';</v>
      </c>
    </row>
    <row r="191" spans="1:11" x14ac:dyDescent="0.6">
      <c r="A191" t="s">
        <v>111</v>
      </c>
      <c r="B191" t="s">
        <v>2879</v>
      </c>
      <c r="C191" t="s">
        <v>113</v>
      </c>
      <c r="D191" t="s">
        <v>265</v>
      </c>
      <c r="G191" t="s">
        <v>266</v>
      </c>
      <c r="H191" t="str">
        <f t="shared" si="36"/>
        <v xml:space="preserve">    P12BF_N_M34 : in std_logic;</v>
      </c>
      <c r="I191" t="str">
        <f t="shared" si="37"/>
        <v xml:space="preserve">    P12BF_N_M34 : in std_logic;</v>
      </c>
      <c r="J191" t="str">
        <f t="shared" si="38"/>
        <v xml:space="preserve">    P12BF_N_M34 =&gt; P12BF_N_M34_top_spb_i,</v>
      </c>
      <c r="K191" t="str">
        <f t="shared" si="39"/>
        <v>signal P12BF_N_M34_top_spb_i : std_logic := '0';</v>
      </c>
    </row>
    <row r="192" spans="1:11" x14ac:dyDescent="0.6">
      <c r="A192" t="s">
        <v>114</v>
      </c>
      <c r="B192" t="s">
        <v>228</v>
      </c>
      <c r="C192" t="s">
        <v>115</v>
      </c>
      <c r="D192" t="s">
        <v>265</v>
      </c>
      <c r="G192" t="s">
        <v>266</v>
      </c>
      <c r="H192" t="str">
        <f t="shared" si="36"/>
        <v xml:space="preserve">    AH2P2_P_R4 : in std_logic;</v>
      </c>
      <c r="I192" t="str">
        <f t="shared" si="37"/>
        <v xml:space="preserve">    AH2P2_P_R4 : in std_logic;</v>
      </c>
      <c r="J192" t="str">
        <f t="shared" si="38"/>
        <v xml:space="preserve">    AH2P2_P_R4 =&gt; AH2P2_P_R4_top_spb_i,</v>
      </c>
      <c r="K192" t="str">
        <f t="shared" si="39"/>
        <v>signal AH2P2_P_R4_top_spb_i : std_logic := '0';</v>
      </c>
    </row>
    <row r="193" spans="1:11" x14ac:dyDescent="0.6">
      <c r="A193" t="s">
        <v>116</v>
      </c>
      <c r="B193" t="s">
        <v>229</v>
      </c>
      <c r="C193" t="s">
        <v>117</v>
      </c>
      <c r="D193" t="s">
        <v>265</v>
      </c>
      <c r="G193" t="s">
        <v>266</v>
      </c>
      <c r="H193" t="str">
        <f t="shared" si="36"/>
        <v xml:space="preserve">    AH2P2_N_R3 : in std_logic;</v>
      </c>
      <c r="I193" t="str">
        <f t="shared" si="37"/>
        <v xml:space="preserve">    AH2P2_N_R3 : in std_logic;</v>
      </c>
      <c r="J193" t="str">
        <f t="shared" si="38"/>
        <v xml:space="preserve">    AH2P2_N_R3 =&gt; AH2P2_N_R3_top_spb_i,</v>
      </c>
      <c r="K193" t="str">
        <f t="shared" si="39"/>
        <v>signal AH2P2_N_R3_top_spb_i : std_logic := '0';</v>
      </c>
    </row>
    <row r="194" spans="1:11" x14ac:dyDescent="0.6">
      <c r="A194" t="s">
        <v>118</v>
      </c>
      <c r="B194" t="s">
        <v>230</v>
      </c>
      <c r="C194" t="s">
        <v>119</v>
      </c>
      <c r="D194" t="s">
        <v>265</v>
      </c>
      <c r="G194" t="s">
        <v>266</v>
      </c>
      <c r="H194" t="str">
        <f t="shared" si="36"/>
        <v xml:space="preserve">    P22AH_P_T2 : in std_logic;</v>
      </c>
      <c r="I194" t="str">
        <f t="shared" si="37"/>
        <v xml:space="preserve">    P22AH_P_T2 : in std_logic;</v>
      </c>
      <c r="J194" t="str">
        <f t="shared" si="38"/>
        <v xml:space="preserve">    P22AH_P_T2 =&gt; P22AH_P_T2_top_spb_i,</v>
      </c>
      <c r="K194" t="str">
        <f t="shared" si="39"/>
        <v>signal P22AH_P_T2_top_spb_i : std_logic := '0';</v>
      </c>
    </row>
    <row r="195" spans="1:11" x14ac:dyDescent="0.6">
      <c r="A195" t="s">
        <v>120</v>
      </c>
      <c r="B195" t="s">
        <v>231</v>
      </c>
      <c r="C195" t="s">
        <v>121</v>
      </c>
      <c r="D195" t="s">
        <v>265</v>
      </c>
      <c r="G195" t="s">
        <v>266</v>
      </c>
      <c r="H195" t="str">
        <f t="shared" si="36"/>
        <v xml:space="preserve">    P22AH_N_T1 : in std_logic;</v>
      </c>
      <c r="I195" t="str">
        <f t="shared" si="37"/>
        <v xml:space="preserve">    P22AH_N_T1 : in std_logic;</v>
      </c>
      <c r="J195" t="str">
        <f t="shared" si="38"/>
        <v xml:space="preserve">    P22AH_N_T1 =&gt; P22AH_N_T1_top_spb_i,</v>
      </c>
      <c r="K195" t="str">
        <f t="shared" si="39"/>
        <v>signal P22AH_N_T1_top_spb_i : std_logic := '0';</v>
      </c>
    </row>
    <row r="196" spans="1:11" x14ac:dyDescent="0.6">
      <c r="A196" t="s">
        <v>122</v>
      </c>
      <c r="B196" t="s">
        <v>2938</v>
      </c>
      <c r="C196" t="s">
        <v>123</v>
      </c>
      <c r="D196" t="s">
        <v>265</v>
      </c>
      <c r="G196" t="s">
        <v>266</v>
      </c>
      <c r="H196" t="str">
        <f t="shared" si="36"/>
        <v xml:space="preserve">    BF2P2_P_N4 : in std_logic;</v>
      </c>
      <c r="I196" t="str">
        <f t="shared" si="37"/>
        <v xml:space="preserve">    BF2P2_P_N4 : in std_logic;</v>
      </c>
      <c r="J196" t="str">
        <f t="shared" si="38"/>
        <v xml:space="preserve">    BF2P2_P_N4 =&gt; BF2P2_P_N4_top_spb_i,</v>
      </c>
      <c r="K196" t="str">
        <f t="shared" si="39"/>
        <v>signal BF2P2_P_N4_top_spb_i : std_logic := '0';</v>
      </c>
    </row>
    <row r="197" spans="1:11" x14ac:dyDescent="0.6">
      <c r="A197" t="s">
        <v>124</v>
      </c>
      <c r="B197" t="s">
        <v>2939</v>
      </c>
      <c r="C197" t="s">
        <v>125</v>
      </c>
      <c r="D197" t="s">
        <v>265</v>
      </c>
      <c r="G197" t="s">
        <v>266</v>
      </c>
      <c r="H197" t="str">
        <f t="shared" si="36"/>
        <v xml:space="preserve">    BF2P2_N_N3 : in std_logic;</v>
      </c>
      <c r="I197" t="str">
        <f t="shared" si="37"/>
        <v xml:space="preserve">    BF2P2_N_N3 : in std_logic;</v>
      </c>
      <c r="J197" t="str">
        <f t="shared" si="38"/>
        <v xml:space="preserve">    BF2P2_N_N3 =&gt; BF2P2_N_N3_top_spb_i,</v>
      </c>
      <c r="K197" t="str">
        <f t="shared" si="39"/>
        <v>signal BF2P2_N_N3_top_spb_i : std_logic := '0';</v>
      </c>
    </row>
    <row r="198" spans="1:11" x14ac:dyDescent="0.6">
      <c r="A198" t="s">
        <v>126</v>
      </c>
      <c r="B198" t="s">
        <v>2944</v>
      </c>
      <c r="C198" t="s">
        <v>127</v>
      </c>
      <c r="D198" t="s">
        <v>265</v>
      </c>
      <c r="G198" t="s">
        <v>266</v>
      </c>
      <c r="H198" t="str">
        <f t="shared" si="36"/>
        <v xml:space="preserve">    P22BF_P_M2 : in std_logic;</v>
      </c>
      <c r="I198" t="str">
        <f t="shared" si="37"/>
        <v xml:space="preserve">    P22BF_P_M2 : in std_logic;</v>
      </c>
      <c r="J198" t="str">
        <f t="shared" si="38"/>
        <v xml:space="preserve">    P22BF_P_M2 =&gt; P22BF_P_M2_top_spb_i,</v>
      </c>
      <c r="K198" t="str">
        <f t="shared" si="39"/>
        <v>signal P22BF_P_M2_top_spb_i : std_logic := '0';</v>
      </c>
    </row>
    <row r="199" spans="1:11" x14ac:dyDescent="0.6">
      <c r="A199" t="s">
        <v>128</v>
      </c>
      <c r="B199" t="s">
        <v>2945</v>
      </c>
      <c r="C199" t="s">
        <v>129</v>
      </c>
      <c r="D199" t="s">
        <v>265</v>
      </c>
      <c r="G199" t="s">
        <v>266</v>
      </c>
      <c r="H199" t="str">
        <f t="shared" si="36"/>
        <v xml:space="preserve">    P22BF_N_M1 : in std_logic;</v>
      </c>
      <c r="I199" t="str">
        <f t="shared" si="37"/>
        <v xml:space="preserve">    P22BF_N_M1 : in std_logic;</v>
      </c>
      <c r="J199" t="str">
        <f t="shared" si="38"/>
        <v xml:space="preserve">    P22BF_N_M1 =&gt; P22BF_N_M1_top_spb_i,</v>
      </c>
      <c r="K199" t="str">
        <f t="shared" si="39"/>
        <v>signal P22BF_N_M1_top_spb_i : std_logic := '0';</v>
      </c>
    </row>
    <row r="200" spans="1:11" x14ac:dyDescent="0.6">
      <c r="A200" t="s">
        <v>72</v>
      </c>
      <c r="B200" t="s">
        <v>73</v>
      </c>
      <c r="C200" t="s">
        <v>74</v>
      </c>
      <c r="D200" t="s">
        <v>265</v>
      </c>
      <c r="G200" t="s">
        <v>266</v>
      </c>
      <c r="H200" t="str">
        <f t="shared" si="36"/>
        <v xml:space="preserve">    AH_TECLK_P_E8 : in std_logic;</v>
      </c>
      <c r="I200" t="str">
        <f t="shared" si="37"/>
        <v xml:space="preserve">    AH_TECLK_P_E8 : in std_logic;</v>
      </c>
      <c r="J200" t="str">
        <f t="shared" si="38"/>
        <v xml:space="preserve">    AH_TECLK_P_E8 =&gt; AH_TECLK_P_E8_top_spb_i,</v>
      </c>
      <c r="K200" t="str">
        <f t="shared" si="39"/>
        <v>signal AH_TECLK_P_E8_top_spb_i : std_logic := '0';</v>
      </c>
    </row>
    <row r="201" spans="1:11" x14ac:dyDescent="0.6">
      <c r="A201" t="s">
        <v>75</v>
      </c>
      <c r="B201" t="s">
        <v>76</v>
      </c>
      <c r="C201" t="s">
        <v>77</v>
      </c>
      <c r="D201" t="s">
        <v>265</v>
      </c>
      <c r="G201" t="s">
        <v>266</v>
      </c>
      <c r="H201" t="str">
        <f t="shared" si="36"/>
        <v xml:space="preserve">    AH_TECLK_N_E7 : in std_logic;</v>
      </c>
      <c r="I201" t="str">
        <f t="shared" si="37"/>
        <v xml:space="preserve">    AH_TECLK_N_E7 : in std_logic;</v>
      </c>
      <c r="J201" t="str">
        <f t="shared" si="38"/>
        <v xml:space="preserve">    AH_TECLK_N_E7 =&gt; AH_TECLK_N_E7_top_spb_i,</v>
      </c>
      <c r="K201" t="str">
        <f t="shared" si="39"/>
        <v>signal AH_TECLK_N_E7_top_spb_i : std_logic := '0';</v>
      </c>
    </row>
    <row r="202" spans="1:11" x14ac:dyDescent="0.6">
      <c r="A202" t="s">
        <v>78</v>
      </c>
      <c r="B202" t="s">
        <v>79</v>
      </c>
      <c r="C202" t="s">
        <v>80</v>
      </c>
      <c r="D202" t="s">
        <v>265</v>
      </c>
      <c r="G202" t="s">
        <v>266</v>
      </c>
      <c r="H202" t="str">
        <f t="shared" si="36"/>
        <v xml:space="preserve">    AH2TE_P_K6 : in std_logic;</v>
      </c>
      <c r="I202" t="str">
        <f t="shared" si="37"/>
        <v xml:space="preserve">    AH2TE_P_K6 : in std_logic;</v>
      </c>
      <c r="J202" t="str">
        <f t="shared" si="38"/>
        <v xml:space="preserve">    AH2TE_P_K6 =&gt; AH2TE_P_K6_top_spb_i,</v>
      </c>
      <c r="K202" t="str">
        <f t="shared" si="39"/>
        <v>signal AH2TE_P_K6_top_spb_i : std_logic := '0';</v>
      </c>
    </row>
    <row r="203" spans="1:11" x14ac:dyDescent="0.6">
      <c r="A203" t="s">
        <v>81</v>
      </c>
      <c r="B203" t="s">
        <v>82</v>
      </c>
      <c r="C203" t="s">
        <v>83</v>
      </c>
      <c r="D203" t="s">
        <v>265</v>
      </c>
      <c r="G203" t="s">
        <v>266</v>
      </c>
      <c r="H203" t="str">
        <f t="shared" si="36"/>
        <v xml:space="preserve">    AH2TE_N_K5 : in std_logic;</v>
      </c>
      <c r="I203" t="str">
        <f t="shared" si="37"/>
        <v xml:space="preserve">    AH2TE_N_K5 : in std_logic;</v>
      </c>
      <c r="J203" t="str">
        <f t="shared" si="38"/>
        <v xml:space="preserve">    AH2TE_N_K5 =&gt; AH2TE_N_K5_top_spb_i,</v>
      </c>
      <c r="K203" t="str">
        <f t="shared" si="39"/>
        <v>signal AH2TE_N_K5_top_spb_i : std_logic := '0';</v>
      </c>
    </row>
    <row r="204" spans="1:11" x14ac:dyDescent="0.6">
      <c r="A204" t="s">
        <v>84</v>
      </c>
      <c r="B204" t="s">
        <v>85</v>
      </c>
      <c r="C204" t="s">
        <v>86</v>
      </c>
      <c r="D204" t="s">
        <v>265</v>
      </c>
      <c r="G204" t="s">
        <v>266</v>
      </c>
      <c r="H204" t="str">
        <f t="shared" ref="H204:H223" si="40">"    "&amp;TRIM(A204)&amp;"_"&amp;TRIM(B204)&amp;" : "&amp;TRIM(D204)&amp;" "&amp;G204&amp;";"</f>
        <v xml:space="preserve">    TE2AH_P_K2 : in std_logic;</v>
      </c>
      <c r="I204" t="str">
        <f t="shared" ref="I204:I223" si="41" xml:space="preserve"> ("    "&amp;TRIM(A204)&amp;"_"&amp;TRIM(B204)&amp;" : " &amp;TRIM(D204)&amp;" "&amp;TRIM(G204)&amp;";")</f>
        <v xml:space="preserve">    TE2AH_P_K2 : in std_logic;</v>
      </c>
      <c r="J204" t="str">
        <f t="shared" ref="J204:J223" si="42" xml:space="preserve"> "    "&amp;TRIM(A204)&amp;"_"&amp;TRIM(B204)&amp;" =&gt; "&amp;TRIM(A204)&amp;"_"&amp;TRIM(B204)&amp;"_"&amp;TRIM($C$1)&amp;","</f>
        <v xml:space="preserve">    TE2AH_P_K2 =&gt; TE2AH_P_K2_top_spb_i,</v>
      </c>
      <c r="K204" t="str">
        <f t="shared" ref="K204:K223" si="43" xml:space="preserve"> IF(G204="std_logic",("signal "&amp;TRIM(A204)&amp;"_"&amp;TRIM(B204)&amp;"_"&amp;TRIM($C$1)&amp;" : "&amp;TRIM(G204) &amp;" := '0';"),("signal "&amp;TRIM(A204)&amp;"_"&amp;TRIM(B204)&amp;"_"&amp;TRIM($C$1)&amp;" : "&amp;TRIM(G204) &amp;" := (others =&gt; '0');"))</f>
        <v>signal TE2AH_P_K2_top_spb_i : std_logic := '0';</v>
      </c>
    </row>
    <row r="205" spans="1:11" x14ac:dyDescent="0.6">
      <c r="A205" t="s">
        <v>87</v>
      </c>
      <c r="B205" t="s">
        <v>88</v>
      </c>
      <c r="C205" t="s">
        <v>89</v>
      </c>
      <c r="D205" t="s">
        <v>265</v>
      </c>
      <c r="G205" t="s">
        <v>266</v>
      </c>
      <c r="H205" t="str">
        <f t="shared" si="40"/>
        <v xml:space="preserve">    TE2AH_N_K1 : in std_logic;</v>
      </c>
      <c r="I205" t="str">
        <f t="shared" si="41"/>
        <v xml:space="preserve">    TE2AH_N_K1 : in std_logic;</v>
      </c>
      <c r="J205" t="str">
        <f t="shared" si="42"/>
        <v xml:space="preserve">    TE2AH_N_K1 =&gt; TE2AH_N_K1_top_spb_i,</v>
      </c>
      <c r="K205" t="str">
        <f t="shared" si="43"/>
        <v>signal TE2AH_N_K1_top_spb_i : std_logic := '0';</v>
      </c>
    </row>
    <row r="206" spans="1:11" x14ac:dyDescent="0.6">
      <c r="A206" t="s">
        <v>2962</v>
      </c>
      <c r="B206" t="s">
        <v>2915</v>
      </c>
      <c r="C206" t="s">
        <v>21</v>
      </c>
      <c r="D206" t="s">
        <v>265</v>
      </c>
      <c r="G206" t="s">
        <v>266</v>
      </c>
      <c r="H206" t="str">
        <f t="shared" si="40"/>
        <v xml:space="preserve">    AH_SCCLK_P_C8 : in std_logic;</v>
      </c>
      <c r="I206" t="str">
        <f t="shared" si="41"/>
        <v xml:space="preserve">    AH_SCCLK_P_C8 : in std_logic;</v>
      </c>
      <c r="J206" t="str">
        <f t="shared" si="42"/>
        <v xml:space="preserve">    AH_SCCLK_P_C8 =&gt; AH_SCCLK_P_C8_top_spb_i,</v>
      </c>
      <c r="K206" t="str">
        <f t="shared" si="43"/>
        <v>signal AH_SCCLK_P_C8_top_spb_i : std_logic := '0';</v>
      </c>
    </row>
    <row r="207" spans="1:11" x14ac:dyDescent="0.6">
      <c r="A207" t="s">
        <v>1888</v>
      </c>
      <c r="B207" t="s">
        <v>2916</v>
      </c>
      <c r="C207" t="s">
        <v>22</v>
      </c>
      <c r="D207" t="s">
        <v>265</v>
      </c>
      <c r="G207" t="s">
        <v>266</v>
      </c>
      <c r="H207" t="str">
        <f t="shared" si="40"/>
        <v xml:space="preserve">    AH_SCCLK_N_C7 : in std_logic;</v>
      </c>
      <c r="I207" t="str">
        <f t="shared" si="41"/>
        <v xml:space="preserve">    AH_SCCLK_N_C7 : in std_logic;</v>
      </c>
      <c r="J207" t="str">
        <f t="shared" si="42"/>
        <v xml:space="preserve">    AH_SCCLK_N_C7 =&gt; AH_SCCLK_N_C7_top_spb_i,</v>
      </c>
      <c r="K207" t="str">
        <f t="shared" si="43"/>
        <v>signal AH_SCCLK_N_C7_top_spb_i : std_logic := '0';</v>
      </c>
    </row>
    <row r="208" spans="1:11" x14ac:dyDescent="0.6">
      <c r="A208" t="s">
        <v>1836</v>
      </c>
      <c r="B208" t="s">
        <v>5</v>
      </c>
      <c r="C208" t="s">
        <v>23</v>
      </c>
      <c r="D208" t="s">
        <v>265</v>
      </c>
      <c r="G208" t="s">
        <v>266</v>
      </c>
      <c r="H208" t="str">
        <f t="shared" si="40"/>
        <v xml:space="preserve">    AH_P1P2CLK_P_B10 : in std_logic;</v>
      </c>
      <c r="I208" t="str">
        <f t="shared" si="41"/>
        <v xml:space="preserve">    AH_P1P2CLK_P_B10 : in std_logic;</v>
      </c>
      <c r="J208" t="str">
        <f t="shared" si="42"/>
        <v xml:space="preserve">    AH_P1P2CLK_P_B10 =&gt; AH_P1P2CLK_P_B10_top_spb_i,</v>
      </c>
      <c r="K208" t="str">
        <f t="shared" si="43"/>
        <v>signal AH_P1P2CLK_P_B10_top_spb_i : std_logic := '0';</v>
      </c>
    </row>
    <row r="209" spans="1:11" x14ac:dyDescent="0.6">
      <c r="A209" t="s">
        <v>1835</v>
      </c>
      <c r="B209" t="s">
        <v>2917</v>
      </c>
      <c r="C209" t="s">
        <v>24</v>
      </c>
      <c r="D209" t="s">
        <v>265</v>
      </c>
      <c r="G209" t="s">
        <v>266</v>
      </c>
      <c r="H209" t="str">
        <f t="shared" si="40"/>
        <v xml:space="preserve">    AH_P1P2CLK_N_B9 : in std_logic;</v>
      </c>
      <c r="I209" t="str">
        <f t="shared" si="41"/>
        <v xml:space="preserve">    AH_P1P2CLK_N_B9 : in std_logic;</v>
      </c>
      <c r="J209" t="str">
        <f t="shared" si="42"/>
        <v xml:space="preserve">    AH_P1P2CLK_N_B9 =&gt; AH_P1P2CLK_N_B9_top_spb_i,</v>
      </c>
      <c r="K209" t="str">
        <f t="shared" si="43"/>
        <v>signal AH_P1P2CLK_N_B9_top_spb_i : std_logic := '0';</v>
      </c>
    </row>
    <row r="210" spans="1:11" x14ac:dyDescent="0.6">
      <c r="A210" t="s">
        <v>2619</v>
      </c>
      <c r="B210" t="s">
        <v>2918</v>
      </c>
      <c r="C210" t="s">
        <v>35</v>
      </c>
      <c r="D210" t="s">
        <v>265</v>
      </c>
      <c r="G210" t="s">
        <v>266</v>
      </c>
      <c r="H210" t="str">
        <f t="shared" si="40"/>
        <v xml:space="preserve">    SP2SC_HS1_P_E4 : in std_logic;</v>
      </c>
      <c r="I210" t="str">
        <f t="shared" si="41"/>
        <v xml:space="preserve">    SP2SC_HS1_P_E4 : in std_logic;</v>
      </c>
      <c r="J210" t="str">
        <f t="shared" si="42"/>
        <v xml:space="preserve">    SP2SC_HS1_P_E4 =&gt; SP2SC_HS1_P_E4_top_spb_i,</v>
      </c>
      <c r="K210" t="str">
        <f t="shared" si="43"/>
        <v>signal SP2SC_HS1_P_E4_top_spb_i : std_logic := '0';</v>
      </c>
    </row>
    <row r="211" spans="1:11" x14ac:dyDescent="0.6">
      <c r="A211" t="s">
        <v>2618</v>
      </c>
      <c r="B211" t="s">
        <v>2919</v>
      </c>
      <c r="C211" t="s">
        <v>37</v>
      </c>
      <c r="D211" t="s">
        <v>265</v>
      </c>
      <c r="G211" t="s">
        <v>266</v>
      </c>
      <c r="H211" t="str">
        <f t="shared" si="40"/>
        <v xml:space="preserve">    SP2SC_HS1_N_E3 : in std_logic;</v>
      </c>
      <c r="I211" t="str">
        <f t="shared" si="41"/>
        <v xml:space="preserve">    SP2SC_HS1_N_E3 : in std_logic;</v>
      </c>
      <c r="J211" t="str">
        <f t="shared" si="42"/>
        <v xml:space="preserve">    SP2SC_HS1_N_E3 =&gt; SP2SC_HS1_N_E3_top_spb_i,</v>
      </c>
      <c r="K211" t="str">
        <f t="shared" si="43"/>
        <v>signal SP2SC_HS1_N_E3_top_spb_i : std_logic := '0';</v>
      </c>
    </row>
    <row r="212" spans="1:11" x14ac:dyDescent="0.6">
      <c r="A212" t="s">
        <v>2571</v>
      </c>
      <c r="B212" t="s">
        <v>2920</v>
      </c>
      <c r="C212" t="s">
        <v>14</v>
      </c>
      <c r="D212" t="s">
        <v>265</v>
      </c>
      <c r="G212" t="s">
        <v>266</v>
      </c>
      <c r="H212" t="str">
        <f t="shared" si="40"/>
        <v xml:space="preserve">    SC2SP_HS1_P_D2 : in std_logic;</v>
      </c>
      <c r="I212" t="str">
        <f t="shared" si="41"/>
        <v xml:space="preserve">    SC2SP_HS1_P_D2 : in std_logic;</v>
      </c>
      <c r="J212" t="str">
        <f t="shared" si="42"/>
        <v xml:space="preserve">    SC2SP_HS1_P_D2 =&gt; SC2SP_HS1_P_D2_top_spb_i,</v>
      </c>
      <c r="K212" t="str">
        <f t="shared" si="43"/>
        <v>signal SC2SP_HS1_P_D2_top_spb_i : std_logic := '0';</v>
      </c>
    </row>
    <row r="213" spans="1:11" x14ac:dyDescent="0.6">
      <c r="A213" t="s">
        <v>2570</v>
      </c>
      <c r="B213" t="s">
        <v>2921</v>
      </c>
      <c r="C213" t="s">
        <v>19</v>
      </c>
      <c r="D213" t="s">
        <v>265</v>
      </c>
      <c r="G213" t="s">
        <v>266</v>
      </c>
      <c r="H213" t="str">
        <f t="shared" si="40"/>
        <v xml:space="preserve">    SC2SP_HS1_N_D1 : in std_logic;</v>
      </c>
      <c r="I213" t="str">
        <f t="shared" si="41"/>
        <v xml:space="preserve">    SC2SP_HS1_N_D1 : in std_logic;</v>
      </c>
      <c r="J213" t="str">
        <f t="shared" si="42"/>
        <v xml:space="preserve">    SC2SP_HS1_N_D1 =&gt; SC2SP_HS1_N_D1_top_spb_i,</v>
      </c>
      <c r="K213" t="str">
        <f t="shared" si="43"/>
        <v>signal SC2SP_HS1_N_D1_top_spb_i : std_logic := '0';</v>
      </c>
    </row>
    <row r="214" spans="1:11" x14ac:dyDescent="0.6">
      <c r="A214" t="s">
        <v>2617</v>
      </c>
      <c r="B214" t="s">
        <v>2926</v>
      </c>
      <c r="C214" t="s">
        <v>46</v>
      </c>
      <c r="D214" t="s">
        <v>265</v>
      </c>
      <c r="G214" t="s">
        <v>266</v>
      </c>
      <c r="H214" t="str">
        <f t="shared" si="40"/>
        <v xml:space="preserve">    SP2SC_HS0_P_B6 : in std_logic;</v>
      </c>
      <c r="I214" t="str">
        <f t="shared" si="41"/>
        <v xml:space="preserve">    SP2SC_HS0_P_B6 : in std_logic;</v>
      </c>
      <c r="J214" t="str">
        <f t="shared" si="42"/>
        <v xml:space="preserve">    SP2SC_HS0_P_B6 =&gt; SP2SC_HS0_P_B6_top_spb_i,</v>
      </c>
      <c r="K214" t="str">
        <f t="shared" si="43"/>
        <v>signal SP2SC_HS0_P_B6_top_spb_i : std_logic := '0';</v>
      </c>
    </row>
    <row r="215" spans="1:11" x14ac:dyDescent="0.6">
      <c r="A215" t="s">
        <v>2616</v>
      </c>
      <c r="B215" t="s">
        <v>2927</v>
      </c>
      <c r="C215" t="s">
        <v>48</v>
      </c>
      <c r="D215" t="s">
        <v>265</v>
      </c>
      <c r="G215" t="s">
        <v>266</v>
      </c>
      <c r="H215" t="str">
        <f t="shared" si="40"/>
        <v xml:space="preserve">    SP2SC_HS0_N_B5 : in std_logic;</v>
      </c>
      <c r="I215" t="str">
        <f t="shared" si="41"/>
        <v xml:space="preserve">    SP2SC_HS0_N_B5 : in std_logic;</v>
      </c>
      <c r="J215" t="str">
        <f t="shared" si="42"/>
        <v xml:space="preserve">    SP2SC_HS0_N_B5 =&gt; SP2SC_HS0_N_B5_top_spb_i,</v>
      </c>
      <c r="K215" t="str">
        <f t="shared" si="43"/>
        <v>signal SP2SC_HS0_N_B5_top_spb_i : std_logic := '0';</v>
      </c>
    </row>
    <row r="216" spans="1:11" x14ac:dyDescent="0.6">
      <c r="A216" t="s">
        <v>2569</v>
      </c>
      <c r="B216" t="s">
        <v>2928</v>
      </c>
      <c r="C216" t="s">
        <v>50</v>
      </c>
      <c r="D216" t="s">
        <v>265</v>
      </c>
      <c r="G216" t="s">
        <v>266</v>
      </c>
      <c r="H216" t="str">
        <f t="shared" si="40"/>
        <v xml:space="preserve">    SC2SP_HS0_P_B2 : in std_logic;</v>
      </c>
      <c r="I216" t="str">
        <f t="shared" si="41"/>
        <v xml:space="preserve">    SC2SP_HS0_P_B2 : in std_logic;</v>
      </c>
      <c r="J216" t="str">
        <f t="shared" si="42"/>
        <v xml:space="preserve">    SC2SP_HS0_P_B2 =&gt; SC2SP_HS0_P_B2_top_spb_i,</v>
      </c>
      <c r="K216" t="str">
        <f t="shared" si="43"/>
        <v>signal SC2SP_HS0_P_B2_top_spb_i : std_logic := '0';</v>
      </c>
    </row>
    <row r="217" spans="1:11" x14ac:dyDescent="0.6">
      <c r="A217" t="s">
        <v>2568</v>
      </c>
      <c r="B217" t="s">
        <v>2929</v>
      </c>
      <c r="C217" t="s">
        <v>52</v>
      </c>
      <c r="D217" t="s">
        <v>265</v>
      </c>
      <c r="G217" t="s">
        <v>266</v>
      </c>
      <c r="H217" t="str">
        <f t="shared" si="40"/>
        <v xml:space="preserve">    SC2SP_HS0_N_B1 : in std_logic;</v>
      </c>
      <c r="I217" t="str">
        <f t="shared" si="41"/>
        <v xml:space="preserve">    SC2SP_HS0_N_B1 : in std_logic;</v>
      </c>
      <c r="J217" t="str">
        <f t="shared" si="42"/>
        <v xml:space="preserve">    SC2SP_HS0_N_B1 =&gt; SC2SP_HS0_N_B1_top_spb_i,</v>
      </c>
      <c r="K217" t="str">
        <f t="shared" si="43"/>
        <v>signal SC2SP_HS0_N_B1_top_spb_i : std_logic := '0';</v>
      </c>
    </row>
    <row r="218" spans="1:11" x14ac:dyDescent="0.6">
      <c r="A218" t="s">
        <v>57</v>
      </c>
      <c r="B218" t="s">
        <v>55</v>
      </c>
      <c r="C218" t="s">
        <v>56</v>
      </c>
      <c r="D218" t="s">
        <v>265</v>
      </c>
      <c r="G218" t="s">
        <v>266</v>
      </c>
      <c r="H218" t="str">
        <f t="shared" si="40"/>
        <v xml:space="preserve">    AH_DRCLK_N_E27 : in std_logic;</v>
      </c>
      <c r="I218" t="str">
        <f t="shared" si="41"/>
        <v xml:space="preserve">    AH_DRCLK_N_E27 : in std_logic;</v>
      </c>
      <c r="J218" t="str">
        <f t="shared" si="42"/>
        <v xml:space="preserve">    AH_DRCLK_N_E27 =&gt; AH_DRCLK_N_E27_top_spb_i,</v>
      </c>
      <c r="K218" t="str">
        <f t="shared" si="43"/>
        <v>signal AH_DRCLK_N_E27_top_spb_i : std_logic := '0';</v>
      </c>
    </row>
    <row r="219" spans="1:11" x14ac:dyDescent="0.6">
      <c r="A219" t="s">
        <v>54</v>
      </c>
      <c r="B219" t="s">
        <v>58</v>
      </c>
      <c r="C219" t="s">
        <v>59</v>
      </c>
      <c r="D219" t="s">
        <v>265</v>
      </c>
      <c r="G219" t="s">
        <v>266</v>
      </c>
      <c r="H219" t="str">
        <f t="shared" si="40"/>
        <v xml:space="preserve">    AH_DRCLK_P_E28 : in std_logic;</v>
      </c>
      <c r="I219" t="str">
        <f t="shared" si="41"/>
        <v xml:space="preserve">    AH_DRCLK_P_E28 : in std_logic;</v>
      </c>
      <c r="J219" t="str">
        <f t="shared" si="42"/>
        <v xml:space="preserve">    AH_DRCLK_P_E28 =&gt; AH_DRCLK_P_E28_top_spb_i,</v>
      </c>
      <c r="K219" t="str">
        <f t="shared" si="43"/>
        <v>signal AH_DRCLK_P_E28_top_spb_i : std_logic := '0';</v>
      </c>
    </row>
    <row r="220" spans="1:11" x14ac:dyDescent="0.6">
      <c r="A220" t="s">
        <v>60</v>
      </c>
      <c r="B220" t="s">
        <v>61</v>
      </c>
      <c r="C220" t="s">
        <v>62</v>
      </c>
      <c r="D220" t="s">
        <v>265</v>
      </c>
      <c r="G220" t="s">
        <v>266</v>
      </c>
      <c r="H220" t="str">
        <f t="shared" si="40"/>
        <v xml:space="preserve">    SP2DR_GT_P_A31 : in std_logic;</v>
      </c>
      <c r="I220" t="str">
        <f t="shared" si="41"/>
        <v xml:space="preserve">    SP2DR_GT_P_A31 : in std_logic;</v>
      </c>
      <c r="J220" t="str">
        <f t="shared" si="42"/>
        <v xml:space="preserve">    SP2DR_GT_P_A31 =&gt; SP2DR_GT_P_A31_top_spb_i,</v>
      </c>
      <c r="K220" t="str">
        <f t="shared" si="43"/>
        <v>signal SP2DR_GT_P_A31_top_spb_i : std_logic := '0';</v>
      </c>
    </row>
    <row r="221" spans="1:11" x14ac:dyDescent="0.6">
      <c r="A221" t="s">
        <v>63</v>
      </c>
      <c r="B221" t="s">
        <v>64</v>
      </c>
      <c r="C221" t="s">
        <v>65</v>
      </c>
      <c r="D221" t="s">
        <v>265</v>
      </c>
      <c r="G221" t="s">
        <v>266</v>
      </c>
      <c r="H221" t="str">
        <f t="shared" si="40"/>
        <v xml:space="preserve">    SP2DR_GT_N_A32 : in std_logic;</v>
      </c>
      <c r="I221" t="str">
        <f t="shared" si="41"/>
        <v xml:space="preserve">    SP2DR_GT_N_A32 : in std_logic;</v>
      </c>
      <c r="J221" t="str">
        <f t="shared" si="42"/>
        <v xml:space="preserve">    SP2DR_GT_N_A32 =&gt; SP2DR_GT_N_A32_top_spb_i,</v>
      </c>
      <c r="K221" t="str">
        <f t="shared" si="43"/>
        <v>signal SP2DR_GT_N_A32_top_spb_i : std_logic := '0';</v>
      </c>
    </row>
    <row r="222" spans="1:11" x14ac:dyDescent="0.6">
      <c r="A222" t="s">
        <v>66</v>
      </c>
      <c r="B222" t="s">
        <v>67</v>
      </c>
      <c r="C222" t="s">
        <v>68</v>
      </c>
      <c r="D222" t="s">
        <v>265</v>
      </c>
      <c r="G222" t="s">
        <v>266</v>
      </c>
      <c r="H222" t="str">
        <f t="shared" si="40"/>
        <v xml:space="preserve">    DR2SP_GT_P_B33 : in std_logic;</v>
      </c>
      <c r="I222" t="str">
        <f t="shared" si="41"/>
        <v xml:space="preserve">    DR2SP_GT_P_B33 : in std_logic;</v>
      </c>
      <c r="J222" t="str">
        <f t="shared" si="42"/>
        <v xml:space="preserve">    DR2SP_GT_P_B33 =&gt; DR2SP_GT_P_B33_top_spb_i,</v>
      </c>
      <c r="K222" t="str">
        <f t="shared" si="43"/>
        <v>signal DR2SP_GT_P_B33_top_spb_i : std_logic := '0';</v>
      </c>
    </row>
    <row r="223" spans="1:11" x14ac:dyDescent="0.6">
      <c r="A223" t="s">
        <v>69</v>
      </c>
      <c r="B223" t="s">
        <v>2894</v>
      </c>
      <c r="C223" t="s">
        <v>71</v>
      </c>
      <c r="D223" t="s">
        <v>265</v>
      </c>
      <c r="G223" t="s">
        <v>266</v>
      </c>
      <c r="H223" t="str">
        <f t="shared" si="40"/>
        <v xml:space="preserve">    DR2SP_GT_N_B34 : in std_logic;</v>
      </c>
      <c r="I223" t="str">
        <f t="shared" si="41"/>
        <v xml:space="preserve">    DR2SP_GT_N_B34 : in std_logic;</v>
      </c>
      <c r="J223" t="str">
        <f t="shared" si="42"/>
        <v xml:space="preserve">    DR2SP_GT_N_B34 =&gt; DR2SP_GT_N_B34_top_spb_i,</v>
      </c>
      <c r="K223" t="str">
        <f t="shared" si="43"/>
        <v>signal DR2SP_GT_N_B34_top_spb_i : std_logic := '0';</v>
      </c>
    </row>
    <row r="224" spans="1:11" x14ac:dyDescent="0.6">
      <c r="H224" t="s">
        <v>261</v>
      </c>
      <c r="I224" t="s">
        <v>261</v>
      </c>
      <c r="J224" t="s">
        <v>261</v>
      </c>
    </row>
    <row r="225" spans="1:11" x14ac:dyDescent="0.6">
      <c r="A225" t="s">
        <v>236</v>
      </c>
      <c r="B225" t="s">
        <v>237</v>
      </c>
      <c r="C225" t="s">
        <v>238</v>
      </c>
      <c r="D225" t="s">
        <v>265</v>
      </c>
      <c r="E225" t="s">
        <v>667</v>
      </c>
      <c r="G225" t="s">
        <v>266</v>
      </c>
      <c r="H225" t="str">
        <f t="shared" si="0"/>
        <v xml:space="preserve">    AH_SCLK_P_AL8 : in std_logic;</v>
      </c>
      <c r="I225" t="str">
        <f t="shared" si="1"/>
        <v xml:space="preserve">    AH_SCLK_P_AL8 : in std_logic;</v>
      </c>
      <c r="J225" t="str">
        <f t="shared" si="2"/>
        <v xml:space="preserve">    AH_SCLK_P_AL8 =&gt; AH_SCLK_P_AL8_top_spb_i,</v>
      </c>
      <c r="K225" t="str">
        <f t="shared" si="3"/>
        <v>signal AH_SCLK_P_AL8_top_spb_i : std_logic := '0';</v>
      </c>
    </row>
    <row r="226" spans="1:11" x14ac:dyDescent="0.6">
      <c r="A226" t="s">
        <v>239</v>
      </c>
      <c r="B226" t="s">
        <v>240</v>
      </c>
      <c r="C226" t="s">
        <v>241</v>
      </c>
      <c r="D226" t="s">
        <v>265</v>
      </c>
      <c r="E226" t="s">
        <v>667</v>
      </c>
      <c r="G226" t="s">
        <v>266</v>
      </c>
      <c r="H226" t="str">
        <f>"    "&amp;TRIM(A226)&amp;"_"&amp;TRIM(B226)&amp;" : "&amp;TRIM(D226)&amp;" "&amp;G226&amp;""</f>
        <v xml:space="preserve">    AH_SCLK_N_AL7 : in std_logic</v>
      </c>
      <c r="I226" t="str">
        <f xml:space="preserve"> ("    "&amp;TRIM(A226)&amp;"_"&amp;TRIM(B226)&amp;" : " &amp;TRIM(D226)&amp;" "&amp;TRIM(G226)&amp;"")</f>
        <v xml:space="preserve">    AH_SCLK_N_AL7 : in std_logic</v>
      </c>
      <c r="J226" t="str">
        <f xml:space="preserve"> "    "&amp;TRIM(A226)&amp;"_"&amp;TRIM(B226)&amp;" =&gt; "&amp;TRIM(A226)&amp;"_"&amp;TRIM(B226)&amp;"_"&amp;TRIM($C$1)&amp;""</f>
        <v xml:space="preserve">    AH_SCLK_N_AL7 =&gt; AH_SCLK_N_AL7_top_spb_i</v>
      </c>
      <c r="K226" t="str">
        <f t="shared" si="3"/>
        <v>signal AH_SCLK_N_AL7_top_spb_i : std_logic := '0';</v>
      </c>
    </row>
    <row r="227" spans="1:11" x14ac:dyDescent="0.6">
      <c r="H227" t="s">
        <v>261</v>
      </c>
      <c r="I227" t="s">
        <v>261</v>
      </c>
      <c r="J227" t="s">
        <v>261</v>
      </c>
    </row>
    <row r="228" spans="1:11" x14ac:dyDescent="0.6">
      <c r="H228" s="2" t="s">
        <v>257</v>
      </c>
      <c r="I228" s="2" t="s">
        <v>257</v>
      </c>
      <c r="J228" s="2" t="s">
        <v>257</v>
      </c>
    </row>
    <row r="229" spans="1:11" x14ac:dyDescent="0.6">
      <c r="H229" s="2" t="s">
        <v>262</v>
      </c>
      <c r="I229" s="2" t="s">
        <v>270</v>
      </c>
      <c r="J229" s="2"/>
    </row>
    <row r="231" spans="1:11" x14ac:dyDescent="0.6">
      <c r="H231" t="str">
        <f xml:space="preserve"> "architecture rtl of "&amp;$A$1&amp;" is"</f>
        <v>architecture rtl of top_spb is</v>
      </c>
    </row>
    <row r="232" spans="1:11" x14ac:dyDescent="0.6">
      <c r="H232" t="s">
        <v>317</v>
      </c>
    </row>
    <row r="233" spans="1:11" x14ac:dyDescent="0.6">
      <c r="H233" t="s">
        <v>312</v>
      </c>
    </row>
    <row r="235" spans="1:11" x14ac:dyDescent="0.6">
      <c r="H235" t="s">
        <v>313</v>
      </c>
    </row>
    <row r="236" spans="1:11" x14ac:dyDescent="0.6">
      <c r="H236" t="s">
        <v>316</v>
      </c>
    </row>
    <row r="237" spans="1:11" x14ac:dyDescent="0.6">
      <c r="H237" t="s">
        <v>312</v>
      </c>
    </row>
    <row r="238" spans="1:11" x14ac:dyDescent="0.6">
      <c r="H238" t="s">
        <v>319</v>
      </c>
    </row>
    <row r="239" spans="1:11" x14ac:dyDescent="0.6">
      <c r="H239" s="1" t="s">
        <v>263</v>
      </c>
    </row>
    <row r="240" spans="1:11" x14ac:dyDescent="0.6">
      <c r="H240" t="s">
        <v>320</v>
      </c>
    </row>
    <row r="241" spans="8:8" x14ac:dyDescent="0.6">
      <c r="H241" s="1" t="s">
        <v>263</v>
      </c>
    </row>
    <row r="242" spans="8:8" x14ac:dyDescent="0.6">
      <c r="H242" t="s">
        <v>314</v>
      </c>
    </row>
    <row r="243" spans="8:8" x14ac:dyDescent="0.6">
      <c r="H243" t="s">
        <v>315</v>
      </c>
    </row>
    <row r="244" spans="8:8" x14ac:dyDescent="0.6">
      <c r="H244" s="1" t="s">
        <v>263</v>
      </c>
    </row>
    <row r="245" spans="8:8" x14ac:dyDescent="0.6">
      <c r="H245" t="s">
        <v>318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A9" sqref="A9:XFD12"/>
    </sheetView>
  </sheetViews>
  <sheetFormatPr defaultRowHeight="16.899999999999999" x14ac:dyDescent="0.6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29.8125" bestFit="1" customWidth="1"/>
    <col min="10" max="10" width="44.3125" bestFit="1" customWidth="1"/>
    <col min="11" max="11" width="43.8125" bestFit="1" customWidth="1"/>
  </cols>
  <sheetData>
    <row r="1" spans="1:11" x14ac:dyDescent="0.6">
      <c r="A1" t="s">
        <v>709</v>
      </c>
      <c r="C1" t="s">
        <v>710</v>
      </c>
    </row>
    <row r="3" spans="1:11" x14ac:dyDescent="0.6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6">
      <c r="C4" s="3" t="s">
        <v>696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6">
      <c r="A5" s="3" t="s">
        <v>234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A6" t="s">
        <v>242</v>
      </c>
      <c r="B6" t="s">
        <v>243</v>
      </c>
      <c r="C6" t="s">
        <v>244</v>
      </c>
      <c r="D6" t="s">
        <v>265</v>
      </c>
      <c r="E6" t="s">
        <v>667</v>
      </c>
      <c r="G6" t="s">
        <v>266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 x14ac:dyDescent="0.6">
      <c r="A7" t="s">
        <v>245</v>
      </c>
      <c r="B7" t="s">
        <v>246</v>
      </c>
      <c r="C7" t="s">
        <v>247</v>
      </c>
      <c r="D7" t="s">
        <v>265</v>
      </c>
      <c r="E7" t="s">
        <v>667</v>
      </c>
      <c r="G7" t="s">
        <v>266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 x14ac:dyDescent="0.6">
      <c r="G8" t="s">
        <v>268</v>
      </c>
      <c r="H8" t="s">
        <v>261</v>
      </c>
      <c r="I8" t="s">
        <v>261</v>
      </c>
      <c r="J8" t="s">
        <v>261</v>
      </c>
    </row>
    <row r="9" spans="1:11" x14ac:dyDescent="0.6">
      <c r="A9" t="s">
        <v>176</v>
      </c>
      <c r="B9" t="s">
        <v>137</v>
      </c>
      <c r="C9" t="s">
        <v>138</v>
      </c>
      <c r="D9" t="s">
        <v>265</v>
      </c>
      <c r="G9" t="s">
        <v>266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 x14ac:dyDescent="0.6">
      <c r="A10" t="s">
        <v>177</v>
      </c>
      <c r="B10" t="s">
        <v>140</v>
      </c>
      <c r="C10" t="s">
        <v>141</v>
      </c>
      <c r="D10" t="s">
        <v>265</v>
      </c>
      <c r="G10" t="s">
        <v>266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 x14ac:dyDescent="0.6">
      <c r="A11" t="s">
        <v>178</v>
      </c>
      <c r="B11" t="s">
        <v>143</v>
      </c>
      <c r="C11" t="s">
        <v>144</v>
      </c>
      <c r="D11" t="s">
        <v>265</v>
      </c>
      <c r="G11" t="s">
        <v>266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 x14ac:dyDescent="0.6">
      <c r="A12" t="s">
        <v>179</v>
      </c>
      <c r="B12" t="s">
        <v>146</v>
      </c>
      <c r="C12" t="s">
        <v>147</v>
      </c>
      <c r="D12" t="s">
        <v>265</v>
      </c>
      <c r="G12" t="s">
        <v>266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 x14ac:dyDescent="0.6">
      <c r="A13" t="s">
        <v>180</v>
      </c>
      <c r="B13" t="s">
        <v>149</v>
      </c>
      <c r="C13" t="s">
        <v>150</v>
      </c>
      <c r="D13" t="s">
        <v>267</v>
      </c>
      <c r="G13" t="s">
        <v>266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 x14ac:dyDescent="0.6">
      <c r="A14" t="s">
        <v>181</v>
      </c>
      <c r="B14" t="s">
        <v>152</v>
      </c>
      <c r="C14" t="s">
        <v>153</v>
      </c>
      <c r="D14" t="s">
        <v>267</v>
      </c>
      <c r="G14" t="s">
        <v>266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 x14ac:dyDescent="0.6">
      <c r="A15" t="s">
        <v>182</v>
      </c>
      <c r="B15" t="s">
        <v>155</v>
      </c>
      <c r="C15" t="s">
        <v>156</v>
      </c>
      <c r="D15" t="s">
        <v>267</v>
      </c>
      <c r="G15" t="s">
        <v>266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 x14ac:dyDescent="0.6">
      <c r="A16" t="s">
        <v>183</v>
      </c>
      <c r="B16" t="s">
        <v>158</v>
      </c>
      <c r="C16" t="s">
        <v>159</v>
      </c>
      <c r="D16" t="s">
        <v>267</v>
      </c>
      <c r="G16" t="s">
        <v>266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 x14ac:dyDescent="0.6">
      <c r="C17" s="4" t="s">
        <v>2989</v>
      </c>
      <c r="G17" t="s">
        <v>268</v>
      </c>
      <c r="H17" t="s">
        <v>261</v>
      </c>
      <c r="I17" t="s">
        <v>261</v>
      </c>
      <c r="J17" t="s">
        <v>261</v>
      </c>
    </row>
    <row r="18" spans="1:11" x14ac:dyDescent="0.6">
      <c r="A18" t="s">
        <v>184</v>
      </c>
      <c r="B18" t="s">
        <v>5</v>
      </c>
      <c r="C18" t="s">
        <v>23</v>
      </c>
      <c r="D18" t="s">
        <v>265</v>
      </c>
      <c r="E18" t="s">
        <v>667</v>
      </c>
      <c r="F18">
        <v>1</v>
      </c>
      <c r="G18" t="s">
        <v>266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 x14ac:dyDescent="0.6">
      <c r="A19" t="s">
        <v>185</v>
      </c>
      <c r="B19" t="s">
        <v>7</v>
      </c>
      <c r="C19" t="s">
        <v>24</v>
      </c>
      <c r="D19" t="s">
        <v>265</v>
      </c>
      <c r="E19" t="s">
        <v>667</v>
      </c>
      <c r="F19">
        <v>1</v>
      </c>
      <c r="G19" t="s">
        <v>266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 x14ac:dyDescent="0.6">
      <c r="A20" t="s">
        <v>186</v>
      </c>
      <c r="B20" t="s">
        <v>31</v>
      </c>
      <c r="C20" t="s">
        <v>35</v>
      </c>
      <c r="D20" t="s">
        <v>267</v>
      </c>
      <c r="F20">
        <v>0</v>
      </c>
      <c r="G20" t="s">
        <v>266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 x14ac:dyDescent="0.6">
      <c r="A21" t="s">
        <v>187</v>
      </c>
      <c r="B21" t="s">
        <v>29</v>
      </c>
      <c r="C21" t="s">
        <v>37</v>
      </c>
      <c r="D21" t="s">
        <v>267</v>
      </c>
      <c r="F21">
        <v>0</v>
      </c>
      <c r="G21" t="s">
        <v>266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 x14ac:dyDescent="0.6">
      <c r="A22" t="s">
        <v>188</v>
      </c>
      <c r="B22" t="s">
        <v>12</v>
      </c>
      <c r="C22" t="s">
        <v>14</v>
      </c>
      <c r="D22" t="s">
        <v>265</v>
      </c>
      <c r="F22">
        <v>0</v>
      </c>
      <c r="G22" t="s">
        <v>266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 x14ac:dyDescent="0.6">
      <c r="A23" t="s">
        <v>189</v>
      </c>
      <c r="B23" t="s">
        <v>17</v>
      </c>
      <c r="C23" t="s">
        <v>19</v>
      </c>
      <c r="D23" t="s">
        <v>265</v>
      </c>
      <c r="F23">
        <v>0</v>
      </c>
      <c r="G23" t="s">
        <v>266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 x14ac:dyDescent="0.6">
      <c r="A24" t="s">
        <v>96</v>
      </c>
      <c r="B24" t="s">
        <v>27</v>
      </c>
      <c r="C24" t="s">
        <v>46</v>
      </c>
      <c r="D24" t="s">
        <v>267</v>
      </c>
      <c r="F24">
        <v>2</v>
      </c>
      <c r="G24" t="s">
        <v>266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 x14ac:dyDescent="0.6">
      <c r="A25" t="s">
        <v>99</v>
      </c>
      <c r="B25" t="s">
        <v>42</v>
      </c>
      <c r="C25" t="s">
        <v>48</v>
      </c>
      <c r="D25" t="s">
        <v>267</v>
      </c>
      <c r="F25">
        <v>2</v>
      </c>
      <c r="G25" t="s">
        <v>266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 x14ac:dyDescent="0.6">
      <c r="A26" t="s">
        <v>90</v>
      </c>
      <c r="B26" t="s">
        <v>44</v>
      </c>
      <c r="C26" t="s">
        <v>50</v>
      </c>
      <c r="D26" t="s">
        <v>265</v>
      </c>
      <c r="F26">
        <v>2</v>
      </c>
      <c r="G26" t="s">
        <v>266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 x14ac:dyDescent="0.6">
      <c r="A27" t="s">
        <v>93</v>
      </c>
      <c r="B27" t="s">
        <v>171</v>
      </c>
      <c r="C27" t="s">
        <v>52</v>
      </c>
      <c r="D27" t="s">
        <v>265</v>
      </c>
      <c r="F27">
        <v>2</v>
      </c>
      <c r="G27" t="s">
        <v>266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 x14ac:dyDescent="0.6">
      <c r="A28" t="s">
        <v>108</v>
      </c>
      <c r="B28" t="s">
        <v>190</v>
      </c>
      <c r="C28" t="s">
        <v>191</v>
      </c>
      <c r="D28" t="s">
        <v>267</v>
      </c>
      <c r="F28">
        <v>3</v>
      </c>
      <c r="G28" t="s">
        <v>266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 x14ac:dyDescent="0.6">
      <c r="A29" t="s">
        <v>111</v>
      </c>
      <c r="B29" t="s">
        <v>192</v>
      </c>
      <c r="C29" t="s">
        <v>193</v>
      </c>
      <c r="D29" t="s">
        <v>267</v>
      </c>
      <c r="F29">
        <v>3</v>
      </c>
      <c r="G29" t="s">
        <v>266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 x14ac:dyDescent="0.6">
      <c r="A30" t="s">
        <v>102</v>
      </c>
      <c r="B30" t="s">
        <v>194</v>
      </c>
      <c r="C30" t="s">
        <v>195</v>
      </c>
      <c r="D30" t="s">
        <v>265</v>
      </c>
      <c r="F30">
        <v>3</v>
      </c>
      <c r="G30" t="s">
        <v>266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 x14ac:dyDescent="0.6">
      <c r="A31" t="s">
        <v>105</v>
      </c>
      <c r="B31" t="s">
        <v>196</v>
      </c>
      <c r="C31" t="s">
        <v>197</v>
      </c>
      <c r="D31" t="s">
        <v>265</v>
      </c>
      <c r="F31">
        <v>3</v>
      </c>
      <c r="G31" t="s">
        <v>266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 x14ac:dyDescent="0.6">
      <c r="H32" t="s">
        <v>261</v>
      </c>
      <c r="I32" t="s">
        <v>261</v>
      </c>
      <c r="J32" t="s">
        <v>261</v>
      </c>
    </row>
    <row r="33" spans="8:10" x14ac:dyDescent="0.6">
      <c r="H33" s="2" t="s">
        <v>257</v>
      </c>
      <c r="I33" s="2" t="s">
        <v>257</v>
      </c>
      <c r="J33" s="2" t="s">
        <v>257</v>
      </c>
    </row>
    <row r="34" spans="8:10" x14ac:dyDescent="0.6">
      <c r="H34" s="2" t="s">
        <v>262</v>
      </c>
      <c r="I34" s="2" t="s">
        <v>270</v>
      </c>
      <c r="J34" s="2"/>
    </row>
    <row r="36" spans="8:10" x14ac:dyDescent="0.6">
      <c r="H36" t="str">
        <f xml:space="preserve"> "architecture rtl of "&amp;$A$1&amp;" is"</f>
        <v>architecture rtl of top_p1 is</v>
      </c>
    </row>
    <row r="37" spans="8:10" x14ac:dyDescent="0.6">
      <c r="H37" t="s">
        <v>317</v>
      </c>
    </row>
    <row r="38" spans="8:10" x14ac:dyDescent="0.6">
      <c r="H38" t="s">
        <v>312</v>
      </c>
    </row>
    <row r="40" spans="8:10" x14ac:dyDescent="0.6">
      <c r="H40" t="s">
        <v>313</v>
      </c>
    </row>
    <row r="41" spans="8:10" x14ac:dyDescent="0.6">
      <c r="H41" t="s">
        <v>316</v>
      </c>
    </row>
    <row r="42" spans="8:10" x14ac:dyDescent="0.6">
      <c r="H42" t="s">
        <v>312</v>
      </c>
    </row>
    <row r="43" spans="8:10" x14ac:dyDescent="0.6">
      <c r="H43" t="s">
        <v>319</v>
      </c>
    </row>
    <row r="44" spans="8:10" x14ac:dyDescent="0.6">
      <c r="H44" s="1" t="s">
        <v>263</v>
      </c>
    </row>
    <row r="45" spans="8:10" x14ac:dyDescent="0.6">
      <c r="H45" t="s">
        <v>320</v>
      </c>
    </row>
    <row r="46" spans="8:10" x14ac:dyDescent="0.6">
      <c r="H46" s="1" t="s">
        <v>263</v>
      </c>
    </row>
    <row r="47" spans="8:10" x14ac:dyDescent="0.6">
      <c r="H47" t="s">
        <v>314</v>
      </c>
    </row>
    <row r="48" spans="8:10" x14ac:dyDescent="0.6">
      <c r="H48" t="s">
        <v>315</v>
      </c>
    </row>
    <row r="49" spans="8:8" x14ac:dyDescent="0.6">
      <c r="H49" s="1" t="s">
        <v>263</v>
      </c>
    </row>
    <row r="50" spans="8:8" x14ac:dyDescent="0.6">
      <c r="H50" t="s">
        <v>318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A9" sqref="A9:XFD12"/>
    </sheetView>
  </sheetViews>
  <sheetFormatPr defaultRowHeight="16.899999999999999" x14ac:dyDescent="0.6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31.8125" bestFit="1" customWidth="1"/>
    <col min="10" max="10" width="46.5" bestFit="1" customWidth="1"/>
    <col min="11" max="11" width="44.9375" bestFit="1" customWidth="1"/>
  </cols>
  <sheetData>
    <row r="1" spans="1:11" x14ac:dyDescent="0.6">
      <c r="A1" t="s">
        <v>707</v>
      </c>
      <c r="C1" t="s">
        <v>708</v>
      </c>
    </row>
    <row r="3" spans="1:11" x14ac:dyDescent="0.6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6">
      <c r="C4" s="3" t="s">
        <v>696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6">
      <c r="A5" s="3" t="s">
        <v>233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6">
      <c r="A6" t="s">
        <v>248</v>
      </c>
      <c r="B6" t="s">
        <v>243</v>
      </c>
      <c r="C6" t="s">
        <v>244</v>
      </c>
      <c r="D6" t="s">
        <v>265</v>
      </c>
      <c r="E6" t="s">
        <v>667</v>
      </c>
      <c r="G6" t="s">
        <v>266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 x14ac:dyDescent="0.6">
      <c r="A7" t="s">
        <v>249</v>
      </c>
      <c r="B7" t="s">
        <v>246</v>
      </c>
      <c r="C7" t="s">
        <v>247</v>
      </c>
      <c r="D7" t="s">
        <v>265</v>
      </c>
      <c r="E7" t="s">
        <v>667</v>
      </c>
      <c r="G7" t="s">
        <v>266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 x14ac:dyDescent="0.6">
      <c r="H8" t="s">
        <v>261</v>
      </c>
      <c r="I8" t="s">
        <v>261</v>
      </c>
      <c r="J8" t="s">
        <v>261</v>
      </c>
    </row>
    <row r="9" spans="1:11" x14ac:dyDescent="0.6">
      <c r="A9" t="s">
        <v>201</v>
      </c>
      <c r="B9" t="s">
        <v>137</v>
      </c>
      <c r="C9" t="s">
        <v>138</v>
      </c>
      <c r="D9" t="s">
        <v>265</v>
      </c>
      <c r="G9" t="s">
        <v>266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 x14ac:dyDescent="0.6">
      <c r="A10" t="s">
        <v>202</v>
      </c>
      <c r="B10" t="s">
        <v>140</v>
      </c>
      <c r="C10" t="s">
        <v>141</v>
      </c>
      <c r="D10" t="s">
        <v>265</v>
      </c>
      <c r="G10" t="s">
        <v>266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 x14ac:dyDescent="0.6">
      <c r="A11" t="s">
        <v>203</v>
      </c>
      <c r="B11" t="s">
        <v>143</v>
      </c>
      <c r="C11" t="s">
        <v>144</v>
      </c>
      <c r="D11" t="s">
        <v>265</v>
      </c>
      <c r="G11" t="s">
        <v>266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 x14ac:dyDescent="0.6">
      <c r="A12" t="s">
        <v>204</v>
      </c>
      <c r="B12" t="s">
        <v>146</v>
      </c>
      <c r="C12" t="s">
        <v>147</v>
      </c>
      <c r="D12" t="s">
        <v>265</v>
      </c>
      <c r="G12" t="s">
        <v>266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 x14ac:dyDescent="0.6">
      <c r="A13" t="s">
        <v>205</v>
      </c>
      <c r="B13" t="s">
        <v>149</v>
      </c>
      <c r="C13" t="s">
        <v>150</v>
      </c>
      <c r="D13" t="s">
        <v>267</v>
      </c>
      <c r="G13" t="s">
        <v>266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 x14ac:dyDescent="0.6">
      <c r="A14" t="s">
        <v>206</v>
      </c>
      <c r="B14" t="s">
        <v>152</v>
      </c>
      <c r="C14" t="s">
        <v>153</v>
      </c>
      <c r="D14" t="s">
        <v>267</v>
      </c>
      <c r="G14" t="s">
        <v>266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 x14ac:dyDescent="0.6">
      <c r="A15" t="s">
        <v>207</v>
      </c>
      <c r="B15" t="s">
        <v>155</v>
      </c>
      <c r="C15" t="s">
        <v>156</v>
      </c>
      <c r="D15" t="s">
        <v>267</v>
      </c>
      <c r="G15" t="s">
        <v>266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 x14ac:dyDescent="0.6">
      <c r="A16" t="s">
        <v>208</v>
      </c>
      <c r="B16" t="s">
        <v>158</v>
      </c>
      <c r="C16" t="s">
        <v>159</v>
      </c>
      <c r="D16" t="s">
        <v>267</v>
      </c>
      <c r="G16" t="s">
        <v>266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 x14ac:dyDescent="0.6">
      <c r="C17" s="4" t="s">
        <v>2989</v>
      </c>
      <c r="G17" t="s">
        <v>268</v>
      </c>
      <c r="H17" t="s">
        <v>261</v>
      </c>
      <c r="I17" t="s">
        <v>261</v>
      </c>
      <c r="J17" t="s">
        <v>261</v>
      </c>
    </row>
    <row r="18" spans="1:11" x14ac:dyDescent="0.6">
      <c r="A18" t="s">
        <v>209</v>
      </c>
      <c r="B18" t="s">
        <v>5</v>
      </c>
      <c r="C18" t="s">
        <v>23</v>
      </c>
      <c r="D18" t="s">
        <v>265</v>
      </c>
      <c r="E18" t="s">
        <v>667</v>
      </c>
      <c r="F18">
        <v>1</v>
      </c>
      <c r="G18" t="s">
        <v>266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 x14ac:dyDescent="0.6">
      <c r="A19" t="s">
        <v>210</v>
      </c>
      <c r="B19" t="s">
        <v>7</v>
      </c>
      <c r="C19" t="s">
        <v>24</v>
      </c>
      <c r="D19" t="s">
        <v>265</v>
      </c>
      <c r="E19" t="s">
        <v>667</v>
      </c>
      <c r="F19">
        <v>1</v>
      </c>
      <c r="G19" t="s">
        <v>266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 x14ac:dyDescent="0.6">
      <c r="A20" t="s">
        <v>126</v>
      </c>
      <c r="B20" t="s">
        <v>31</v>
      </c>
      <c r="C20" t="s">
        <v>35</v>
      </c>
      <c r="D20" t="s">
        <v>267</v>
      </c>
      <c r="F20">
        <v>0</v>
      </c>
      <c r="G20" t="s">
        <v>266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 x14ac:dyDescent="0.6">
      <c r="A21" t="s">
        <v>128</v>
      </c>
      <c r="B21" t="s">
        <v>29</v>
      </c>
      <c r="C21" t="s">
        <v>37</v>
      </c>
      <c r="D21" t="s">
        <v>267</v>
      </c>
      <c r="F21">
        <v>0</v>
      </c>
      <c r="G21" t="s">
        <v>266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 x14ac:dyDescent="0.6">
      <c r="A22" t="s">
        <v>122</v>
      </c>
      <c r="B22" t="s">
        <v>12</v>
      </c>
      <c r="C22" t="s">
        <v>14</v>
      </c>
      <c r="D22" t="s">
        <v>265</v>
      </c>
      <c r="F22">
        <v>0</v>
      </c>
      <c r="G22" t="s">
        <v>266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 x14ac:dyDescent="0.6">
      <c r="A23" t="s">
        <v>124</v>
      </c>
      <c r="B23" t="s">
        <v>17</v>
      </c>
      <c r="C23" t="s">
        <v>19</v>
      </c>
      <c r="D23" t="s">
        <v>265</v>
      </c>
      <c r="F23">
        <v>0</v>
      </c>
      <c r="G23" t="s">
        <v>266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 x14ac:dyDescent="0.6">
      <c r="A24" t="s">
        <v>118</v>
      </c>
      <c r="B24" t="s">
        <v>27</v>
      </c>
      <c r="C24" t="s">
        <v>46</v>
      </c>
      <c r="D24" t="s">
        <v>267</v>
      </c>
      <c r="F24">
        <v>2</v>
      </c>
      <c r="G24" t="s">
        <v>266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 x14ac:dyDescent="0.6">
      <c r="A25" t="s">
        <v>120</v>
      </c>
      <c r="B25" t="s">
        <v>42</v>
      </c>
      <c r="C25" t="s">
        <v>48</v>
      </c>
      <c r="D25" t="s">
        <v>267</v>
      </c>
      <c r="F25">
        <v>2</v>
      </c>
      <c r="G25" t="s">
        <v>266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 x14ac:dyDescent="0.6">
      <c r="A26" t="s">
        <v>114</v>
      </c>
      <c r="B26" t="s">
        <v>44</v>
      </c>
      <c r="C26" t="s">
        <v>50</v>
      </c>
      <c r="D26" t="s">
        <v>265</v>
      </c>
      <c r="F26">
        <v>2</v>
      </c>
      <c r="G26" t="s">
        <v>266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 x14ac:dyDescent="0.6">
      <c r="A27" t="s">
        <v>116</v>
      </c>
      <c r="B27" t="s">
        <v>171</v>
      </c>
      <c r="C27" t="s">
        <v>52</v>
      </c>
      <c r="D27" t="s">
        <v>265</v>
      </c>
      <c r="F27">
        <v>2</v>
      </c>
      <c r="G27" t="s">
        <v>266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 x14ac:dyDescent="0.6">
      <c r="A28" t="s">
        <v>186</v>
      </c>
      <c r="B28" t="s">
        <v>190</v>
      </c>
      <c r="C28" t="s">
        <v>191</v>
      </c>
      <c r="D28" t="s">
        <v>267</v>
      </c>
      <c r="F28">
        <v>3</v>
      </c>
      <c r="G28" t="s">
        <v>266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 x14ac:dyDescent="0.6">
      <c r="A29" t="s">
        <v>187</v>
      </c>
      <c r="B29" t="s">
        <v>192</v>
      </c>
      <c r="C29" t="s">
        <v>193</v>
      </c>
      <c r="D29" t="s">
        <v>267</v>
      </c>
      <c r="F29">
        <v>3</v>
      </c>
      <c r="G29" t="s">
        <v>266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 x14ac:dyDescent="0.6">
      <c r="A30" t="s">
        <v>188</v>
      </c>
      <c r="B30" t="s">
        <v>194</v>
      </c>
      <c r="C30" t="s">
        <v>195</v>
      </c>
      <c r="D30" t="s">
        <v>265</v>
      </c>
      <c r="F30">
        <v>3</v>
      </c>
      <c r="G30" t="s">
        <v>266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 x14ac:dyDescent="0.6">
      <c r="A31" t="s">
        <v>189</v>
      </c>
      <c r="B31" t="s">
        <v>196</v>
      </c>
      <c r="C31" t="s">
        <v>197</v>
      </c>
      <c r="D31" t="s">
        <v>265</v>
      </c>
      <c r="F31">
        <v>3</v>
      </c>
      <c r="G31" t="s">
        <v>266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 x14ac:dyDescent="0.6">
      <c r="H32" t="s">
        <v>261</v>
      </c>
      <c r="I32" t="s">
        <v>261</v>
      </c>
      <c r="J32" t="s">
        <v>261</v>
      </c>
    </row>
    <row r="33" spans="8:10" x14ac:dyDescent="0.6">
      <c r="H33" s="2" t="s">
        <v>257</v>
      </c>
      <c r="I33" s="2" t="s">
        <v>257</v>
      </c>
      <c r="J33" s="2" t="s">
        <v>257</v>
      </c>
    </row>
    <row r="34" spans="8:10" x14ac:dyDescent="0.6">
      <c r="H34" s="2" t="s">
        <v>262</v>
      </c>
      <c r="I34" s="2" t="s">
        <v>270</v>
      </c>
      <c r="J34" s="2"/>
    </row>
    <row r="36" spans="8:10" x14ac:dyDescent="0.6">
      <c r="H36" t="str">
        <f xml:space="preserve"> "architecture rtl of "&amp;$A$1&amp;" is"</f>
        <v>architecture rtl of top_p2 is</v>
      </c>
    </row>
    <row r="37" spans="8:10" x14ac:dyDescent="0.6">
      <c r="H37" t="s">
        <v>317</v>
      </c>
    </row>
    <row r="38" spans="8:10" x14ac:dyDescent="0.6">
      <c r="H38" t="s">
        <v>312</v>
      </c>
    </row>
    <row r="40" spans="8:10" x14ac:dyDescent="0.6">
      <c r="H40" t="s">
        <v>313</v>
      </c>
    </row>
    <row r="41" spans="8:10" x14ac:dyDescent="0.6">
      <c r="H41" t="s">
        <v>316</v>
      </c>
    </row>
    <row r="42" spans="8:10" x14ac:dyDescent="0.6">
      <c r="H42" t="s">
        <v>312</v>
      </c>
    </row>
    <row r="43" spans="8:10" x14ac:dyDescent="0.6">
      <c r="H43" t="s">
        <v>319</v>
      </c>
    </row>
    <row r="44" spans="8:10" x14ac:dyDescent="0.6">
      <c r="H44" s="1" t="s">
        <v>263</v>
      </c>
    </row>
    <row r="45" spans="8:10" x14ac:dyDescent="0.6">
      <c r="H45" t="s">
        <v>320</v>
      </c>
    </row>
    <row r="46" spans="8:10" x14ac:dyDescent="0.6">
      <c r="H46" s="1" t="s">
        <v>263</v>
      </c>
    </row>
    <row r="47" spans="8:10" x14ac:dyDescent="0.6">
      <c r="H47" t="s">
        <v>314</v>
      </c>
    </row>
    <row r="48" spans="8:10" x14ac:dyDescent="0.6">
      <c r="H48" t="s">
        <v>315</v>
      </c>
    </row>
    <row r="49" spans="8:8" x14ac:dyDescent="0.6">
      <c r="H49" s="1" t="s">
        <v>263</v>
      </c>
    </row>
    <row r="50" spans="8:8" x14ac:dyDescent="0.6">
      <c r="H50" t="s">
        <v>318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ALINX</vt:lpstr>
      <vt:lpstr>Sheet2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BS_MUX_DATA</vt:lpstr>
      <vt:lpstr>BF_RAM</vt:lpstr>
      <vt:lpstr>BF_BUFF</vt:lpstr>
      <vt:lpstr>BF_MAIN</vt:lpstr>
      <vt:lpstr>BS_FIR_WRAPPER</vt:lpstr>
      <vt:lpstr>BS_MUX_BF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SCB_DATA_GEN</vt:lpstr>
      <vt:lpstr>SCB_DATA_TABLE_GEN</vt:lpstr>
      <vt:lpstr>SCB_DATA_RAMP_GEN</vt:lpstr>
      <vt:lpstr>BS_SYNC_GEN</vt:lpstr>
      <vt:lpstr>bs_pulse_expansion</vt:lpstr>
      <vt:lpstr>bs_pulse_5us</vt:lpstr>
      <vt:lpstr>bs_pulse_5us_self</vt:lpstr>
      <vt:lpstr>bs_pulse_oneshot</vt:lpstr>
      <vt:lpstr>bs_reset_expansion</vt:lpstr>
      <vt:lpstr>BS_LED_DIP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2023-12-31T08:56:35Z</dcterms:modified>
</cp:coreProperties>
</file>