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aurora_test\src_vhdl\help\help_block\"/>
    </mc:Choice>
  </mc:AlternateContent>
  <xr:revisionPtr revIDLastSave="0" documentId="13_ncr:1_{6B119449-D911-4104-A249-66875EA9ADEA}" xr6:coauthVersionLast="47" xr6:coauthVersionMax="47" xr10:uidLastSave="{00000000-0000-0000-0000-000000000000}"/>
  <bookViews>
    <workbookView xWindow="101985" yWindow="690" windowWidth="35085" windowHeight="20160" firstSheet="10" activeTab="10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PORT" sheetId="12" r:id="rId12"/>
    <sheet name="BF_RAM" sheetId="37" r:id="rId13"/>
    <sheet name="BF_BUFF" sheetId="5" r:id="rId14"/>
    <sheet name="BF_MAIN" sheetId="8" r:id="rId15"/>
    <sheet name="BS_define" sheetId="57" r:id="rId16"/>
    <sheet name="BS_FIR_WRAPPER" sheetId="20" r:id="rId17"/>
    <sheet name="BS_BEAM_FIR" sheetId="60" r:id="rId18"/>
    <sheet name="BS_RAM_BEAM_TABLE" sheetId="65" r:id="rId19"/>
    <sheet name="BS_BEAM_TE" sheetId="61" r:id="rId20"/>
    <sheet name="BS_BEAM" sheetId="21" r:id="rId21"/>
    <sheet name="BS_IRAM" sheetId="62" r:id="rId22"/>
    <sheet name="BS_ATX" sheetId="63" r:id="rId23"/>
    <sheet name="BS_CMD" sheetId="9" r:id="rId24"/>
    <sheet name="BS_RAM_DR" sheetId="13" r:id="rId25"/>
    <sheet name="P1_RAM_32K" sheetId="14" r:id="rId26"/>
    <sheet name="BS_RAM_32K" sheetId="16" r:id="rId27"/>
    <sheet name="BS_FFT_32K_WRAPPER" sheetId="17" r:id="rId28"/>
    <sheet name="BS_UART" sheetId="22" r:id="rId29"/>
    <sheet name="P2_RAM_DDC" sheetId="15" r:id="rId30"/>
    <sheet name="P2_MIXER" sheetId="24" r:id="rId31"/>
    <sheet name="BS_FIR_DDC_WRAPPER" sheetId="23" r:id="rId32"/>
    <sheet name="BS_RAM_4K" sheetId="19" r:id="rId33"/>
    <sheet name="BS_FFT_4K_WRAPPER" sheetId="18" r:id="rId34"/>
    <sheet name="BS_AURORA_DUPLEX" sheetId="25" r:id="rId35"/>
    <sheet name="SCB_DATA_GEN" sheetId="27" r:id="rId36"/>
    <sheet name="SCB_DATA_TABLE_GEN" sheetId="28" r:id="rId37"/>
    <sheet name="SCB_DATA_RAMP_GEN" sheetId="29" r:id="rId38"/>
    <sheet name="BS_SYNC_GEN_lib" sheetId="30" r:id="rId39"/>
    <sheet name="bs_expansion_lib" sheetId="31" r:id="rId40"/>
    <sheet name="bs_5us_lib" sheetId="32" r:id="rId41"/>
    <sheet name="bs_oneshot_lib" sheetId="34" r:id="rId42"/>
    <sheet name="bs_reset_gen_lib" sheetId="35" r:id="rId43"/>
    <sheet name="bs_start_gen" sheetId="56" r:id="rId44"/>
    <sheet name="BS_LED_DIP_lib" sheetId="39" r:id="rId45"/>
    <sheet name="BS_FIR_GEN" sheetId="51" r:id="rId46"/>
    <sheet name="BS_FIR_COE" sheetId="54" r:id="rId47"/>
    <sheet name="bs_clk_wiz_0" sheetId="52" r:id="rId48"/>
    <sheet name="bs_ila" sheetId="53" r:id="rId49"/>
    <sheet name="ch_record" sheetId="58" r:id="rId50"/>
    <sheet name="ch_record_v56" sheetId="59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6" l="1"/>
  <c r="G28" i="6"/>
  <c r="F28" i="6"/>
  <c r="E28" i="6"/>
  <c r="H37" i="9"/>
  <c r="G37" i="9"/>
  <c r="F37" i="9"/>
  <c r="E37" i="9"/>
  <c r="H20" i="63"/>
  <c r="G20" i="63"/>
  <c r="F20" i="63"/>
  <c r="E20" i="63"/>
  <c r="E34" i="63"/>
  <c r="H29" i="63"/>
  <c r="G29" i="63"/>
  <c r="F29" i="63"/>
  <c r="E29" i="63"/>
  <c r="H28" i="63"/>
  <c r="G28" i="63"/>
  <c r="F28" i="63"/>
  <c r="E28" i="63"/>
  <c r="H26" i="63"/>
  <c r="G26" i="63"/>
  <c r="F26" i="63"/>
  <c r="E26" i="63"/>
  <c r="H25" i="63"/>
  <c r="G25" i="63"/>
  <c r="F25" i="63"/>
  <c r="E25" i="63"/>
  <c r="H24" i="63"/>
  <c r="G24" i="63"/>
  <c r="F24" i="63"/>
  <c r="E24" i="63"/>
  <c r="H22" i="63"/>
  <c r="G22" i="63"/>
  <c r="F22" i="63"/>
  <c r="E22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G11" i="63"/>
  <c r="F11" i="63"/>
  <c r="E11" i="63"/>
  <c r="H28" i="62"/>
  <c r="G28" i="62"/>
  <c r="F28" i="62"/>
  <c r="E28" i="62"/>
  <c r="H20" i="62" l="1"/>
  <c r="G20" i="62"/>
  <c r="F20" i="62"/>
  <c r="E20" i="62"/>
  <c r="H25" i="62"/>
  <c r="G25" i="62"/>
  <c r="F25" i="62"/>
  <c r="E25" i="62"/>
  <c r="H24" i="62"/>
  <c r="G24" i="62"/>
  <c r="F24" i="62"/>
  <c r="E24" i="62"/>
  <c r="H23" i="62"/>
  <c r="G23" i="62"/>
  <c r="F23" i="62"/>
  <c r="E23" i="62"/>
  <c r="E34" i="62"/>
  <c r="H29" i="62"/>
  <c r="G29" i="62"/>
  <c r="F29" i="62"/>
  <c r="E29" i="62"/>
  <c r="H27" i="62"/>
  <c r="G27" i="62"/>
  <c r="F27" i="62"/>
  <c r="E27" i="62"/>
  <c r="H21" i="62"/>
  <c r="G21" i="62"/>
  <c r="F21" i="62"/>
  <c r="E21" i="62"/>
  <c r="H19" i="62"/>
  <c r="G19" i="62"/>
  <c r="F19" i="62"/>
  <c r="E19" i="62"/>
  <c r="H17" i="62"/>
  <c r="G15" i="62"/>
  <c r="F15" i="62"/>
  <c r="E15" i="62"/>
  <c r="G14" i="62"/>
  <c r="F14" i="62"/>
  <c r="E14" i="62"/>
  <c r="G13" i="62"/>
  <c r="F13" i="62"/>
  <c r="E13" i="62"/>
  <c r="G11" i="62"/>
  <c r="F11" i="62"/>
  <c r="E11" i="62"/>
  <c r="H35" i="21"/>
  <c r="G35" i="21"/>
  <c r="F35" i="21"/>
  <c r="E35" i="21"/>
  <c r="G15" i="21"/>
  <c r="F15" i="21"/>
  <c r="E15" i="21"/>
  <c r="G14" i="21"/>
  <c r="F14" i="21"/>
  <c r="E14" i="21"/>
  <c r="G13" i="21"/>
  <c r="F13" i="21"/>
  <c r="E13" i="21"/>
  <c r="H27" i="60"/>
  <c r="G27" i="60"/>
  <c r="F27" i="60"/>
  <c r="E27" i="60"/>
  <c r="E33" i="61"/>
  <c r="H28" i="61"/>
  <c r="G28" i="61"/>
  <c r="F28" i="61"/>
  <c r="E28" i="61"/>
  <c r="H27" i="61"/>
  <c r="G27" i="61"/>
  <c r="F27" i="61"/>
  <c r="E27" i="61"/>
  <c r="H25" i="61"/>
  <c r="G25" i="61"/>
  <c r="F25" i="61"/>
  <c r="E25" i="61"/>
  <c r="H24" i="61"/>
  <c r="G24" i="61"/>
  <c r="F24" i="61"/>
  <c r="E24" i="61"/>
  <c r="H23" i="61"/>
  <c r="G23" i="61"/>
  <c r="F23" i="61"/>
  <c r="E23" i="61"/>
  <c r="H21" i="61"/>
  <c r="G21" i="61"/>
  <c r="F21" i="61"/>
  <c r="E21" i="61"/>
  <c r="H20" i="61"/>
  <c r="G20" i="61"/>
  <c r="F20" i="61"/>
  <c r="E20" i="61"/>
  <c r="H19" i="61"/>
  <c r="G19" i="61"/>
  <c r="F19" i="61"/>
  <c r="E19" i="61"/>
  <c r="H17" i="61"/>
  <c r="G15" i="61"/>
  <c r="F15" i="61"/>
  <c r="E15" i="61"/>
  <c r="G14" i="61"/>
  <c r="F14" i="61"/>
  <c r="E14" i="61"/>
  <c r="G13" i="61"/>
  <c r="F13" i="61"/>
  <c r="E13" i="61"/>
  <c r="G11" i="61"/>
  <c r="F11" i="61"/>
  <c r="E11" i="61"/>
  <c r="E33" i="60"/>
  <c r="H28" i="60"/>
  <c r="G28" i="60"/>
  <c r="F28" i="60"/>
  <c r="E28" i="60"/>
  <c r="H25" i="60"/>
  <c r="G25" i="60"/>
  <c r="F25" i="60"/>
  <c r="E25" i="60"/>
  <c r="H24" i="60"/>
  <c r="G24" i="60"/>
  <c r="F24" i="60"/>
  <c r="E24" i="60"/>
  <c r="H23" i="60"/>
  <c r="G23" i="60"/>
  <c r="F23" i="60"/>
  <c r="E23" i="60"/>
  <c r="H21" i="60"/>
  <c r="G21" i="60"/>
  <c r="F21" i="60"/>
  <c r="E21" i="60"/>
  <c r="H20" i="60"/>
  <c r="G20" i="60"/>
  <c r="F20" i="60"/>
  <c r="E20" i="60"/>
  <c r="H19" i="60"/>
  <c r="G19" i="60"/>
  <c r="F19" i="60"/>
  <c r="E19" i="60"/>
  <c r="H17" i="60"/>
  <c r="G15" i="60"/>
  <c r="F15" i="60"/>
  <c r="E15" i="60"/>
  <c r="G14" i="60"/>
  <c r="F14" i="60"/>
  <c r="E14" i="60"/>
  <c r="G13" i="60"/>
  <c r="F13" i="60"/>
  <c r="E13" i="60"/>
  <c r="G11" i="60"/>
  <c r="F11" i="60"/>
  <c r="E11" i="60"/>
  <c r="H44" i="12"/>
  <c r="G44" i="12"/>
  <c r="F44" i="12"/>
  <c r="E44" i="12"/>
  <c r="G15" i="37"/>
  <c r="F15" i="37"/>
  <c r="E15" i="37"/>
  <c r="G14" i="37"/>
  <c r="F14" i="37"/>
  <c r="E14" i="37"/>
  <c r="G13" i="37"/>
  <c r="F13" i="37"/>
  <c r="E13" i="37"/>
  <c r="G15" i="12"/>
  <c r="F15" i="12"/>
  <c r="E15" i="12"/>
  <c r="G14" i="12"/>
  <c r="F14" i="12"/>
  <c r="E14" i="12"/>
  <c r="G13" i="12"/>
  <c r="F13" i="12"/>
  <c r="E13" i="12"/>
  <c r="G15" i="6"/>
  <c r="F15" i="6"/>
  <c r="E15" i="6"/>
  <c r="G14" i="6"/>
  <c r="F14" i="6"/>
  <c r="E14" i="6"/>
  <c r="G13" i="6"/>
  <c r="F13" i="6"/>
  <c r="E13" i="6"/>
  <c r="H41" i="12"/>
  <c r="G41" i="12"/>
  <c r="F41" i="12"/>
  <c r="E41" i="12"/>
  <c r="H40" i="12"/>
  <c r="G40" i="12"/>
  <c r="F40" i="12"/>
  <c r="E40" i="12"/>
  <c r="H39" i="12"/>
  <c r="G39" i="12"/>
  <c r="F39" i="12"/>
  <c r="E39" i="12"/>
  <c r="B41" i="59"/>
  <c r="C128" i="59"/>
  <c r="C127" i="59"/>
  <c r="C125" i="59"/>
  <c r="C122" i="59"/>
  <c r="C118" i="59"/>
  <c r="C114" i="59"/>
  <c r="G98" i="59"/>
  <c r="C97" i="59"/>
  <c r="C70" i="59"/>
  <c r="D40" i="59"/>
  <c r="C40" i="59"/>
  <c r="D37" i="59"/>
  <c r="D21" i="59"/>
  <c r="C15" i="59"/>
  <c r="C13" i="59"/>
  <c r="C11" i="59"/>
  <c r="C9" i="59"/>
  <c r="B6" i="59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42" i="59" l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38" i="59"/>
  <c r="B39" i="59" s="1"/>
  <c r="B40" i="59" s="1"/>
  <c r="B69" i="59" l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B92" i="59" s="1"/>
  <c r="B93" i="59" s="1"/>
  <c r="B94" i="59" s="1"/>
  <c r="B95" i="59" s="1"/>
  <c r="B96" i="59" s="1"/>
  <c r="B97" i="59" s="1"/>
  <c r="B98" i="59" s="1"/>
  <c r="B99" i="59" s="1"/>
  <c r="B100" i="59" s="1"/>
  <c r="B101" i="59" s="1"/>
  <c r="B102" i="59" s="1"/>
  <c r="B103" i="59" s="1"/>
  <c r="B104" i="59" s="1"/>
  <c r="B105" i="59" s="1"/>
  <c r="B106" i="59" s="1"/>
  <c r="B107" i="59" s="1"/>
  <c r="B108" i="59" s="1"/>
  <c r="B109" i="59" s="1"/>
  <c r="B110" i="59" s="1"/>
  <c r="B111" i="59" s="1"/>
  <c r="B112" i="59" s="1"/>
  <c r="B113" i="59" s="1"/>
  <c r="B114" i="59" s="1"/>
  <c r="B115" i="59" s="1"/>
  <c r="B116" i="59" s="1"/>
  <c r="B117" i="59" s="1"/>
  <c r="B118" i="59" s="1"/>
  <c r="G19" i="8" l="1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8" i="5"/>
  <c r="F18" i="5"/>
  <c r="E18" i="5"/>
  <c r="G17" i="5"/>
  <c r="F17" i="5"/>
  <c r="E17" i="5"/>
  <c r="G16" i="5"/>
  <c r="F16" i="5"/>
  <c r="E16" i="5"/>
  <c r="G19" i="5"/>
  <c r="F19" i="5"/>
  <c r="E19" i="5"/>
  <c r="G15" i="5"/>
  <c r="F15" i="5"/>
  <c r="E15" i="5"/>
  <c r="G14" i="5"/>
  <c r="F14" i="5"/>
  <c r="E14" i="5"/>
  <c r="G13" i="5"/>
  <c r="F13" i="5"/>
  <c r="E13" i="5"/>
  <c r="E26" i="56"/>
  <c r="H21" i="56"/>
  <c r="G21" i="56"/>
  <c r="F21" i="56"/>
  <c r="E21" i="56"/>
  <c r="H20" i="56"/>
  <c r="G20" i="56"/>
  <c r="F20" i="56"/>
  <c r="E20" i="56"/>
  <c r="H19" i="56"/>
  <c r="G19" i="56"/>
  <c r="F19" i="56"/>
  <c r="E19" i="56"/>
  <c r="H18" i="56"/>
  <c r="G18" i="56"/>
  <c r="F18" i="56"/>
  <c r="E18" i="56"/>
  <c r="H16" i="56"/>
  <c r="G14" i="56"/>
  <c r="F14" i="56"/>
  <c r="E14" i="56"/>
  <c r="G13" i="56"/>
  <c r="F13" i="56"/>
  <c r="E13" i="56"/>
  <c r="G11" i="56"/>
  <c r="F11" i="56"/>
  <c r="E11" i="56"/>
  <c r="F16" i="20"/>
  <c r="E16" i="20"/>
  <c r="F15" i="51"/>
  <c r="E15" i="51"/>
  <c r="H21" i="39"/>
  <c r="G21" i="39"/>
  <c r="F21" i="39"/>
  <c r="E21" i="39"/>
  <c r="H20" i="39"/>
  <c r="G20" i="39"/>
  <c r="F20" i="39"/>
  <c r="E20" i="39"/>
  <c r="G13" i="35"/>
  <c r="F13" i="35"/>
  <c r="E13" i="35"/>
  <c r="H20" i="35"/>
  <c r="G20" i="35"/>
  <c r="F20" i="35"/>
  <c r="E20" i="35"/>
  <c r="H18" i="39"/>
  <c r="G18" i="39"/>
  <c r="F18" i="39"/>
  <c r="E18" i="39"/>
  <c r="H17" i="39"/>
  <c r="G17" i="39"/>
  <c r="F17" i="39"/>
  <c r="E17" i="39"/>
  <c r="H16" i="39"/>
  <c r="G16" i="39"/>
  <c r="F16" i="39"/>
  <c r="E16" i="39"/>
  <c r="H44" i="20"/>
  <c r="G44" i="20"/>
  <c r="F44" i="20"/>
  <c r="E44" i="20"/>
  <c r="H43" i="20"/>
  <c r="G43" i="20"/>
  <c r="F43" i="20"/>
  <c r="E43" i="20"/>
  <c r="H42" i="20"/>
  <c r="G42" i="20"/>
  <c r="F42" i="20"/>
  <c r="E42" i="20"/>
  <c r="E27" i="35"/>
  <c r="E30" i="39"/>
  <c r="E22" i="53"/>
  <c r="H17" i="53"/>
  <c r="G17" i="53"/>
  <c r="F17" i="53"/>
  <c r="E17" i="53"/>
  <c r="H16" i="53"/>
  <c r="G16" i="53"/>
  <c r="F16" i="53"/>
  <c r="E16" i="53"/>
  <c r="H15" i="53"/>
  <c r="G15" i="53"/>
  <c r="F15" i="53"/>
  <c r="E15" i="53"/>
  <c r="H14" i="53"/>
  <c r="G14" i="53"/>
  <c r="F14" i="53"/>
  <c r="E14" i="53"/>
  <c r="H12" i="53"/>
  <c r="G11" i="53"/>
  <c r="F11" i="53"/>
  <c r="E11" i="53"/>
  <c r="H18" i="52"/>
  <c r="G18" i="52"/>
  <c r="F18" i="52"/>
  <c r="E18" i="52"/>
  <c r="H17" i="52"/>
  <c r="G17" i="52"/>
  <c r="F17" i="52"/>
  <c r="E17" i="52"/>
  <c r="H19" i="52"/>
  <c r="G19" i="52"/>
  <c r="F19" i="52"/>
  <c r="E19" i="52"/>
  <c r="E25" i="52"/>
  <c r="H20" i="52"/>
  <c r="G20" i="52"/>
  <c r="F20" i="52"/>
  <c r="E20" i="52"/>
  <c r="H16" i="52"/>
  <c r="G16" i="52"/>
  <c r="F16" i="52"/>
  <c r="E16" i="52"/>
  <c r="H15" i="52"/>
  <c r="G15" i="52"/>
  <c r="F15" i="52"/>
  <c r="E15" i="52"/>
  <c r="H14" i="52"/>
  <c r="G14" i="52"/>
  <c r="F14" i="52"/>
  <c r="E14" i="52"/>
  <c r="H12" i="52"/>
  <c r="G11" i="52"/>
  <c r="F11" i="52"/>
  <c r="E11" i="52"/>
  <c r="E11" i="51"/>
  <c r="H28" i="51"/>
  <c r="G28" i="51"/>
  <c r="F28" i="51"/>
  <c r="E28" i="51"/>
  <c r="H27" i="51"/>
  <c r="G27" i="51"/>
  <c r="F27" i="51"/>
  <c r="E27" i="51"/>
  <c r="H26" i="51"/>
  <c r="G26" i="51"/>
  <c r="F26" i="51"/>
  <c r="E26" i="51"/>
  <c r="E13" i="51"/>
  <c r="F13" i="51"/>
  <c r="G13" i="51"/>
  <c r="E14" i="51"/>
  <c r="F14" i="51"/>
  <c r="G14" i="51"/>
  <c r="G15" i="51"/>
  <c r="E36" i="51"/>
  <c r="H31" i="51"/>
  <c r="G31" i="51"/>
  <c r="F31" i="51"/>
  <c r="E31" i="51"/>
  <c r="H30" i="51"/>
  <c r="G30" i="51"/>
  <c r="F30" i="51"/>
  <c r="E30" i="51"/>
  <c r="H24" i="51"/>
  <c r="G24" i="51"/>
  <c r="F24" i="51"/>
  <c r="E24" i="51"/>
  <c r="H23" i="51"/>
  <c r="G23" i="51"/>
  <c r="F23" i="51"/>
  <c r="E23" i="51"/>
  <c r="H22" i="51"/>
  <c r="G22" i="51"/>
  <c r="F22" i="51"/>
  <c r="E22" i="51"/>
  <c r="H21" i="51"/>
  <c r="G21" i="51"/>
  <c r="F21" i="51"/>
  <c r="E21" i="51"/>
  <c r="H19" i="51"/>
  <c r="G19" i="51"/>
  <c r="F19" i="51"/>
  <c r="E19" i="51"/>
  <c r="H17" i="51"/>
  <c r="G11" i="51"/>
  <c r="F11" i="5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E21" i="35"/>
  <c r="F21" i="35"/>
  <c r="G21" i="35"/>
  <c r="H21" i="35"/>
  <c r="H32" i="21"/>
  <c r="G32" i="21"/>
  <c r="F32" i="21"/>
  <c r="E32" i="21"/>
  <c r="H25" i="12"/>
  <c r="G25" i="12"/>
  <c r="F25" i="12"/>
  <c r="E25" i="12"/>
  <c r="H24" i="12"/>
  <c r="G24" i="12"/>
  <c r="F24" i="12"/>
  <c r="E24" i="12"/>
  <c r="H23" i="12"/>
  <c r="G23" i="12"/>
  <c r="F23" i="12"/>
  <c r="E23" i="12"/>
  <c r="H37" i="12"/>
  <c r="G37" i="12"/>
  <c r="F37" i="12"/>
  <c r="E37" i="12"/>
  <c r="H36" i="12"/>
  <c r="G36" i="12"/>
  <c r="F36" i="12"/>
  <c r="E36" i="12"/>
  <c r="H35" i="12"/>
  <c r="G35" i="12"/>
  <c r="F35" i="12"/>
  <c r="E35" i="12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H22" i="39"/>
  <c r="G22" i="39"/>
  <c r="F22" i="39"/>
  <c r="E22" i="39"/>
  <c r="H23" i="39"/>
  <c r="G23" i="39"/>
  <c r="F23" i="39"/>
  <c r="E23" i="39"/>
  <c r="H25" i="39"/>
  <c r="G25" i="39"/>
  <c r="F25" i="39"/>
  <c r="E25" i="39"/>
  <c r="H15" i="39"/>
  <c r="G15" i="39"/>
  <c r="F15" i="39"/>
  <c r="E15" i="39"/>
  <c r="H14" i="39"/>
  <c r="G14" i="39"/>
  <c r="F14" i="39"/>
  <c r="E14" i="39"/>
  <c r="H12" i="39"/>
  <c r="G11" i="39"/>
  <c r="F11" i="39"/>
  <c r="E11" i="39"/>
  <c r="E33" i="37"/>
  <c r="H28" i="37"/>
  <c r="G28" i="37"/>
  <c r="F28" i="37"/>
  <c r="E28" i="37"/>
  <c r="H27" i="37"/>
  <c r="G27" i="37"/>
  <c r="F27" i="37"/>
  <c r="E27" i="37"/>
  <c r="H25" i="37"/>
  <c r="G25" i="37"/>
  <c r="F25" i="37"/>
  <c r="E25" i="37"/>
  <c r="H24" i="37"/>
  <c r="G24" i="37"/>
  <c r="F24" i="37"/>
  <c r="E24" i="37"/>
  <c r="H23" i="37"/>
  <c r="G23" i="37"/>
  <c r="F23" i="37"/>
  <c r="E23" i="37"/>
  <c r="H21" i="37"/>
  <c r="G21" i="37"/>
  <c r="F21" i="37"/>
  <c r="E21" i="37"/>
  <c r="H20" i="37"/>
  <c r="G20" i="37"/>
  <c r="F20" i="37"/>
  <c r="E20" i="37"/>
  <c r="H19" i="37"/>
  <c r="G19" i="37"/>
  <c r="F19" i="37"/>
  <c r="E19" i="37"/>
  <c r="H17" i="37"/>
  <c r="G11" i="37"/>
  <c r="F11" i="37"/>
  <c r="E1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9" i="35"/>
  <c r="G19" i="35"/>
  <c r="F19" i="35"/>
  <c r="E19" i="35"/>
  <c r="H22" i="35"/>
  <c r="G22" i="35"/>
  <c r="F22" i="35"/>
  <c r="E22" i="35"/>
  <c r="H18" i="35"/>
  <c r="G18" i="35"/>
  <c r="F18" i="35"/>
  <c r="E18" i="35"/>
  <c r="H16" i="35"/>
  <c r="G14" i="35"/>
  <c r="F14" i="35"/>
  <c r="E14" i="35"/>
  <c r="G11" i="35"/>
  <c r="F11" i="35"/>
  <c r="E11" i="35"/>
  <c r="E25" i="34"/>
  <c r="H20" i="34"/>
  <c r="G20" i="34"/>
  <c r="F20" i="34"/>
  <c r="E20" i="34"/>
  <c r="H19" i="34"/>
  <c r="G19" i="34"/>
  <c r="F19" i="34"/>
  <c r="E19" i="34"/>
  <c r="H18" i="34"/>
  <c r="G18" i="34"/>
  <c r="F18" i="34"/>
  <c r="E18" i="34"/>
  <c r="H17" i="34"/>
  <c r="G17" i="34"/>
  <c r="F17" i="34"/>
  <c r="E17" i="34"/>
  <c r="H15" i="34"/>
  <c r="G13" i="34"/>
  <c r="F13" i="34"/>
  <c r="E13" i="34"/>
  <c r="G11" i="34"/>
  <c r="F11" i="34"/>
  <c r="E11" i="34"/>
  <c r="E25" i="32"/>
  <c r="H20" i="32"/>
  <c r="G20" i="32"/>
  <c r="F20" i="32"/>
  <c r="E20" i="32"/>
  <c r="H19" i="32"/>
  <c r="G19" i="32"/>
  <c r="F19" i="32"/>
  <c r="E19" i="32"/>
  <c r="H18" i="32"/>
  <c r="G18" i="32"/>
  <c r="F18" i="32"/>
  <c r="E18" i="32"/>
  <c r="H17" i="32"/>
  <c r="G17" i="32"/>
  <c r="F17" i="32"/>
  <c r="E17" i="32"/>
  <c r="H15" i="32"/>
  <c r="G13" i="32"/>
  <c r="F13" i="32"/>
  <c r="E13" i="32"/>
  <c r="G11" i="32"/>
  <c r="F11" i="32"/>
  <c r="E11" i="32"/>
  <c r="G13" i="31"/>
  <c r="F13" i="31"/>
  <c r="E13" i="31"/>
  <c r="E25" i="31"/>
  <c r="H20" i="31"/>
  <c r="G20" i="31"/>
  <c r="F20" i="31"/>
  <c r="E20" i="31"/>
  <c r="H19" i="31"/>
  <c r="G19" i="31"/>
  <c r="F19" i="31"/>
  <c r="E19" i="31"/>
  <c r="H18" i="31"/>
  <c r="G18" i="31"/>
  <c r="F18" i="31"/>
  <c r="E18" i="31"/>
  <c r="H17" i="31"/>
  <c r="G17" i="31"/>
  <c r="F17" i="31"/>
  <c r="E17" i="31"/>
  <c r="H15" i="31"/>
  <c r="G11" i="31"/>
  <c r="F11" i="31"/>
  <c r="E11" i="31"/>
  <c r="H15" i="30"/>
  <c r="G15" i="30"/>
  <c r="F15" i="30"/>
  <c r="E15" i="30"/>
  <c r="E22" i="30"/>
  <c r="H17" i="30"/>
  <c r="G17" i="30"/>
  <c r="F17" i="30"/>
  <c r="E17" i="30"/>
  <c r="H16" i="30"/>
  <c r="G16" i="30"/>
  <c r="F16" i="30"/>
  <c r="E16" i="30"/>
  <c r="H14" i="30"/>
  <c r="G14" i="30"/>
  <c r="F14" i="30"/>
  <c r="E14" i="30"/>
  <c r="H12" i="30"/>
  <c r="G11" i="30"/>
  <c r="F11" i="30"/>
  <c r="E11" i="30"/>
  <c r="E41" i="29"/>
  <c r="H36" i="29"/>
  <c r="G36" i="29"/>
  <c r="F36" i="29"/>
  <c r="E36" i="29"/>
  <c r="H35" i="29"/>
  <c r="G35" i="29"/>
  <c r="F35" i="29"/>
  <c r="E35" i="29"/>
  <c r="H34" i="29"/>
  <c r="G34" i="29"/>
  <c r="F34" i="29"/>
  <c r="E34" i="29"/>
  <c r="H32" i="29"/>
  <c r="G32" i="29"/>
  <c r="F32" i="29"/>
  <c r="E32" i="29"/>
  <c r="H31" i="29"/>
  <c r="G31" i="29"/>
  <c r="F31" i="29"/>
  <c r="E31" i="29"/>
  <c r="H30" i="29"/>
  <c r="G30" i="29"/>
  <c r="F30" i="29"/>
  <c r="E30" i="29"/>
  <c r="H29" i="29"/>
  <c r="G29" i="29"/>
  <c r="F29" i="29"/>
  <c r="E29" i="29"/>
  <c r="H27" i="29"/>
  <c r="G25" i="29"/>
  <c r="F25" i="29"/>
  <c r="E25" i="29"/>
  <c r="G24" i="29"/>
  <c r="F24" i="29"/>
  <c r="E24" i="29"/>
  <c r="G23" i="29"/>
  <c r="F23" i="29"/>
  <c r="E23" i="29"/>
  <c r="G21" i="29"/>
  <c r="F21" i="29"/>
  <c r="E21" i="29"/>
  <c r="E41" i="28"/>
  <c r="H36" i="28"/>
  <c r="G36" i="28"/>
  <c r="F36" i="28"/>
  <c r="E36" i="28"/>
  <c r="H35" i="28"/>
  <c r="G35" i="28"/>
  <c r="F35" i="28"/>
  <c r="E35" i="28"/>
  <c r="H34" i="28"/>
  <c r="G34" i="28"/>
  <c r="F34" i="28"/>
  <c r="E34" i="28"/>
  <c r="H32" i="28"/>
  <c r="G32" i="28"/>
  <c r="F32" i="28"/>
  <c r="E32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  <c r="H40" i="27"/>
  <c r="G40" i="27"/>
  <c r="F40" i="27"/>
  <c r="E40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E46" i="27"/>
  <c r="H41" i="27"/>
  <c r="G41" i="27"/>
  <c r="F41" i="27"/>
  <c r="E41" i="27"/>
  <c r="H39" i="27"/>
  <c r="G39" i="27"/>
  <c r="F39" i="27"/>
  <c r="E39" i="27"/>
  <c r="H37" i="27"/>
  <c r="G37" i="27"/>
  <c r="F37" i="27"/>
  <c r="E37" i="27"/>
  <c r="H36" i="27"/>
  <c r="G36" i="27"/>
  <c r="F36" i="27"/>
  <c r="E36" i="27"/>
  <c r="H35" i="27"/>
  <c r="G35" i="27"/>
  <c r="F35" i="27"/>
  <c r="E35" i="27"/>
  <c r="H34" i="27"/>
  <c r="G34" i="27"/>
  <c r="F34" i="27"/>
  <c r="E34" i="27"/>
  <c r="H32" i="27"/>
  <c r="G30" i="27"/>
  <c r="F30" i="27"/>
  <c r="E30" i="27"/>
  <c r="G25" i="27"/>
  <c r="F25" i="27"/>
  <c r="E25" i="27"/>
  <c r="G24" i="27"/>
  <c r="F24" i="27"/>
  <c r="E24" i="27"/>
  <c r="G23" i="27"/>
  <c r="F23" i="27"/>
  <c r="E23" i="27"/>
  <c r="G21" i="27"/>
  <c r="F21" i="27"/>
  <c r="E21" i="27"/>
  <c r="E34" i="6"/>
  <c r="E37" i="5"/>
  <c r="E38" i="8"/>
  <c r="E47" i="9"/>
  <c r="E51" i="12"/>
  <c r="E30" i="13"/>
  <c r="E39" i="14"/>
  <c r="E33" i="16"/>
  <c r="E61" i="17"/>
  <c r="E32" i="15"/>
  <c r="E33" i="19"/>
  <c r="E62" i="18"/>
  <c r="E59" i="20"/>
  <c r="E42" i="21"/>
  <c r="E33" i="22"/>
  <c r="E65" i="23"/>
  <c r="E41" i="24"/>
  <c r="E69" i="25"/>
  <c r="G64" i="25"/>
  <c r="F64" i="25"/>
  <c r="E64" i="25"/>
  <c r="H64" i="25"/>
  <c r="H63" i="25"/>
  <c r="G63" i="25"/>
  <c r="F63" i="25"/>
  <c r="E63" i="25"/>
  <c r="H61" i="25"/>
  <c r="G61" i="25"/>
  <c r="F61" i="25"/>
  <c r="E61" i="25"/>
  <c r="H60" i="25"/>
  <c r="G60" i="25"/>
  <c r="F60" i="25"/>
  <c r="E60" i="25"/>
  <c r="H59" i="25"/>
  <c r="G59" i="25"/>
  <c r="F59" i="25"/>
  <c r="E59" i="25"/>
  <c r="H58" i="25"/>
  <c r="G58" i="25"/>
  <c r="F58" i="25"/>
  <c r="E58" i="25"/>
  <c r="H56" i="25"/>
  <c r="G56" i="25"/>
  <c r="F56" i="25"/>
  <c r="E56" i="25"/>
  <c r="H55" i="25"/>
  <c r="G55" i="25"/>
  <c r="F55" i="25"/>
  <c r="E55" i="25"/>
  <c r="H54" i="25"/>
  <c r="G54" i="25"/>
  <c r="F54" i="25"/>
  <c r="E54" i="25"/>
  <c r="H52" i="25"/>
  <c r="G52" i="25"/>
  <c r="F52" i="25"/>
  <c r="E52" i="25"/>
  <c r="H51" i="25"/>
  <c r="G51" i="25"/>
  <c r="F51" i="25"/>
  <c r="E51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7" i="25"/>
  <c r="G47" i="25"/>
  <c r="F47" i="25"/>
  <c r="E47" i="25"/>
  <c r="H46" i="25"/>
  <c r="G46" i="25"/>
  <c r="F46" i="25"/>
  <c r="E46" i="25"/>
  <c r="H45" i="25"/>
  <c r="G45" i="25"/>
  <c r="F45" i="25"/>
  <c r="E45" i="25"/>
  <c r="H44" i="25"/>
  <c r="G44" i="25"/>
  <c r="F44" i="25"/>
  <c r="E44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3" i="25"/>
  <c r="G33" i="25"/>
  <c r="F33" i="25"/>
  <c r="E33" i="25"/>
  <c r="H32" i="25"/>
  <c r="G32" i="25"/>
  <c r="F32" i="25"/>
  <c r="E32" i="25"/>
  <c r="H30" i="25"/>
  <c r="G30" i="25"/>
  <c r="F30" i="25"/>
  <c r="E30" i="25"/>
  <c r="H29" i="25"/>
  <c r="G29" i="25"/>
  <c r="F29" i="25"/>
  <c r="E29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4" i="25"/>
  <c r="G14" i="25"/>
  <c r="F14" i="25"/>
  <c r="E14" i="25"/>
  <c r="H20" i="25"/>
  <c r="G20" i="25"/>
  <c r="F20" i="25"/>
  <c r="E20" i="25"/>
  <c r="G36" i="24"/>
  <c r="F36" i="24"/>
  <c r="E36" i="24"/>
  <c r="H36" i="24"/>
  <c r="H35" i="24"/>
  <c r="G35" i="24"/>
  <c r="F35" i="24"/>
  <c r="E35" i="24"/>
  <c r="H33" i="24"/>
  <c r="G33" i="24"/>
  <c r="F33" i="24"/>
  <c r="E33" i="24"/>
  <c r="H32" i="24"/>
  <c r="G32" i="24"/>
  <c r="F32" i="24"/>
  <c r="E32" i="24"/>
  <c r="H30" i="24"/>
  <c r="G30" i="24"/>
  <c r="F30" i="24"/>
  <c r="E30" i="24"/>
  <c r="H29" i="24"/>
  <c r="G29" i="24"/>
  <c r="F29" i="24"/>
  <c r="E29" i="24"/>
  <c r="H28" i="24"/>
  <c r="G28" i="24"/>
  <c r="F28" i="24"/>
  <c r="E28" i="24"/>
  <c r="H26" i="24"/>
  <c r="G26" i="24"/>
  <c r="F26" i="24"/>
  <c r="E26" i="24"/>
  <c r="H25" i="24"/>
  <c r="G25" i="24"/>
  <c r="F25" i="24"/>
  <c r="E25" i="24"/>
  <c r="H24" i="24"/>
  <c r="G24" i="24"/>
  <c r="F24" i="24"/>
  <c r="E24" i="24"/>
  <c r="H23" i="24"/>
  <c r="G23" i="24"/>
  <c r="F23" i="24"/>
  <c r="E23" i="24"/>
  <c r="H21" i="24"/>
  <c r="G21" i="24"/>
  <c r="F21" i="24"/>
  <c r="E21" i="24"/>
  <c r="H19" i="24"/>
  <c r="G19" i="24"/>
  <c r="F19" i="24"/>
  <c r="E19" i="24"/>
  <c r="H18" i="24"/>
  <c r="G18" i="24"/>
  <c r="F18" i="24"/>
  <c r="E18" i="24"/>
  <c r="H20" i="24"/>
  <c r="G20" i="24"/>
  <c r="F20" i="24"/>
  <c r="E20" i="24"/>
  <c r="G60" i="23"/>
  <c r="F60" i="23"/>
  <c r="E60" i="23"/>
  <c r="H60" i="23"/>
  <c r="H59" i="23"/>
  <c r="G59" i="23"/>
  <c r="F59" i="23"/>
  <c r="E59" i="23"/>
  <c r="H57" i="23"/>
  <c r="G57" i="23"/>
  <c r="F57" i="23"/>
  <c r="E57" i="23"/>
  <c r="H56" i="23"/>
  <c r="G56" i="23"/>
  <c r="F56" i="23"/>
  <c r="E56" i="23"/>
  <c r="H55" i="23"/>
  <c r="G55" i="23"/>
  <c r="F55" i="23"/>
  <c r="E55" i="23"/>
  <c r="H54" i="23"/>
  <c r="G54" i="23"/>
  <c r="F54" i="23"/>
  <c r="E54" i="23"/>
  <c r="H52" i="23"/>
  <c r="G52" i="23"/>
  <c r="F52" i="23"/>
  <c r="E52" i="23"/>
  <c r="H51" i="23"/>
  <c r="G51" i="23"/>
  <c r="F51" i="23"/>
  <c r="E51" i="23"/>
  <c r="H49" i="23"/>
  <c r="G49" i="23"/>
  <c r="F49" i="23"/>
  <c r="E49" i="23"/>
  <c r="H48" i="23"/>
  <c r="G48" i="23"/>
  <c r="F48" i="23"/>
  <c r="E48" i="23"/>
  <c r="H47" i="23"/>
  <c r="G47" i="23"/>
  <c r="F47" i="23"/>
  <c r="E47" i="23"/>
  <c r="H46" i="23"/>
  <c r="G46" i="23"/>
  <c r="F46" i="23"/>
  <c r="E46" i="23"/>
  <c r="H44" i="23"/>
  <c r="G44" i="23"/>
  <c r="F44" i="23"/>
  <c r="E44" i="23"/>
  <c r="H43" i="23"/>
  <c r="G43" i="23"/>
  <c r="F43" i="23"/>
  <c r="E43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7" i="23"/>
  <c r="G37" i="23"/>
  <c r="F37" i="23"/>
  <c r="E37" i="23"/>
  <c r="H36" i="23"/>
  <c r="G36" i="23"/>
  <c r="F36" i="23"/>
  <c r="E36" i="23"/>
  <c r="H35" i="23"/>
  <c r="G35" i="23"/>
  <c r="F35" i="23"/>
  <c r="E35" i="23"/>
  <c r="H34" i="23"/>
  <c r="G34" i="23"/>
  <c r="F34" i="23"/>
  <c r="E34" i="23"/>
  <c r="H32" i="23"/>
  <c r="G32" i="23"/>
  <c r="F32" i="23"/>
  <c r="E32" i="23"/>
  <c r="H31" i="23"/>
  <c r="G31" i="23"/>
  <c r="F31" i="23"/>
  <c r="E31" i="23"/>
  <c r="H30" i="23"/>
  <c r="G30" i="23"/>
  <c r="F30" i="23"/>
  <c r="E30" i="23"/>
  <c r="H28" i="23"/>
  <c r="G28" i="23"/>
  <c r="F28" i="23"/>
  <c r="E28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3" i="23"/>
  <c r="G23" i="23"/>
  <c r="F23" i="23"/>
  <c r="E23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G28" i="22"/>
  <c r="F28" i="22"/>
  <c r="E28" i="22"/>
  <c r="H28" i="22"/>
  <c r="H27" i="22"/>
  <c r="G27" i="22"/>
  <c r="F27" i="22"/>
  <c r="E27" i="22"/>
  <c r="H25" i="22"/>
  <c r="G25" i="22"/>
  <c r="F25" i="22"/>
  <c r="E25" i="22"/>
  <c r="H24" i="22"/>
  <c r="G24" i="22"/>
  <c r="F24" i="22"/>
  <c r="E24" i="22"/>
  <c r="H22" i="22"/>
  <c r="G22" i="22"/>
  <c r="F22" i="22"/>
  <c r="E22" i="22"/>
  <c r="H21" i="22"/>
  <c r="G21" i="22"/>
  <c r="F21" i="22"/>
  <c r="E21" i="22"/>
  <c r="H19" i="22"/>
  <c r="G19" i="22"/>
  <c r="F19" i="22"/>
  <c r="E19" i="22"/>
  <c r="H17" i="22"/>
  <c r="G17" i="22"/>
  <c r="F17" i="22"/>
  <c r="E17" i="22"/>
  <c r="H16" i="22"/>
  <c r="G16" i="22"/>
  <c r="F16" i="22"/>
  <c r="E16" i="22"/>
  <c r="H15" i="22"/>
  <c r="G15" i="22"/>
  <c r="F15" i="22"/>
  <c r="E15" i="22"/>
  <c r="H14" i="22"/>
  <c r="G14" i="22"/>
  <c r="F14" i="22"/>
  <c r="E14" i="22"/>
  <c r="H20" i="22"/>
  <c r="G20" i="22"/>
  <c r="F20" i="22"/>
  <c r="E20" i="22"/>
  <c r="G37" i="21"/>
  <c r="F37" i="21"/>
  <c r="E37" i="21"/>
  <c r="H37" i="21"/>
  <c r="H36" i="21"/>
  <c r="G36" i="21"/>
  <c r="F36" i="21"/>
  <c r="E36" i="21"/>
  <c r="H33" i="21"/>
  <c r="G33" i="21"/>
  <c r="F33" i="21"/>
  <c r="E33" i="21"/>
  <c r="H31" i="21"/>
  <c r="G31" i="21"/>
  <c r="F31" i="21"/>
  <c r="E31" i="21"/>
  <c r="H29" i="21"/>
  <c r="G29" i="21"/>
  <c r="F29" i="21"/>
  <c r="E29" i="21"/>
  <c r="H28" i="21"/>
  <c r="G28" i="21"/>
  <c r="F28" i="21"/>
  <c r="E28" i="21"/>
  <c r="H27" i="21"/>
  <c r="G27" i="21"/>
  <c r="F27" i="21"/>
  <c r="E27" i="21"/>
  <c r="H25" i="21"/>
  <c r="G25" i="21"/>
  <c r="F25" i="21"/>
  <c r="E25" i="21"/>
  <c r="H24" i="21"/>
  <c r="G24" i="21"/>
  <c r="F24" i="21"/>
  <c r="E24" i="21"/>
  <c r="H21" i="21"/>
  <c r="G21" i="21"/>
  <c r="F21" i="21"/>
  <c r="E21" i="21"/>
  <c r="H20" i="21"/>
  <c r="G20" i="21"/>
  <c r="F20" i="21"/>
  <c r="E20" i="21"/>
  <c r="H19" i="21"/>
  <c r="G19" i="21"/>
  <c r="F19" i="21"/>
  <c r="E19" i="21"/>
  <c r="H23" i="21"/>
  <c r="G23" i="21"/>
  <c r="F23" i="21"/>
  <c r="E23" i="21"/>
  <c r="G54" i="20"/>
  <c r="F54" i="20"/>
  <c r="E54" i="20"/>
  <c r="H54" i="20"/>
  <c r="H53" i="20"/>
  <c r="G53" i="20"/>
  <c r="F53" i="20"/>
  <c r="E53" i="20"/>
  <c r="H51" i="20"/>
  <c r="G51" i="20"/>
  <c r="F51" i="20"/>
  <c r="E51" i="20"/>
  <c r="H50" i="20"/>
  <c r="G50" i="20"/>
  <c r="F50" i="20"/>
  <c r="E50" i="20"/>
  <c r="H49" i="20"/>
  <c r="G49" i="20"/>
  <c r="F49" i="20"/>
  <c r="E49" i="20"/>
  <c r="H48" i="20"/>
  <c r="G48" i="20"/>
  <c r="F48" i="20"/>
  <c r="E48" i="20"/>
  <c r="H46" i="20"/>
  <c r="G46" i="20"/>
  <c r="F46" i="20"/>
  <c r="E46" i="20"/>
  <c r="H40" i="20"/>
  <c r="G40" i="20"/>
  <c r="F40" i="20"/>
  <c r="E40" i="20"/>
  <c r="H39" i="20"/>
  <c r="G39" i="20"/>
  <c r="F39" i="20"/>
  <c r="E39" i="20"/>
  <c r="H38" i="20"/>
  <c r="G38" i="20"/>
  <c r="F38" i="20"/>
  <c r="E38" i="20"/>
  <c r="H36" i="20"/>
  <c r="G36" i="20"/>
  <c r="F36" i="20"/>
  <c r="E36" i="20"/>
  <c r="H35" i="20"/>
  <c r="G35" i="20"/>
  <c r="F35" i="20"/>
  <c r="E35" i="20"/>
  <c r="H34" i="20"/>
  <c r="G34" i="20"/>
  <c r="F34" i="20"/>
  <c r="E34" i="20"/>
  <c r="H33" i="20"/>
  <c r="G33" i="20"/>
  <c r="F33" i="20"/>
  <c r="E33" i="20"/>
  <c r="H31" i="20"/>
  <c r="G31" i="20"/>
  <c r="F31" i="20"/>
  <c r="E31" i="20"/>
  <c r="H30" i="20"/>
  <c r="G30" i="20"/>
  <c r="F30" i="20"/>
  <c r="E30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3" i="20"/>
  <c r="G23" i="20"/>
  <c r="F23" i="20"/>
  <c r="E23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G57" i="18"/>
  <c r="F57" i="18"/>
  <c r="E57" i="18"/>
  <c r="H57" i="18"/>
  <c r="H56" i="18"/>
  <c r="G56" i="18"/>
  <c r="F56" i="18"/>
  <c r="E56" i="18"/>
  <c r="H54" i="18"/>
  <c r="G54" i="18"/>
  <c r="F54" i="18"/>
  <c r="E54" i="18"/>
  <c r="H53" i="18"/>
  <c r="G53" i="18"/>
  <c r="F53" i="18"/>
  <c r="E53" i="18"/>
  <c r="H52" i="18"/>
  <c r="G52" i="18"/>
  <c r="F52" i="18"/>
  <c r="E52" i="18"/>
  <c r="H51" i="18"/>
  <c r="G51" i="18"/>
  <c r="F51" i="18"/>
  <c r="E51" i="18"/>
  <c r="H49" i="18"/>
  <c r="G49" i="18"/>
  <c r="F49" i="18"/>
  <c r="E49" i="18"/>
  <c r="H48" i="18"/>
  <c r="G48" i="18"/>
  <c r="F48" i="18"/>
  <c r="E48" i="18"/>
  <c r="H46" i="18"/>
  <c r="G46" i="18"/>
  <c r="F46" i="18"/>
  <c r="E46" i="18"/>
  <c r="H45" i="18"/>
  <c r="G45" i="18"/>
  <c r="F45" i="18"/>
  <c r="E45" i="18"/>
  <c r="H44" i="18"/>
  <c r="G44" i="18"/>
  <c r="F44" i="18"/>
  <c r="E44" i="18"/>
  <c r="H43" i="18"/>
  <c r="G43" i="18"/>
  <c r="F43" i="18"/>
  <c r="E43" i="18"/>
  <c r="H41" i="18"/>
  <c r="G41" i="18"/>
  <c r="F41" i="18"/>
  <c r="E41" i="18"/>
  <c r="H40" i="18"/>
  <c r="G40" i="18"/>
  <c r="F40" i="18"/>
  <c r="E40" i="18"/>
  <c r="H39" i="18"/>
  <c r="G39" i="18"/>
  <c r="F39" i="18"/>
  <c r="E39" i="18"/>
  <c r="H38" i="18"/>
  <c r="G38" i="18"/>
  <c r="F38" i="18"/>
  <c r="E38" i="18"/>
  <c r="H37" i="18"/>
  <c r="G37" i="18"/>
  <c r="F37" i="18"/>
  <c r="E37" i="18"/>
  <c r="H36" i="18"/>
  <c r="G36" i="18"/>
  <c r="F36" i="18"/>
  <c r="E36" i="18"/>
  <c r="H34" i="18"/>
  <c r="G34" i="18"/>
  <c r="F34" i="18"/>
  <c r="E34" i="18"/>
  <c r="H32" i="18"/>
  <c r="G32" i="18"/>
  <c r="F32" i="18"/>
  <c r="E32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7" i="18"/>
  <c r="G27" i="18"/>
  <c r="F27" i="18"/>
  <c r="E27" i="18"/>
  <c r="H26" i="18"/>
  <c r="G26" i="18"/>
  <c r="F26" i="18"/>
  <c r="E26" i="18"/>
  <c r="H25" i="18"/>
  <c r="G25" i="18"/>
  <c r="F25" i="18"/>
  <c r="E25" i="18"/>
  <c r="H23" i="18"/>
  <c r="G23" i="18"/>
  <c r="F23" i="18"/>
  <c r="E23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G28" i="19"/>
  <c r="F28" i="19"/>
  <c r="E28" i="19"/>
  <c r="H28" i="19"/>
  <c r="H27" i="19"/>
  <c r="G27" i="19"/>
  <c r="F27" i="19"/>
  <c r="E27" i="19"/>
  <c r="H25" i="19"/>
  <c r="G25" i="19"/>
  <c r="F25" i="19"/>
  <c r="E25" i="19"/>
  <c r="H24" i="19"/>
  <c r="G24" i="19"/>
  <c r="F24" i="19"/>
  <c r="E24" i="19"/>
  <c r="H23" i="19"/>
  <c r="G23" i="19"/>
  <c r="F23" i="19"/>
  <c r="E23" i="19"/>
  <c r="H21" i="19"/>
  <c r="G21" i="19"/>
  <c r="F21" i="19"/>
  <c r="E21" i="19"/>
  <c r="H20" i="19"/>
  <c r="G20" i="19"/>
  <c r="F20" i="19"/>
  <c r="E20" i="19"/>
  <c r="G27" i="15"/>
  <c r="F27" i="15"/>
  <c r="E27" i="15"/>
  <c r="H27" i="15"/>
  <c r="H26" i="15"/>
  <c r="G26" i="15"/>
  <c r="F26" i="15"/>
  <c r="E26" i="15"/>
  <c r="H24" i="15"/>
  <c r="G24" i="15"/>
  <c r="F24" i="15"/>
  <c r="E24" i="15"/>
  <c r="H23" i="15"/>
  <c r="G23" i="15"/>
  <c r="F23" i="15"/>
  <c r="E23" i="15"/>
  <c r="H21" i="15"/>
  <c r="G21" i="15"/>
  <c r="F21" i="15"/>
  <c r="E21" i="15"/>
  <c r="H19" i="15"/>
  <c r="G19" i="15"/>
  <c r="F19" i="15"/>
  <c r="E19" i="15"/>
  <c r="H17" i="15"/>
  <c r="G17" i="15"/>
  <c r="F17" i="15"/>
  <c r="E17" i="15"/>
  <c r="H16" i="15"/>
  <c r="G16" i="15"/>
  <c r="F16" i="15"/>
  <c r="E16" i="15"/>
  <c r="H15" i="15"/>
  <c r="G15" i="15"/>
  <c r="F15" i="15"/>
  <c r="E15" i="15"/>
  <c r="H14" i="15"/>
  <c r="G14" i="15"/>
  <c r="F14" i="15"/>
  <c r="E14" i="15"/>
  <c r="H20" i="15"/>
  <c r="G20" i="15"/>
  <c r="F20" i="15"/>
  <c r="E20" i="15"/>
  <c r="G56" i="17"/>
  <c r="F56" i="17"/>
  <c r="E56" i="17"/>
  <c r="H56" i="17"/>
  <c r="H55" i="17"/>
  <c r="G55" i="17"/>
  <c r="F55" i="17"/>
  <c r="E55" i="17"/>
  <c r="H53" i="17"/>
  <c r="G53" i="17"/>
  <c r="F53" i="17"/>
  <c r="E53" i="17"/>
  <c r="H52" i="17"/>
  <c r="G52" i="17"/>
  <c r="F52" i="17"/>
  <c r="E52" i="17"/>
  <c r="H51" i="17"/>
  <c r="G51" i="17"/>
  <c r="F51" i="17"/>
  <c r="E51" i="17"/>
  <c r="H49" i="17"/>
  <c r="G49" i="17"/>
  <c r="F49" i="17"/>
  <c r="E49" i="17"/>
  <c r="H48" i="17"/>
  <c r="G48" i="17"/>
  <c r="F48" i="17"/>
  <c r="E48" i="17"/>
  <c r="H46" i="17"/>
  <c r="G46" i="17"/>
  <c r="F46" i="17"/>
  <c r="E46" i="17"/>
  <c r="H45" i="17"/>
  <c r="G45" i="17"/>
  <c r="F45" i="17"/>
  <c r="E45" i="17"/>
  <c r="H44" i="17"/>
  <c r="G44" i="17"/>
  <c r="F44" i="17"/>
  <c r="E44" i="17"/>
  <c r="H43" i="17"/>
  <c r="G43" i="17"/>
  <c r="F43" i="17"/>
  <c r="E43" i="17"/>
  <c r="H41" i="17"/>
  <c r="G41" i="17"/>
  <c r="F41" i="17"/>
  <c r="E41" i="17"/>
  <c r="H40" i="17"/>
  <c r="G40" i="17"/>
  <c r="F40" i="17"/>
  <c r="E40" i="17"/>
  <c r="H39" i="17"/>
  <c r="G39" i="17"/>
  <c r="F39" i="17"/>
  <c r="E39" i="17"/>
  <c r="H38" i="17"/>
  <c r="G38" i="17"/>
  <c r="F38" i="17"/>
  <c r="E38" i="17"/>
  <c r="H37" i="17"/>
  <c r="G37" i="17"/>
  <c r="F37" i="17"/>
  <c r="E37" i="17"/>
  <c r="H36" i="17"/>
  <c r="G36" i="17"/>
  <c r="F36" i="17"/>
  <c r="E36" i="17"/>
  <c r="H34" i="17"/>
  <c r="G34" i="17"/>
  <c r="F34" i="17"/>
  <c r="E34" i="17"/>
  <c r="H32" i="17"/>
  <c r="G32" i="17"/>
  <c r="F32" i="17"/>
  <c r="E32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7" i="17"/>
  <c r="G27" i="17"/>
  <c r="F27" i="17"/>
  <c r="E27" i="17"/>
  <c r="H26" i="17"/>
  <c r="G26" i="17"/>
  <c r="F26" i="17"/>
  <c r="E26" i="17"/>
  <c r="H25" i="17"/>
  <c r="G25" i="17"/>
  <c r="F25" i="17"/>
  <c r="E25" i="17"/>
  <c r="H23" i="17"/>
  <c r="G23" i="17"/>
  <c r="F23" i="17"/>
  <c r="E23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G28" i="16"/>
  <c r="F28" i="16"/>
  <c r="E28" i="16"/>
  <c r="H28" i="16"/>
  <c r="H27" i="16"/>
  <c r="G27" i="16"/>
  <c r="F27" i="16"/>
  <c r="E27" i="16"/>
  <c r="H25" i="16"/>
  <c r="G25" i="16"/>
  <c r="F25" i="16"/>
  <c r="E25" i="16"/>
  <c r="H24" i="16"/>
  <c r="G24" i="16"/>
  <c r="F24" i="16"/>
  <c r="E24" i="16"/>
  <c r="H23" i="16"/>
  <c r="G23" i="16"/>
  <c r="F23" i="16"/>
  <c r="E23" i="16"/>
  <c r="H21" i="16"/>
  <c r="G21" i="16"/>
  <c r="F21" i="16"/>
  <c r="E21" i="16"/>
  <c r="H20" i="16"/>
  <c r="G20" i="16"/>
  <c r="F20" i="16"/>
  <c r="E20" i="16"/>
  <c r="G34" i="14"/>
  <c r="F34" i="14"/>
  <c r="E34" i="14"/>
  <c r="H34" i="14"/>
  <c r="H33" i="14"/>
  <c r="G33" i="14"/>
  <c r="F33" i="14"/>
  <c r="E33" i="14"/>
  <c r="H31" i="14"/>
  <c r="G31" i="14"/>
  <c r="F31" i="14"/>
  <c r="E31" i="14"/>
  <c r="H30" i="14"/>
  <c r="G30" i="14"/>
  <c r="F30" i="14"/>
  <c r="E30" i="14"/>
  <c r="H28" i="14"/>
  <c r="G28" i="14"/>
  <c r="F28" i="14"/>
  <c r="E28" i="14"/>
  <c r="H27" i="14"/>
  <c r="G27" i="14"/>
  <c r="F27" i="14"/>
  <c r="E27" i="14"/>
  <c r="H26" i="14"/>
  <c r="G26" i="14"/>
  <c r="F26" i="14"/>
  <c r="E26" i="14"/>
  <c r="H25" i="14"/>
  <c r="G25" i="14"/>
  <c r="F25" i="14"/>
  <c r="E25" i="14"/>
  <c r="H23" i="14"/>
  <c r="G23" i="14"/>
  <c r="F23" i="14"/>
  <c r="E23" i="14"/>
  <c r="H22" i="14"/>
  <c r="G22" i="14"/>
  <c r="F22" i="14"/>
  <c r="E22" i="14"/>
  <c r="H21" i="14"/>
  <c r="G21" i="14"/>
  <c r="F21" i="14"/>
  <c r="E21" i="14"/>
  <c r="H20" i="14"/>
  <c r="G20" i="14"/>
  <c r="F20" i="14"/>
  <c r="E20" i="14"/>
  <c r="F16" i="14"/>
  <c r="E16" i="14"/>
  <c r="G25" i="13"/>
  <c r="F25" i="13"/>
  <c r="E25" i="13"/>
  <c r="H25" i="13"/>
  <c r="H24" i="13"/>
  <c r="G24" i="13"/>
  <c r="F24" i="13"/>
  <c r="E24" i="13"/>
  <c r="H22" i="13"/>
  <c r="G22" i="13"/>
  <c r="F22" i="13"/>
  <c r="E22" i="13"/>
  <c r="H21" i="13"/>
  <c r="G21" i="13"/>
  <c r="F21" i="13"/>
  <c r="E21" i="13"/>
  <c r="H20" i="13"/>
  <c r="G20" i="13"/>
  <c r="F20" i="13"/>
  <c r="E20" i="13"/>
  <c r="H18" i="13"/>
  <c r="G18" i="13"/>
  <c r="F18" i="13"/>
  <c r="E18" i="13"/>
  <c r="H17" i="13"/>
  <c r="G17" i="13"/>
  <c r="F17" i="13"/>
  <c r="E17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E46" i="12"/>
  <c r="F46" i="12"/>
  <c r="G46" i="12"/>
  <c r="H46" i="12"/>
  <c r="H45" i="12"/>
  <c r="G45" i="12"/>
  <c r="F45" i="12"/>
  <c r="E45" i="12"/>
  <c r="H43" i="12"/>
  <c r="G43" i="12"/>
  <c r="F43" i="12"/>
  <c r="E43" i="12"/>
  <c r="H33" i="12"/>
  <c r="G33" i="12"/>
  <c r="F33" i="12"/>
  <c r="E33" i="12"/>
  <c r="H32" i="12"/>
  <c r="G32" i="12"/>
  <c r="F32" i="12"/>
  <c r="E32" i="12"/>
  <c r="H31" i="12"/>
  <c r="G31" i="12"/>
  <c r="F31" i="12"/>
  <c r="E31" i="12"/>
  <c r="H29" i="12"/>
  <c r="G29" i="12"/>
  <c r="F29" i="12"/>
  <c r="E29" i="12"/>
  <c r="H28" i="12"/>
  <c r="G28" i="12"/>
  <c r="F28" i="12"/>
  <c r="E28" i="12"/>
  <c r="H27" i="12"/>
  <c r="G27" i="12"/>
  <c r="F27" i="12"/>
  <c r="E27" i="12"/>
  <c r="H21" i="12"/>
  <c r="G21" i="12"/>
  <c r="F21" i="12"/>
  <c r="E21" i="12"/>
  <c r="H20" i="12"/>
  <c r="G20" i="12"/>
  <c r="F20" i="12"/>
  <c r="E20" i="12"/>
  <c r="H19" i="12"/>
  <c r="G19" i="12"/>
  <c r="F19" i="12"/>
  <c r="E19" i="12"/>
  <c r="G42" i="9"/>
  <c r="F42" i="9"/>
  <c r="E42" i="9"/>
  <c r="H42" i="9"/>
  <c r="H41" i="9"/>
  <c r="G41" i="9"/>
  <c r="F41" i="9"/>
  <c r="E41" i="9"/>
  <c r="H40" i="9"/>
  <c r="G40" i="9"/>
  <c r="F40" i="9"/>
  <c r="E40" i="9"/>
  <c r="H39" i="9"/>
  <c r="G39" i="9"/>
  <c r="F39" i="9"/>
  <c r="E39" i="9"/>
  <c r="H36" i="9"/>
  <c r="G36" i="9"/>
  <c r="F36" i="9"/>
  <c r="E36" i="9"/>
  <c r="H35" i="9"/>
  <c r="G35" i="9"/>
  <c r="F35" i="9"/>
  <c r="E35" i="9"/>
  <c r="H33" i="9"/>
  <c r="G33" i="9"/>
  <c r="F33" i="9"/>
  <c r="E33" i="9"/>
  <c r="H32" i="9"/>
  <c r="G32" i="9"/>
  <c r="F32" i="9"/>
  <c r="E32" i="9"/>
  <c r="H31" i="9"/>
  <c r="G31" i="9"/>
  <c r="F31" i="9"/>
  <c r="E31" i="9"/>
  <c r="H29" i="9"/>
  <c r="G29" i="9"/>
  <c r="F29" i="9"/>
  <c r="E29" i="9"/>
  <c r="H28" i="9"/>
  <c r="G28" i="9"/>
  <c r="F28" i="9"/>
  <c r="E28" i="9"/>
  <c r="H27" i="9"/>
  <c r="G27" i="9"/>
  <c r="F27" i="9"/>
  <c r="E27" i="9"/>
  <c r="H26" i="9"/>
  <c r="G26" i="9"/>
  <c r="F26" i="9"/>
  <c r="E26" i="9"/>
  <c r="H24" i="9"/>
  <c r="G24" i="9"/>
  <c r="F24" i="9"/>
  <c r="E24" i="9"/>
  <c r="H23" i="9"/>
  <c r="G23" i="9"/>
  <c r="F23" i="9"/>
  <c r="E23" i="9"/>
  <c r="H22" i="9"/>
  <c r="G22" i="9"/>
  <c r="F22" i="9"/>
  <c r="E22" i="9"/>
  <c r="H20" i="9"/>
  <c r="G20" i="9"/>
  <c r="F20" i="9"/>
  <c r="E20" i="9"/>
  <c r="H19" i="9"/>
  <c r="G19" i="9"/>
  <c r="F19" i="9"/>
  <c r="E19" i="9"/>
  <c r="H18" i="9"/>
  <c r="G18" i="9"/>
  <c r="F18" i="9"/>
  <c r="E18" i="9"/>
  <c r="H16" i="9"/>
  <c r="G16" i="9"/>
  <c r="F16" i="9"/>
  <c r="E16" i="9"/>
  <c r="H15" i="9"/>
  <c r="G15" i="9"/>
  <c r="F15" i="9"/>
  <c r="E15" i="9"/>
  <c r="H14" i="9"/>
  <c r="G14" i="9"/>
  <c r="F14" i="9"/>
  <c r="E14" i="9"/>
  <c r="G33" i="8"/>
  <c r="F33" i="8"/>
  <c r="E33" i="8"/>
  <c r="H33" i="8"/>
  <c r="H32" i="8"/>
  <c r="G32" i="8"/>
  <c r="F32" i="8"/>
  <c r="E32" i="8"/>
  <c r="H30" i="8"/>
  <c r="G30" i="8"/>
  <c r="F30" i="8"/>
  <c r="E30" i="8"/>
  <c r="H29" i="8"/>
  <c r="G29" i="8"/>
  <c r="F29" i="8"/>
  <c r="E29" i="8"/>
  <c r="H28" i="8"/>
  <c r="G28" i="8"/>
  <c r="F28" i="8"/>
  <c r="E28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32" i="5"/>
  <c r="G32" i="5"/>
  <c r="E32" i="5"/>
  <c r="F32" i="5"/>
  <c r="H31" i="5"/>
  <c r="H29" i="5"/>
  <c r="H28" i="5"/>
  <c r="H27" i="5"/>
  <c r="H25" i="5"/>
  <c r="H24" i="5"/>
  <c r="H23" i="5"/>
  <c r="G31" i="5"/>
  <c r="G29" i="5"/>
  <c r="G28" i="5"/>
  <c r="G27" i="5"/>
  <c r="G25" i="5"/>
  <c r="G24" i="5"/>
  <c r="G23" i="5"/>
  <c r="F31" i="5"/>
  <c r="F29" i="5"/>
  <c r="F28" i="5"/>
  <c r="F27" i="5"/>
  <c r="F25" i="5"/>
  <c r="F24" i="5"/>
  <c r="F23" i="5"/>
  <c r="E31" i="5"/>
  <c r="E29" i="5"/>
  <c r="E28" i="5"/>
  <c r="E27" i="5"/>
  <c r="E25" i="5"/>
  <c r="E24" i="5"/>
  <c r="E23" i="5"/>
  <c r="E29" i="6"/>
  <c r="F29" i="6"/>
  <c r="G29" i="6"/>
  <c r="H29" i="6"/>
  <c r="H27" i="6"/>
  <c r="H25" i="6"/>
  <c r="H24" i="6"/>
  <c r="H23" i="6"/>
  <c r="H21" i="6"/>
  <c r="H20" i="6"/>
  <c r="H19" i="6"/>
  <c r="G27" i="6"/>
  <c r="G25" i="6"/>
  <c r="G24" i="6"/>
  <c r="G23" i="6"/>
  <c r="G21" i="6"/>
  <c r="G20" i="6"/>
  <c r="G19" i="6"/>
  <c r="F27" i="6"/>
  <c r="F25" i="6"/>
  <c r="F24" i="6"/>
  <c r="F23" i="6"/>
  <c r="F21" i="6"/>
  <c r="F20" i="6"/>
  <c r="F19" i="6"/>
  <c r="E27" i="6"/>
  <c r="E25" i="6"/>
  <c r="E24" i="6"/>
  <c r="E23" i="6"/>
  <c r="E21" i="6"/>
  <c r="E20" i="6"/>
  <c r="E19" i="6"/>
  <c r="H12" i="25"/>
  <c r="G11" i="25"/>
  <c r="F11" i="25"/>
  <c r="E11" i="25"/>
  <c r="H16" i="24"/>
  <c r="G14" i="24"/>
  <c r="F14" i="24"/>
  <c r="E14" i="24"/>
  <c r="G13" i="24"/>
  <c r="F13" i="24"/>
  <c r="E13" i="24"/>
  <c r="G11" i="24"/>
  <c r="F11" i="24"/>
  <c r="E11" i="24"/>
  <c r="H18" i="23"/>
  <c r="G16" i="23"/>
  <c r="F16" i="23"/>
  <c r="E16" i="23"/>
  <c r="G15" i="23"/>
  <c r="F15" i="23"/>
  <c r="E15" i="23"/>
  <c r="G14" i="23"/>
  <c r="F14" i="23"/>
  <c r="E14" i="23"/>
  <c r="G13" i="23"/>
  <c r="F13" i="23"/>
  <c r="E13" i="23"/>
  <c r="G11" i="23"/>
  <c r="F11" i="23"/>
  <c r="E11" i="23"/>
  <c r="H12" i="22"/>
  <c r="G11" i="22"/>
  <c r="F11" i="22"/>
  <c r="E11" i="22"/>
  <c r="H17" i="21"/>
  <c r="G11" i="21"/>
  <c r="F11" i="21"/>
  <c r="E11" i="21"/>
  <c r="H18" i="20"/>
  <c r="G16" i="20"/>
  <c r="G15" i="20"/>
  <c r="F15" i="20"/>
  <c r="E15" i="20"/>
  <c r="G14" i="20"/>
  <c r="F14" i="20"/>
  <c r="E14" i="20"/>
  <c r="G13" i="20"/>
  <c r="F13" i="20"/>
  <c r="E13" i="20"/>
  <c r="G11" i="20"/>
  <c r="F11" i="20"/>
  <c r="E11" i="20"/>
  <c r="H18" i="19"/>
  <c r="G16" i="19"/>
  <c r="F16" i="19"/>
  <c r="E16" i="19"/>
  <c r="G15" i="19"/>
  <c r="F15" i="19"/>
  <c r="E15" i="19"/>
  <c r="G14" i="19"/>
  <c r="F14" i="19"/>
  <c r="E14" i="19"/>
  <c r="G13" i="19"/>
  <c r="F13" i="19"/>
  <c r="E13" i="19"/>
  <c r="G11" i="19"/>
  <c r="F11" i="19"/>
  <c r="E11" i="19"/>
  <c r="H18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1" i="18"/>
  <c r="F11" i="18"/>
  <c r="E11" i="18"/>
  <c r="H18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1" i="17"/>
  <c r="F11" i="17"/>
  <c r="E11" i="17"/>
  <c r="G14" i="16"/>
  <c r="F14" i="16"/>
  <c r="E14" i="16"/>
  <c r="H18" i="16"/>
  <c r="G16" i="16"/>
  <c r="F16" i="16"/>
  <c r="E16" i="16"/>
  <c r="G15" i="16"/>
  <c r="F15" i="16"/>
  <c r="E15" i="16"/>
  <c r="G13" i="16"/>
  <c r="F13" i="16"/>
  <c r="E13" i="16"/>
  <c r="G11" i="16"/>
  <c r="F11" i="16"/>
  <c r="E11" i="16"/>
  <c r="G15" i="14"/>
  <c r="F15" i="14"/>
  <c r="E15" i="14"/>
  <c r="H12" i="15"/>
  <c r="G11" i="15"/>
  <c r="F11" i="15"/>
  <c r="E11" i="15"/>
  <c r="H18" i="14"/>
  <c r="G16" i="14"/>
  <c r="G14" i="14"/>
  <c r="F14" i="14"/>
  <c r="E14" i="14"/>
  <c r="G13" i="14"/>
  <c r="F13" i="14"/>
  <c r="E13" i="14"/>
  <c r="G11" i="14"/>
  <c r="F11" i="14"/>
  <c r="E11" i="14"/>
  <c r="H12" i="13"/>
  <c r="G11" i="13"/>
  <c r="F11" i="13"/>
  <c r="E11" i="13"/>
  <c r="H17" i="12"/>
  <c r="G11" i="12"/>
  <c r="F11" i="12"/>
  <c r="E11" i="12"/>
  <c r="H12" i="9"/>
  <c r="G11" i="9"/>
  <c r="F11" i="9"/>
  <c r="E11" i="9"/>
  <c r="H21" i="8"/>
  <c r="G11" i="8"/>
  <c r="F11" i="8"/>
  <c r="E11" i="8"/>
  <c r="H21" i="5"/>
  <c r="G11" i="5"/>
  <c r="H17" i="6"/>
  <c r="G11" i="6"/>
  <c r="F11" i="6"/>
  <c r="E11" i="6"/>
  <c r="E11" i="5"/>
  <c r="F11" i="5"/>
</calcChain>
</file>

<file path=xl/sharedStrings.xml><?xml version="1.0" encoding="utf-8"?>
<sst xmlns="http://schemas.openxmlformats.org/spreadsheetml/2006/main" count="24373" uniqueCount="8585">
  <si>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</si>
  <si>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</si>
  <si>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</si>
  <si>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</si>
  <si>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</si>
  <si>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</si>
  <si>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</si>
  <si>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</si>
  <si>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</si>
  <si>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</si>
  <si>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</si>
  <si>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</si>
  <si>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</si>
  <si>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</si>
  <si>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</si>
  <si>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</si>
  <si>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</si>
  <si>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</si>
  <si>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</si>
  <si>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</si>
  <si>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</si>
  <si>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</si>
  <si>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</si>
  <si>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</si>
  <si>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</si>
  <si>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</si>
  <si>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</si>
  <si>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</si>
  <si>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</si>
  <si>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</si>
  <si>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</si>
  <si>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</si>
  <si>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</si>
  <si>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</si>
  <si>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</si>
  <si>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</si>
  <si>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</si>
  <si>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</si>
  <si>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</si>
  <si>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</si>
  <si>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</si>
  <si>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</si>
  <si>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</si>
  <si>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</si>
  <si>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</si>
  <si>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</si>
  <si>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</si>
  <si>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</si>
  <si>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</si>
  <si>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</si>
  <si>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</si>
  <si>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</si>
  <si>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</si>
  <si>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</si>
  <si>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</si>
  <si>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</si>
  <si>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</si>
  <si>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</si>
  <si>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</si>
  <si>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</si>
  <si>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</si>
  <si>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</si>
  <si>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</si>
  <si>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</si>
  <si>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</si>
  <si>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</si>
  <si>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</si>
  <si>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</si>
  <si>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</si>
  <si>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</si>
  <si>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</si>
  <si>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</si>
  <si>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</si>
  <si>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</si>
  <si>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</si>
  <si>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</si>
  <si>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</si>
  <si>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</si>
  <si>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</si>
  <si>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</si>
  <si>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</si>
  <si>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</si>
  <si>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</si>
  <si>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</si>
  <si>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</si>
  <si>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</si>
  <si>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</si>
  <si>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</si>
  <si>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</si>
  <si>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</si>
  <si>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</si>
  <si>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</si>
  <si>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</si>
  <si>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</si>
  <si>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</si>
  <si>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</si>
  <si>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</si>
  <si>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</si>
  <si>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</si>
  <si>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</si>
  <si>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</si>
  <si>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</si>
  <si>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</si>
  <si>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</si>
  <si>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</si>
  <si>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</si>
  <si>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</si>
  <si>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</si>
  <si>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</si>
  <si>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</si>
  <si>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</si>
  <si>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</si>
  <si>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</si>
  <si>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</si>
  <si>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</si>
  <si>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</si>
  <si>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</si>
  <si>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</si>
  <si>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</si>
  <si>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</si>
  <si>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</si>
  <si>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</si>
  <si>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</si>
  <si>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</si>
  <si>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</si>
  <si>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</si>
  <si>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</si>
  <si>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</si>
  <si>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</si>
  <si>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</si>
  <si>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</si>
  <si>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</si>
  <si>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</si>
  <si>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</si>
  <si>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</si>
  <si>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</si>
  <si>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</si>
  <si>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</si>
  <si>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</si>
  <si>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</si>
  <si>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</si>
  <si>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</si>
  <si>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</si>
  <si>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</si>
  <si>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</si>
  <si>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</si>
  <si>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</si>
  <si>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</si>
  <si>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</si>
  <si>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</si>
  <si>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</si>
  <si>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</si>
  <si>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</si>
  <si>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</si>
  <si>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</si>
  <si>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</si>
  <si>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</si>
  <si>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</si>
  <si>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</si>
  <si>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</si>
  <si>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</si>
  <si>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</si>
  <si>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</si>
  <si>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</si>
  <si>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</si>
  <si>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</si>
  <si>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</si>
  <si>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</si>
  <si>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</si>
  <si>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</si>
  <si>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</si>
  <si>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</si>
  <si>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</si>
  <si>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</si>
  <si>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</si>
  <si>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</si>
  <si>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</si>
  <si>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</si>
  <si>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</si>
  <si>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</si>
  <si>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</si>
  <si>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</si>
  <si>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</si>
  <si>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</si>
  <si>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</si>
  <si>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</si>
  <si>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</si>
  <si>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</si>
  <si>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</si>
  <si>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</si>
  <si>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</si>
  <si>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</si>
  <si>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</si>
  <si>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</si>
  <si>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</si>
  <si>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</si>
  <si>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</si>
  <si>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</si>
  <si>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</si>
  <si>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</si>
  <si>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</si>
  <si>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</si>
  <si>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</si>
  <si>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</si>
  <si>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</si>
  <si>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</si>
  <si>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</si>
  <si>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</si>
  <si>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</si>
  <si>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</si>
  <si>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</si>
  <si>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</si>
  <si>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</si>
  <si>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</si>
  <si>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</si>
  <si>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</si>
  <si>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</si>
  <si>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</si>
  <si>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</si>
  <si>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</si>
  <si>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</si>
  <si>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</si>
  <si>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</si>
  <si>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</si>
  <si>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</si>
  <si>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</si>
  <si>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</si>
  <si>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</si>
  <si>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</si>
  <si>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</si>
  <si>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</si>
  <si>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</si>
  <si>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</si>
  <si>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</si>
  <si>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</si>
  <si>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</si>
  <si>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</si>
  <si>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</si>
  <si>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</si>
  <si>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</si>
  <si>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</si>
  <si>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</si>
  <si>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</si>
  <si>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</si>
  <si>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</si>
  <si>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</si>
  <si>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</si>
  <si>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</si>
  <si>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</si>
  <si>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</si>
  <si>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</si>
  <si>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</si>
  <si>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</si>
  <si>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</si>
  <si>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</si>
  <si>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</si>
  <si>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</si>
  <si>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</si>
  <si>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</si>
  <si>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</si>
  <si>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</si>
  <si>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</si>
  <si>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</si>
  <si>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</si>
  <si>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</si>
  <si>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</si>
  <si>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</si>
  <si>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</si>
  <si>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</si>
  <si>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</si>
  <si>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</si>
  <si>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</si>
  <si>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</si>
  <si>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</si>
  <si>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</si>
  <si>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</si>
  <si>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</si>
  <si>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</si>
  <si>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</si>
  <si>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</si>
  <si>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</si>
  <si>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</si>
  <si>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</si>
  <si>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</si>
  <si>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</si>
  <si>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</si>
  <si>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</si>
  <si>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</si>
  <si>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</si>
  <si>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</si>
  <si>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</si>
  <si>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s_rd_bs_ram_tnext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</si>
  <si>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</si>
  <si>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</si>
  <si>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</si>
  <si>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</si>
  <si>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</si>
  <si>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</si>
  <si>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</si>
  <si>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</si>
  <si>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</si>
  <si>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</si>
  <si>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s_bs_cmd_dip_sw</t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</si>
  <si>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</si>
  <si>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</si>
  <si>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</si>
  <si>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</si>
  <si>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</si>
  <si>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</si>
  <si>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</si>
  <si>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</si>
  <si>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</si>
  <si>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</si>
  <si>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</si>
  <si>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</si>
  <si>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</si>
  <si>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</si>
  <si>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</si>
  <si>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</si>
  <si>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</si>
  <si>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</si>
  <si>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</si>
  <si>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</si>
  <si>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</si>
  <si>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</si>
  <si>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</si>
  <si>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</si>
  <si>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</si>
  <si>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</si>
  <si>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</si>
  <si>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</si>
  <si>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</si>
  <si>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</si>
  <si>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</si>
  <si>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</si>
  <si>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</si>
  <si>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</si>
  <si>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</si>
  <si>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</si>
  <si>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</si>
  <si>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</si>
  <si>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</si>
  <si>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</si>
  <si>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</si>
  <si>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</si>
  <si>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</si>
  <si>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</si>
  <si>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</si>
  <si>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</si>
  <si>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</si>
  <si>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</si>
  <si>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</si>
  <si>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</si>
  <si>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</si>
  <si>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</si>
  <si>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</si>
  <si>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</si>
  <si>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</si>
  <si>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</si>
  <si>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</si>
  <si>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</si>
  <si>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</si>
  <si>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</si>
  <si>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</si>
  <si>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</si>
  <si>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</si>
  <si>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</si>
  <si>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</si>
  <si>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</si>
  <si>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</si>
  <si>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</si>
  <si>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</si>
  <si>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</si>
  <si>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</si>
  <si>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</si>
  <si>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</si>
  <si>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</si>
  <si>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</si>
  <si>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</si>
  <si>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</si>
  <si>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</si>
  <si>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</si>
  <si>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</si>
  <si>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</si>
  <si>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</si>
  <si>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</si>
  <si>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</si>
  <si>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</si>
  <si>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</si>
  <si>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</si>
  <si>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</si>
  <si>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</si>
  <si>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</si>
  <si>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</si>
  <si>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</si>
  <si>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</si>
  <si>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</si>
  <si>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</si>
  <si>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</si>
  <si>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</si>
  <si>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</si>
  <si>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</si>
  <si>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</si>
  <si>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</si>
  <si>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</si>
  <si>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</si>
  <si>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</si>
  <si>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</si>
  <si>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</si>
  <si>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</si>
  <si>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</si>
  <si>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</si>
  <si>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</si>
  <si>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</si>
  <si>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</si>
  <si>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</si>
  <si>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</si>
  <si>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</si>
  <si>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</si>
  <si>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</si>
  <si>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</si>
  <si>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</si>
  <si>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</si>
  <si>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</si>
  <si>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</si>
  <si>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</si>
  <si>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</si>
  <si>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</si>
  <si>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</si>
  <si>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</si>
  <si>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</si>
  <si>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</si>
  <si>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</si>
  <si>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bs_fir_ddc_wrapper</t>
    <phoneticPr fontId="1" type="noConversion"/>
  </si>
  <si>
    <t>bs_fir_ddc_i</t>
    <phoneticPr fontId="1" type="noConversion"/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</si>
  <si>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</si>
  <si>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</si>
  <si>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</si>
  <si>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</si>
  <si>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</si>
  <si>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</si>
  <si>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</si>
  <si>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</si>
  <si>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</si>
  <si>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</si>
  <si>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</si>
  <si>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</si>
  <si>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</si>
  <si>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</si>
  <si>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</si>
  <si>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</si>
  <si>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</si>
  <si>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</si>
  <si>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</si>
  <si>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</si>
  <si>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</si>
  <si>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</si>
  <si>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</si>
  <si>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</si>
  <si>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</si>
  <si>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</si>
  <si>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</si>
  <si>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</si>
  <si>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</si>
  <si>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</si>
  <si>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</si>
  <si>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</si>
  <si>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</si>
  <si>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</si>
  <si>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</si>
  <si>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</si>
  <si>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</si>
  <si>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</si>
  <si>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reset </t>
  </si>
  <si>
    <t xml:space="preserve">gt_reset </t>
  </si>
  <si>
    <t xml:space="preserve">loopback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</si>
  <si>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</si>
  <si>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</si>
  <si>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</si>
  <si>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</si>
  <si>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</si>
  <si>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</si>
  <si>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</si>
  <si>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</si>
  <si>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</si>
  <si>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</si>
  <si>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</si>
  <si>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</si>
  <si>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</si>
  <si>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</si>
  <si>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</si>
  <si>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</si>
  <si>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</si>
  <si>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</si>
  <si>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</si>
  <si>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</si>
  <si>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</si>
  <si>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</si>
  <si>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tx_resetdone_out</t>
    <phoneticPr fontId="1" type="noConversion"/>
  </si>
  <si>
    <t>rx_resetdone_out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</si>
  <si>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</si>
  <si>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</si>
  <si>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</si>
  <si>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</si>
  <si>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</si>
  <si>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</si>
  <si>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</si>
  <si>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</si>
  <si>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</si>
  <si>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</si>
  <si>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</si>
  <si>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</si>
  <si>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</si>
  <si>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</si>
  <si>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</si>
  <si>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</si>
  <si>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</si>
  <si>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</si>
  <si>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</si>
  <si>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</si>
  <si>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</si>
  <si>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</si>
  <si>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</si>
  <si>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</si>
  <si>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</si>
  <si>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</si>
  <si>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</si>
  <si>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</si>
  <si>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</si>
  <si>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</si>
  <si>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</si>
  <si>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</si>
  <si>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</si>
  <si>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</si>
  <si>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</si>
  <si>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</si>
  <si>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</si>
  <si>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</si>
  <si>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</si>
  <si>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</si>
  <si>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</si>
  <si>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</si>
  <si>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</si>
  <si>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</si>
  <si>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s_scb_data_start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</si>
  <si>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</si>
  <si>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</si>
  <si>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</si>
  <si>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</si>
  <si>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</si>
  <si>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</si>
  <si>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</si>
  <si>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user_in</t>
    <phoneticPr fontId="1" type="noConversion"/>
  </si>
  <si>
    <t>user_sync_out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</si>
  <si>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</si>
  <si>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</si>
  <si>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</si>
  <si>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  <phoneticPr fontId="1" type="noConversion"/>
  </si>
  <si>
    <t>PULSE_MAX</t>
    <phoneticPr fontId="1" type="noConversion"/>
  </si>
  <si>
    <t>tstart_level</t>
    <phoneticPr fontId="1" type="noConversion"/>
  </si>
  <si>
    <t>1000</t>
    <phoneticPr fontId="1" type="noConversion"/>
  </si>
  <si>
    <t>PULSE_ONESHOT_MAX</t>
  </si>
  <si>
    <t>tpulse_oneshot</t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</si>
  <si>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</si>
  <si>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</si>
  <si>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</si>
  <si>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</si>
  <si>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</si>
  <si>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</si>
  <si>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</si>
  <si>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</si>
  <si>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</si>
  <si>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</si>
  <si>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</si>
  <si>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</si>
  <si>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</si>
  <si>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</si>
  <si>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</si>
  <si>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</si>
  <si>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</si>
  <si>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</si>
  <si>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</si>
  <si>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</si>
  <si>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</si>
  <si>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</si>
  <si>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</si>
  <si>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</si>
  <si>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</si>
  <si>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</si>
  <si>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</si>
  <si>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</si>
  <si>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</si>
  <si>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</si>
  <si>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</si>
  <si>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</si>
  <si>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</si>
  <si>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</si>
  <si>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</si>
  <si>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</si>
  <si>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</si>
  <si>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</si>
  <si>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</si>
  <si>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</si>
  <si>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</si>
  <si>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</si>
  <si>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</si>
  <si>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</si>
  <si>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</si>
  <si>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</si>
  <si>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</si>
  <si>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</si>
  <si>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</si>
  <si>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</si>
  <si>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</si>
  <si>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</si>
  <si>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</si>
  <si>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</si>
  <si>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</si>
  <si>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</si>
  <si>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</si>
  <si>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</si>
  <si>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</si>
  <si>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</si>
  <si>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</si>
  <si>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</si>
  <si>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</si>
  <si>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</si>
  <si>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</si>
  <si>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</si>
  <si>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</si>
  <si>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</si>
  <si>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</si>
  <si>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</si>
  <si>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</si>
  <si>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</si>
  <si>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</si>
  <si>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</si>
  <si>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</si>
  <si>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</si>
  <si>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</si>
  <si>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</si>
  <si>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</si>
  <si>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</si>
  <si>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</si>
  <si>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</si>
  <si>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</si>
  <si>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</si>
  <si>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</si>
  <si>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</si>
  <si>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</si>
  <si>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</si>
  <si>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</si>
  <si>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</si>
  <si>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</si>
  <si>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</si>
  <si>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</si>
  <si>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</si>
  <si>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</si>
  <si>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</si>
  <si>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</si>
  <si>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</si>
  <si>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</si>
  <si>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</si>
  <si>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</si>
  <si>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</si>
  <si>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</si>
  <si>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</si>
  <si>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</si>
  <si>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</si>
  <si>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</si>
  <si>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</si>
  <si>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</si>
  <si>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</si>
  <si>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</si>
  <si>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</si>
  <si>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</si>
  <si>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</si>
  <si>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</si>
  <si>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</si>
  <si>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</si>
  <si>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</si>
  <si>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</si>
  <si>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</si>
  <si>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</si>
  <si>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</si>
  <si>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</si>
  <si>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</si>
  <si>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</si>
  <si>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</si>
  <si>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</si>
  <si>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</si>
  <si>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</si>
  <si>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</si>
  <si>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</si>
  <si>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</si>
  <si>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</si>
  <si>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</si>
  <si>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</si>
  <si>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</si>
  <si>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</si>
  <si>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</si>
  <si>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</si>
  <si>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</si>
  <si>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</si>
  <si>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</si>
  <si>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</si>
  <si>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</si>
  <si>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</si>
  <si>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</si>
  <si>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</si>
  <si>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</si>
  <si>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</si>
  <si>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</si>
  <si>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</si>
  <si>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</si>
  <si>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</si>
  <si>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</si>
  <si>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</si>
  <si>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</si>
  <si>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</si>
  <si>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</si>
  <si>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</si>
  <si>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</si>
  <si>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</si>
  <si>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</si>
  <si>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</si>
  <si>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</si>
  <si>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</si>
  <si>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</si>
  <si>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</si>
  <si>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</si>
  <si>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</si>
  <si>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</si>
  <si>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</si>
  <si>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</si>
  <si>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</si>
  <si>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</si>
  <si>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</si>
  <si>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</si>
  <si>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</si>
  <si>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</si>
  <si>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</si>
  <si>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m_axis_data_tvalid</t>
  </si>
  <si>
    <t>s_axis_data_tvalid</t>
    <phoneticPr fontId="1" type="noConversion"/>
  </si>
  <si>
    <t>bs_pl_dip_sw</t>
    <phoneticPr fontId="1" type="noConversion"/>
  </si>
  <si>
    <t>bs_pl_dip_sw_out</t>
    <phoneticPr fontId="1" type="noConversion"/>
  </si>
  <si>
    <t>bs_pl_led_out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</si>
  <si>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</si>
  <si>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</si>
  <si>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</si>
  <si>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</si>
  <si>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</si>
  <si>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</si>
  <si>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</si>
  <si>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</si>
  <si>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</si>
  <si>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</si>
  <si>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</si>
  <si>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</si>
  <si>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</si>
  <si>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</si>
  <si>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</si>
  <si>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</si>
  <si>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</si>
  <si>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</si>
  <si>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</si>
  <si>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</si>
  <si>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</si>
  <si>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</si>
  <si>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</si>
  <si>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</si>
  <si>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</si>
  <si>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</si>
  <si>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</si>
  <si>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</si>
  <si>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</si>
  <si>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</si>
  <si>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</si>
  <si>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</si>
  <si>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</si>
  <si>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</si>
  <si>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</si>
  <si>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</si>
  <si>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</si>
  <si>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</si>
  <si>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</si>
  <si>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</si>
  <si>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</si>
  <si>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</si>
  <si>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</si>
  <si>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</si>
  <si>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</si>
  <si>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</si>
  <si>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</si>
  <si>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</si>
  <si>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</si>
  <si>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</si>
  <si>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</si>
  <si>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</si>
  <si>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</si>
  <si>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</si>
  <si>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</si>
  <si>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</si>
  <si>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</si>
  <si>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</si>
  <si>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</si>
  <si>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</si>
  <si>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</si>
  <si>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</si>
  <si>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</si>
  <si>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</si>
  <si>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</si>
  <si>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</si>
  <si>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</si>
  <si>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</si>
  <si>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</si>
  <si>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</si>
  <si>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</si>
  <si>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</si>
  <si>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</si>
  <si>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</si>
  <si>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</si>
  <si>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</si>
  <si>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</si>
  <si>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</si>
  <si>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</si>
  <si>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</si>
  <si>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</si>
  <si>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</si>
  <si>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</si>
  <si>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</si>
  <si>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</si>
  <si>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</si>
  <si>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</si>
  <si>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</si>
  <si>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</si>
  <si>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</si>
  <si>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</si>
  <si>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</si>
  <si>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</si>
  <si>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</si>
  <si>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</si>
  <si>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</si>
  <si>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</si>
  <si>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</si>
  <si>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</si>
  <si>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</si>
  <si>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</si>
  <si>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</si>
  <si>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</si>
  <si>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</si>
  <si>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</si>
  <si>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</si>
  <si>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</si>
  <si>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</si>
  <si>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</si>
  <si>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</si>
  <si>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</si>
  <si>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</si>
  <si>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</si>
  <si>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</si>
  <si>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</si>
  <si>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</si>
  <si>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</si>
  <si>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</si>
  <si>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</si>
  <si>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</si>
  <si>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</si>
  <si>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</si>
  <si>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</si>
  <si>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</si>
  <si>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</si>
  <si>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</si>
  <si>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</si>
  <si>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</si>
  <si>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</si>
  <si>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</si>
  <si>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</si>
  <si>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</si>
  <si>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</si>
  <si>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</si>
  <si>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</si>
  <si>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</si>
  <si>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</si>
  <si>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</si>
  <si>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</si>
  <si>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</si>
  <si>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</si>
  <si>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</si>
  <si>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</si>
  <si>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</si>
  <si>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</si>
  <si>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</si>
  <si>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</si>
  <si>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</si>
  <si>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</si>
  <si>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</si>
  <si>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</si>
  <si>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</si>
  <si>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</si>
  <si>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</si>
  <si>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</si>
  <si>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</si>
  <si>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</si>
  <si>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</si>
  <si>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</si>
  <si>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</si>
  <si>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</si>
  <si>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</si>
  <si>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</si>
  <si>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</si>
  <si>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</si>
  <si>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</si>
  <si>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</si>
  <si>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</si>
  <si>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</si>
  <si>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</si>
  <si>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</si>
  <si>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</si>
  <si>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</si>
  <si>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</si>
  <si>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</si>
  <si>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</si>
  <si>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</si>
  <si>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</si>
  <si>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</si>
  <si>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</si>
  <si>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</si>
  <si>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</si>
  <si>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</si>
  <si>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</si>
  <si>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</si>
  <si>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</si>
  <si>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</si>
  <si>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</si>
  <si>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</si>
  <si>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</si>
  <si>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</si>
  <si>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</si>
  <si>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</si>
  <si>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</si>
  <si>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</si>
  <si>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</si>
  <si>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</si>
  <si>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</si>
  <si>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</si>
  <si>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</si>
  <si>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</si>
  <si>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</si>
  <si>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</si>
  <si>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</si>
  <si>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</si>
  <si>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</si>
  <si>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</si>
  <si>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</si>
  <si>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</si>
  <si>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</si>
  <si>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</si>
  <si>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</si>
  <si>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</si>
  <si>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</si>
  <si>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</si>
  <si>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</si>
  <si>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</si>
  <si>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</si>
  <si>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</si>
  <si>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</si>
  <si>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</si>
  <si>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</si>
  <si>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</si>
  <si>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</si>
  <si>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</si>
  <si>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</si>
  <si>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</si>
  <si>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</si>
  <si>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</si>
  <si>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</si>
  <si>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</si>
  <si>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</si>
  <si>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</si>
  <si>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</si>
  <si>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</si>
  <si>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</si>
  <si>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</si>
  <si>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</si>
  <si>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</si>
  <si>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</si>
  <si>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</si>
  <si>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</si>
  <si>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</si>
  <si>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</si>
  <si>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</si>
  <si>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</si>
  <si>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</si>
  <si>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</si>
  <si>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</si>
  <si>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</si>
  <si>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</si>
  <si>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</si>
  <si>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</si>
  <si>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</si>
  <si>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</si>
  <si>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</si>
  <si>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</si>
  <si>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</si>
  <si>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</si>
  <si>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</si>
  <si>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</si>
  <si>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</si>
  <si>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</si>
  <si>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</si>
  <si>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</si>
  <si>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</si>
  <si>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</si>
  <si>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</si>
  <si>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</si>
  <si>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</si>
  <si>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</si>
  <si>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</si>
  <si>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</si>
  <si>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</si>
  <si>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</si>
  <si>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</si>
  <si>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</si>
  <si>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</si>
  <si>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</si>
  <si>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</si>
  <si>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</si>
  <si>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</si>
  <si>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</si>
  <si>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</si>
  <si>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</si>
  <si>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</si>
  <si>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</si>
  <si>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</si>
  <si>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</si>
  <si>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</si>
  <si>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</si>
  <si>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</si>
  <si>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</si>
  <si>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</si>
  <si>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</si>
  <si>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</si>
  <si>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</si>
  <si>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</si>
  <si>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</si>
  <si>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</si>
  <si>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</si>
  <si>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</si>
  <si>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</si>
  <si>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</si>
  <si>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</si>
  <si>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</si>
  <si>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</si>
  <si>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</si>
  <si>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</si>
  <si>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</si>
  <si>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</si>
  <si>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</si>
  <si>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</si>
  <si>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</si>
  <si>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</si>
  <si>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</si>
  <si>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</si>
  <si>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</si>
  <si>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</si>
  <si>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</si>
  <si>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</si>
  <si>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</si>
  <si>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</si>
  <si>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</si>
  <si>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</si>
  <si>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</si>
  <si>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</si>
  <si>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</si>
  <si>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</si>
  <si>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</si>
  <si>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</si>
  <si>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</si>
  <si>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</si>
  <si>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</si>
  <si>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</si>
  <si>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</si>
  <si>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</si>
  <si>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</si>
  <si>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</si>
  <si>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</si>
  <si>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</si>
  <si>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</si>
  <si>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</si>
  <si>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</si>
  <si>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</si>
  <si>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</si>
  <si>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</si>
  <si>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</si>
  <si>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</si>
  <si>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</si>
  <si>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</si>
  <si>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</si>
  <si>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</si>
  <si>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</si>
  <si>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</si>
  <si>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</si>
  <si>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</si>
  <si>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</si>
  <si>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</si>
  <si>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</si>
  <si>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</si>
  <si>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</si>
  <si>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</si>
  <si>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</si>
  <si>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</si>
  <si>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</si>
  <si>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</si>
  <si>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</si>
  <si>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</si>
  <si>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</si>
  <si>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</si>
  <si>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</si>
  <si>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</si>
  <si>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</si>
  <si>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</si>
  <si>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</si>
  <si>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</si>
  <si>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</si>
  <si>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</si>
  <si>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</si>
  <si>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</si>
  <si>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</si>
  <si>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</si>
  <si>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</si>
  <si>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</si>
  <si>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</si>
  <si>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</si>
  <si>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</si>
  <si>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</si>
  <si>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</si>
  <si>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</si>
  <si>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</si>
  <si>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</si>
  <si>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</si>
  <si>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</si>
  <si>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</si>
  <si>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</si>
  <si>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</si>
  <si>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</si>
  <si>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</si>
  <si>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</si>
  <si>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</si>
  <si>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</si>
  <si>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</si>
  <si>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</si>
  <si>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</si>
  <si>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</si>
  <si>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</si>
  <si>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</si>
  <si>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</si>
  <si>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</si>
  <si>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</si>
  <si>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</si>
  <si>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</si>
  <si>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</si>
  <si>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</si>
  <si>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</si>
  <si>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</si>
  <si>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</si>
  <si>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</si>
  <si>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</si>
  <si>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</si>
  <si>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</si>
  <si>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</si>
  <si>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</si>
  <si>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</si>
  <si>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</si>
  <si>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</si>
  <si>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</si>
  <si>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</si>
  <si>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</si>
  <si>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</si>
  <si>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</si>
  <si>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</si>
  <si>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</si>
  <si>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</si>
  <si>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</si>
  <si>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</si>
  <si>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</si>
  <si>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</si>
  <si>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</si>
  <si>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</si>
  <si>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</si>
  <si>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</si>
  <si>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</si>
  <si>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</si>
  <si>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</si>
  <si>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</si>
  <si>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</si>
  <si>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</si>
  <si>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</si>
  <si>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</si>
  <si>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</si>
  <si>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</si>
  <si>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</si>
  <si>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</si>
  <si>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</si>
  <si>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</si>
  <si>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</si>
  <si>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</si>
  <si>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</si>
  <si>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</si>
  <si>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</si>
  <si>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</si>
  <si>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</si>
  <si>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</si>
  <si>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</si>
  <si>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</si>
  <si>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</si>
  <si>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</si>
  <si>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</si>
  <si>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</si>
  <si>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</si>
  <si>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</si>
  <si>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</si>
  <si>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</si>
  <si>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</si>
  <si>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</si>
  <si>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</si>
  <si>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</si>
  <si>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</si>
  <si>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</si>
  <si>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</si>
  <si>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</si>
  <si>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</si>
  <si>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</si>
  <si>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</si>
  <si>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</si>
  <si>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</si>
  <si>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</si>
  <si>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</si>
  <si>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</si>
  <si>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</si>
  <si>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</si>
  <si>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</si>
  <si>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</si>
  <si>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</si>
  <si>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</si>
  <si>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</si>
  <si>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</si>
  <si>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</si>
  <si>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</si>
  <si>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</si>
  <si>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</si>
  <si>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</si>
  <si>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</si>
  <si>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</si>
  <si>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</si>
  <si>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</si>
  <si>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</si>
  <si>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</si>
  <si>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</si>
  <si>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</si>
  <si>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</si>
  <si>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</si>
  <si>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</si>
  <si>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</si>
  <si>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</si>
  <si>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</si>
  <si>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</si>
  <si>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</si>
  <si>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</si>
  <si>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</si>
  <si>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</si>
  <si>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</si>
  <si>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</si>
  <si>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</si>
  <si>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</si>
  <si>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</si>
  <si>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</si>
  <si>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</si>
  <si>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</si>
  <si>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</si>
  <si>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</si>
  <si>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</si>
  <si>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</si>
  <si>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</si>
  <si>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</si>
  <si>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</si>
  <si>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</si>
  <si>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</si>
  <si>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</si>
  <si>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</si>
  <si>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</si>
  <si>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</si>
  <si>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</si>
  <si>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</si>
  <si>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</si>
  <si>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</si>
  <si>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</si>
  <si>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</si>
  <si>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</si>
  <si>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</si>
  <si>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</si>
  <si>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</si>
  <si>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</si>
  <si>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</si>
  <si>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</si>
  <si>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</si>
  <si>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</si>
  <si>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</si>
  <si>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</si>
  <si>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</si>
  <si>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</si>
  <si>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</si>
  <si>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</si>
  <si>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</si>
  <si>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</si>
  <si>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</si>
  <si>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</si>
  <si>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</si>
  <si>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</si>
  <si>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</si>
  <si>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</si>
  <si>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</si>
  <si>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</si>
  <si>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</si>
  <si>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</si>
  <si>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</si>
  <si>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</si>
  <si>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</si>
  <si>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</si>
  <si>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</si>
  <si>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</si>
  <si>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</si>
  <si>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</si>
  <si>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</si>
  <si>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</si>
  <si>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</si>
  <si>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</si>
  <si>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</si>
  <si>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</si>
  <si>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</si>
  <si>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</si>
  <si>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</si>
  <si>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</si>
  <si>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</si>
  <si>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</si>
  <si>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</si>
  <si>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</si>
  <si>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</si>
  <si>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</si>
  <si>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</si>
  <si>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</si>
  <si>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</si>
  <si>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</si>
  <si>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</si>
  <si>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</si>
  <si>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</si>
  <si>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</si>
  <si>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</si>
  <si>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</si>
  <si>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</si>
  <si>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</si>
  <si>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</si>
  <si>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</si>
  <si>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</si>
  <si>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</si>
  <si>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</si>
  <si>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</si>
  <si>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</si>
  <si>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</si>
  <si>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</si>
  <si>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</si>
  <si>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</si>
  <si>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</si>
  <si>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</si>
  <si>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</si>
  <si>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</si>
  <si>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</si>
  <si>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</si>
  <si>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</si>
  <si>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</si>
  <si>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</si>
  <si>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</si>
  <si>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</si>
  <si>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</si>
  <si>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</si>
  <si>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</si>
  <si>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</si>
  <si>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</si>
  <si>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</si>
  <si>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</si>
  <si>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</si>
  <si>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</si>
  <si>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</si>
  <si>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</si>
  <si>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</si>
  <si>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</si>
  <si>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</si>
  <si>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</si>
  <si>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</si>
  <si>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</si>
  <si>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</si>
  <si>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</si>
  <si>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</si>
  <si>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</si>
  <si>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</si>
  <si>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</si>
  <si>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</si>
  <si>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</si>
  <si>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</si>
  <si>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</si>
  <si>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</si>
  <si>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</si>
  <si>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</si>
  <si>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</si>
  <si>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</si>
  <si>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</si>
  <si>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</si>
  <si>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</si>
  <si>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</si>
  <si>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</si>
  <si>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</si>
  <si>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</si>
  <si>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</si>
  <si>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</si>
  <si>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</si>
  <si>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</si>
  <si>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</si>
  <si>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</si>
  <si>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</si>
  <si>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</si>
  <si>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</si>
  <si>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</si>
  <si>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</si>
  <si>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</si>
  <si>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</si>
  <si>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</si>
  <si>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</si>
  <si>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</si>
  <si>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</si>
  <si>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</si>
  <si>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</si>
  <si>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</si>
  <si>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</si>
  <si>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</si>
  <si>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</si>
  <si>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</si>
  <si>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</si>
  <si>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</si>
  <si>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</si>
  <si>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</si>
  <si>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</si>
  <si>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</si>
  <si>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</si>
  <si>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</si>
  <si>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</si>
  <si>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</si>
  <si>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</si>
  <si>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</si>
  <si>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</si>
  <si>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</si>
  <si>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</si>
  <si>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</si>
  <si>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</si>
  <si>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</si>
  <si>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</si>
  <si>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</si>
  <si>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</si>
  <si>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</si>
  <si>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</si>
  <si>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</si>
  <si>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</si>
  <si>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</si>
  <si>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</si>
  <si>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</si>
  <si>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</si>
  <si>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</si>
  <si>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</si>
  <si>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</si>
  <si>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</si>
  <si>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</si>
  <si>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</si>
  <si>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</si>
  <si>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</si>
  <si>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</si>
  <si>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</si>
  <si>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</si>
  <si>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</si>
  <si>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</si>
  <si>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</si>
  <si>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</si>
  <si>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</si>
  <si>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</si>
  <si>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</si>
  <si>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</si>
  <si>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</si>
  <si>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</si>
  <si>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</si>
  <si>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</si>
  <si>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</si>
  <si>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</si>
  <si>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</si>
  <si>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</si>
  <si>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</si>
  <si>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</si>
  <si>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</si>
  <si>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</si>
  <si>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</si>
  <si>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</si>
  <si>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</si>
  <si>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</si>
  <si>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</si>
  <si>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</si>
  <si>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</si>
  <si>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</si>
  <si>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</si>
  <si>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</si>
  <si>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</si>
  <si>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</si>
  <si>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</si>
  <si>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</si>
  <si>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</si>
  <si>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</si>
  <si>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</si>
  <si>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</si>
  <si>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</si>
  <si>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</si>
  <si>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</si>
  <si>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</si>
  <si>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</si>
  <si>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</si>
  <si>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</si>
  <si>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</si>
  <si>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</si>
  <si>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</si>
  <si>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</si>
  <si>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</si>
  <si>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</si>
  <si>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</si>
  <si>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</si>
  <si>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</si>
  <si>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</si>
  <si>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</si>
  <si>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</si>
  <si>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</si>
  <si>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</si>
  <si>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</si>
  <si>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</si>
  <si>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</si>
  <si>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</si>
  <si>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</si>
  <si>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</si>
  <si>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</si>
  <si>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</si>
  <si>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</si>
  <si>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</si>
  <si>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</si>
  <si>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</si>
  <si>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</si>
  <si>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</si>
  <si>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</si>
  <si>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</si>
  <si>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</si>
  <si>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</si>
  <si>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</si>
  <si>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</si>
  <si>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</si>
  <si>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</si>
  <si>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</si>
  <si>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</si>
  <si>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</si>
  <si>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</si>
  <si>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</si>
  <si>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</si>
  <si>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</si>
  <si>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</si>
  <si>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</si>
  <si>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</si>
  <si>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</si>
  <si>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</si>
  <si>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</si>
  <si>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</si>
  <si>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</si>
  <si>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</si>
  <si>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</si>
  <si>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</si>
  <si>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</si>
  <si>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</si>
  <si>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</si>
  <si>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</si>
  <si>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</si>
  <si>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</si>
  <si>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</si>
  <si>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</si>
  <si>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</si>
  <si>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</si>
  <si>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</si>
  <si>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</si>
  <si>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</si>
  <si>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</si>
  <si>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</si>
  <si>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</si>
  <si>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</si>
  <si>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</si>
  <si>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</si>
  <si>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</si>
  <si>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</si>
  <si>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</si>
  <si>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</si>
  <si>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</si>
  <si>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</si>
  <si>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</si>
  <si>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</si>
  <si>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</si>
  <si>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</si>
  <si>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</si>
  <si>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</si>
  <si>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</si>
  <si>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</si>
  <si>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</si>
  <si>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</si>
  <si>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</si>
  <si>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</si>
  <si>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</si>
  <si>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</si>
  <si>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</si>
  <si>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</si>
  <si>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</si>
  <si>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</si>
  <si>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</si>
  <si>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</si>
  <si>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</si>
  <si>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</si>
  <si>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</si>
  <si>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</si>
  <si>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</si>
  <si>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</si>
  <si>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</si>
  <si>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</si>
  <si>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</si>
  <si>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</si>
  <si>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</si>
  <si>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</si>
  <si>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</si>
  <si>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</si>
  <si>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</si>
  <si>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</si>
  <si>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</si>
  <si>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</si>
  <si>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</si>
  <si>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</si>
  <si>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</si>
  <si>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</si>
  <si>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</si>
  <si>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</si>
  <si>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</si>
  <si>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</si>
  <si>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</si>
  <si>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</si>
  <si>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</si>
  <si>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</si>
  <si>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</si>
  <si>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</si>
  <si>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</si>
  <si>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</si>
  <si>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</si>
  <si>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</si>
  <si>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</si>
  <si>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</si>
  <si>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</si>
  <si>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</si>
  <si>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</si>
  <si>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</si>
  <si>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</si>
  <si>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</si>
  <si>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</si>
  <si>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</si>
  <si>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</si>
  <si>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</si>
  <si>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</si>
  <si>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</si>
  <si>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</si>
  <si>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</si>
  <si>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</si>
  <si>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</si>
  <si>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</si>
  <si>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</si>
  <si>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</si>
  <si>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</si>
  <si>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</si>
  <si>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</si>
  <si>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</si>
  <si>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</si>
  <si>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</si>
  <si>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</si>
  <si>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</si>
  <si>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</si>
  <si>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</si>
  <si>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</si>
  <si>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</si>
  <si>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</si>
  <si>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</si>
  <si>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</si>
  <si>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</si>
  <si>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</si>
  <si>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</si>
  <si>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</si>
  <si>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</si>
  <si>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</si>
  <si>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</si>
  <si>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</si>
  <si>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</si>
  <si>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</si>
  <si>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</si>
  <si>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</si>
  <si>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</si>
  <si>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</si>
  <si>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</si>
  <si>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</si>
  <si>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</si>
  <si>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</si>
  <si>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</si>
  <si>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</si>
  <si>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</si>
  <si>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</si>
  <si>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</si>
  <si>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</si>
  <si>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</si>
  <si>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</si>
  <si>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</si>
  <si>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</si>
  <si>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</si>
  <si>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</si>
  <si>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</si>
  <si>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</si>
  <si>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</si>
  <si>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</si>
  <si>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</si>
  <si>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</si>
  <si>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</si>
  <si>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</si>
  <si>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</si>
  <si>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</si>
  <si>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</si>
  <si>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</si>
  <si>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</si>
  <si>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</si>
  <si>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</si>
  <si>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</si>
  <si>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</si>
  <si>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</si>
  <si>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</si>
  <si>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</si>
  <si>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</si>
  <si>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</si>
  <si>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</si>
  <si>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</si>
  <si>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</si>
  <si>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</si>
  <si>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</si>
  <si>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</si>
  <si>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</si>
  <si>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</si>
  <si>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</si>
  <si>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</si>
  <si>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</si>
  <si>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</si>
  <si>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</si>
  <si>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</si>
  <si>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</si>
  <si>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</si>
  <si>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</si>
  <si>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</si>
  <si>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</si>
  <si>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</si>
  <si>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</si>
  <si>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</si>
  <si>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</si>
  <si>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</si>
  <si>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</si>
  <si>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</si>
  <si>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</si>
  <si>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</si>
  <si>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</si>
  <si>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</si>
  <si>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</si>
  <si>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</si>
  <si>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</si>
  <si>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</si>
  <si>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</si>
  <si>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</si>
  <si>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</si>
  <si>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</si>
  <si>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</si>
  <si>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</si>
  <si>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</si>
  <si>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</si>
  <si>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</si>
  <si>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</si>
  <si>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</si>
  <si>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</si>
  <si>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</si>
  <si>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</si>
  <si>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</si>
  <si>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</si>
  <si>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</si>
  <si>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</si>
  <si>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</si>
  <si>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</si>
  <si>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</si>
  <si>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</si>
  <si>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</si>
  <si>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</si>
  <si>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</si>
  <si>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</si>
  <si>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</si>
  <si>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</si>
  <si>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</si>
  <si>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</si>
  <si>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</si>
  <si>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</si>
  <si>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</si>
  <si>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</si>
  <si>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</si>
  <si>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</si>
  <si>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</si>
  <si>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</si>
  <si>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</si>
  <si>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</si>
  <si>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</si>
  <si>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</si>
  <si>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</si>
  <si>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</si>
  <si>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</si>
  <si>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</si>
  <si>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</si>
  <si>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</si>
  <si>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</si>
  <si>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</si>
  <si>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</si>
  <si>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</si>
  <si>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</si>
  <si>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</si>
  <si>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</si>
  <si>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</si>
  <si>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</si>
  <si>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</si>
  <si>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</si>
  <si>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</si>
  <si>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</si>
  <si>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</si>
  <si>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</si>
  <si>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</si>
  <si>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</si>
  <si>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</si>
  <si>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</si>
  <si>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</si>
  <si>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</si>
  <si>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</si>
  <si>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</si>
  <si>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</si>
  <si>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</si>
  <si>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</si>
  <si>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</si>
  <si>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</si>
  <si>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</si>
  <si>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</si>
  <si>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</si>
  <si>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</si>
  <si>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</si>
  <si>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</si>
  <si>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</si>
  <si>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</si>
  <si>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</si>
  <si>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</si>
  <si>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</si>
  <si>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</si>
  <si>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</si>
  <si>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</si>
  <si>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</si>
  <si>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</si>
  <si>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</si>
  <si>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</si>
  <si>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</si>
  <si>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</si>
  <si>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</si>
  <si>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</si>
  <si>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</si>
  <si>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</si>
  <si>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</si>
  <si>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</si>
  <si>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</si>
  <si>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</si>
  <si>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</si>
  <si>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</si>
  <si>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</si>
  <si>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</si>
  <si>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</si>
  <si>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</si>
  <si>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</si>
  <si>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</si>
  <si>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</si>
  <si>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</si>
  <si>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</si>
  <si>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</si>
  <si>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</si>
  <si>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</si>
  <si>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</si>
  <si>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</si>
  <si>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</si>
  <si>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</si>
  <si>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</si>
  <si>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</si>
  <si>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</si>
  <si>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</si>
  <si>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</si>
  <si>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</si>
  <si>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</si>
  <si>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</si>
  <si>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</si>
  <si>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</si>
  <si>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</si>
  <si>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</si>
  <si>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</si>
  <si>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</si>
  <si>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</si>
  <si>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</si>
  <si>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</si>
  <si>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</si>
  <si>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</si>
  <si>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</si>
  <si>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</si>
  <si>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</si>
  <si>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</si>
  <si>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</si>
  <si>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</si>
  <si>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</si>
  <si>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</si>
  <si>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</si>
  <si>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</si>
  <si>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</si>
  <si>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</si>
  <si>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</si>
  <si>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</si>
  <si>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</si>
  <si>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</si>
  <si>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</si>
  <si>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</si>
  <si>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</si>
  <si>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</si>
  <si>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</si>
  <si>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</si>
  <si>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</si>
  <si>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</si>
  <si>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</si>
  <si>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</si>
  <si>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</si>
  <si>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</si>
  <si>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</si>
  <si>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</si>
  <si>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</si>
  <si>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</si>
  <si>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</si>
  <si>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</si>
  <si>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</si>
  <si>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</si>
  <si>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</si>
  <si>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</si>
  <si>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</si>
  <si>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</si>
  <si>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</si>
  <si>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</si>
  <si>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</si>
  <si>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</si>
  <si>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</si>
  <si>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</si>
  <si>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</si>
  <si>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</si>
  <si>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</si>
  <si>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</si>
  <si>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</si>
  <si>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</si>
  <si>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s_bs_fir_config_filter_coe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</si>
  <si>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</si>
  <si>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</si>
  <si>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</si>
  <si>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</si>
  <si>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</si>
  <si>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</si>
  <si>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</si>
  <si>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</si>
  <si>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</si>
  <si>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</si>
  <si>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</si>
  <si>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</si>
  <si>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</si>
  <si>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</si>
  <si>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</si>
  <si>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</si>
  <si>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</si>
  <si>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</si>
  <si>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</si>
  <si>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</si>
  <si>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</si>
  <si>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</si>
  <si>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</si>
  <si>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</si>
  <si>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</si>
  <si>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</si>
  <si>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</si>
  <si>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</si>
  <si>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</si>
  <si>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</si>
  <si>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</si>
  <si>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</si>
  <si>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</si>
  <si>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</si>
  <si>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</si>
  <si>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</si>
  <si>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</si>
  <si>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</si>
  <si>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</si>
  <si>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</si>
  <si>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</si>
  <si>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</si>
  <si>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</si>
  <si>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</si>
  <si>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</si>
  <si>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</si>
  <si>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</si>
  <si>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</si>
  <si>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</si>
  <si>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</si>
  <si>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</si>
  <si>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</si>
  <si>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</si>
  <si>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</si>
  <si>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</si>
  <si>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</si>
  <si>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</si>
  <si>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</si>
  <si>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</si>
  <si>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</si>
  <si>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</si>
  <si>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</si>
  <si>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</si>
  <si>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</si>
  <si>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</si>
  <si>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</si>
  <si>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</si>
  <si>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</si>
  <si>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</si>
  <si>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</si>
  <si>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</si>
  <si>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</si>
  <si>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</si>
  <si>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</si>
  <si>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</si>
  <si>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</si>
  <si>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</si>
  <si>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</si>
  <si>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</si>
  <si>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</si>
  <si>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</si>
  <si>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</si>
  <si>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</si>
  <si>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</si>
  <si>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</si>
  <si>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</si>
  <si>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</si>
  <si>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</si>
  <si>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</si>
  <si>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</si>
  <si>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</si>
  <si>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</si>
  <si>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</si>
  <si>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</si>
  <si>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</si>
  <si>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</si>
  <si>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</si>
  <si>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</si>
  <si>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</si>
  <si>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</si>
  <si>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</si>
  <si>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</si>
  <si>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</si>
  <si>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</si>
  <si>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</si>
  <si>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</si>
  <si>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</si>
  <si>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</si>
  <si>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</si>
  <si>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</si>
  <si>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</si>
  <si>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</si>
  <si>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</si>
  <si>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</si>
  <si>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</si>
  <si>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</si>
  <si>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</si>
  <si>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</si>
  <si>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</si>
  <si>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</si>
  <si>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</si>
  <si>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</si>
  <si>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</si>
  <si>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</si>
  <si>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</si>
  <si>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</si>
  <si>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</si>
  <si>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</si>
  <si>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</si>
  <si>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</si>
  <si>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</si>
  <si>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</si>
  <si>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</si>
  <si>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</si>
  <si>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</si>
  <si>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</si>
  <si>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</si>
  <si>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</si>
  <si>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</si>
  <si>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</si>
  <si>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</si>
  <si>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</si>
  <si>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</si>
  <si>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</si>
  <si>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</si>
  <si>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</si>
  <si>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</si>
  <si>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</si>
  <si>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</si>
  <si>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</si>
  <si>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</si>
  <si>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</si>
  <si>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</si>
  <si>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</si>
  <si>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</si>
  <si>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</si>
  <si>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</si>
  <si>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</si>
  <si>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</si>
  <si>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</si>
  <si>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</si>
  <si>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</si>
  <si>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</si>
  <si>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</si>
  <si>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</si>
  <si>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</si>
  <si>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</si>
  <si>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</si>
  <si>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</si>
  <si>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</si>
  <si>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</si>
  <si>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</si>
  <si>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</si>
  <si>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</si>
  <si>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</si>
  <si>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</si>
  <si>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</si>
  <si>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</si>
  <si>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</si>
  <si>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</si>
  <si>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</si>
  <si>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</si>
  <si>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</si>
  <si>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</si>
  <si>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</si>
  <si>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</si>
  <si>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</si>
  <si>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</si>
  <si>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</si>
  <si>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</si>
  <si>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</si>
  <si>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</si>
  <si>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</si>
  <si>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</si>
  <si>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</si>
  <si>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</si>
  <si>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</si>
  <si>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</si>
  <si>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</si>
  <si>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</si>
  <si>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</si>
  <si>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</si>
  <si>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</si>
  <si>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</si>
  <si>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</si>
  <si>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</si>
  <si>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</si>
  <si>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</si>
  <si>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</si>
  <si>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</si>
  <si>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</si>
  <si>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</si>
  <si>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</si>
  <si>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</si>
  <si>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</si>
  <si>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</si>
  <si>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</si>
  <si>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</si>
  <si>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</si>
  <si>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</si>
  <si>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</si>
  <si>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</si>
  <si>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</si>
  <si>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</si>
  <si>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</si>
  <si>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</si>
  <si>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</si>
  <si>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</si>
  <si>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</si>
  <si>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</si>
  <si>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</si>
  <si>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</si>
  <si>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</si>
  <si>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</si>
  <si>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</si>
  <si>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</si>
  <si>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</si>
  <si>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</si>
  <si>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</si>
  <si>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</si>
  <si>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</si>
  <si>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</si>
  <si>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</si>
  <si>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</si>
  <si>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</si>
  <si>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</si>
  <si>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</si>
  <si>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</si>
  <si>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</si>
  <si>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</si>
  <si>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</si>
  <si>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</si>
  <si>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</si>
  <si>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</si>
  <si>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</si>
  <si>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</si>
  <si>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</si>
  <si>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</si>
  <si>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</si>
  <si>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</si>
  <si>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</si>
  <si>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</si>
  <si>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</si>
  <si>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</si>
  <si>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</si>
  <si>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</si>
  <si>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</si>
  <si>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</si>
  <si>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</si>
  <si>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</si>
  <si>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</si>
  <si>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</si>
  <si>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</si>
  <si>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</si>
  <si>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</si>
  <si>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</si>
  <si>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</si>
  <si>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</si>
  <si>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</si>
  <si>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</si>
  <si>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</si>
  <si>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</si>
  <si>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</si>
  <si>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</si>
  <si>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</si>
  <si>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</si>
  <si>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</si>
  <si>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</si>
  <si>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</si>
  <si>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</si>
  <si>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</si>
  <si>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</si>
  <si>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</si>
  <si>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</si>
  <si>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</si>
  <si>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</si>
  <si>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</si>
  <si>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</si>
  <si>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</si>
  <si>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</si>
  <si>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</si>
  <si>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</si>
  <si>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</si>
  <si>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</si>
  <si>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</si>
  <si>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</si>
  <si>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</si>
  <si>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</si>
  <si>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</si>
  <si>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</si>
  <si>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</si>
  <si>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</si>
  <si>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</si>
  <si>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</si>
  <si>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</si>
  <si>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</si>
  <si>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</si>
  <si>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</si>
  <si>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</si>
  <si>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</si>
  <si>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</si>
  <si>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</si>
  <si>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</si>
  <si>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</si>
  <si>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</si>
  <si>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</si>
  <si>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</si>
  <si>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</si>
  <si>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</si>
  <si>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</si>
  <si>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</si>
  <si>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</si>
  <si>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</si>
  <si>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</si>
  <si>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</si>
  <si>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</si>
  <si>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</si>
  <si>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</si>
  <si>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</si>
  <si>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</si>
  <si>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</si>
  <si>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</si>
  <si>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</si>
  <si>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</si>
  <si>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</si>
  <si>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</si>
  <si>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</si>
  <si>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</si>
  <si>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</si>
  <si>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</si>
  <si>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</si>
  <si>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</si>
  <si>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</si>
  <si>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</si>
  <si>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</si>
  <si>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</si>
  <si>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</si>
  <si>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</si>
  <si>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</si>
  <si>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</si>
  <si>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</si>
  <si>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</si>
  <si>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</si>
  <si>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</si>
  <si>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</si>
  <si>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</si>
  <si>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</si>
  <si>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</si>
  <si>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</si>
  <si>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</si>
  <si>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</si>
  <si>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</si>
  <si>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</si>
  <si>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</si>
  <si>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</si>
  <si>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</si>
  <si>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</si>
  <si>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</si>
  <si>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</si>
  <si>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</si>
  <si>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</si>
  <si>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</si>
  <si>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</si>
  <si>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</si>
  <si>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</si>
  <si>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</si>
  <si>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</si>
  <si>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</si>
  <si>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</si>
  <si>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</si>
  <si>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</si>
  <si>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</si>
  <si>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</si>
  <si>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</si>
  <si>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</si>
  <si>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</si>
  <si>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</si>
  <si>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</si>
  <si>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</si>
  <si>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</si>
  <si>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</si>
  <si>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</si>
  <si>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</si>
  <si>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</si>
  <si>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</si>
  <si>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</si>
  <si>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</si>
  <si>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</si>
  <si>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</si>
  <si>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</si>
  <si>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</si>
  <si>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</si>
  <si>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</si>
  <si>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</si>
  <si>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</si>
  <si>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</si>
  <si>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</si>
  <si>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</si>
  <si>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</si>
  <si>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</si>
  <si>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</si>
  <si>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</si>
  <si>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</si>
  <si>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</si>
  <si>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</si>
  <si>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</si>
  <si>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</si>
  <si>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</si>
  <si>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</si>
  <si>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</si>
  <si>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</si>
  <si>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</si>
  <si>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</si>
  <si>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</si>
  <si>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</si>
  <si>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</si>
  <si>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</si>
  <si>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</si>
  <si>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</si>
  <si>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</si>
  <si>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</si>
  <si>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</si>
  <si>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</si>
  <si>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</si>
  <si>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</si>
  <si>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</si>
  <si>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</si>
  <si>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</si>
  <si>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</si>
  <si>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</si>
  <si>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</si>
  <si>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</si>
  <si>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</si>
  <si>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</si>
  <si>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</si>
  <si>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</si>
  <si>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</si>
  <si>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</si>
  <si>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</si>
  <si>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</si>
  <si>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</si>
  <si>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</si>
  <si>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</si>
  <si>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</si>
  <si>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</si>
  <si>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</si>
  <si>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</si>
  <si>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</si>
  <si>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</si>
  <si>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</si>
  <si>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</si>
  <si>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</si>
  <si>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</si>
  <si>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</si>
  <si>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</si>
  <si>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</si>
  <si>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</si>
  <si>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</si>
  <si>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</si>
  <si>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</si>
  <si>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</si>
  <si>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</si>
  <si>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</si>
  <si>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</si>
  <si>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</si>
  <si>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</si>
  <si>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</si>
  <si>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</si>
  <si>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</si>
  <si>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</si>
  <si>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</si>
  <si>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</si>
  <si>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</si>
  <si>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</si>
  <si>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</si>
  <si>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</si>
  <si>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</si>
  <si>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</si>
  <si>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</si>
  <si>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</si>
  <si>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</si>
  <si>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</si>
  <si>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</si>
  <si>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</si>
  <si>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</si>
  <si>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</si>
  <si>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</si>
  <si>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</si>
  <si>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</si>
  <si>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</si>
  <si>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</si>
  <si>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</si>
  <si>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</si>
  <si>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</si>
  <si>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</si>
  <si>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</si>
  <si>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</si>
  <si>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</si>
  <si>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</si>
  <si>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</si>
  <si>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</si>
  <si>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</si>
  <si>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</si>
  <si>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</si>
  <si>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</si>
  <si>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</si>
  <si>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</si>
  <si>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</si>
  <si>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</si>
  <si>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</si>
  <si>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</si>
  <si>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</si>
  <si>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</si>
  <si>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</si>
  <si>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</si>
  <si>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</si>
  <si>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</si>
  <si>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</si>
  <si>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</si>
  <si>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</si>
  <si>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</si>
  <si>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</si>
  <si>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</si>
  <si>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</si>
  <si>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</si>
  <si>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</si>
  <si>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</si>
  <si>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</si>
  <si>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</si>
  <si>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</si>
  <si>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</si>
  <si>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</si>
  <si>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</si>
  <si>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</si>
  <si>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</si>
  <si>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</si>
  <si>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</si>
  <si>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</si>
  <si>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</si>
  <si>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</si>
  <si>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</si>
  <si>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</si>
  <si>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</si>
  <si>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</si>
  <si>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</si>
  <si>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</si>
  <si>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</si>
  <si>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</si>
  <si>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</si>
  <si>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</si>
  <si>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</si>
  <si>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</si>
  <si>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</si>
  <si>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</si>
  <si>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</si>
  <si>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</si>
  <si>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</si>
  <si>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</si>
  <si>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</si>
  <si>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</si>
  <si>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</si>
  <si>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</si>
  <si>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</si>
  <si>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</si>
  <si>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</si>
  <si>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</si>
  <si>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</si>
  <si>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</si>
  <si>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</si>
  <si>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</si>
  <si>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</si>
  <si>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</si>
  <si>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</si>
  <si>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</si>
  <si>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</si>
  <si>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</si>
  <si>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</si>
  <si>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</si>
  <si>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</si>
  <si>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</si>
  <si>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</si>
  <si>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</si>
  <si>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</si>
  <si>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</si>
  <si>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</si>
  <si>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</si>
  <si>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</si>
  <si>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</si>
  <si>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</si>
  <si>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</si>
  <si>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</si>
  <si>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</si>
  <si>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</si>
  <si>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</si>
  <si>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</si>
  <si>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</si>
  <si>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</si>
  <si>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</si>
  <si>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</si>
  <si>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</si>
  <si>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</si>
  <si>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</si>
  <si>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</si>
  <si>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</si>
  <si>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</si>
  <si>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</si>
  <si>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</si>
  <si>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</si>
  <si>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</si>
  <si>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</si>
  <si>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</si>
  <si>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</si>
  <si>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</si>
  <si>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</si>
  <si>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</si>
  <si>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</si>
  <si>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</si>
  <si>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</si>
  <si>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</si>
  <si>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</si>
  <si>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</si>
  <si>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</si>
  <si>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</si>
  <si>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</si>
  <si>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</si>
  <si>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</si>
  <si>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</si>
  <si>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</si>
  <si>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</si>
  <si>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</si>
  <si>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</si>
  <si>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</si>
  <si>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</si>
  <si>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</si>
  <si>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</si>
  <si>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</si>
  <si>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</si>
  <si>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</si>
  <si>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</si>
  <si>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</si>
  <si>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</si>
  <si>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</si>
  <si>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</si>
  <si>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</si>
  <si>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</si>
  <si>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</si>
  <si>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</si>
  <si>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</si>
  <si>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</si>
  <si>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</si>
  <si>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</si>
  <si>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</si>
  <si>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</si>
  <si>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</si>
  <si>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</si>
  <si>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</si>
  <si>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</si>
  <si>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</si>
  <si>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</si>
  <si>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</si>
  <si>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</si>
  <si>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</si>
  <si>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</si>
  <si>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</si>
  <si>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</si>
  <si>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</si>
  <si>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</si>
  <si>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</si>
  <si>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</si>
  <si>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</si>
  <si>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</si>
  <si>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</si>
  <si>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</si>
  <si>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</si>
  <si>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</si>
  <si>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</si>
  <si>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</si>
  <si>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</si>
  <si>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</si>
  <si>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</si>
  <si>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</si>
  <si>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</si>
  <si>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</si>
  <si>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</si>
  <si>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</si>
  <si>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</si>
  <si>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</si>
  <si>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</si>
  <si>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</si>
  <si>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</si>
  <si>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</si>
  <si>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</si>
  <si>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</si>
  <si>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</si>
  <si>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</si>
  <si>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</si>
  <si>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</si>
  <si>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</si>
  <si>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</si>
  <si>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</si>
  <si>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</si>
  <si>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</si>
  <si>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</si>
  <si>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</si>
  <si>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</si>
  <si>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</si>
  <si>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</si>
  <si>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</si>
  <si>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</si>
  <si>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</si>
  <si>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</si>
  <si>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</si>
  <si>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</si>
  <si>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</si>
  <si>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</si>
  <si>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</si>
  <si>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</si>
  <si>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</si>
  <si>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</si>
  <si>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</si>
  <si>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</si>
  <si>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</si>
  <si>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</si>
  <si>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</si>
  <si>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</si>
  <si>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</si>
  <si>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</si>
  <si>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</si>
  <si>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</si>
  <si>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</si>
  <si>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</si>
  <si>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</si>
  <si>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</si>
  <si>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</si>
  <si>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</si>
  <si>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</si>
  <si>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</si>
  <si>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</si>
  <si>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</si>
  <si>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</si>
  <si>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</si>
  <si>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</si>
  <si>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</si>
  <si>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</si>
  <si>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</si>
  <si>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</si>
  <si>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</si>
  <si>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</si>
  <si>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</si>
  <si>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</si>
  <si>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</si>
  <si>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</si>
  <si>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</si>
  <si>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</si>
  <si>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</si>
  <si>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</si>
  <si>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</si>
  <si>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</si>
  <si>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</si>
  <si>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</si>
  <si>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</si>
  <si>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</si>
  <si>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</si>
  <si>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</si>
  <si>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</si>
  <si>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</si>
  <si>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</si>
  <si>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</si>
  <si>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</si>
  <si>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</si>
  <si>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</si>
  <si>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</si>
  <si>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</si>
  <si>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</si>
  <si>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</si>
  <si>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</si>
  <si>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</si>
  <si>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</si>
  <si>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</si>
  <si>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</si>
  <si>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</si>
  <si>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</si>
  <si>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</si>
  <si>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</si>
  <si>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</si>
  <si>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</si>
  <si>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</si>
  <si>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</si>
  <si>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</si>
  <si>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</si>
  <si>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</si>
  <si>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</si>
  <si>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</si>
  <si>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</si>
  <si>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</si>
  <si>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</si>
  <si>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</si>
  <si>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</si>
  <si>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</si>
  <si>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</si>
  <si>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</si>
  <si>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</si>
  <si>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</si>
  <si>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</si>
  <si>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</si>
  <si>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</si>
  <si>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</si>
  <si>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</si>
  <si>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</si>
  <si>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</si>
  <si>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</si>
  <si>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</si>
  <si>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</si>
  <si>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</si>
  <si>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</si>
  <si>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</si>
  <si>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</si>
  <si>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</si>
  <si>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</si>
  <si>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</si>
  <si>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</si>
  <si>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</si>
  <si>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</si>
  <si>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</si>
  <si>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</si>
  <si>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</si>
  <si>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</si>
  <si>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</si>
  <si>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</si>
  <si>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</si>
  <si>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</si>
  <si>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</si>
  <si>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</si>
  <si>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</si>
  <si>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</si>
  <si>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</si>
  <si>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</si>
  <si>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</si>
  <si>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</si>
  <si>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</si>
  <si>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</si>
  <si>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</si>
  <si>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</si>
  <si>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</si>
  <si>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</si>
  <si>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</si>
  <si>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</si>
  <si>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</si>
  <si>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</si>
  <si>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</si>
  <si>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</si>
  <si>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</si>
  <si>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</si>
  <si>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</si>
  <si>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</si>
  <si>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</si>
  <si>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</si>
  <si>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</si>
  <si>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</si>
  <si>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</si>
  <si>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</si>
  <si>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</si>
  <si>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</si>
  <si>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</si>
  <si>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</si>
  <si>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</si>
  <si>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</si>
  <si>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</si>
  <si>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</si>
  <si>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</si>
  <si>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</si>
  <si>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</si>
  <si>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</si>
  <si>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</si>
  <si>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</si>
  <si>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</si>
  <si>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</si>
  <si>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</si>
  <si>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</si>
  <si>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</si>
  <si>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</si>
  <si>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</si>
  <si>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</si>
  <si>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</si>
  <si>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</si>
  <si>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</si>
  <si>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</si>
  <si>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</si>
  <si>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</si>
  <si>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</si>
  <si>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</si>
  <si>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</si>
  <si>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</si>
  <si>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</si>
  <si>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</si>
  <si>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</si>
  <si>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</si>
  <si>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</si>
  <si>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</si>
  <si>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</si>
  <si>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</si>
  <si>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</si>
  <si>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</si>
  <si>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</si>
  <si>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</si>
  <si>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</si>
  <si>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</si>
  <si>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</si>
  <si>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</si>
  <si>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</si>
  <si>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</si>
  <si>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</si>
  <si>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</si>
  <si>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</si>
  <si>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</si>
  <si>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</si>
  <si>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</si>
  <si>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</si>
  <si>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</si>
  <si>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</si>
  <si>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</si>
  <si>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</si>
  <si>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</si>
  <si>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</si>
  <si>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</si>
  <si>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</si>
  <si>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</si>
  <si>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</si>
  <si>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</si>
  <si>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</si>
  <si>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</si>
  <si>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</si>
  <si>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</si>
  <si>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</si>
  <si>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</si>
  <si>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</si>
  <si>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</si>
  <si>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</si>
  <si>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</si>
  <si>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</si>
  <si>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</si>
  <si>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</si>
  <si>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</si>
  <si>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</si>
  <si>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</si>
  <si>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</si>
  <si>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</si>
  <si>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</si>
  <si>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</si>
  <si>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</si>
  <si>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</si>
  <si>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</si>
  <si>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</si>
  <si>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</si>
  <si>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</si>
  <si>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</si>
  <si>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</si>
  <si>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</si>
  <si>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</si>
  <si>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</si>
  <si>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</si>
  <si>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</si>
  <si>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</si>
  <si>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</si>
  <si>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</si>
  <si>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</si>
  <si>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</si>
  <si>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</si>
  <si>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</si>
  <si>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</si>
  <si>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</si>
  <si>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</si>
  <si>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</si>
  <si>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</si>
  <si>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</si>
  <si>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</si>
  <si>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</si>
  <si>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</si>
  <si>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</si>
  <si>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</si>
  <si>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</si>
  <si>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</si>
  <si>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</si>
  <si>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</si>
  <si>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</si>
  <si>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</si>
  <si>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</si>
  <si>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</si>
  <si>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</si>
  <si>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</si>
  <si>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</si>
  <si>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</si>
  <si>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</si>
  <si>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</si>
  <si>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</si>
  <si>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</si>
  <si>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</si>
  <si>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</si>
  <si>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</si>
  <si>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</si>
  <si>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</si>
  <si>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</si>
  <si>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</si>
  <si>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</si>
  <si>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</si>
  <si>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</si>
  <si>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</si>
  <si>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</si>
  <si>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</si>
  <si>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</si>
  <si>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</si>
  <si>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</si>
  <si>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</si>
  <si>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</si>
  <si>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</si>
  <si>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</si>
  <si>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</si>
  <si>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</si>
  <si>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</si>
  <si>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</si>
  <si>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</si>
  <si>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</si>
  <si>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</si>
  <si>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</si>
  <si>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</si>
  <si>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</si>
  <si>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</si>
  <si>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</si>
  <si>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</si>
  <si>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</si>
  <si>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</si>
  <si>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</si>
  <si>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</si>
  <si>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</si>
  <si>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</si>
  <si>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</si>
  <si>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</si>
  <si>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</si>
  <si>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</si>
  <si>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</si>
  <si>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</si>
  <si>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</si>
  <si>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</si>
  <si>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</si>
  <si>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</si>
  <si>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</si>
  <si>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</si>
  <si>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</si>
  <si>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</si>
  <si>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</si>
  <si>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</si>
  <si>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</si>
  <si>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</si>
  <si>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</si>
  <si>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</si>
  <si>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</si>
  <si>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</si>
  <si>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</si>
  <si>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</si>
  <si>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</si>
  <si>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</si>
  <si>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</si>
  <si>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</si>
  <si>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</si>
  <si>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</si>
  <si>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</si>
  <si>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</si>
  <si>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</si>
  <si>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</si>
  <si>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</si>
  <si>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</si>
  <si>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</si>
  <si>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</si>
  <si>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</si>
  <si>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</si>
  <si>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</si>
  <si>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</si>
  <si>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</si>
  <si>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</si>
  <si>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</si>
  <si>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</si>
  <si>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</si>
  <si>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</si>
  <si>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</si>
  <si>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</si>
  <si>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</si>
  <si>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</si>
  <si>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</si>
  <si>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</si>
  <si>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</si>
  <si>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</si>
  <si>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</si>
  <si>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</si>
  <si>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</si>
  <si>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</si>
  <si>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</si>
  <si>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</si>
  <si>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</si>
  <si>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</si>
  <si>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</si>
  <si>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</si>
  <si>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</si>
  <si>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</si>
  <si>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</si>
  <si>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</si>
  <si>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</si>
  <si>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</si>
  <si>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</si>
  <si>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</si>
  <si>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</si>
  <si>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</si>
  <si>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</si>
  <si>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</si>
  <si>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</si>
  <si>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</si>
  <si>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</si>
  <si>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</si>
  <si>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</si>
  <si>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</si>
  <si>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</si>
  <si>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</si>
  <si>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</si>
  <si>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</si>
  <si>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</si>
  <si>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</si>
  <si>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</si>
  <si>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</si>
  <si>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</si>
  <si>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</si>
  <si>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</si>
  <si>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</si>
  <si>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</si>
  <si>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</si>
  <si>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</si>
  <si>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</si>
  <si>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</si>
  <si>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</si>
  <si>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</si>
  <si>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</si>
  <si>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</si>
  <si>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</si>
  <si>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</si>
  <si>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</si>
  <si>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</si>
  <si>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</si>
  <si>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</si>
  <si>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</si>
  <si>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</si>
  <si>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</si>
  <si>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</si>
  <si>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</si>
  <si>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</si>
  <si>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</si>
  <si>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</si>
  <si>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</si>
  <si>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</si>
  <si>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</si>
  <si>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</si>
  <si>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</si>
  <si>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</si>
  <si>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</si>
  <si>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</si>
  <si>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</si>
  <si>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</si>
  <si>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</si>
  <si>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</si>
  <si>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</si>
  <si>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</si>
  <si>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</si>
  <si>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</si>
  <si>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</si>
  <si>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</si>
  <si>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</si>
  <si>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</si>
  <si>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</si>
  <si>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</si>
  <si>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</si>
  <si>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</si>
  <si>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</si>
  <si>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</si>
  <si>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</si>
  <si>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</si>
  <si>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</si>
  <si>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</si>
  <si>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</si>
  <si>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</si>
  <si>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</si>
  <si>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</si>
  <si>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</si>
  <si>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</si>
  <si>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</si>
  <si>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</si>
  <si>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</si>
  <si>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</si>
  <si>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</si>
  <si>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</si>
  <si>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</si>
  <si>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</si>
  <si>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</si>
  <si>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</si>
  <si>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</si>
  <si>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</si>
  <si>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</si>
  <si>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</si>
  <si>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</si>
  <si>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</si>
  <si>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</si>
  <si>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</si>
  <si>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</si>
  <si>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</si>
  <si>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</si>
  <si>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</si>
  <si>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</si>
  <si>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</si>
  <si>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</si>
  <si>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</si>
  <si>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</si>
  <si>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</si>
  <si>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</si>
  <si>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</si>
  <si>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</si>
  <si>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</si>
  <si>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</si>
  <si>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</si>
  <si>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</si>
  <si>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</si>
  <si>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</si>
  <si>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</si>
  <si>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</si>
  <si>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</si>
  <si>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</si>
  <si>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</si>
  <si>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</si>
  <si>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</si>
  <si>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</si>
  <si>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</si>
  <si>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</si>
  <si>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</si>
  <si>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</si>
  <si>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</si>
  <si>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</si>
  <si>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</si>
  <si>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</si>
  <si>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</si>
  <si>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</si>
  <si>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</si>
  <si>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</si>
  <si>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</si>
  <si>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</si>
  <si>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</si>
  <si>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</si>
  <si>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</si>
  <si>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</si>
  <si>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</si>
  <si>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</si>
  <si>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</si>
  <si>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</si>
  <si>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</si>
  <si>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</si>
  <si>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</si>
  <si>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</si>
  <si>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</si>
  <si>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</si>
  <si>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</si>
  <si>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</si>
  <si>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</si>
  <si>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</si>
  <si>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</si>
  <si>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</si>
  <si>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</si>
  <si>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</si>
  <si>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</si>
  <si>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</si>
  <si>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</si>
  <si>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</si>
  <si>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</si>
  <si>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</si>
  <si>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</si>
  <si>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</si>
  <si>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</si>
  <si>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</si>
  <si>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</si>
  <si>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</si>
  <si>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</si>
  <si>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</si>
  <si>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</si>
  <si>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</si>
  <si>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</si>
  <si>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</si>
  <si>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</si>
  <si>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</si>
  <si>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</si>
  <si>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</si>
  <si>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</si>
  <si>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</si>
  <si>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</si>
  <si>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</si>
  <si>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</si>
  <si>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</si>
  <si>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</si>
  <si>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</si>
  <si>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</si>
  <si>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</si>
  <si>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</si>
  <si>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</si>
  <si>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</si>
  <si>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</si>
  <si>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</si>
  <si>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</si>
  <si>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</si>
  <si>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</si>
  <si>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</si>
  <si>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</si>
  <si>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</si>
  <si>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</si>
  <si>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</si>
  <si>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</si>
  <si>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</si>
  <si>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</si>
  <si>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</si>
  <si>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</si>
  <si>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</si>
  <si>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</si>
  <si>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</si>
  <si>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</si>
  <si>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</si>
  <si>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</si>
  <si>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</si>
  <si>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</si>
  <si>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</si>
  <si>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</si>
  <si>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</si>
  <si>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</si>
  <si>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</si>
  <si>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</si>
  <si>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</si>
  <si>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</si>
  <si>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</si>
  <si>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</si>
  <si>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</si>
  <si>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</si>
  <si>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</si>
  <si>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</si>
  <si>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</si>
  <si>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</si>
  <si>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</si>
  <si>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</si>
  <si>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</si>
  <si>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</si>
  <si>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</si>
  <si>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</si>
  <si>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</si>
  <si>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</si>
  <si>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</si>
  <si>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</si>
  <si>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</si>
  <si>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</si>
  <si>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</si>
  <si>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</si>
  <si>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</si>
  <si>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</si>
  <si>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</si>
  <si>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</si>
  <si>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</si>
  <si>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</si>
  <si>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</si>
  <si>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</si>
  <si>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</si>
  <si>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</si>
  <si>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</si>
  <si>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</si>
  <si>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</si>
  <si>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</si>
  <si>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</si>
  <si>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</si>
  <si>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</si>
  <si>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</si>
  <si>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</si>
  <si>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</si>
  <si>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</si>
  <si>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</si>
  <si>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</si>
  <si>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</si>
  <si>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</si>
  <si>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</si>
  <si>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</si>
  <si>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</si>
  <si>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</si>
  <si>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</si>
  <si>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</si>
  <si>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</si>
  <si>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</si>
  <si>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</si>
  <si>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</si>
  <si>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</si>
  <si>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</si>
  <si>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</si>
  <si>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</si>
  <si>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</si>
  <si>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</si>
  <si>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</si>
  <si>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</si>
  <si>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</si>
  <si>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</si>
  <si>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</si>
  <si>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</si>
  <si>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</si>
  <si>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</si>
  <si>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</si>
  <si>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</si>
  <si>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</si>
  <si>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</si>
  <si>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</si>
  <si>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</si>
  <si>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</si>
  <si>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</si>
  <si>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</si>
  <si>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</si>
  <si>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</si>
  <si>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</si>
  <si>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</si>
  <si>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</si>
  <si>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</si>
  <si>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</si>
  <si>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</si>
  <si>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</si>
  <si>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</si>
  <si>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</si>
  <si>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</si>
  <si>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</si>
  <si>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</si>
  <si>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</si>
  <si>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</si>
  <si>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</si>
  <si>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</si>
  <si>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</si>
  <si>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</si>
  <si>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</si>
  <si>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</si>
  <si>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</si>
  <si>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</si>
  <si>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</si>
  <si>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</si>
  <si>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</si>
  <si>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</si>
  <si>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</si>
  <si>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</si>
  <si>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</si>
  <si>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</si>
  <si>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</si>
  <si>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</si>
  <si>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</si>
  <si>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</si>
  <si>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</si>
  <si>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</si>
  <si>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</si>
  <si>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</si>
  <si>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</si>
  <si>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</si>
  <si>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</si>
  <si>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</si>
  <si>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</si>
  <si>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</si>
  <si>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</si>
  <si>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</si>
  <si>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</si>
  <si>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</si>
  <si>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</si>
  <si>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</si>
  <si>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</si>
  <si>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</si>
  <si>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</si>
  <si>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</si>
  <si>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</si>
  <si>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</si>
  <si>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</si>
  <si>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</si>
  <si>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</si>
  <si>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</si>
  <si>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</si>
  <si>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</si>
  <si>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</si>
  <si>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</si>
  <si>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</si>
  <si>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</si>
  <si>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</si>
  <si>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</si>
  <si>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</si>
  <si>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</si>
  <si>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</si>
  <si>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</si>
  <si>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</si>
  <si>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</si>
  <si>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</si>
  <si>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</si>
  <si>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</si>
  <si>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</si>
  <si>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</si>
  <si>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</si>
  <si>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</si>
  <si>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</si>
  <si>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</si>
  <si>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</si>
  <si>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</si>
  <si>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</si>
  <si>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</si>
  <si>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</si>
  <si>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</si>
  <si>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</si>
  <si>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</si>
  <si>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</si>
  <si>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</si>
  <si>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</si>
  <si>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</si>
  <si>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</si>
  <si>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</si>
  <si>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</si>
  <si>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</si>
  <si>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</si>
  <si>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</si>
  <si>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</si>
  <si>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</si>
  <si>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</si>
  <si>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</si>
  <si>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</si>
  <si>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</si>
  <si>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</si>
  <si>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</si>
  <si>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</si>
  <si>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</si>
  <si>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</si>
  <si>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</si>
  <si>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</si>
  <si>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</si>
  <si>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</si>
  <si>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</si>
  <si>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</si>
  <si>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</si>
  <si>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</si>
  <si>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</si>
  <si>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</si>
  <si>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</si>
  <si>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</si>
  <si>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</si>
  <si>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</si>
  <si>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</si>
  <si>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</si>
  <si>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</si>
  <si>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</si>
  <si>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</si>
  <si>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</si>
  <si>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</si>
  <si>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</si>
  <si>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</si>
  <si>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</si>
  <si>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</si>
  <si>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</si>
  <si>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</si>
  <si>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</si>
  <si>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</si>
  <si>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</si>
  <si>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</si>
  <si>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</si>
  <si>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</si>
  <si>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</si>
  <si>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</si>
  <si>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</si>
  <si>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</si>
  <si>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</si>
  <si>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</si>
  <si>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</si>
  <si>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</si>
  <si>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</si>
  <si>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</si>
  <si>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</si>
  <si>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</si>
  <si>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</si>
  <si>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</si>
  <si>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</si>
  <si>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</si>
  <si>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</si>
  <si>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</si>
  <si>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</si>
  <si>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</si>
  <si>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</si>
  <si>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</si>
  <si>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</si>
  <si>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</si>
  <si>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</si>
  <si>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</si>
  <si>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</si>
  <si>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</si>
  <si>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</si>
  <si>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</si>
  <si>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</si>
  <si>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</si>
  <si>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</si>
  <si>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</si>
  <si>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</si>
  <si>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</si>
  <si>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</si>
  <si>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</si>
  <si>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</si>
  <si>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</si>
  <si>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</si>
  <si>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</si>
  <si>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</si>
  <si>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</si>
  <si>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</si>
  <si>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</si>
  <si>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</si>
  <si>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</si>
  <si>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</si>
  <si>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</si>
  <si>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</si>
  <si>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</si>
  <si>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</si>
  <si>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</si>
  <si>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</si>
  <si>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</si>
  <si>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</si>
  <si>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</si>
  <si>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</si>
  <si>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</si>
  <si>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</si>
  <si>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</si>
  <si>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</si>
  <si>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</si>
  <si>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</si>
  <si>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</si>
  <si>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</si>
  <si>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</si>
  <si>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</si>
  <si>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</si>
  <si>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</si>
  <si>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</si>
  <si>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</si>
  <si>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</si>
  <si>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</si>
  <si>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</si>
  <si>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</si>
  <si>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</si>
  <si>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</si>
  <si>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</si>
  <si>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</si>
  <si>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</si>
  <si>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</si>
  <si>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</si>
  <si>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</si>
  <si>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</si>
  <si>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</si>
  <si>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</si>
  <si>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</si>
  <si>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</si>
  <si>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</si>
  <si>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</si>
  <si>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</si>
  <si>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</si>
  <si>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</si>
  <si>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</si>
  <si>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</si>
  <si>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</si>
  <si>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</si>
  <si>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</si>
  <si>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</si>
  <si>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</si>
  <si>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</si>
  <si>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</si>
  <si>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</si>
  <si>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</si>
  <si>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</si>
  <si>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</si>
  <si>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</si>
  <si>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</si>
  <si>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</si>
  <si>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</si>
  <si>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</si>
  <si>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</si>
  <si>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</si>
  <si>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</si>
  <si>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</si>
  <si>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</si>
  <si>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</si>
  <si>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</si>
  <si>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</si>
  <si>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</si>
  <si>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</si>
  <si>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</si>
  <si>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</si>
  <si>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</si>
  <si>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</si>
  <si>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</si>
  <si>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</si>
  <si>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</si>
  <si>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</si>
  <si>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</si>
  <si>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</si>
  <si>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</si>
  <si>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</si>
  <si>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</si>
  <si>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</si>
  <si>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</si>
  <si>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</si>
  <si>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</si>
  <si>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</si>
  <si>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</si>
  <si>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</si>
  <si>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</si>
  <si>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</si>
  <si>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</si>
  <si>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</si>
  <si>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</si>
  <si>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</si>
  <si>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</si>
  <si>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</si>
  <si>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</si>
  <si>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</si>
  <si>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</si>
  <si>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</si>
  <si>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</si>
  <si>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</si>
  <si>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</si>
  <si>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</si>
  <si>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</si>
  <si>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</si>
  <si>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</si>
  <si>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</si>
  <si>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</si>
  <si>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</si>
  <si>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</si>
  <si>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</si>
  <si>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</si>
  <si>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</si>
  <si>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</si>
  <si>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</si>
  <si>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</si>
  <si>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</si>
  <si>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</si>
  <si>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</si>
  <si>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</si>
  <si>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</si>
  <si>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</si>
  <si>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</si>
  <si>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</si>
  <si>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</si>
  <si>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</si>
  <si>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</si>
  <si>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</si>
  <si>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</si>
  <si>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</si>
  <si>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</si>
  <si>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</si>
  <si>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</si>
  <si>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</si>
  <si>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</si>
  <si>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</si>
  <si>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</si>
  <si>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</si>
  <si>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</si>
  <si>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</si>
  <si>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</si>
  <si>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</si>
  <si>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</si>
  <si>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</si>
  <si>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</si>
  <si>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</si>
  <si>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</si>
  <si>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</si>
  <si>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</si>
  <si>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</si>
  <si>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</si>
  <si>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</si>
  <si>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</si>
  <si>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</si>
  <si>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</si>
  <si>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</si>
  <si>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</si>
  <si>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</si>
  <si>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</si>
  <si>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</si>
  <si>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</si>
  <si>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</si>
  <si>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</si>
  <si>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</si>
  <si>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</si>
  <si>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</si>
  <si>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</si>
  <si>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</si>
  <si>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</si>
  <si>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</si>
  <si>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</si>
  <si>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</si>
  <si>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</si>
  <si>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</si>
  <si>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</si>
  <si>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</si>
  <si>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</si>
  <si>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</si>
  <si>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</si>
  <si>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</si>
  <si>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</si>
  <si>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</si>
  <si>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</si>
  <si>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</si>
  <si>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</si>
  <si>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</si>
  <si>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</si>
  <si>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</si>
  <si>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</si>
  <si>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</si>
  <si>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</si>
  <si>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</si>
  <si>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</si>
  <si>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</si>
  <si>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</si>
  <si>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</si>
  <si>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</si>
  <si>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</si>
  <si>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</si>
  <si>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</si>
  <si>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</si>
  <si>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</si>
  <si>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</si>
  <si>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</si>
  <si>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</si>
  <si>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</si>
  <si>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</si>
  <si>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</si>
  <si>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</si>
  <si>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</si>
  <si>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</si>
  <si>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</si>
  <si>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</si>
  <si>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</si>
  <si>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</si>
  <si>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</si>
  <si>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</si>
  <si>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</si>
  <si>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</si>
  <si>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</si>
  <si>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</si>
  <si>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</si>
  <si>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</si>
  <si>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</si>
  <si>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</si>
  <si>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</si>
  <si>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</si>
  <si>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</si>
  <si>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</si>
  <si>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</si>
  <si>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</si>
  <si>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</si>
  <si>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</si>
  <si>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</si>
  <si>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</si>
  <si>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</si>
  <si>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</si>
  <si>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</si>
  <si>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</si>
  <si>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</si>
  <si>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</si>
  <si>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</si>
  <si>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</si>
  <si>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</si>
  <si>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</si>
  <si>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</si>
  <si>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</si>
  <si>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</si>
  <si>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</si>
  <si>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</si>
  <si>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</si>
  <si>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</si>
  <si>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</si>
  <si>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</si>
  <si>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</si>
  <si>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</si>
  <si>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</si>
  <si>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</si>
  <si>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</si>
  <si>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</si>
  <si>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</si>
  <si>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</si>
  <si>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</si>
  <si>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</si>
  <si>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</si>
  <si>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</si>
  <si>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</si>
  <si>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</si>
  <si>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</si>
  <si>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</si>
  <si>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</si>
  <si>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</si>
  <si>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</si>
  <si>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</si>
  <si>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</si>
  <si>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</si>
  <si>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</si>
  <si>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</si>
  <si>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</si>
  <si>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</si>
  <si>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</si>
  <si>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</si>
  <si>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</si>
  <si>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</si>
  <si>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</si>
  <si>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</si>
  <si>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</si>
  <si>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</si>
  <si>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</si>
  <si>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</si>
  <si>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</si>
  <si>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</si>
  <si>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</si>
  <si>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</si>
  <si>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</si>
  <si>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</si>
  <si>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</si>
  <si>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</si>
  <si>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</si>
  <si>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</si>
  <si>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</si>
  <si>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</si>
  <si>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</si>
  <si>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</si>
  <si>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</si>
  <si>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</si>
  <si>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</si>
  <si>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</si>
  <si>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</si>
  <si>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</si>
  <si>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</si>
  <si>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</si>
  <si>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</si>
  <si>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</si>
  <si>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</si>
  <si>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</si>
  <si>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</si>
  <si>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</si>
  <si>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</si>
  <si>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</si>
  <si>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</si>
  <si>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</si>
  <si>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</si>
  <si>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</si>
  <si>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</si>
  <si>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</si>
  <si>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</si>
  <si>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</si>
  <si>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</si>
  <si>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</si>
  <si>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</si>
  <si>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</si>
  <si>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</si>
  <si>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</si>
  <si>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</si>
  <si>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</si>
  <si>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</si>
  <si>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</si>
  <si>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</si>
  <si>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</si>
  <si>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</si>
  <si>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</si>
  <si>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</si>
  <si>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</si>
  <si>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</si>
  <si>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</si>
  <si>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</si>
  <si>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</si>
  <si>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</si>
  <si>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</si>
  <si>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</si>
  <si>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</si>
  <si>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</si>
  <si>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</si>
  <si>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</si>
  <si>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</si>
  <si>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</si>
  <si>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</si>
  <si>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</si>
  <si>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</si>
  <si>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</si>
  <si>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</si>
  <si>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</si>
  <si>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</si>
  <si>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</si>
  <si>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</si>
  <si>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</si>
  <si>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</si>
  <si>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</si>
  <si>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</si>
  <si>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</si>
  <si>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</si>
  <si>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</si>
  <si>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</si>
  <si>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</si>
  <si>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</si>
  <si>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</si>
  <si>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</si>
  <si>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</si>
  <si>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</si>
  <si>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</si>
  <si>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</si>
  <si>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</si>
  <si>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</si>
  <si>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</si>
  <si>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</si>
  <si>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</si>
  <si>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</si>
  <si>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</si>
  <si>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</si>
  <si>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</si>
  <si>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</si>
  <si>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</si>
  <si>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</si>
  <si>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</si>
  <si>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</si>
  <si>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</si>
  <si>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</si>
  <si>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</si>
  <si>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</si>
  <si>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</si>
  <si>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</si>
  <si>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</si>
  <si>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</si>
  <si>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</si>
  <si>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</si>
  <si>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</si>
  <si>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</si>
  <si>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</si>
  <si>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</si>
  <si>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</si>
  <si>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</si>
  <si>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</si>
  <si>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</si>
  <si>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</si>
  <si>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</si>
  <si>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</si>
  <si>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</si>
  <si>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</si>
  <si>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</si>
  <si>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</si>
  <si>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</si>
  <si>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</si>
  <si>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</si>
  <si>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</si>
  <si>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</si>
  <si>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</si>
  <si>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</si>
  <si>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</si>
  <si>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</si>
  <si>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</si>
  <si>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</si>
  <si>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</si>
  <si>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</si>
  <si>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</si>
  <si>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</si>
  <si>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</si>
  <si>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</si>
  <si>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</si>
  <si>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</si>
  <si>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</si>
  <si>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</si>
  <si>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</si>
  <si>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</si>
  <si>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</si>
  <si>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</si>
  <si>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</si>
  <si>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</si>
  <si>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</si>
  <si>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</si>
  <si>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</si>
  <si>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</si>
  <si>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</si>
  <si>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</si>
  <si>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</si>
  <si>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</si>
  <si>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</si>
  <si>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</si>
  <si>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</si>
  <si>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</si>
  <si>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</si>
  <si>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</si>
  <si>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</si>
  <si>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</si>
  <si>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</si>
  <si>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</si>
  <si>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</si>
  <si>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</si>
  <si>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</si>
  <si>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</si>
  <si>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</si>
  <si>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</si>
  <si>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</si>
  <si>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</si>
  <si>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</si>
  <si>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</si>
  <si>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</si>
  <si>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</si>
  <si>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</si>
  <si>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</si>
  <si>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</si>
  <si>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</si>
  <si>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</si>
  <si>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</si>
  <si>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</si>
  <si>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</si>
  <si>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</si>
  <si>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</si>
  <si>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</si>
  <si>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</si>
  <si>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</si>
  <si>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</si>
  <si>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</si>
  <si>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</si>
  <si>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</si>
  <si>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</si>
  <si>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</si>
  <si>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</si>
  <si>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</si>
  <si>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</si>
  <si>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</si>
  <si>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</si>
  <si>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</si>
  <si>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</si>
  <si>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</si>
  <si>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</si>
  <si>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</si>
  <si>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</si>
  <si>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</si>
  <si>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</si>
  <si>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</si>
  <si>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</si>
  <si>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</si>
  <si>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</si>
  <si>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</si>
  <si>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</si>
  <si>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</si>
  <si>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</si>
  <si>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</si>
  <si>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</si>
  <si>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</si>
  <si>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</si>
  <si>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</si>
  <si>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</si>
  <si>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</si>
  <si>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</si>
  <si>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</si>
  <si>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</si>
  <si>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</si>
  <si>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</si>
  <si>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</si>
  <si>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</si>
  <si>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</si>
  <si>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</si>
  <si>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</si>
  <si>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</si>
  <si>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</si>
  <si>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</si>
  <si>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</si>
  <si>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</si>
  <si>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</si>
  <si>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</si>
  <si>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</si>
  <si>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</si>
  <si>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</si>
  <si>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</si>
  <si>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</si>
  <si>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</si>
  <si>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</si>
  <si>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</si>
  <si>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</si>
  <si>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</si>
  <si>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</si>
  <si>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bs_fir_gen</t>
    <phoneticPr fontId="1" type="noConversion"/>
  </si>
  <si>
    <t>bs_fir_gen_i</t>
    <phoneticPr fontId="1" type="noConversion"/>
  </si>
  <si>
    <t>m_axis_bs_fir_gen_tvalid</t>
  </si>
  <si>
    <t>m_axis_bs_fir_gen_tready</t>
  </si>
  <si>
    <t>m_axis_bs_fir_gen_tlast</t>
  </si>
  <si>
    <t>m_axis_bs_fir_gen_tdata</t>
  </si>
  <si>
    <t>35</t>
    <phoneticPr fontId="1" type="noConversion"/>
  </si>
  <si>
    <t>s_bs_fir_gen_start</t>
    <phoneticPr fontId="1" type="noConversion"/>
  </si>
  <si>
    <t>s_bs_fir_gen_mode</t>
    <phoneticPr fontId="1" type="noConversion"/>
  </si>
  <si>
    <t>s_bs_fir_gen_filter_mode</t>
    <phoneticPr fontId="1" type="noConversion"/>
  </si>
  <si>
    <t>Clk</t>
    <phoneticPr fontId="1" type="noConversion"/>
  </si>
  <si>
    <t>bs_sync_gen</t>
    <phoneticPr fontId="1" type="noConversion"/>
  </si>
  <si>
    <t>bs_sync_gen_i</t>
    <phoneticPr fontId="1" type="noConversion"/>
  </si>
  <si>
    <t>--</t>
  </si>
  <si>
    <t>--</t>
    <phoneticPr fontId="1" type="noConversion"/>
  </si>
  <si>
    <t xml:space="preserve">Clk </t>
    <phoneticPr fontId="1" type="noConversion"/>
  </si>
  <si>
    <t>Clk_sync</t>
    <phoneticPr fontId="1" type="noConversion"/>
  </si>
  <si>
    <t>tpulse_5us</t>
    <phoneticPr fontId="1" type="noConversion"/>
  </si>
  <si>
    <t>reset_n_out</t>
    <phoneticPr fontId="1" type="noConversion"/>
  </si>
  <si>
    <t>pulse_level</t>
    <phoneticPr fontId="1" type="noConversion"/>
  </si>
  <si>
    <t>bs_clk_wiz_0</t>
    <phoneticPr fontId="1" type="noConversion"/>
  </si>
  <si>
    <t>bs_clk_wiz_0_i</t>
    <phoneticPr fontId="1" type="noConversion"/>
  </si>
  <si>
    <t>clk_200MHz_out</t>
    <phoneticPr fontId="1" type="noConversion"/>
  </si>
  <si>
    <t>clk_50MHz_out</t>
    <phoneticPr fontId="1" type="noConversion"/>
  </si>
  <si>
    <t>clk_125MHz_out</t>
    <phoneticPr fontId="1" type="noConversion"/>
  </si>
  <si>
    <t>resetn</t>
    <phoneticPr fontId="1" type="noConversion"/>
  </si>
  <si>
    <t>locked</t>
    <phoneticPr fontId="1" type="noConversion"/>
  </si>
  <si>
    <t>clk_in1_p</t>
    <phoneticPr fontId="1" type="noConversion"/>
  </si>
  <si>
    <t>clk_in1_n</t>
    <phoneticPr fontId="1" type="noConversion"/>
  </si>
  <si>
    <t>trig_in</t>
    <phoneticPr fontId="1" type="noConversion"/>
  </si>
  <si>
    <t>trig_in_ack</t>
    <phoneticPr fontId="1" type="noConversion"/>
  </si>
  <si>
    <t>probe_i</t>
    <phoneticPr fontId="1" type="noConversion"/>
  </si>
  <si>
    <t>  );</t>
  </si>
  <si>
    <t>  probe_i_i_i &lt;= (others =&gt; '0');</t>
  </si>
  <si>
    <t>  -- probe_clk &lt;= t_low;</t>
  </si>
  <si>
    <t>  -- probe_trig_in &lt;= t_low;</t>
  </si>
  <si>
    <t>  -- probe_tx_tvalid &lt;= t_low;</t>
  </si>
  <si>
    <t>  -- probe_tx_tready &lt;= t_low;</t>
  </si>
  <si>
    <t>  -- probe_tx_tlast &lt;= t_low;</t>
  </si>
  <si>
    <t>  -- probe_rx_tvalid &lt;= t_low;</t>
  </si>
  <si>
    <t>  -- probe_rx_tready &lt;= t_low;</t>
  </si>
  <si>
    <t>  -- probe_rx_tlast &lt;= t_low;</t>
  </si>
  <si>
    <t>  -- probe_tx_tdata &lt;= (others =&gt; '0');</t>
  </si>
  <si>
    <t>  -- probe_rx_tdata &lt;= (others =&gt; '0');</t>
  </si>
  <si>
    <t>  --</t>
  </si>
  <si>
    <t>  probe_clk &lt;= c0_user_clk_out;</t>
  </si>
  <si>
    <t>  probe_trig_in &lt;= s0_axi_tx_tvalid;</t>
  </si>
  <si>
    <t>  probe_tx_tvalid &lt;= s0_axi_tx_tvalid;</t>
  </si>
  <si>
    <t>  probe_tx_tready &lt;= s0_axi_tx_tready;</t>
  </si>
  <si>
    <t>  probe_tx_tlast &lt;= s0_axi_tx_tlast;</t>
  </si>
  <si>
    <t>  probe_rx_tvalid &lt;= m0_axi_rx_tvalid;</t>
  </si>
  <si>
    <t>  probe_rx_tready &lt;= t_low;</t>
  </si>
  <si>
    <t>  probe_rx_tlast &lt;= m0_axi_rx_tlast;</t>
  </si>
  <si>
    <t>  probe_tx_tdata &lt;= s0_axi_tx_tdata(7 downto 0);</t>
  </si>
  <si>
    <t>  probe_rx_tdata &lt;= m0_axi_rx_tdata(7 downto 0);</t>
  </si>
  <si>
    <t>  bs_ila_top_i : bs_ila</t>
  </si>
  <si>
    <t>  port map(</t>
  </si>
  <si>
    <t>    clk =&gt; probe_clk,</t>
  </si>
  <si>
    <t>    trig_in =&gt; probe_trig_in, -- trig_in,</t>
  </si>
  <si>
    <t>    trig_in_ack =&gt; open,</t>
  </si>
  <si>
    <t>    probe_i(63) =&gt; t_low,</t>
  </si>
  <si>
    <t>    probe_i(62) =&gt; probe_tx_tvalid,</t>
  </si>
  <si>
    <t>    probe_i(61) =&gt; probe_tx_tready,</t>
  </si>
  <si>
    <t>    probe_i(60) =&gt; probe_tx_tlast,</t>
  </si>
  <si>
    <t>    probe_i(59 downto 52) =&gt; probe_tx_tdata(7 downto 0),</t>
  </si>
  <si>
    <t>    probe_i(51) =&gt; probe_rx_tvalid,</t>
  </si>
  <si>
    <t>    probe_i(50) =&gt; probe_rx_tready,</t>
  </si>
  <si>
    <t>    probe_i(49) =&gt; probe_rx_tlast,</t>
  </si>
  <si>
    <t>    probe_i(48 downto 41) =&gt; probe_rx_tdata(7 downto 0),</t>
  </si>
  <si>
    <t>    probe_i(40) =&gt; FPGA_KEY_1_PAD_i,</t>
  </si>
  <si>
    <t>    probe_i(39) =&gt; FPGA_KEY_2_PAD_i,</t>
  </si>
  <si>
    <t>    probe_i(38 downto 0) =&gt; probe_i_i_i(38 downto 0)</t>
  </si>
  <si>
    <t>  signal probe_clk : std_logic;</t>
  </si>
  <si>
    <t>  signal probe_trig_in : std_logic;</t>
  </si>
  <si>
    <t>  signal probe_tx_tvalid : std_logic;</t>
  </si>
  <si>
    <t>  signal probe_tx_tready : std_logic;</t>
  </si>
  <si>
    <t>  signal probe_tx_tlast : std_logic;</t>
  </si>
  <si>
    <t>  signal probe_rx_tvalid : std_logic;</t>
  </si>
  <si>
    <t>  signal probe_rx_tready : std_logic;</t>
  </si>
  <si>
    <t>  signal probe_rx_tlast : std_logic;</t>
  </si>
  <si>
    <t>  signal probe_tx_tdata : std_logic_vector(7 downto 0);</t>
  </si>
  <si>
    <t>  signal probe_rx_tdata : std_logic_vector(7 downto 0);</t>
  </si>
  <si>
    <t>  signal probe_i_i_i : std_logic_vector(63 downto 0);</t>
  </si>
  <si>
    <t>    );</t>
  </si>
  <si>
    <t>-- synthesis translate_off</t>
  </si>
  <si>
    <t>-- library UNISIM;</t>
  </si>
  <si>
    <t>-- use UNISIM.VCOMPONENTS.all;</t>
  </si>
  <si>
    <t>-- synthesis translate_on</t>
  </si>
  <si>
    <t>  component IBUFDS is</t>
    <phoneticPr fontId="1" type="noConversion"/>
  </si>
  <si>
    <t>    port (</t>
  </si>
  <si>
    <t>      O : out std_ulogic;</t>
  </si>
  <si>
    <t>      I : in std_ulogic;</t>
  </si>
  <si>
    <t>      IB : in std_ulogic);</t>
  </si>
  <si>
    <t>  end component;</t>
  </si>
  <si>
    <t>  component BUFG is</t>
  </si>
  <si>
    <t>      I : in std_ulogic</t>
  </si>
  <si>
    <t>  component IBUFDS_GTE2</t>
  </si>
  <si>
    <t>      ODIV2 : out std_ulogic;</t>
  </si>
  <si>
    <t>      CEB : in std_ulogic;</t>
  </si>
  <si>
    <t>      IB : in std_ulogic</t>
  </si>
  <si>
    <t>  IBUFDS_GTE2_CLK1 : IBUFDS_GTE2</t>
  </si>
  <si>
    <t>    I =&gt; gt_refclk1_p,</t>
  </si>
  <si>
    <t>    IB =&gt; gt_refclk1_n,</t>
  </si>
  <si>
    <t>    CEB =&gt; '0',</t>
  </si>
  <si>
    <t>    O =&gt; gt_refclk1,</t>
  </si>
  <si>
    <t>    ODIV2 =&gt; open);</t>
  </si>
  <si>
    <t>bs_reset_gen</t>
    <phoneticPr fontId="1" type="noConversion"/>
  </si>
  <si>
    <t>bs_reset_gen_i</t>
    <phoneticPr fontId="1" type="noConversion"/>
  </si>
  <si>
    <t>begin</t>
  </si>
  <si>
    <t>  signal reset_n_i : std_logic := '0';</t>
  </si>
  <si>
    <t>  signal pulse_oneshot_i : std_logic := '0';</t>
  </si>
  <si>
    <t>  signal pulse_oneshot_i_i : std_logic := '0';</t>
  </si>
  <si>
    <t>  signal bit_idx_i : natural := 0;</t>
  </si>
  <si>
    <t>  vcc_out &lt;= '1';</t>
  </si>
  <si>
    <t>  gnd_out &lt;= '0';</t>
  </si>
  <si>
    <t>  reset_n_out &lt;= reset_n_i;</t>
  </si>
  <si>
    <t>  reset_out &lt;= not reset_n_i;</t>
  </si>
  <si>
    <t>  pulse_level &lt;= pulse_oneshot_i_i;</t>
  </si>
  <si>
    <t>  p_reset_n : process (Clk)</t>
  </si>
  <si>
    <t>  begin</t>
  </si>
  <si>
    <t>    if (rising_edge(Clk)) then</t>
  </si>
  <si>
    <t>        reset_n_i &lt;= '1';</t>
  </si>
  <si>
    <t>        pulse_oneshot_i &lt;= '1';</t>
  </si>
  <si>
    <t>      end if;</t>
  </si>
  <si>
    <t>      if (bit_idx_i = 127) then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</si>
  <si>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</si>
  <si>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</si>
  <si>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</si>
  <si>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</si>
  <si>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</si>
  <si>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</si>
  <si>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</si>
  <si>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</si>
  <si>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</si>
  <si>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</si>
  <si>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reset_out</t>
    <phoneticPr fontId="1" type="noConversion"/>
  </si>
  <si>
    <t>  signal bs_pl_led_out_i : std_logic_vector(3 downto 0) := (others =&gt; '0');</t>
  </si>
  <si>
    <t>  signal bs_pl_led_out_i_i : std_logic_vector(3 downto 0) := (others =&gt; '0');</t>
  </si>
  <si>
    <t>  signal bs_pl_dip_sw_out_i : std_logic_vector(3 downto 0) := (others =&gt; '0');</t>
  </si>
  <si>
    <t>  signal bs_pl_dip_sw_out_i_i : std_logic_vector(3 downto 0) := (others =&gt; '0');</t>
  </si>
  <si>
    <t>  bs_pl_led_out &lt;= bs_pl_led_out_i_i;</t>
  </si>
  <si>
    <t>  bs_pl_dip_sw_out &lt;= bs_pl_dip_sw_out_i_i;</t>
  </si>
  <si>
    <t>  p_init : process (Clk)</t>
  </si>
  <si>
    <t>      bs_pl_led_out_i_i &lt;= bs_pl_led_out_i;</t>
  </si>
  <si>
    <t>      bs_pl_dip_sw_out_i &lt;= bs_pl_dip_sw;</t>
  </si>
  <si>
    <t>      bs_pl_dip_sw_out_i_i &lt;= bs_pl_dip_sw_out_i;</t>
  </si>
  <si>
    <t>bs_led_dip</t>
    <phoneticPr fontId="1" type="noConversion"/>
  </si>
  <si>
    <t>bs_led_dip_i</t>
    <phoneticPr fontId="1" type="noConversion"/>
  </si>
  <si>
    <t>bs_oneshot</t>
    <phoneticPr fontId="1" type="noConversion"/>
  </si>
  <si>
    <t>bs_oneshot_i</t>
    <phoneticPr fontId="1" type="noConversion"/>
  </si>
  <si>
    <t>  signal tstart_level_i : std_logic := '0';</t>
  </si>
  <si>
    <t>  signal tpulse_oneshot_i : std_logic := '0';</t>
  </si>
  <si>
    <t>  signal tpulse_oneshot_i_i : std_logic := '0';</t>
  </si>
  <si>
    <t>  signal tvalid : std_logic := '0';</t>
  </si>
  <si>
    <t>  --    </t>
  </si>
  <si>
    <t>  tpulse_oneshot &lt;= tpulse_oneshot_i;</t>
  </si>
  <si>
    <t>  p_last_expansion : process (Clk, reset_n)</t>
  </si>
  <si>
    <t>    variable bit_idx_v : natural := 0;</t>
  </si>
  <si>
    <t>    if (reset_n = '0') then</t>
  </si>
  <si>
    <t>      bit_idx_v := 0;</t>
  </si>
  <si>
    <t>      tvalid &lt;= '0';</t>
  </si>
  <si>
    <t>      tpulse_oneshot_i &lt;= '0';</t>
  </si>
  <si>
    <t>      tpulse_oneshot_i_i &lt;= '0';</t>
  </si>
  <si>
    <t>    elsif (rising_edge(Clk)) then</t>
  </si>
  <si>
    <t>      tstart_level_i &lt;= tstart_level;</t>
  </si>
  <si>
    <t>      if ((tstart_level = '1') and (tstart_level_i = '0')) then</t>
  </si>
  <si>
    <t>        bit_idx_v := 0;</t>
  </si>
  <si>
    <t>        tvalid &lt;= '1';</t>
  </si>
  <si>
    <t>      if (tvalid = '1') then</t>
  </si>
  <si>
    <t>        bit_idx_v := bit_idx_v + 1;</t>
  </si>
  <si>
    <t>      if (bit_idx_v = PULSE_ONESHOT_MAX) then -- 5ns : 50 ns pulse</t>
  </si>
  <si>
    <t>        tvalid &lt;= '0';</t>
  </si>
  <si>
    <t>        tpulse_oneshot_i &lt;= '1';</t>
  </si>
  <si>
    <t>      if (tpulse_oneshot_i = '1') then</t>
  </si>
  <si>
    <t>        tpulse_oneshot_i_i &lt;= '1';</t>
  </si>
  <si>
    <t>      if (tpulse_oneshot_i_i = '1') then</t>
  </si>
  <si>
    <t>        tpulse_oneshot_i_i &lt;= '0';</t>
  </si>
  <si>
    <t>        tpulse_oneshot_i &lt;= '0';</t>
  </si>
  <si>
    <t>bs_5us</t>
    <phoneticPr fontId="1" type="noConversion"/>
  </si>
  <si>
    <t>bs_5us_i</t>
    <phoneticPr fontId="1" type="noConversion"/>
  </si>
  <si>
    <t>  signal tpulse_5us_i : std_logic := '0';</t>
  </si>
  <si>
    <t>  signal tpulse_5us_i_i : std_logic := '0';</t>
  </si>
  <si>
    <t>  tpulse_5us &lt;= tpulse_5us_i;</t>
  </si>
  <si>
    <t>      tpulse_5us_i &lt;= '0';</t>
  </si>
  <si>
    <t>      tpulse_5us_i_i &lt;= '0';</t>
  </si>
  <si>
    <t>      if ((tstart_level = '1') and (tstart_level_i = '0')) or (bit_idx_v = PULSE_MAX) then -- 5ns : 5us pulse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</si>
  <si>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</si>
  <si>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</si>
  <si>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</si>
  <si>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</si>
  <si>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</si>
  <si>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</si>
  <si>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      if (tlast_in = '1') then</t>
  </si>
  <si>
    <t>bs_expansion</t>
    <phoneticPr fontId="1" type="noConversion"/>
  </si>
  <si>
    <t>bs_expansion_i</t>
    <phoneticPr fontId="1" type="noConversion"/>
  </si>
  <si>
    <t>  (</t>
  </si>
  <si>
    <t>  )</t>
  </si>
  <si>
    <t>  -- componet</t>
  </si>
  <si>
    <t>  --  </t>
  </si>
  <si>
    <t>  component bs_aurora_8b10b_cdc_sync_exdes is</t>
  </si>
  <si>
    <t>    generic (</t>
  </si>
  <si>
    <t>      C_CDC_TYPE : integer range 0 to 2 := 1;</t>
  </si>
  <si>
    <t>      -- 0 is pulse synch</t>
  </si>
  <si>
    <t>      -- 1 is level synch</t>
  </si>
  <si>
    <t>      -- 2 is ack based level sync</t>
  </si>
  <si>
    <t>      C_RESET_STATE : integer range 0 to 1 := 0;</t>
  </si>
  <si>
    <t xml:space="preserve">      -- 0 is reset not needed </t>
  </si>
  <si>
    <t xml:space="preserve">      -- 1 is reset needed </t>
  </si>
  <si>
    <t>      C_SINGLE_BIT : integer range 0 to 1 := 1;</t>
  </si>
  <si>
    <t>      -- 0 is bus input</t>
  </si>
  <si>
    <t>      -- 1 is single bit input</t>
  </si>
  <si>
    <t>      C_FLOP_INPUT : integer range 0 to 1 := 0;</t>
  </si>
  <si>
    <t>      C_VECTOR_WIDTH : integer range 0 to 32 := 32;</t>
  </si>
  <si>
    <t>      C_MTBF_STAGES : integer range 0 to 6 := 2</t>
  </si>
  <si>
    <t>      -- Vector Data witdth</t>
  </si>
  <si>
    <t>      prmry_aclk : in std_logic; --</t>
  </si>
  <si>
    <t>      prmry_resetn : in std_logic; --</t>
  </si>
  <si>
    <t>      prmry_in : in std_logic; --</t>
  </si>
  <si>
    <t>      prmry_vect_in : in std_logic_vector --</t>
  </si>
  <si>
    <t>      (C_VECTOR_WIDTH - 1 downto 0); --</t>
  </si>
  <si>
    <t>      prmry_ack : out std_logic;</t>
  </si>
  <si>
    <t>      --</t>
  </si>
  <si>
    <t>      scndry_aclk : in std_logic; --</t>
  </si>
  <si>
    <t>      scndry_resetn : in std_logic; --</t>
  </si>
  <si>
    <t>      -- Primary to Secondary Clock Crossing        </t>
  </si>
  <si>
    <t>      scndry_out : out std_logic; --</t>
  </si>
  <si>
    <t>      scndry_vect_out : out std_logic_vector --</t>
  </si>
  <si>
    <t>      (C_VECTOR_WIDTH - 1 downto 0) --</t>
  </si>
  <si>
    <t>  -- signal</t>
  </si>
  <si>
    <t>  signal user_in_i : std_logic := '0';</t>
  </si>
  <si>
    <t>  --      </t>
  </si>
  <si>
    <t>  user_sync_out &lt;= user_in_i;</t>
  </si>
  <si>
    <t>  cdc_user_sync_i : bs_aurora_8b10b_cdc_sync_exdes</t>
  </si>
  <si>
    <t>  generic map</t>
  </si>
  <si>
    <t>    c_cdc_type =&gt; 1, -- 0 is pulse synch -- 1 is level synch</t>
  </si>
  <si>
    <t>    c_flop_input =&gt; 1,</t>
  </si>
  <si>
    <t xml:space="preserve">    c_reset_state =&gt; 0, -- 0 is reset not needed  -- 1 is reset needed </t>
  </si>
  <si>
    <t>    c_single_bit =&gt; 1,</t>
  </si>
  <si>
    <t>    c_vector_width =&gt; 2,</t>
  </si>
  <si>
    <t>    c_mtbf_stages =&gt; 3</t>
  </si>
  <si>
    <t>  port map</t>
  </si>
  <si>
    <t>    prmry_aclk =&gt; Clk,</t>
  </si>
  <si>
    <t>    prmry_resetn =&gt; '1',</t>
  </si>
  <si>
    <t>    prmry_in =&gt; user_in,</t>
  </si>
  <si>
    <t>    prmry_vect_in =&gt; "00",</t>
  </si>
  <si>
    <t>    scndry_aclk =&gt; Clk_sync,</t>
  </si>
  <si>
    <t>    scndry_resetn =&gt; '1',</t>
  </si>
  <si>
    <t>    prmry_ack =&gt; open,</t>
  </si>
  <si>
    <t>    scndry_out =&gt; user_in_i,</t>
  </si>
  <si>
    <t>    scndry_vect_out =&gt; open</t>
  </si>
  <si>
    <t>radix=coefficient_radix;</t>
  </si>
  <si>
    <t>coefdata=</t>
  </si>
  <si>
    <t>a(0),</t>
  </si>
  <si>
    <t>a(1),</t>
  </si>
  <si>
    <t>a(2),</t>
  </si>
  <si>
    <t>….</t>
  </si>
  <si>
    <t>a(N-1);</t>
  </si>
  <si>
    <t>Filter Coefficient Data (*.coe)</t>
    <phoneticPr fontId="1" type="noConversion"/>
  </si>
  <si>
    <t>coefficient_radix=10, coefficient_radix=16, and</t>
  </si>
  <si>
    <t>coefficient_radix=2</t>
  </si>
  <si>
    <t>radix=10;</t>
  </si>
  <si>
    <t>coefdata=20,-256,200,255,255,200,-256,20;</t>
  </si>
  <si>
    <t>For example, if a 2-coefficient set, 10-tap symmetric filter was being designed and</t>
  </si>
  <si>
    <t>coefficient set #0 was: coef data = -1, -2, -3, 4, 5, 5, 4, -3, -2, -1;</t>
  </si>
  <si>
    <t>and coefficient set #1 was:</t>
  </si>
  <si>
    <t>coefdata = -9, -10, -11, 12, 13, 13, 12, -11, -10, -9;</t>
  </si>
  <si>
    <t>then the .coe file for the entire filter would be:</t>
  </si>
  <si>
    <t>radix = 10;</t>
  </si>
  <si>
    <t>coefdata = -1, -2, -3, 4, 5, 5, 4, -3, -2, -1, -9, -10, -11, 12, 13, 13, 12, -11, -10, -9;</t>
  </si>
  <si>
    <t>FILTER_SEL is mapped to the filter select field of the s_axis_config_tdata bus</t>
  </si>
  <si>
    <t>Drive s_axis_config_tvalid with the same signal driving s_axis_data_tvalid.</t>
  </si>
  <si>
    <t>Note: For decimation filters s_axis_config_tvalid must be driven at the output rate.</t>
  </si>
  <si>
    <t>Configuration packets are consumed at the lower output rate and if supplied at the input rate the</t>
  </si>
  <si>
    <t>Configuration Channel FIFO becomes full and s_axis_config_tready is deasserted and input</t>
  </si>
  <si>
    <t>packets ignored.</t>
  </si>
  <si>
    <t>Tie s_axis_config_tlast to 0 and ignore event_s_axis_config_*</t>
  </si>
  <si>
    <t>  signal s_bs_fir_gen_start_i : std_logic := '0';</t>
  </si>
  <si>
    <t>  signal s_bs_fir_gen_start_i_i : std_logic := '0';</t>
  </si>
  <si>
    <t>  signal tenable : std_logic := '0';</t>
  </si>
  <si>
    <t>  signal tready : std_logic;</t>
  </si>
  <si>
    <t>  signal tlast : std_logic := '0';</t>
  </si>
  <si>
    <t>  signal tdata : std_logic_vector(31 downto 0) := (others =&gt; '0');</t>
  </si>
  <si>
    <t>  signal idx_n : natural := 0;</t>
  </si>
  <si>
    <t>  signal tcnt_n : natural := 0;</t>
  </si>
  <si>
    <t>  m_axis_bs_fir_gen_tvalid &lt;= tvalid;</t>
  </si>
  <si>
    <t>  tready &lt;= m_axis_bs_fir_gen_tready;</t>
  </si>
  <si>
    <t>  m_axis_bs_fir_gen_tlast &lt;= tlast;</t>
  </si>
  <si>
    <t>  p_axi_timing : process (Clk)</t>
  </si>
  <si>
    <t>      idx_n &lt;= 0;</t>
  </si>
  <si>
    <t>      tcnt_n &lt;= 0;</t>
  </si>
  <si>
    <t>      if (s_bs_fir_gen_start_i_i = '0') and (s_bs_fir_gen_start_i = '1') then</t>
  </si>
  <si>
    <t>        tenable &lt;= '1';</t>
  </si>
  <si>
    <t>      if (tenable = '1') and (tready = '1') then</t>
  </si>
  <si>
    <t>        idx_n &lt;= idx_n + 1;</t>
  </si>
  <si>
    <t>      if (idx_n = 34) then</t>
  </si>
  <si>
    <t>        tlast &lt;= '1';</t>
  </si>
  <si>
    <t>        tenable &lt;= '0';</t>
  </si>
  <si>
    <t>      if (tlast = '1') then</t>
  </si>
  <si>
    <t>        tlast &lt;= '0';</t>
  </si>
  <si>
    <t>        idx_n &lt;= 0;</t>
  </si>
  <si>
    <t>          tcnt_n &lt;= 0;</t>
  </si>
  <si>
    <t>        else</t>
  </si>
  <si>
    <t>          tcnt_n &lt;= tcnt_n + 1;</t>
  </si>
  <si>
    <t>        end if;</t>
  </si>
  <si>
    <t>BPF1 Coefficient</t>
  </si>
  <si>
    <t>BPF2 Coefficient</t>
  </si>
  <si>
    <t>Decimation LPF Coefficient</t>
  </si>
  <si>
    <t>coefdata = -9, -10, -11, 12, 13, 13, 12, -11, -10, -9;</t>
    <phoneticPr fontId="1" type="noConversion"/>
  </si>
  <si>
    <t>,</t>
    <phoneticPr fontId="1" type="noConversion"/>
  </si>
  <si>
    <t>  signal bs_fir_status : std_logic := '0';</t>
  </si>
  <si>
    <t>  signal s_bs_fir_config_filter_coe_i : std_logic_vector(1 downto 0) := (others =&gt; '0');</t>
  </si>
  <si>
    <t>  signal tvalid_config : std_logic := '0';</t>
  </si>
  <si>
    <t>  signal tready_config : std_logic := '0';</t>
  </si>
  <si>
    <t>  signal tdata_config : std_logic_vector(7 downto 0) := (others =&gt; '0');</t>
  </si>
  <si>
    <t>  m_axis_reload_tvalid &lt;= '0';</t>
  </si>
  <si>
    <t>  m_axis_reload_tlast &lt;= '0';</t>
  </si>
  <si>
    <t>  m_axis_reload_tdata &lt;= (others =&gt; '0');</t>
  </si>
  <si>
    <t>  m_axis_data_tvalid &lt;= s_axis_bs_fir_tvalid;</t>
  </si>
  <si>
    <t>  s_axis_bs_fir_tready &lt;= m_axis_data_tready;</t>
  </si>
  <si>
    <t>  m_axis_data_tlast &lt;= s_axis_bs_fir_tlast;</t>
  </si>
  <si>
    <t>  m_axis_data_tdata &lt;= s_axis_bs_fir_tdata;</t>
  </si>
  <si>
    <t>  m_axis_config_tvalid &lt;= tvalid_config;</t>
  </si>
  <si>
    <t>  tready_config &lt;= m_axis_config_tready;</t>
  </si>
  <si>
    <t>  m_axis_config_tdata &lt;= tdata_config;</t>
  </si>
  <si>
    <t>  p_fir_config : process (Clk)</t>
  </si>
  <si>
    <t>      s_bs_fir_config_filter_coe_i &lt;= (others =&gt; '0');</t>
  </si>
  <si>
    <t>      tvalid_config &lt;= '0';</t>
  </si>
  <si>
    <t>        tvalid_config &lt;= '1';</t>
  </si>
  <si>
    <t>        s_bs_fir_config_filter_coe_i &lt;= s_bs_fir_config_filter_coe;</t>
  </si>
  <si>
    <t>        if (s_bs_fir_config_filter_coe = "00") then</t>
  </si>
  <si>
    <t>        elsif (s_bs_fir_config_filter_coe = "01") then</t>
  </si>
  <si>
    <t>        elsif (s_bs_fir_config_filter_coe = "10") then</t>
  </si>
  <si>
    <t>        elsif (s_bs_fir_config_filter_coe = "11") then</t>
  </si>
  <si>
    <t>      if (tvalid_config = '1') and (tready_config = '1') then</t>
  </si>
  <si>
    <t>        tvalid_config &lt;= '0';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</si>
  <si>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</si>
  <si>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</si>
  <si>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</si>
  <si>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</si>
  <si>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</si>
  <si>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</si>
  <si>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m_axis_bs_fir_p1_tvalid</t>
  </si>
  <si>
    <t>m_axis_bs_fir_p1_tlast</t>
  </si>
  <si>
    <t>m_axis_bs_fir_p1_tdata</t>
  </si>
  <si>
    <t>m_axis_bs_fir_p2_tvalid</t>
  </si>
  <si>
    <t>m_axis_bs_fir_p2_tlast</t>
  </si>
  <si>
    <t>m_axis_bs_fir_p2_tdata</t>
  </si>
  <si>
    <t>  m_axis_bs_fir_p1_tvalid &lt;= s_axis_data_tvalid;</t>
  </si>
  <si>
    <t>  m_axis_bs_fir_p1_tlast &lt;= s_axis_data_tlast;</t>
  </si>
  <si>
    <t>  m_axis_bs_fir_p2_tvalid &lt;= s_axis_data_tvalid;</t>
  </si>
  <si>
    <t>  m_axis_bs_fir_p2_tlast &lt;= s_axis_data_tlast;</t>
  </si>
  <si>
    <t>bs_pl_led_0</t>
    <phoneticPr fontId="1" type="noConversion"/>
  </si>
  <si>
    <t>bs_pl_led_1</t>
    <phoneticPr fontId="1" type="noConversion"/>
  </si>
  <si>
    <t>bs_pl_led_2</t>
    <phoneticPr fontId="1" type="noConversion"/>
  </si>
  <si>
    <t>bs_pl_led_3</t>
    <phoneticPr fontId="1" type="noConversion"/>
  </si>
  <si>
    <t>  signal bs_pl_led_out_i_i_i : std_logic_vector(3 downto 0) := (others =&gt; '0');</t>
  </si>
  <si>
    <t>  bs_pl_led_out_i(0) &lt;= bs_pl_led_0;</t>
  </si>
  <si>
    <t>  bs_pl_led_out_i(1) &lt;= bs_pl_led_1;</t>
  </si>
  <si>
    <t>  bs_pl_led_out_i(2) &lt;= bs_pl_led_2;</t>
  </si>
  <si>
    <t>  bs_pl_led_out_i(3) &lt;= bs_pl_led_3;</t>
  </si>
  <si>
    <t>      bs_pl_led_out_i_i_i &lt;= bs_pl_led_out_i_i;</t>
  </si>
  <si>
    <t>reset_gt_n_out</t>
    <phoneticPr fontId="1" type="noConversion"/>
  </si>
  <si>
    <t>gt_reset_max</t>
    <phoneticPr fontId="1" type="noConversion"/>
  </si>
  <si>
    <t>40</t>
    <phoneticPr fontId="1" type="noConversion"/>
  </si>
  <si>
    <t>reset_max</t>
    <phoneticPr fontId="1" type="noConversion"/>
  </si>
  <si>
    <t>  signal reset_gt_n_i : std_logic := '0';</t>
  </si>
  <si>
    <t>      if (bit_idx_i = reset_max) then</t>
  </si>
  <si>
    <t>        reset_gt_n_i &lt;= '1';</t>
  </si>
  <si>
    <t>m_pl_filter_mode</t>
    <phoneticPr fontId="1" type="noConversion"/>
  </si>
  <si>
    <t>m_pl_mode</t>
    <phoneticPr fontId="1" type="noConversion"/>
  </si>
  <si>
    <t>  m_pl_mode &lt;= bs_pl_dip_sw_out_i_i(3 downto 2);</t>
  </si>
  <si>
    <t>  m_pl_filter_mode &lt;= bs_pl_dip_sw_out_i_i(1 downto 0);</t>
  </si>
  <si>
    <t>m_bs_fir_config_filter_coe</t>
    <phoneticPr fontId="1" type="noConversion"/>
  </si>
  <si>
    <t>  m_bs_fir_config_filter_coe &lt;= s_bs_fir_gen_filter_mode;</t>
  </si>
  <si>
    <t>  s_bs_fir_gen_start_i &lt;= s_bs_fir_gen_start;</t>
  </si>
  <si>
    <t>  m_axis_bs_fir_gen_tdata &lt;= tdata;</t>
  </si>
  <si>
    <t>      tenable &lt;= '0';</t>
  </si>
  <si>
    <t>      tlast &lt;= '0';</t>
  </si>
  <si>
    <t>      tdata &lt;= X"00000000";</t>
  </si>
  <si>
    <t>      s_bs_fir_gen_start_i_i &lt;= s_bs_fir_gen_start_i;</t>
  </si>
  <si>
    <t>      tvalid &lt;= tenable;</t>
  </si>
  <si>
    <t>        if (tcnt_n = 126) then</t>
  </si>
  <si>
    <t>          tdata(0) &lt;= '1';</t>
  </si>
  <si>
    <t>          tdata(0) &lt;= '0';</t>
  </si>
  <si>
    <t>--  s_axis_data_tready &lt;= '1';</t>
  </si>
  <si>
    <t>  signal tstart_i : std_logic := '0';</t>
  </si>
  <si>
    <t>  -- bs_fir_status &lt;= event_s_data_tlast_missing or event_s_data_tlast_unexpected or event_s_reload_tlast_missing or event_s_reload_tlast_unexpected;</t>
  </si>
  <si>
    <t>  -- aresetn &lt;= reset_n;</t>
  </si>
  <si>
    <t>  m_axis_bs_fir_p1_tdata &lt;= s_axis_data_tdata(55 downto 24);</t>
  </si>
  <si>
    <t>  m_axis_bs_fir_p2_tdata &lt;= s_axis_data_tdata(55 downto 24);</t>
  </si>
  <si>
    <t>      tstart_i &lt;= '0';</t>
  </si>
  <si>
    <t>      tdata_config &lt;= "00000000";</t>
  </si>
  <si>
    <t>      if (s_bs_fir_config_filter_coe_i /= s_bs_fir_config_filter_coe) or (tstart_i = '0') then</t>
  </si>
  <si>
    <t>        tstart_i &lt;= '1';</t>
  </si>
  <si>
    <t>          tdata_config &lt;= "00000000"; -- BFP1</t>
  </si>
  <si>
    <t>          tdata_config &lt;= "00000001";  -- BFP2</t>
  </si>
  <si>
    <t>          tdata_config &lt;= "00000010";  -- LPF</t>
  </si>
  <si>
    <t xml:space="preserve">reset_n </t>
    <phoneticPr fontId="1" type="noConversion"/>
  </si>
  <si>
    <t>  signal reset_gt_n_i_i : std_logic := '0';</t>
  </si>
  <si>
    <t>  signal bit_idx_i : std_logic_vector(10 downto 0) := (others =&gt; '0');</t>
  </si>
  <si>
    <t>  reset_gt_n_out &lt;= reset_gt_n_i_i;</t>
  </si>
  <si>
    <t>    if(reset_n = '0')then</t>
  </si>
  <si>
    <t>      reset_gt_n_i &lt;= '0';</t>
  </si>
  <si>
    <t>      pulse_oneshot_i &lt;= '0';</t>
  </si>
  <si>
    <t>      reset_gt_n_i_i &lt;= '0';</t>
  </si>
  <si>
    <t>      pulse_oneshot_i_i &lt;= '0';</t>
  </si>
  <si>
    <t>      bit_idx_i &lt;= (others =&gt; '0');</t>
  </si>
  <si>
    <t>      reset_gt_n_i_i &lt;= reset_gt_n_i;</t>
  </si>
  <si>
    <t>      pulse_oneshot_i_i &lt;= pulse_oneshot_i;</t>
  </si>
  <si>
    <t>      if (reset_gt_n_i = '0') and (bit_idx_i(9) = '1') then</t>
  </si>
  <si>
    <t>      elsif (pulse_oneshot_i = '0') and (bit_idx_i(10) = '1') then</t>
  </si>
  <si>
    <t>      if (bit_idx_i(10) = '1') then</t>
  </si>
  <si>
    <t>        bit_idx_i &lt;= bit_idx_i + "00000000001";</t>
  </si>
  <si>
    <t>  component bs_sync_gen is</t>
  </si>
  <si>
    <t>      --    </t>
  </si>
  <si>
    <t>      Clk : in std_logic;</t>
  </si>
  <si>
    <t>      Clk_sync : in std_logic;</t>
  </si>
  <si>
    <t>      user_in : in std_logic;</t>
  </si>
  <si>
    <t>      user_sync_out : out std_logic</t>
  </si>
  <si>
    <t>  -- ram or rom  </t>
  </si>
  <si>
    <t>  constant DPRAM_ADDRESS_WIDTH : natural := ADDRESS_WIDTH + 1; -- 300 * 2 = double buffer</t>
  </si>
  <si>
    <t>  type ram_type is array (0 to (2 ** DPRAM_ADDRESS_WIDTH) - 1) of std_logic_vector(31 downto 0);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</si>
  <si>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</si>
  <si>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</si>
  <si>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</si>
  <si>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</si>
  <si>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</si>
  <si>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</si>
  <si>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signal wr_taddr_high_i : std_logic;</t>
  </si>
  <si>
    <t>  signal s_axis_bs_ram_tlast_i : std_logic;</t>
  </si>
  <si>
    <t>  signal reset_n_i : std_logic;</t>
  </si>
  <si>
    <t>    if (reset_n_i = '0') then</t>
  </si>
  <si>
    <t>      wr_taddr_i &lt;= (others =&gt; '0');</t>
  </si>
  <si>
    <t>      wr_taddr_high &lt;= '0';</t>
  </si>
  <si>
    <t>      if (s_axis_bs_ram_tvalid = '1') then</t>
  </si>
  <si>
    <t>        RAM(conv_integer(wr_taddr_high &amp; wr_taddr_i)) &lt;= s_axis_bs_ram_tdata;</t>
  </si>
  <si>
    <t>        if (s_axis_bs_ram_tlast = '1') then</t>
  </si>
  <si>
    <t>          wr_taddr_i &lt;= (others =&gt; '0');</t>
  </si>
  <si>
    <t>          wr_taddr_high &lt;= not wr_taddr_high;</t>
  </si>
  <si>
    <t>          wr_taddr_i &lt;= wr_taddr_i + '1';</t>
  </si>
  <si>
    <t>  p_rd : process (Clk)</t>
  </si>
  <si>
    <t>    rd_taddr_high &lt;= not wr_taddr_high_i;</t>
  </si>
  <si>
    <t>  bs_sync_gen_0 : bs_sync_gen</t>
  </si>
  <si>
    <t xml:space="preserve">  port map </t>
  </si>
  <si>
    <t>    --    </t>
  </si>
  <si>
    <t>    Clk =&gt; s_axis_bs_ram_tclock,</t>
  </si>
  <si>
    <t>    Clk_sync =&gt; Clk,</t>
  </si>
  <si>
    <t>  bs_sync_gen_1 : bs_sync_gen</t>
  </si>
  <si>
    <t>    user_in =&gt; wr_taddr_high,</t>
  </si>
  <si>
    <t>    user_sync_out =&gt; wr_taddr_high_i</t>
  </si>
  <si>
    <t>  bs_sync_gen_2 : bs_sync_gen</t>
  </si>
  <si>
    <t>    Clk =&gt; Clk,</t>
  </si>
  <si>
    <t>    Clk_sync =&gt; s_axis_bs_ram_tclock,</t>
  </si>
  <si>
    <t>    user_in =&gt; reset_n,</t>
  </si>
  <si>
    <t>    user_sync_out =&gt; reset_n_i</t>
  </si>
  <si>
    <t>use work.SCB_2_SPB_Type.all;</t>
    <phoneticPr fontId="1" type="noConversion"/>
  </si>
  <si>
    <t>ADDRESS_MAX</t>
    <phoneticPr fontId="1" type="noConversion"/>
  </si>
  <si>
    <t>ADDRESS_WIDTH</t>
    <phoneticPr fontId="1" type="noConversion"/>
  </si>
  <si>
    <t>ADDRESS_BANK_WIDTH</t>
    <phoneticPr fontId="1" type="noConversion"/>
  </si>
  <si>
    <t>ADDRESS_CH_WIDTH</t>
    <phoneticPr fontId="1" type="noConversion"/>
  </si>
  <si>
    <t>ADDRESS_BUFF_WIDTH</t>
    <phoneticPr fontId="1" type="noConversion"/>
  </si>
  <si>
    <t>DATA_CH_WIDTH</t>
    <phoneticPr fontId="1" type="noConversion"/>
  </si>
  <si>
    <t>5</t>
    <phoneticPr fontId="1" type="noConversion"/>
  </si>
  <si>
    <t>11</t>
    <phoneticPr fontId="1" type="noConversion"/>
  </si>
  <si>
    <t>24</t>
    <phoneticPr fontId="1" type="noConversion"/>
  </si>
  <si>
    <t>  constant DPRAM_BUFF_ADDRESS_WIDTH : natural := ADDRESS_BUFF_WIDTH; -- (ADDRESS_WIDTH + ADDRESS_BANK_WIDTH); -- 128 sample , 18T (32 : 5)</t>
  </si>
  <si>
    <t>  type ram_type is array (0 to (2 ** DPRAM_BUFF_ADDRESS_WIDTH) - 1) of std_logic_vector(DATA_CH_WIDTH - 1 downto 0);</t>
  </si>
  <si>
    <t>  signal rd_taddr : std_logic_vector(ADDRESS_WIDTH - 1 downto 0);</t>
  </si>
  <si>
    <t>  signal wr_ch_taddr : std_logic_vector(ADDRESS_CH_WIDTH - 1 downto 0);</t>
  </si>
  <si>
    <t>  signal wr_ch_taddr_bank : std_logic_vector(ADDRESS_BANK_WIDTH - 1 downto 0);</t>
  </si>
  <si>
    <t>  signal rd_tenable : std_logic := '0';</t>
  </si>
  <si>
    <t>  signal next_tlast : std_logic;</t>
  </si>
  <si>
    <t>  signal rd_tnext : std_logic;</t>
  </si>
  <si>
    <t>  signal rd_tstart : std_logic;</t>
  </si>
  <si>
    <t>  signal rd_tvalid : std_logic;</t>
  </si>
  <si>
    <t>  s_rd_bf_buff_tnext &lt;= next_tlast;</t>
  </si>
  <si>
    <t>  m_rd_bf_buff_taddr &lt;= rd_taddr;</t>
  </si>
  <si>
    <t>  p_wr : process (Clk)</t>
  </si>
  <si>
    <t>      rd_tenable &lt;= '0';</t>
  </si>
  <si>
    <t>      next_tlast &lt;= '0';</t>
  </si>
  <si>
    <t>      rd_tstart &lt;= '0';</t>
  </si>
  <si>
    <t>      rd_tvalid &lt;= '0';</t>
  </si>
  <si>
    <t>      rd_taddr &lt;= (others =&gt; '0');</t>
  </si>
  <si>
    <t>      wr_ch_taddr &lt;= (others =&gt; '0');</t>
  </si>
  <si>
    <t>      wr_ch_taddr_bank &lt;= (others =&gt; '0');</t>
  </si>
  <si>
    <t>      rd_tstart &lt;= m_rd_bf_buff_tstart;</t>
  </si>
  <si>
    <t>      rd_tvalid &lt;= rd_tenable;</t>
  </si>
  <si>
    <t>      if (rd_tstart = '1') and (rd_tenable = '0') then</t>
  </si>
  <si>
    <t>        rd_tenable &lt;= '1';</t>
  </si>
  <si>
    <t>        wr_ch_taddr &lt;= (others =&gt; '0');</t>
  </si>
  <si>
    <t>      if (rd_tenable = '1') then</t>
  </si>
  <si>
    <t>        rd_taddr &lt;= rd_taddr + '1';</t>
  </si>
  <si>
    <t>      if (rd_tvalid = '1') then</t>
  </si>
  <si>
    <t>        RAM(conv_integer(wr_ch_taddr_bank &amp; wr_ch_taddr)) &lt;= m_rd_bf_buff_tdata(DATA_CH_WIDTH - 1 downto 0);</t>
  </si>
  <si>
    <t>        next_tlast &lt;= '1';</t>
  </si>
  <si>
    <t>        rd_tenable &lt;= '0';</t>
  </si>
  <si>
    <t>      if (next_tlast = '1') then</t>
  </si>
  <si>
    <t>        next_tlast &lt;= '0';</t>
  </si>
  <si>
    <t>        wr_ch_taddr_bank &lt;= wr_ch_taddr_bank + '1';</t>
  </si>
  <si>
    <t>      s_rd_bf_buff_tdata &lt;= RAM(conv_integer(s_rd_bf_buff_taddr)) after 1 ns;</t>
  </si>
  <si>
    <t>  constant C_CH_START_A : std_logic_vector(ADDRESS_WIDTH - 1 downto 0) := std_logic_vector(to_unsigned(36, ADDRESS_WIDTH)); -- X"24"; -- ch1 : 36 from 0</t>
  </si>
  <si>
    <t>  constant C_CH_END_A : std_logic_vector(ADDRESS_WIDTH - 1 downto 0) := std_logic_vector(to_unsigned(72, ADDRESS_WIDTH)); -- X"48"; -- ch37 : 72 from 0</t>
  </si>
  <si>
    <t>        rd_taddr &lt;= C_CH_START_A;</t>
  </si>
  <si>
    <t>        wr_ch_taddr &lt;= wr_ch_taddr + '1';</t>
  </si>
  <si>
    <t>      if (rd_taddr = C_CH_END_A) then</t>
  </si>
  <si>
    <t>  component ct_dir_delay -- ct_dir_delay --</t>
  </si>
  <si>
    <t>      ADDRESS_WIDTH : natural := (C_3_DIR_BIT_WIDTH + C_6_CH_BIT_WIDTH); -- DIR + CH -- ; -- 9; -- [7][37]</t>
  </si>
  <si>
    <t>      DATA_WIDTH : natural := C_5_CH_DELAY_BIT_WIDTH -- 5 -- 0 to 18</t>
  </si>
  <si>
    <t>      clock : in std_logic;</t>
  </si>
  <si>
    <t>      address : in std_logic_vector ((ADDRESS_WIDTH - 1) downto 0);</t>
  </si>
  <si>
    <t>      data_output : out std_logic_vector ((DATA_WIDTH - 1) downto 0)</t>
  </si>
  <si>
    <t>  component ct_dir_weight -- ct_dir_weight --</t>
  </si>
  <si>
    <t>      ADDRESS_WIDTH : natural := (C_3_DIR_BIT_WIDTH + C_6_CH_BIT_WIDTH); -- DIR + CH -- ; -- [7][37]</t>
  </si>
  <si>
    <t>      DATA_WIDTH : natural := C_16_DIR_W_DATA_BIT -- 16 bit...</t>
  </si>
  <si>
    <t>  -- --</t>
  </si>
  <si>
    <t>  component c_pos_mux -- c_pos_mux --</t>
  </si>
  <si>
    <t>      data_input_length : natural := C_46_DIR_SUM_DATA_BIT; -- 40; -- RxSig(24) * mDirBeamWeight(16)</t>
  </si>
  <si>
    <t>      data_output_length : natural := C_46_DIR_SUM_DATA_BIT; -- 46; -- RxSig(24) * mDirBeamWeight(16) , 37 channel plus (6bit)</t>
  </si>
  <si>
    <t>      weight_length : natural := (C_2_POS_W_BIT_WIDTH) -- 2 -- 24 bit...</t>
  </si>
  <si>
    <t>      enable : in std_logic;</t>
  </si>
  <si>
    <t>      weight : in std_logic_vector ((weight_length - 1) downto 0);</t>
  </si>
  <si>
    <t>      data_input_1 : in std_logic_vector ((data_input_length - 1) downto 0);</t>
  </si>
  <si>
    <t>      data_input_2 : in std_logic_vector ((data_input_length - 1) downto 0);</t>
  </si>
  <si>
    <t>      data_output : out std_logic_vector ((data_output_length - 1) downto 0)</t>
  </si>
  <si>
    <t xml:space="preserve">  component ct_pos_ele_weight -- </t>
  </si>
  <si>
    <t>      ADDRESS_WIDTH : natural := (C_6_CH_BIT_WIDTH); -- 9; -- [7][37]</t>
  </si>
  <si>
    <t>      DATA_WIDTH : natural := (2) --</t>
  </si>
  <si>
    <t>      data_up_output : out std_logic_vector ((DATA_WIDTH - 1) downto 0);</t>
  </si>
  <si>
    <t>      data_down_output : out std_logic_vector ((DATA_WIDTH - 1) downto 0);</t>
  </si>
  <si>
    <t>      data_right_output : out std_logic_vector ((DATA_WIDTH - 1) downto 0);</t>
  </si>
  <si>
    <t>      data_left_output : out std_logic_vector ((DATA_WIDTH - 1) downto 0)</t>
  </si>
  <si>
    <t>  signal bf_delay_19_enable : std_logic := '0';</t>
  </si>
  <si>
    <t>  signal pipeline_idx : std_logic_vector(5 downto 0) := (others =&gt; '0');</t>
  </si>
  <si>
    <t>  signal pipeline_s_en : std_logic := '0';</t>
  </si>
  <si>
    <t>  signal pipeline_e_en : std_logic := '0';</t>
  </si>
  <si>
    <t>  signal pipeline_1_en : std_logic := '0';</t>
  </si>
  <si>
    <t>  signal pipeline_2_en : std_logic := '0';</t>
  </si>
  <si>
    <t>  signal pipeline_3_en : std_logic := '0';</t>
  </si>
  <si>
    <t>  signal pipeline_4_en : std_logic := '0';</t>
  </si>
  <si>
    <t>  signal pipeline_5_en : std_logic := '0';</t>
  </si>
  <si>
    <t>  signal pipeline_6_en : std_logic := '0';</t>
  </si>
  <si>
    <t>  signal pipeline_7_en : std_logic := '0';</t>
  </si>
  <si>
    <t>  signal pipeline_8_en : std_logic := '0';</t>
  </si>
  <si>
    <t>  signal pipeline_9_en : std_logic := '0';</t>
  </si>
  <si>
    <t>  signal pipeline_a_en : std_logic := '0';</t>
  </si>
  <si>
    <t>  signal pipeline_0_en : std_logic := '0';</t>
  </si>
  <si>
    <t>  signal bf_reset_wr_ext_sync_buf : std_logic_vector(2 downto 0) := (others =&gt; '0');</t>
  </si>
  <si>
    <t xml:space="preserve">  signal bf_reset_wr_ext_sync_low : std_logic := '0'; -- </t>
  </si>
  <si>
    <t>  signal bf_reset_rd_ext_sync_buf : std_logic_vector(2 downto 0) := (others =&gt; '0');</t>
  </si>
  <si>
    <t xml:space="preserve">  signal bf_reset_rd_ext_sync_low : std_logic := '0'; -- </t>
  </si>
  <si>
    <t xml:space="preserve">  signal bf_reset_wr_sw_low : std_logic := '0'; -- </t>
  </si>
  <si>
    <t>  signal bf_reset_rd_sw_sync_buf : std_logic_vector(2 downto 0) := (others =&gt; '0');</t>
  </si>
  <si>
    <t xml:space="preserve">  signal bf_reset_rd_sw_sync_low : std_logic := '0'; -- </t>
  </si>
  <si>
    <t>  signal bf_reset_rd_all_sync_buf : std_logic_vector(2 downto 0) := (others =&gt; '0');</t>
  </si>
  <si>
    <t xml:space="preserve">  signal bf_reset_rd_all_sync_low : std_logic := '0'; -- </t>
  </si>
  <si>
    <t>  signal bf_reset_rd_self_buf : std_logic_vector(7 downto 0) := (others =&gt; '0');</t>
  </si>
  <si>
    <t>  signal bf_reset_rd_self_low : std_logic := '0';</t>
  </si>
  <si>
    <t>  signal ram_wr_en : std_logic := '0';</t>
  </si>
  <si>
    <t>  signal ram_rd_en : std_logic := '0';</t>
  </si>
  <si>
    <t>  signal ram_wr_address : std_logic_vector((C_5_CH_DELAY_BIT_WIDTH + C_6_CH_BIT_WIDTH - 1) downto 0) := (others =&gt; '0');</t>
  </si>
  <si>
    <t>  signal p3_ram_rd_address : std_logic_vector((C_5_CH_DELAY_BIT_WIDTH + C_6_CH_BIT_WIDTH - 1) downto 0) := (others =&gt; '0');</t>
  </si>
  <si>
    <t>  signal ram_data_in : std_logic_vector ((C_24_CH_DATA_BIT - 1) downto 0);</t>
  </si>
  <si>
    <t>  signal ram_data_out : std_logic_vector ((C_24_CH_DATA_BIT - 1) downto 0);</t>
  </si>
  <si>
    <t>  signal p4_ram_data_out : std_logic_vector ((C_24_CH_DATA_BIT - 1) downto 0);</t>
  </si>
  <si>
    <t>  signal bf_wr_ch_idx : std_logic_vector((C_6_CH_BIT_WIDTH - 1) downto 0) := (others =&gt; '0');</t>
  </si>
  <si>
    <t>  signal bf_wr_tdelay_idx : std_logic_vector((C_5_CH_DELAY_BIT_WIDTH - 1) downto 0) := (others =&gt; '0');</t>
  </si>
  <si>
    <t>  signal bf_wr_idx : std_logic_vector(7 downto 0) := (others =&gt; '0');</t>
  </si>
  <si>
    <t>  signal bf_axi_rx_tlast_delay : std_logic := '0';</t>
  </si>
  <si>
    <t>  type delay_idx_buf_type is array (1 downto 0) of std_logic_vector((C_5_CH_DELAY_BIT_WIDTH - 1) downto 0);</t>
  </si>
  <si>
    <t>  signal bf_wr_tdelay_idx_buf : delay_idx_buf_type := (others =&gt; (others =&gt; '0'));</t>
  </si>
  <si>
    <t>  signal bf_wr_tdelay_idx_sync : std_logic_vector((C_5_CH_DELAY_BIT_WIDTH - 1) downto 0) := (others =&gt; '0');</t>
  </si>
  <si>
    <t>  signal bf_rd_buff_idx : std_logic_vector((C_5_CH_DELAY_BIT_WIDTH - 1) downto 0) := (others =&gt; '0');</t>
  </si>
  <si>
    <t>  signal ps_bf_rd_buff_idx : std_logic_vector((C_5_CH_DELAY_BIT_WIDTH - 1) downto 0) := (others =&gt; '0');</t>
  </si>
  <si>
    <t>  signal bf_rd_ch_idx : std_logic_vector((C_6_CH_BIT_WIDTH - 1) downto 0) := (others =&gt; '0');</t>
  </si>
  <si>
    <t>  signal p1_bf_rd_ch_idx : std_logic_vector((C_6_CH_BIT_WIDTH - 1) downto 0) := (others =&gt; '0');</t>
  </si>
  <si>
    <t>  signal p2_bf_rd_ch_idx : std_logic_vector((C_6_CH_BIT_WIDTH - 1) downto 0) := (others =&gt; '0');</t>
  </si>
  <si>
    <t>  signal p3_bf_rd_ch_idx : std_logic_vector((C_6_CH_BIT_WIDTH - 1) downto 0) := (others =&gt; '0');</t>
  </si>
  <si>
    <t>  signal p4_bf_rd_ch_idx : std_logic_vector((C_6_CH_BIT_WIDTH - 1) downto 0) := (others =&gt; '0');</t>
  </si>
  <si>
    <t>  signal p5_bf_rd_ch_idx : std_logic_vector((C_6_CH_BIT_WIDTH - 1) downto 0) := (others =&gt; '0');</t>
  </si>
  <si>
    <t>  signal p6_bf_rd_ch_idx : std_logic_vector((C_6_CH_BIT_WIDTH - 1) downto 0) := (others =&gt; '0');</t>
  </si>
  <si>
    <t>  signal p7_bf_rd_ch_idx : std_logic_vector((C_6_CH_BIT_WIDTH - 1) downto 0) := (others =&gt; '0');</t>
  </si>
  <si>
    <t>  signal p8_bf_rd_ch_idx : std_logic_vector((C_6_CH_BIT_WIDTH - 1) downto 0) := (others =&gt; '0');</t>
  </si>
  <si>
    <t>  signal bf_wr_tdelay_idx_sync_check : std_logic_vector((C_5_CH_DELAY_BIT_WIDTH - 1) downto 0) := (others =&gt; '0');</t>
  </si>
  <si>
    <t>  signal bf_dir_idx : std_logic_vector((C_3_DIR_BIT_WIDTH - 1) downto 0) := (others =&gt; '0'); --</t>
  </si>
  <si>
    <t>  -- signal dir_delay_weight_tbl_enable : std_logic := '0';</t>
  </si>
  <si>
    <t>  signal p1_dir_delay_weight_tbl_addr : std_logic_vector((C_3_DIR_BIT_WIDTH + C_6_CH_BIT_WIDTH - 1) downto 0) := (others =&gt; '0');</t>
  </si>
  <si>
    <t>  signal p2_dir_delay_tbl_data : std_logic_vector((C_5_CH_DELAY_BIT_WIDTH - 1) downto 0) := (others =&gt; '0'); --</t>
  </si>
  <si>
    <t>  signal p2_dir_weight_tbl_data : std_logic_vector((C_16_DIR_W_DATA_BIT - 1) downto 0) := (others =&gt; '0');</t>
  </si>
  <si>
    <t>  signal p3_dir_weight_tbl_data : std_logic_vector((C_16_DIR_W_DATA_BIT - 1) downto 0) := (others =&gt; '0');</t>
  </si>
  <si>
    <t>  signal p4_dir_weight_tbl_data : std_logic_vector((C_16_DIR_W_DATA_BIT - 1) downto 0) := (others =&gt; '0');</t>
  </si>
  <si>
    <t>  signal p5_pos_weight_mul_data_in : std_logic_vector (C_40_DIR_MUL_DATA_BIT - 1 downto 0) := (others =&gt; '0');</t>
  </si>
  <si>
    <t>  signal p6_pos_weight_mul_data_in_1 : std_logic_vector (C_46_DIR_SUM_DATA_BIT - 1 downto 0) := (others =&gt; '0');</t>
  </si>
  <si>
    <t>  signal p6_pos_weight_mul_data_in_2 : std_logic_vector (C_46_DIR_SUM_DATA_BIT - 1 downto 0) := (others =&gt; '0');</t>
  </si>
  <si>
    <t>  signal p7_pos_data_out_s : std_logic_vector (C_46_DIR_SUM_DATA_BIT - 1 downto 0) := (others =&gt; '0');</t>
  </si>
  <si>
    <t>  signal p7_pos_data_out_up : std_logic_vector (C_46_DIR_SUM_DATA_BIT - 1 downto 0) := (others =&gt; '0');</t>
  </si>
  <si>
    <t>  signal p7_pos_data_out_down : std_logic_vector (C_46_DIR_SUM_DATA_BIT - 1 downto 0) := (others =&gt; '0');</t>
  </si>
  <si>
    <t>  signal p7_pos_data_out_right : std_logic_vector (C_46_DIR_SUM_DATA_BIT - 1 downto 0) := (others =&gt; '0');</t>
  </si>
  <si>
    <t>  signal p7_pos_data_out_left : std_logic_vector (C_46_DIR_SUM_DATA_BIT - 1 downto 0) := (others =&gt; '0');</t>
  </si>
  <si>
    <t xml:space="preserve">  -- </t>
  </si>
  <si>
    <t>  signal p7_bf_data_sum_s : std_logic_vector (C_46_DIR_SUM_DATA_BIT - 1 downto 0) := (others =&gt; '0');</t>
  </si>
  <si>
    <t>  signal p7_bf_data_sum_up : std_logic_vector (C_46_DIR_SUM_DATA_BIT - 1 downto 0) := (others =&gt; '0');</t>
  </si>
  <si>
    <t>  signal p7_bf_data_sum_down : std_logic_vector (C_46_DIR_SUM_DATA_BIT - 1 downto 0) := (others =&gt; '0');</t>
  </si>
  <si>
    <t>  signal p7_bf_data_sum_right : std_logic_vector (C_46_DIR_SUM_DATA_BIT - 1 downto 0) := (others =&gt; '0');</t>
  </si>
  <si>
    <t>  signal p7_bf_data_sum_left : std_logic_vector (C_46_DIR_SUM_DATA_BIT - 1 downto 0) := (others =&gt; '0');</t>
  </si>
  <si>
    <t>  -- signal p6_pos_element_sum_weight_part : std_logic_vector(1 downto 0) := (others =&gt; '0');</t>
  </si>
  <si>
    <t>  signal p6_pos_element_up_weight_part : std_logic_vector(1 downto 0) := (others =&gt; '0');</t>
  </si>
  <si>
    <t>  signal p6_pos_element_down_weight_part : std_logic_vector(1 downto 0) := (others =&gt; '0');</t>
  </si>
  <si>
    <t>  signal p6_pos_element_right_weight_part : std_logic_vector(1 downto 0) := (others =&gt; '0');</t>
  </si>
  <si>
    <t>  signal p6_pos_element_left_weight_part : std_logic_vector(1 downto 0) := (others =&gt; '0');</t>
  </si>
  <si>
    <t xml:space="preserve">  signal t_bf_dir_odata : bf_output_type := (others =&gt; (others =&gt; '0')); -- [POST:SUM,UP,DOWN,RIGHT,LEFT] </t>
  </si>
  <si>
    <t>  signal last_check_start_s : std_logic := '0';</t>
  </si>
  <si>
    <t>  signal last_check_cnt_s : std_logic_vector(4 downto 0) := "00000";</t>
  </si>
  <si>
    <t>  signal last_check_tcnt_s : std_logic_vector(6 downto 0) := "0000000";</t>
  </si>
  <si>
    <t>  signal last_check_tvalid : std_logic := '0';</t>
  </si>
  <si>
    <t>  signal last_check_tready : std_logic := '0';</t>
  </si>
  <si>
    <t>  signal last_check_tlast : std_logic := '0';</t>
  </si>
  <si>
    <t>  signal last_check_tdata : std_logic_vector(31 downto 0) := (others =&gt; '0');</t>
  </si>
  <si>
    <t>  -- use work.SCB_2_SPB_Type.all;</t>
  </si>
  <si>
    <t>  -- constant</t>
  </si>
  <si>
    <t>  -- constant C_DATA_ZERO : std_logic_vector(DATA_WIDTH - 1 downto 0) := (others =&gt; '0');</t>
  </si>
  <si>
    <t>  -- constant C_CH_START : std_logic_vector(ADDRESS_WIDTH - 1 downto 0) := std_logic_vector(to_unsigned(36, ADDRESS_WIDTH)); -- X"24"; -- ch1 : 36 from 0</t>
  </si>
  <si>
    <t>  -- constant C_CH_END : std_logic_vector(ADDRESS_WIDTH - 1 downto 0) := std_logic_vector(to_unsigned(72, ADDRESS_WIDTH)); -- X"48"; -- ch37 : 72 from 0</t>
  </si>
  <si>
    <t xml:space="preserve">  -- constant C_CMD_END_N1 : std_logic_vector(ADDRESS_WIDTH - 1 downto 0) := std_logic_vector(to_unsigned(73, ADDRESS_WIDTH)); -- X"49"; -- 73 </t>
  </si>
  <si>
    <t>  -- constant C_CMD_END : std_logic_vector(ADDRESS_WIDTH - 1 downto 0) := std_logic_vector(to_unsigned(74, ADDRESS_WIDTH)); -- X"4A"; -- 74 : from 0 , 300 byte / 4 = 75</t>
  </si>
  <si>
    <t>  -- constant C_CMD_END_P1 : std_logic_vector(ADDRESS_WIDTH - 1 downto 0) := std_logic_vector(to_unsigned(75, ADDRESS_WIDTH)); -- X"4B"; -- 75</t>
  </si>
  <si>
    <t>  constant C_BF_START_T : natural := 19;</t>
  </si>
  <si>
    <t>  signal tstart : std_logic := '0';</t>
  </si>
  <si>
    <t>  signal tdelay_19T : std_logic_vector(C_BF_START_T downto 0) := (others =&gt; '0');</t>
  </si>
  <si>
    <t>  signal tpipeline_start : std_logic := '0';</t>
  </si>
  <si>
    <t>  signal tpipeline_cnt : std_logic_vector(5 downto 0) := (others =&gt; '0');</t>
  </si>
  <si>
    <t>  signal tbf_dir_idx : std_logic_vector(2 downto 0) := (others =&gt; '0');</t>
  </si>
  <si>
    <t>  m_axis_bf_main_tvalid &lt;= last_check_tvalid;</t>
  </si>
  <si>
    <t>  last_check_tready &lt;= m_axis_bf_main_tready;</t>
  </si>
  <si>
    <t>  m_axis_bf_main_tlast &lt;= last_check_tlast;</t>
  </si>
  <si>
    <t>  m_axis_bf_main_tdata &lt;= last_check_tdata;</t>
  </si>
  <si>
    <t>  tstart &lt;= m_rd_bf_main_tstart;</t>
  </si>
  <si>
    <t>  -- dpram read data</t>
  </si>
  <si>
    <t>  m_rd_bf_main_taddr &lt;= p3_ram_rd_address;</t>
  </si>
  <si>
    <t>  p4_ram_data_out &lt;= m_rd_bf_main_tdata;</t>
  </si>
  <si>
    <t>  p_delay_19T : process (Clk, tstart, reset_n)</t>
  </si>
  <si>
    <t>      tdelay_19T &lt;= (others =&gt; '0');</t>
  </si>
  <si>
    <t>      tpipeline_start &lt;= '0';</t>
  </si>
  <si>
    <t>      tpipeline_cnt &lt;= (others =&gt; '0');</t>
  </si>
  <si>
    <t>      tbf_dir_idx &lt;= (others =&gt; '0');</t>
  </si>
  <si>
    <t>      tstart_i &lt;= tstart after 1 ns;</t>
  </si>
  <si>
    <t>      if (tstart = '1') and (tstart_i = '0') then</t>
  </si>
  <si>
    <t>        if (tdelay_19T(1 downto 0) = "01") then</t>
  </si>
  <si>
    <t>          bf_rd_buff_idx &lt;= "00000";</t>
  </si>
  <si>
    <t>          bf_rd_buff_idx &lt;= bf_rd_buff_idx + '1';</t>
  </si>
  <si>
    <t>        tdelay_19T &lt;= tdelay_19T(C_BF_START_T - 1 downto 0) &amp; '1' after 1 ns;</t>
  </si>
  <si>
    <t>        tpipeline_start &lt;= '1';</t>
  </si>
  <si>
    <t>        tpipeline_cnt &lt;= (others =&gt; '0');</t>
  </si>
  <si>
    <t>        tbf_dir_idx &lt;= (others =&gt; '0');</t>
  </si>
  <si>
    <t>      if (tpipeline_start = '1') then</t>
  </si>
  <si>
    <t>        if (tpipeline_cnt = std_logic_vector(to_unsigned(51, 6))) then</t>
  </si>
  <si>
    <t>          tbf_dir_idx &lt;= tbf_dir_idx + '1';</t>
  </si>
  <si>
    <t>          tpipeline_cnt &lt;= std_logic_vector(to_unsigned(1, 6));</t>
  </si>
  <si>
    <t>          tpipeline_cnt &lt;= tpipeline_cnt + '1';</t>
  </si>
  <si>
    <t>        --</t>
  </si>
  <si>
    <t>        if (tpipeline_cnt = 0) then</t>
  </si>
  <si>
    <t>          pipeline_s_en &lt;= '1';</t>
  </si>
  <si>
    <t>          pipeline_e_en &lt;= '0';</t>
  </si>
  <si>
    <t>        elsif (tpipeline_cnt = 1) then</t>
  </si>
  <si>
    <t>          pipeline_s_en &lt;= '0';</t>
  </si>
  <si>
    <t>        elsif (tpipeline_cnt = 2) then</t>
  </si>
  <si>
    <t>          pipeline_1_en &lt;= '1';</t>
  </si>
  <si>
    <t>        elsif (tpipeline_cnt = 39) then</t>
  </si>
  <si>
    <t>          pipeline_1_en &lt;= '0';</t>
  </si>
  <si>
    <t>        elsif (tpipeline_cnt = 50) then</t>
  </si>
  <si>
    <t>          pipeline_a_en &lt;= '1';</t>
  </si>
  <si>
    <t>        elsif (tpipeline_cnt = 51) then</t>
  </si>
  <si>
    <t>          pipeline_a_en &lt;= '0';</t>
  </si>
  <si>
    <t>        pipeline_2_en &lt;= pipeline_1_en;</t>
  </si>
  <si>
    <t>        pipeline_3_en &lt;= pipeline_2_en;</t>
  </si>
  <si>
    <t>        pipeline_4_en &lt;= pipeline_3_en;</t>
  </si>
  <si>
    <t>        pipeline_5_en &lt;= pipeline_4_en;</t>
  </si>
  <si>
    <t>        pipeline_6_en &lt;= pipeline_5_en;</t>
  </si>
  <si>
    <t>        pipeline_7_en &lt;= pipeline_6_en;</t>
  </si>
  <si>
    <t>        pipeline_8_en &lt;= pipeline_7_en;</t>
  </si>
  <si>
    <t>        pipeline_9_en &lt;= pipeline_8_en;</t>
  </si>
  <si>
    <t>        if (tbf_dir_idx = "111") then</t>
  </si>
  <si>
    <t>          tpipeline_start &lt;= '0';</t>
  </si>
  <si>
    <t>          pipeline_e_en &lt;= '1';</t>
  </si>
  <si>
    <t>        pipeline_e_en &lt;= '0';</t>
  </si>
  <si>
    <t>  pipeline_s_init : process (Clk)</t>
  </si>
  <si>
    <t>    -- veriable</t>
  </si>
  <si>
    <t>    if (rising_edge(Clk) and pipeline_s_en = '1') then</t>
  </si>
  <si>
    <t>      ps_bf_rd_buff_idx &lt;= bf_rd_buff_idx;</t>
  </si>
  <si>
    <t>  end process pipeline_s_init;</t>
  </si>
  <si>
    <t>  pipeline_1_gen_addr : process (Clk)</t>
  </si>
  <si>
    <t>    -- [vnIndexDirBeam][vnIndexChannel]</t>
  </si>
  <si>
    <t>    variable v_bf_rd_ch_idx : natural := 0;</t>
  </si>
  <si>
    <t>    if (rising_edge(Clk) and pipeline_1_en = '1') then</t>
  </si>
  <si>
    <t>      p1_bf_rd_ch_idx &lt;= bf_rd_ch_idx;</t>
  </si>
  <si>
    <t>      p1_dir_delay_weight_tbl_addr &lt;= bf_dir_idx &amp; bf_rd_ch_idx;</t>
  </si>
  <si>
    <t>      v_bf_rd_ch_idx := conv_integer(bf_rd_ch_idx);</t>
  </si>
  <si>
    <t>      v_bf_rd_ch_idx := v_bf_rd_ch_idx + 1;</t>
  </si>
  <si>
    <t>      if (v_bf_rd_ch_idx &gt; 36) then</t>
  </si>
  <si>
    <t>        v_bf_rd_ch_idx := 0;</t>
  </si>
  <si>
    <t>      bf_rd_ch_idx &lt;= std_logic_vector(to_unsigned(v_bf_rd_ch_idx, C_6_CH_BIT_WIDTH));</t>
  </si>
  <si>
    <t>  end process pipeline_1_gen_addr;</t>
  </si>
  <si>
    <t>  pipeline_2_tbl_data : process (Clk)</t>
  </si>
  <si>
    <t>    -- U2_ct_dir_delay</t>
  </si>
  <si>
    <t>    -- U3_ct_dir_weight</t>
  </si>
  <si>
    <t>    --</t>
  </si>
  <si>
    <t>    if (rising_edge(Clk) and pipeline_2_en = '1') then</t>
  </si>
  <si>
    <t>      p2_bf_rd_ch_idx &lt;= p1_bf_rd_ch_idx;</t>
  </si>
  <si>
    <t>  end process pipeline_2_tbl_data;</t>
  </si>
  <si>
    <t>  pipeline_3_tbl_data : process (Clk)</t>
  </si>
  <si>
    <t>    -- vnIndexDelayTimeTmp = mDirBeamDelay[vnIndexDirBeam][vnIndexChannel];</t>
  </si>
  <si>
    <t>    -- vfWeightChannelTmp = mDirBeamWeight[vnIndexDirBeam][vnIndexChannel];</t>
  </si>
  <si>
    <t>    -- [vnIndexTime - vnIndexDelayTimeTmp][vnIndexChannel]</t>
  </si>
  <si>
    <t>    variable v_dir_delay_tbl_data : natural := 0;</t>
  </si>
  <si>
    <t>    variable v_bf_rd_buff_idx : natural := 0;</t>
  </si>
  <si>
    <t>    if (rising_edge(Clk) and pipeline_3_en = '1') then</t>
  </si>
  <si>
    <t>      p3_bf_rd_ch_idx &lt;= p2_bf_rd_ch_idx;</t>
  </si>
  <si>
    <t>      p3_dir_weight_tbl_data &lt;= p2_dir_weight_tbl_data;</t>
  </si>
  <si>
    <t>      v_dir_delay_tbl_data := conv_integer(p2_dir_delay_tbl_data);</t>
  </si>
  <si>
    <t>      v_bf_rd_buff_idx := conv_integer(ps_bf_rd_buff_idx);</t>
  </si>
  <si>
    <t>      if (v_bf_rd_buff_idx &gt;= v_dir_delay_tbl_data) then</t>
  </si>
  <si>
    <t>        v_bf_rd_buff_idx := v_bf_rd_buff_idx - v_dir_delay_tbl_data;</t>
  </si>
  <si>
    <t>        v_bf_rd_buff_idx := v_bf_rd_buff_idx + (32 - v_dir_delay_tbl_data);</t>
  </si>
  <si>
    <t>      p3_ram_rd_address &lt;= std_logic_vector(to_unsigned(v_bf_rd_buff_idx, C_5_CH_DELAY_BIT_WIDTH)) &amp; p2_bf_rd_ch_idx; -- after 10 ps;</t>
  </si>
  <si>
    <t>  end process pipeline_3_tbl_data;</t>
  </si>
  <si>
    <t>  pipeline_4_tbl_data : process (Clk)</t>
  </si>
  <si>
    <t>    -- vfRxSigTmp = pmRxSig[vnIndexTime - vnIndexDelayTimeTmp][vnIndexChannel];</t>
  </si>
  <si>
    <t>    -- U4_dpram_chip  : p4_ram_data_out</t>
  </si>
  <si>
    <t>    if (rising_edge(Clk) and pipeline_4_en = '1') then</t>
  </si>
  <si>
    <t>      p4_bf_rd_ch_idx &lt;= p3_bf_rd_ch_idx;</t>
  </si>
  <si>
    <t>      p4_dir_weight_tbl_data &lt;= p3_dir_weight_tbl_data;</t>
  </si>
  <si>
    <t>  end process pipeline_4_tbl_data;</t>
  </si>
  <si>
    <t>  pipeline_5_mul_data : process (Clk)</t>
  </si>
  <si>
    <t>    -- vfRxSigWeightTmp = vfRxSigTmp * vfWeightChannelTmp;</t>
  </si>
  <si>
    <t>    -- 1870 * -6757799 = -12,637,084,130 = 2 F13A 99E2   FD 0EC5 661E</t>
  </si>
  <si>
    <t>    -- 1870 * 10,019,417(98 E259)= 18,736,309,790</t>
  </si>
  <si>
    <t>    -- 247817758  </t>
  </si>
  <si>
    <t>    variable vdata_in_a24 : signed(C_24_CH_DATA_BIT - 1 downto 0);</t>
  </si>
  <si>
    <t>    variable vdata_in_b16 : signed(C_16_DIR_W_DATA_BIT - 1 downto 0);</t>
  </si>
  <si>
    <t>    variable vdata_output : signed(C_40_DIR_MUL_DATA_BIT - 1 downto 0);</t>
  </si>
  <si>
    <t>    if (rising_edge(Clk) and pipeline_5_en = '1') then</t>
  </si>
  <si>
    <t>      p5_bf_rd_ch_idx &lt;= p4_bf_rd_ch_idx;</t>
  </si>
  <si>
    <t>      vdata_in_a24 := signed(p4_ram_data_out);</t>
  </si>
  <si>
    <t>      vdata_in_b16 := signed(p4_dir_weight_tbl_data);</t>
  </si>
  <si>
    <t>      vdata_output := vdata_in_a24 * vdata_in_b16;</t>
  </si>
  <si>
    <t>      p5_pos_weight_mul_data_in &lt;= std_logic_vector(vdata_output);</t>
  </si>
  <si>
    <t>  end process pipeline_5_mul_data;</t>
  </si>
  <si>
    <t>  pipeline_6_sum_data : process (Clk)</t>
  </si>
  <si>
    <t>    variable vdata_output_1 : signed(C_46_DIR_SUM_DATA_BIT - 1 downto 0);</t>
  </si>
  <si>
    <t>    variable vdata_output_2 : signed(C_46_DIR_SUM_DATA_BIT - 1 downto 0);</t>
  </si>
  <si>
    <t>    if (rising_edge(Clk) and pipeline_6_en = '1') then</t>
  </si>
  <si>
    <t>      vdata_output := signed(p5_pos_weight_mul_data_in);</t>
  </si>
  <si>
    <t>      p6_bf_rd_ch_idx &lt;= p5_bf_rd_ch_idx;</t>
  </si>
  <si>
    <t>      if (vdata_output(C_40_DIR_MUL_DATA_BIT - 1) = '0') then</t>
  </si>
  <si>
    <t>        vdata_output_1 := B"000000" &amp; vdata_output;</t>
  </si>
  <si>
    <t>        vdata_output_1 := B"111111" &amp; vdata_output;</t>
  </si>
  <si>
    <t>      vdata_output_2 := vdata_output_1 + vdata_output_1;</t>
  </si>
  <si>
    <t>      p6_pos_weight_mul_data_in_1 &lt;= std_logic_vector(vdata_output_1);</t>
  </si>
  <si>
    <t>      p6_pos_weight_mul_data_in_2 &lt;= std_logic_vector(vdata_output_2);</t>
  </si>
  <si>
    <t xml:space="preserve">      -- p6_pos_element_sum_weight_part &lt;= B"01"; -- </t>
  </si>
  <si>
    <t>      -- p6_pos_element_up_weight_part &lt;= B"01"; -- pos_element_weight_full(1 downto 0);</t>
  </si>
  <si>
    <t>      -- p6_pos_element_down_weight_part &lt;= B"01"; -- pos_element_weight_full(3 downto 2);</t>
  </si>
  <si>
    <t>      -- p6_pos_element_right_weight_part &lt;= B"01"; -- pos_element_weight_full(5 downto 4);</t>
  </si>
  <si>
    <t>      -- p6_pos_element_left_weight_part &lt;= B"01"; -- pos_element_weight_full(7 downto 6);</t>
  </si>
  <si>
    <t>  end process pipeline_6_sum_data;</t>
  </si>
  <si>
    <t>  pipeline_7_sum_data : process (Clk)</t>
  </si>
  <si>
    <t>    if (rising_edge(Clk) and pipeline_7_en = '1') then</t>
  </si>
  <si>
    <t>      p7_bf_rd_ch_idx &lt;= p6_bf_rd_ch_idx;</t>
  </si>
  <si>
    <t>      p7_pos_data_out_s &lt;= p6_pos_weight_mul_data_in_1;</t>
  </si>
  <si>
    <t>      -- p7_pos_data_out_up</t>
  </si>
  <si>
    <t>      -- p7_pos_data_out_down</t>
  </si>
  <si>
    <t>      -- p7_pos_data_out_right</t>
  </si>
  <si>
    <t>      -- p7_pos_data_out_left</t>
  </si>
  <si>
    <t>  end process pipeline_7_sum_data;</t>
  </si>
  <si>
    <t>  pipeline_8_sum_data : process (Clk)</t>
  </si>
  <si>
    <t>    -- U4_up_c_pos_mux</t>
  </si>
  <si>
    <t>    -- U4_down_c_pos_mux</t>
  </si>
  <si>
    <t>    -- U4_right_c_pos_mux</t>
  </si>
  <si>
    <t>    -- U4_left_c_pos_mux</t>
  </si>
  <si>
    <t>    -- sum = sum + pos_weight for ch1 to ch37</t>
  </si>
  <si>
    <t>    variable vbf_dir_sum_data_s : signed ((C_46_DIR_SUM_DATA_BIT - 1) downto 0);</t>
  </si>
  <si>
    <t>    variable vbf_dir_sum_data_up : signed ((C_46_DIR_SUM_DATA_BIT - 1) downto 0);</t>
  </si>
  <si>
    <t>    variable vbf_dir_sum_data_down : signed ((C_46_DIR_SUM_DATA_BIT - 1) downto 0);</t>
  </si>
  <si>
    <t>    variable vbf_dir_sum_data_right : signed ((C_46_DIR_SUM_DATA_BIT - 1) downto 0);</t>
  </si>
  <si>
    <t>    variable vbf_dir_sum_data_left : signed ((C_46_DIR_SUM_DATA_BIT - 1) downto 0);</t>
  </si>
  <si>
    <t>    variable vbf_pos_data_out_s : signed ((C_46_DIR_SUM_DATA_BIT - 1) downto 0);</t>
  </si>
  <si>
    <t>    variable vbf_pos_data_out_up : signed ((C_46_DIR_SUM_DATA_BIT - 1) downto 0);</t>
  </si>
  <si>
    <t>    variable vbf_pos_data_out_down : signed ((C_46_DIR_SUM_DATA_BIT - 1) downto 0);</t>
  </si>
  <si>
    <t>    variable vbf_pos_data_out_right : signed ((C_46_DIR_SUM_DATA_BIT - 1) downto 0);</t>
  </si>
  <si>
    <t>    variable vbf_pos_data_out_left : signed ((C_46_DIR_SUM_DATA_BIT - 1) downto 0);</t>
  </si>
  <si>
    <t>    if (rising_edge(Clk) and pipeline_8_en = '1') then</t>
  </si>
  <si>
    <t>      p8_bf_rd_ch_idx &lt;= p7_bf_rd_ch_idx;</t>
  </si>
  <si>
    <t>      if (p7_bf_rd_ch_idx = B"000000") then</t>
  </si>
  <si>
    <t>        vbf_dir_sum_data_s := (others =&gt; '0');</t>
  </si>
  <si>
    <t>        vbf_dir_sum_data_up := (others =&gt; '0');</t>
  </si>
  <si>
    <t>        vbf_dir_sum_data_down := (others =&gt; '0');</t>
  </si>
  <si>
    <t>        vbf_dir_sum_data_right := (others =&gt; '0');</t>
  </si>
  <si>
    <t>        vbf_dir_sum_data_left := (others =&gt; '0');</t>
  </si>
  <si>
    <t>        vbf_dir_sum_data_s := signed(p7_bf_data_sum_s);</t>
  </si>
  <si>
    <t>        vbf_dir_sum_data_up := signed(p7_bf_data_sum_up);</t>
  </si>
  <si>
    <t>        vbf_dir_sum_data_down := signed(p7_bf_data_sum_down);</t>
  </si>
  <si>
    <t>        vbf_dir_sum_data_right := signed(p7_bf_data_sum_right);</t>
  </si>
  <si>
    <t>        vbf_dir_sum_data_left := signed(p7_bf_data_sum_left);</t>
  </si>
  <si>
    <t>      vbf_pos_data_out_s := signed(p7_pos_data_out_s);</t>
  </si>
  <si>
    <t>      vbf_pos_data_out_up := signed(p7_pos_data_out_up);</t>
  </si>
  <si>
    <t>      vbf_pos_data_out_down := signed(p7_pos_data_out_down);</t>
  </si>
  <si>
    <t>      vbf_pos_data_out_right := signed(p7_pos_data_out_right);</t>
  </si>
  <si>
    <t>      vbf_pos_data_out_left := signed(p7_pos_data_out_left);</t>
  </si>
  <si>
    <t>      vbf_dir_sum_data_s := vbf_dir_sum_data_s + vbf_pos_data_out_s;</t>
  </si>
  <si>
    <t>      vbf_dir_sum_data_up := vbf_dir_sum_data_up + vbf_pos_data_out_up;</t>
  </si>
  <si>
    <t>      vbf_dir_sum_data_down := vbf_dir_sum_data_down + vbf_pos_data_out_down;</t>
  </si>
  <si>
    <t>      vbf_dir_sum_data_right := vbf_dir_sum_data_right + vbf_pos_data_out_right;</t>
  </si>
  <si>
    <t>      vbf_dir_sum_data_left := vbf_dir_sum_data_left + vbf_pos_data_out_left;</t>
  </si>
  <si>
    <t>      --      </t>
  </si>
  <si>
    <t>      p7_bf_data_sum_s &lt;= std_logic_vector(vbf_dir_sum_data_s);</t>
  </si>
  <si>
    <t>      p7_bf_data_sum_up &lt;= std_logic_vector(vbf_dir_sum_data_up);</t>
  </si>
  <si>
    <t>      p7_bf_data_sum_down &lt;= std_logic_vector(vbf_dir_sum_data_down);</t>
  </si>
  <si>
    <t>      p7_bf_data_sum_right &lt;= std_logic_vector(vbf_dir_sum_data_right);</t>
  </si>
  <si>
    <t>      p7_bf_data_sum_left &lt;= std_logic_vector(vbf_dir_sum_data_left);</t>
  </si>
  <si>
    <t>  end process pipeline_8_sum_data;</t>
  </si>
  <si>
    <t>  pipeline_9_bf_last_check : process (Clk)</t>
  </si>
  <si>
    <t>    if (rising_edge(Clk) and pipeline_9_en = '1') then</t>
  </si>
  <si>
    <t>  end process pipeline_9_bf_last_check;</t>
  </si>
  <si>
    <t>  pipeline_a_bf_last_check : process (Clk)</t>
  </si>
  <si>
    <t>      last_check_start_s &lt;= '0';</t>
  </si>
  <si>
    <t>      last_check_tvalid &lt;= '0';</t>
  </si>
  <si>
    <t>      last_check_tlast &lt;= '0';</t>
  </si>
  <si>
    <t xml:space="preserve">      last_check_tcnt_s &lt;= (others =&gt; '0'); -- 7 </t>
  </si>
  <si>
    <t>      last_check_cnt_s &lt;= (others =&gt; '0');</t>
  </si>
  <si>
    <t>      last_check_tdata &lt;= (others =&gt; '0');</t>
  </si>
  <si>
    <t>      if (pipeline_a_en = '1') then</t>
  </si>
  <si>
    <t>        t_bf_dir_odata(0) &lt;= p7_bf_data_sum_s((C_46_DIR_SUM_DATA_BIT - 1) downto (C_46_DIR_SUM_DATA_BIT - 1 - 31));</t>
  </si>
  <si>
    <t>        t_bf_dir_odata(1) &lt;= p7_bf_data_sum_up((C_46_DIR_SUM_DATA_BIT - 1) downto (C_46_DIR_SUM_DATA_BIT - 1 - 31));</t>
  </si>
  <si>
    <t>        t_bf_dir_odata(2) &lt;= p7_bf_data_sum_down((C_46_DIR_SUM_DATA_BIT - 1) downto (C_46_DIR_SUM_DATA_BIT - 1 - 31));</t>
  </si>
  <si>
    <t>        t_bf_dir_odata(3) &lt;= p7_bf_data_sum_right((C_46_DIR_SUM_DATA_BIT - 1) downto (C_46_DIR_SUM_DATA_BIT - 1 - 31));</t>
  </si>
  <si>
    <t>        t_bf_dir_odata(4) &lt;= p7_bf_data_sum_left((C_46_DIR_SUM_DATA_BIT - 1) downto (C_46_DIR_SUM_DATA_BIT - 1 - 31));</t>
  </si>
  <si>
    <t>        last_check_cnt_s &lt;= (others =&gt; '0');</t>
  </si>
  <si>
    <t>        if (tdelay_19T(C_BF_START_T) = '1') then</t>
  </si>
  <si>
    <t>          last_check_start_s &lt;= '1';</t>
  </si>
  <si>
    <t>          last_check_tcnt_s &lt;= last_check_tcnt_s(5 downto 0) &amp; '1';</t>
  </si>
  <si>
    <t>      if (last_check_start_s = '1') then</t>
  </si>
  <si>
    <t>        if (last_check_tvalid = '0') and (last_check_tready = '1') then</t>
  </si>
  <si>
    <t>          last_check_tvalid &lt;= '1';</t>
  </si>
  <si>
    <t>          last_check_tdata &lt;= t_bf_dir_odata(0);</t>
  </si>
  <si>
    <t>          t_bf_dir_odata(0) &lt;= t_bf_dir_odata(1);</t>
  </si>
  <si>
    <t>          t_bf_dir_odata(1) &lt;= t_bf_dir_odata(2);</t>
  </si>
  <si>
    <t>          t_bf_dir_odata(2) &lt;= t_bf_dir_odata(3);</t>
  </si>
  <si>
    <t>          t_bf_dir_odata(3) &lt;= t_bf_dir_odata(4);</t>
  </si>
  <si>
    <t>          last_check_cnt_s &lt;= last_check_cnt_s(3 downto 0) &amp; '1';</t>
  </si>
  <si>
    <t>          if (last_check_tcnt_s(6) = '1') and (last_check_cnt_s(3) = '1') then</t>
  </si>
  <si>
    <t>            last_check_tlast &lt;= '1';</t>
  </si>
  <si>
    <t>          end if;</t>
  </si>
  <si>
    <t>        if (last_check_tvalid = '1') then</t>
  </si>
  <si>
    <t>          last_check_tvalid &lt;= '0';</t>
  </si>
  <si>
    <t>        if (last_check_tvalid = '1') and (last_check_cnt_s(4) = '1') then</t>
  </si>
  <si>
    <t>          last_check_cnt_s &lt;= (others =&gt; '0');</t>
  </si>
  <si>
    <t>          last_check_start_s &lt;= '0';</t>
  </si>
  <si>
    <t>          if (last_check_tcnt_s(6) = '1') then</t>
  </si>
  <si>
    <t xml:space="preserve">            last_check_tcnt_s &lt;= (others =&gt; '0'); -- 7 </t>
  </si>
  <si>
    <t>            last_check_tlast &lt;= '0';</t>
  </si>
  <si>
    <t>  end process pipeline_a_bf_last_check;</t>
  </si>
  <si>
    <t>  U2_ct_dir_delay : ct_dir_delay</t>
  </si>
  <si>
    <t>    clock =&gt; Clk,</t>
  </si>
  <si>
    <t>    address =&gt; p1_dir_delay_weight_tbl_addr,</t>
  </si>
  <si>
    <t>    data_output =&gt; p2_dir_delay_tbl_data</t>
  </si>
  <si>
    <t>  U2_ct_dir_weight : ct_dir_weight</t>
  </si>
  <si>
    <t>    data_output =&gt; p2_dir_weight_tbl_data</t>
  </si>
  <si>
    <t>  -- U4_dpram_chip : dpram_chip port map(</t>
  </si>
  <si>
    <t>  --   clka =&gt; bf_axi_clk_in,</t>
  </si>
  <si>
    <t>  --   clkb =&gt; Clk,</t>
  </si>
  <si>
    <t>  --   wea =&gt; ram_wr_en,</t>
  </si>
  <si>
    <t>  --   addra =&gt; ram_wr_address,</t>
  </si>
  <si>
    <t>  --   addrb =&gt; p3_ram_rd_address,</t>
  </si>
  <si>
    <t>  --   dia =&gt; ram_data_in,</t>
  </si>
  <si>
    <t>  --   dob =&gt; p4_ram_data_out);</t>
  </si>
  <si>
    <t>  U6_ct_pos_ele_weight : ct_pos_ele_weight</t>
  </si>
  <si>
    <t>    address =&gt; p5_bf_rd_ch_idx,</t>
  </si>
  <si>
    <t>    data_up_output =&gt; p6_pos_element_up_weight_part,</t>
  </si>
  <si>
    <t>    data_down_output =&gt; p6_pos_element_down_weight_part,</t>
  </si>
  <si>
    <t>    data_right_output =&gt; p6_pos_element_right_weight_part,</t>
  </si>
  <si>
    <t>    data_left_output =&gt; p6_pos_element_left_weight_part</t>
  </si>
  <si>
    <t>  U7_up_c_pos_mux : c_pos_mux</t>
  </si>
  <si>
    <t>    enable =&gt; pipeline_7_en,</t>
  </si>
  <si>
    <t>    weight =&gt; p6_pos_element_up_weight_part,</t>
  </si>
  <si>
    <t>    data_input_1 =&gt; p6_pos_weight_mul_data_in_1,</t>
  </si>
  <si>
    <t>    data_input_2 =&gt; p6_pos_weight_mul_data_in_2,</t>
  </si>
  <si>
    <t>    data_output =&gt; p7_pos_data_out_up</t>
  </si>
  <si>
    <t>  U7_down_c_pos_mux : c_pos_mux</t>
  </si>
  <si>
    <t>    weight =&gt; p6_pos_element_down_weight_part,</t>
  </si>
  <si>
    <t>    data_output =&gt; p7_pos_data_out_down</t>
  </si>
  <si>
    <t>  U7_right_c_pos_mux : c_pos_mux</t>
  </si>
  <si>
    <t>    weight =&gt; p6_pos_element_right_weight_part,</t>
  </si>
  <si>
    <t>    data_output =&gt; p7_pos_data_out_right</t>
  </si>
  <si>
    <t>  U7_left_c_pos_mux : c_pos_mux</t>
  </si>
  <si>
    <t>    weight =&gt; p6_pos_element_left_weight_part,</t>
  </si>
  <si>
    <t>    data_output =&gt; p7_pos_data_out_left</t>
  </si>
  <si>
    <t>package BS_define is</t>
  </si>
  <si>
    <t>  constant C_37_CH_MAX : natural := 37;</t>
  </si>
  <si>
    <t>  constant C_6_CH_BIT_WIDTH : natural := 6; -- 0 to 37</t>
  </si>
  <si>
    <t>  constant C_24_CH_DATA_BIT : natural := 24;</t>
  </si>
  <si>
    <t>  constant C_5_CH_DELAY_BIT_WIDTH : natural := 5; -- 0 to 18</t>
  </si>
  <si>
    <t xml:space="preserve">  constant C_5_POS_MAX : natural := 5; -- 0 to 4 [POST:SUM,UP,DOWN,RIGHT,LEFT] </t>
  </si>
  <si>
    <t>  constant C_2_POS_W_BIT_WIDTH : natural := 2; -- 0, 1, 2</t>
  </si>
  <si>
    <t>  constant C_7_DIR_MAX : natural := 7; -- 0 to 6 [DIRT:C0,L1,L2,L3,R1,R2,R3]</t>
  </si>
  <si>
    <t>  constant C_3_DIR_BIT_WIDTH : natural := 3; -- 0 to 6</t>
  </si>
  <si>
    <t>  constant C_16_DIR_W_DATA_BIT : natural := 16;</t>
  </si>
  <si>
    <t>  constant C_40_DIR_MUL_DATA_BIT : natural := (C_24_CH_DATA_BIT + C_16_DIR_W_DATA_BIT);</t>
  </si>
  <si>
    <t>  constant C_46_DIR_SUM_DATA_BIT : natural := (C_24_CH_DATA_BIT + C_16_DIR_W_DATA_BIT + C_6_CH_BIT_WIDTH);</t>
  </si>
  <si>
    <t xml:space="preserve">  type bf_output_type is array (0 to (C_5_POS_MAX - 1)) of std_logic_vector (31 downto 0); -- [POST:SUM,UP,DOWN,RIGHT,LEFT] </t>
  </si>
  <si>
    <t>end BS_define;</t>
  </si>
  <si>
    <t>//=============================================================================</t>
  </si>
  <si>
    <t>library</t>
  </si>
  <si>
    <t>ieee;</t>
  </si>
  <si>
    <t>use</t>
  </si>
  <si>
    <t>ieee.std_logic_1164.all;</t>
  </si>
  <si>
    <t>ieee.numeric_std.all;</t>
  </si>
  <si>
    <t>ieee.std_logic_unsigned.all;</t>
  </si>
  <si>
    <t>package</t>
  </si>
  <si>
    <t>BS_define</t>
  </si>
  <si>
    <t>is</t>
  </si>
  <si>
    <t> </t>
  </si>
  <si>
    <t>constant</t>
  </si>
  <si>
    <t>C_37_CH_MAX</t>
  </si>
  <si>
    <t>:</t>
  </si>
  <si>
    <t>natural</t>
  </si>
  <si>
    <t>:=</t>
  </si>
  <si>
    <t>37;</t>
  </si>
  <si>
    <t>C_6_CH_BIT_WIDTH</t>
  </si>
  <si>
    <t>6;</t>
  </si>
  <si>
    <t>to</t>
  </si>
  <si>
    <t>C_24_CH_DATA_BIT</t>
  </si>
  <si>
    <t>24;</t>
  </si>
  <si>
    <t>C_5_CH_DELAY_BIT_WIDTH</t>
  </si>
  <si>
    <t>5;</t>
  </si>
  <si>
    <t>C_5_POS_MAX</t>
  </si>
  <si>
    <t>[POST:SUM,UP,DOWN,RIGHT,LEFT]</t>
  </si>
  <si>
    <t>C_2_POS_W_BIT_WIDTH</t>
  </si>
  <si>
    <t>2;</t>
  </si>
  <si>
    <t>0,</t>
  </si>
  <si>
    <t>1,</t>
  </si>
  <si>
    <t>C_7_DIR_MAX</t>
  </si>
  <si>
    <t>7;</t>
  </si>
  <si>
    <t>[DIRT:C0,L1,L2,L3,R1,R2,R3]</t>
  </si>
  <si>
    <t>C_3_DIR_BIT_WIDTH</t>
  </si>
  <si>
    <t>3;</t>
  </si>
  <si>
    <t>C_16_DIR_W_DATA_BIT</t>
  </si>
  <si>
    <t>16;</t>
  </si>
  <si>
    <t>C_40_DIR_MUL_DATA_BIT</t>
  </si>
  <si>
    <t>(C_24_CH_DATA_BIT</t>
  </si>
  <si>
    <t>+</t>
  </si>
  <si>
    <t>C_16_DIR_W_DATA_BIT);</t>
  </si>
  <si>
    <t>C_46_DIR_SUM_DATA_BIT</t>
  </si>
  <si>
    <t>C_6_CH_BIT_WIDTH);</t>
  </si>
  <si>
    <t>type</t>
  </si>
  <si>
    <t>bf_output_type</t>
  </si>
  <si>
    <t>array</t>
  </si>
  <si>
    <t>(0</t>
  </si>
  <si>
    <t>(C_5_POS_MAX</t>
  </si>
  <si>
    <t>-</t>
  </si>
  <si>
    <t>1))</t>
  </si>
  <si>
    <t>of</t>
  </si>
  <si>
    <t>std_logic_vector</t>
  </si>
  <si>
    <t>(31</t>
  </si>
  <si>
    <t>downto</t>
  </si>
  <si>
    <t>0);</t>
  </si>
  <si>
    <t>end</t>
  </si>
  <si>
    <t>BS_define;</t>
  </si>
  <si>
    <t>PLC</t>
  </si>
  <si>
    <t>Gain_Mode</t>
  </si>
  <si>
    <t>Beam_Steering_Angle</t>
  </si>
  <si>
    <t>Tx1_Pulse_Length</t>
  </si>
  <si>
    <t>Tx1_Sweep_Frequency</t>
  </si>
  <si>
    <t>Beam_Weighting_Select</t>
  </si>
  <si>
    <t>Stave_Selection_Number</t>
  </si>
  <si>
    <t>Stave_Weight</t>
  </si>
  <si>
    <t>Salvo_On</t>
  </si>
  <si>
    <t>Test_Mode_Set</t>
  </si>
  <si>
    <t>REC_Disable_Set</t>
  </si>
  <si>
    <t>Test_Trig</t>
  </si>
  <si>
    <t>ReservedBit15</t>
  </si>
  <si>
    <t>HILS_Mode</t>
  </si>
  <si>
    <t>EXHD_Mode</t>
  </si>
  <si>
    <t>E_Range</t>
  </si>
  <si>
    <t>Close_In</t>
  </si>
  <si>
    <t>Terminal_Homing</t>
  </si>
  <si>
    <t>Fire</t>
  </si>
  <si>
    <t>EOM</t>
  </si>
  <si>
    <t>Motor_Start</t>
  </si>
  <si>
    <t>Motor_Stop</t>
  </si>
  <si>
    <t>Ceiling_Det</t>
  </si>
  <si>
    <t>Floor_Det</t>
  </si>
  <si>
    <t>Surface_Det</t>
  </si>
  <si>
    <t>Inhibit</t>
  </si>
  <si>
    <t>Hold_In</t>
  </si>
  <si>
    <t>Target_Det</t>
  </si>
  <si>
    <t>Target_Loss</t>
  </si>
  <si>
    <t>ACM_Det</t>
  </si>
  <si>
    <t>Pre_ACO_Chk</t>
  </si>
  <si>
    <t>ReservedBit14</t>
  </si>
  <si>
    <t>ReservedBit10</t>
  </si>
  <si>
    <t>ReservedBit11</t>
  </si>
  <si>
    <t>ReservedBit12</t>
  </si>
  <si>
    <t>ReservedBit13</t>
  </si>
  <si>
    <t>M_Stop</t>
  </si>
  <si>
    <t>SC_FPGA_Reset</t>
  </si>
  <si>
    <t>PA_FPGA_Reset</t>
  </si>
  <si>
    <t>Reserved</t>
  </si>
  <si>
    <t>Search_Pattern</t>
  </si>
  <si>
    <t>SC_FPGA_Temperature</t>
  </si>
  <si>
    <t>-- use work.SCB_2_SPB_Type.all;</t>
  </si>
  <si>
    <t>package SCB_2_SPB_Type is</t>
  </si>
  <si>
    <t xml:space="preserve">  --</t>
  </si>
  <si>
    <t xml:space="preserve">  -- constant</t>
  </si>
  <si>
    <t xml:space="preserve">  constant ADDRESS_WIDTH : natural := 7;</t>
  </si>
  <si>
    <t xml:space="preserve">  constant DATA_WIDTH : natural := 32;</t>
  </si>
  <si>
    <t xml:space="preserve">  constant C_DATA_ZERO : std_logic_vector(DATA_WIDTH - 1 downto 0) := (others =&gt; '0');</t>
  </si>
  <si>
    <t xml:space="preserve">  constant C_CH_START : std_logic_vector(ADDRESS_WIDTH - 1 downto 0) := std_logic_vector(to_unsigned(36, ADDRESS_WIDTH)); -- X"24"; -- ch1 : 36 from 0</t>
  </si>
  <si>
    <t xml:space="preserve">  constant C_CH_END : std_logic_vector(ADDRESS_WIDTH - 1 downto 0) := std_logic_vector(to_unsigned(72, ADDRESS_WIDTH)); -- X"48"; -- ch37 : 72 from 0</t>
  </si>
  <si>
    <t xml:space="preserve">  constant C_CMD_END_N1 : std_logic_vector(ADDRESS_WIDTH - 1 downto 0) := std_logic_vector(to_unsigned(73, ADDRESS_WIDTH)); -- X"49"; -- 73 </t>
  </si>
  <si>
    <t xml:space="preserve">  constant C_CMD_END : std_logic_vector(ADDRESS_WIDTH - 1 downto 0) := std_logic_vector(to_unsigned(74, ADDRESS_WIDTH)); -- X"4A"; -- 74 : from 0 , 300 byte / 4 = 75</t>
  </si>
  <si>
    <t xml:space="preserve">  constant C_CMD_END_P1 : std_logic_vector(ADDRESS_WIDTH - 1 downto 0) := std_logic_vector(to_unsigned(75, ADDRESS_WIDTH)); -- X"4B"; -- 75</t>
  </si>
  <si>
    <t xml:space="preserve">  type BS_1_BYTE_Type is array(7 downto 0) of std_logic;</t>
  </si>
  <si>
    <t xml:space="preserve">  type BS_2_BYTE_Type is array(15 downto 0) of std_logic;</t>
  </si>
  <si>
    <t xml:space="preserve">  type BS_4_BYTE_Type is array(31 downto 0) of std_logic;</t>
  </si>
  <si>
    <t xml:space="preserve">  type CH_Data_Type is array (natural range 1 to 37) of std_logic_vector(31 downto 0);</t>
  </si>
  <si>
    <t xml:space="preserve">  type SC_Rx_FPGA_CMD_4_Type is record</t>
  </si>
  <si>
    <t xml:space="preserve">    TVG : std_logic_vector(3 downto 0);</t>
  </si>
  <si>
    <t xml:space="preserve">    REC_Mode : std_logic_vector(1 downto 0);</t>
  </si>
  <si>
    <t xml:space="preserve">    ReservedBit06_1 : std_logic;</t>
  </si>
  <si>
    <t xml:space="preserve">    ReservedBit07_1 : std_logic;</t>
  </si>
  <si>
    <t xml:space="preserve">    PLC : std_logic;</t>
  </si>
  <si>
    <t xml:space="preserve">    DAQ_Count_Reset : std_logic;</t>
  </si>
  <si>
    <t xml:space="preserve">    AD_On : std_logic;</t>
  </si>
  <si>
    <t xml:space="preserve">    Gain_Mode : std_logic;</t>
  </si>
  <si>
    <t xml:space="preserve">    BPF_On_Off : std_logic;</t>
  </si>
  <si>
    <t xml:space="preserve">    Pass_Active : std_logic;</t>
  </si>
  <si>
    <t xml:space="preserve">    Reset : std_logic;</t>
  </si>
  <si>
    <t xml:space="preserve">    Stop_Run : std_logic;</t>
  </si>
  <si>
    <t xml:space="preserve">    REC_On_Off : std_logic;</t>
  </si>
  <si>
    <t xml:space="preserve">    PLC_Mode : std_logic_vector(1 downto 0);</t>
  </si>
  <si>
    <t xml:space="preserve">    Data_Path : std_logic;</t>
  </si>
  <si>
    <t xml:space="preserve">    ReservedBit04 : std_logic;</t>
  </si>
  <si>
    <t xml:space="preserve">    ReservedBit05 : std_logic;</t>
  </si>
  <si>
    <t xml:space="preserve">    ReservedBit06 : std_logic;</t>
  </si>
  <si>
    <t xml:space="preserve">    ReservedBit07 : std_logic;</t>
  </si>
  <si>
    <t xml:space="preserve">    Gain : std_logic_vector(7 downto 0);</t>
  </si>
  <si>
    <t xml:space="preserve">  end record; -- SC_Rx_FPGA_CMD_4_Type</t>
  </si>
  <si>
    <t xml:space="preserve">  type PA_Tx_FPGA_CMD_16_Type is record</t>
  </si>
  <si>
    <t xml:space="preserve">    PRI : std_logic_vector(5 downto 0);</t>
  </si>
  <si>
    <t xml:space="preserve">    Tx_Trigger : std_logic;</t>
  </si>
  <si>
    <t xml:space="preserve">    Tx_Reset : std_logic;</t>
  </si>
  <si>
    <t xml:space="preserve">    Tx_Pulse_Interval : std_logic_vector(6 downto 0);</t>
  </si>
  <si>
    <t xml:space="preserve">    Number_of_Tx : std_logic;</t>
  </si>
  <si>
    <t xml:space="preserve">    Beam_Steering_Angle : std_logic_vector(7 downto 0);</t>
  </si>
  <si>
    <t xml:space="preserve">    Tx1_Pulse_Length : std_logic_vector(6 downto 0);</t>
  </si>
  <si>
    <t xml:space="preserve">    Tx1_Type : std_logic;</t>
  </si>
  <si>
    <t xml:space="preserve">    Tx1_Start_Frequency_I7_0I : std_logic_vector(7 downto 0);</t>
  </si>
  <si>
    <t xml:space="preserve">    Tx1_Start_Frequency_I14_8I : std_logic_vector(6 downto 0);</t>
  </si>
  <si>
    <t xml:space="preserve">    Tx1_Sweep_Frequency : std_logic_vector(7 downto 0);</t>
  </si>
  <si>
    <t xml:space="preserve">    Tx2_Pulse_Length : std_logic_vector(6 downto 0);</t>
  </si>
  <si>
    <t xml:space="preserve">    Tx2_Type : std_logic;</t>
  </si>
  <si>
    <t xml:space="preserve">    Tx2_Start_Frequency_I7_0I : std_logic_vector(7 downto 0);</t>
  </si>
  <si>
    <t xml:space="preserve">    Tx2_Start_Frequency_I14_8I : std_logic_vector(6 downto 0);</t>
  </si>
  <si>
    <t xml:space="preserve">    ReservedBit07_2 : std_logic;</t>
  </si>
  <si>
    <t xml:space="preserve">    Tx2_Sweep_Frequency : std_logic_vector(7 downto 0);</t>
  </si>
  <si>
    <t xml:space="preserve">    Beam_Weighting_Select : std_logic_vector(3 downto 0);</t>
  </si>
  <si>
    <t xml:space="preserve">    Ramping_Time : std_logic_vector(3 downto 0);</t>
  </si>
  <si>
    <t xml:space="preserve">    Battery_Voltage_I7_0I : std_logic_vector(7 downto 0);</t>
  </si>
  <si>
    <t xml:space="preserve">    Battery_Voltage_I15_8I : std_logic_vector(7 downto 0);</t>
  </si>
  <si>
    <t xml:space="preserve">    Stave_Selection_Number : std_logic_vector(3 downto 0);</t>
  </si>
  <si>
    <t xml:space="preserve">    Reserved_1 : std_logic;</t>
  </si>
  <si>
    <t xml:space="preserve">    Reserved_2 : std_logic;</t>
  </si>
  <si>
    <t xml:space="preserve">    Test_Mode : std_logic;</t>
  </si>
  <si>
    <t xml:space="preserve">    Stave_Tx_Mode : std_logic;</t>
  </si>
  <si>
    <t xml:space="preserve">    Stave_Weight : std_logic_vector(7 downto 0);</t>
  </si>
  <si>
    <t xml:space="preserve">  end record; -- PA_Tx_FPGA_CMD_16_Type</t>
  </si>
  <si>
    <t xml:space="preserve">  type SP_ZYNQ_CMD_2_Type is record</t>
  </si>
  <si>
    <t xml:space="preserve">    Save_R3 : std_logic;</t>
  </si>
  <si>
    <t xml:space="preserve">    Save_R2 : std_logic;</t>
  </si>
  <si>
    <t xml:space="preserve">    Save_R1 : std_logic;</t>
  </si>
  <si>
    <t xml:space="preserve">    Save_R0 : std_logic;</t>
  </si>
  <si>
    <t xml:space="preserve">    Save_C : std_logic;</t>
  </si>
  <si>
    <t xml:space="preserve">    Save_L0 : std_logic;</t>
  </si>
  <si>
    <t xml:space="preserve">    Save_L1 : std_logic;</t>
  </si>
  <si>
    <t xml:space="preserve">    Save_L2 : std_logic;</t>
  </si>
  <si>
    <t xml:space="preserve">    Optic_On : std_logic;</t>
  </si>
  <si>
    <t xml:space="preserve">    Ethernet_On : std_logic;</t>
  </si>
  <si>
    <t xml:space="preserve">    TE_Data_Input : std_logic_vector(1 downto 0);</t>
  </si>
  <si>
    <t xml:space="preserve">    Save_L3 : std_logic;</t>
  </si>
  <si>
    <t xml:space="preserve">  end record; -- SP_ZYNQ_CMD_2_Type</t>
  </si>
  <si>
    <t xml:space="preserve">  type GC_Command_2_Type is record</t>
  </si>
  <si>
    <t xml:space="preserve">    ReservedBit02 : std_logic;</t>
  </si>
  <si>
    <t xml:space="preserve">    ReservedBit03 : std_logic;</t>
  </si>
  <si>
    <t xml:space="preserve">    Pre_Enable : std_logic;</t>
  </si>
  <si>
    <t xml:space="preserve">    Enable : std_logic;</t>
  </si>
  <si>
    <t xml:space="preserve">    Salvo_On : std_logic;</t>
  </si>
  <si>
    <t xml:space="preserve">    Band_Sel : std_logic;</t>
  </si>
  <si>
    <t xml:space="preserve">    Mode_Set : std_logic;</t>
  </si>
  <si>
    <t xml:space="preserve">    PRI_Start : std_logic;</t>
  </si>
  <si>
    <t xml:space="preserve">    Test_Mode_Set : std_logic;</t>
  </si>
  <si>
    <t xml:space="preserve">    REC_Disable_Set : std_logic;</t>
  </si>
  <si>
    <t xml:space="preserve">    Test_Trig : std_logic;</t>
  </si>
  <si>
    <t xml:space="preserve">    ReservedBit15 : std_logic;</t>
  </si>
  <si>
    <t xml:space="preserve">  end record; -- GC_Command_2_Type</t>
  </si>
  <si>
    <t xml:space="preserve">  type GC_Event_1_2_Type is record</t>
  </si>
  <si>
    <t xml:space="preserve">    ReservedBit00 : std_logic;</t>
  </si>
  <si>
    <t xml:space="preserve">    HILS_Mode : std_logic;</t>
  </si>
  <si>
    <t xml:space="preserve">    EXHD_Mode : std_logic;</t>
  </si>
  <si>
    <t xml:space="preserve">    C_Range : std_logic;</t>
  </si>
  <si>
    <t xml:space="preserve">    E_Range : std_logic;</t>
  </si>
  <si>
    <t xml:space="preserve">    Close_In : std_logic;</t>
  </si>
  <si>
    <t xml:space="preserve">    Terminal_Homing : std_logic;</t>
  </si>
  <si>
    <t xml:space="preserve">    Fire : std_logic;</t>
  </si>
  <si>
    <t xml:space="preserve">    EOM : std_logic;</t>
  </si>
  <si>
    <t xml:space="preserve">    Motor_Start : std_logic;</t>
  </si>
  <si>
    <t xml:space="preserve">    Motor_Stop : std_logic;</t>
  </si>
  <si>
    <t xml:space="preserve">    Ceiling_Det : std_logic;</t>
  </si>
  <si>
    <t xml:space="preserve">    Floor_Det : std_logic;</t>
  </si>
  <si>
    <t xml:space="preserve">    Surface_Det : std_logic;</t>
  </si>
  <si>
    <t xml:space="preserve">    EOR : std_logic;</t>
  </si>
  <si>
    <t xml:space="preserve">  end record; -- GC_Event_1_2_Type</t>
  </si>
  <si>
    <t xml:space="preserve">  type GC_Event_2_2_Type is record</t>
  </si>
  <si>
    <t xml:space="preserve">    V_Target : std_logic;</t>
  </si>
  <si>
    <t xml:space="preserve">    Speed_Mode1 : std_logic;</t>
  </si>
  <si>
    <t xml:space="preserve">    Speed_Mode2 : std_logic;</t>
  </si>
  <si>
    <t xml:space="preserve">    Homming_Enable : std_logic;</t>
  </si>
  <si>
    <t xml:space="preserve">    Homming_Mode : std_logic;</t>
  </si>
  <si>
    <t xml:space="preserve">    Inhibit : std_logic;</t>
  </si>
  <si>
    <t xml:space="preserve">    Hold_In : std_logic;</t>
  </si>
  <si>
    <t xml:space="preserve">    Target_Det : std_logic;</t>
  </si>
  <si>
    <t xml:space="preserve">    Target_Loss : std_logic;</t>
  </si>
  <si>
    <t xml:space="preserve">    ACM_Det : std_logic;</t>
  </si>
  <si>
    <t xml:space="preserve">    Pre_ACO_Chk : std_logic;</t>
  </si>
  <si>
    <t xml:space="preserve">    ACO_Det : std_logic;</t>
  </si>
  <si>
    <t xml:space="preserve">    ReservedBit14 : std_logic;</t>
  </si>
  <si>
    <t xml:space="preserve">  end record; -- GC_Event_2_2_Type</t>
  </si>
  <si>
    <t xml:space="preserve">  type GC_Event_3_2_Type is record</t>
  </si>
  <si>
    <t xml:space="preserve">    Beam_Steering : std_logic_vector(3 downto 0);</t>
  </si>
  <si>
    <t xml:space="preserve">    ReservedBit08 : std_logic;</t>
  </si>
  <si>
    <t xml:space="preserve">    ReservedBit09 : std_logic;</t>
  </si>
  <si>
    <t xml:space="preserve">    ReservedBit10 : std_logic;</t>
  </si>
  <si>
    <t xml:space="preserve">    ReservedBit11 : std_logic;</t>
  </si>
  <si>
    <t xml:space="preserve">    ReservedBit12 : std_logic;</t>
  </si>
  <si>
    <t xml:space="preserve">    ReservedBit13 : std_logic;</t>
  </si>
  <si>
    <t xml:space="preserve">  end record; -- GC_Event_3_2_Type</t>
  </si>
  <si>
    <t xml:space="preserve">  type GC_Event_4_2_Type is record</t>
  </si>
  <si>
    <t xml:space="preserve">    Detect : std_logic;</t>
  </si>
  <si>
    <t xml:space="preserve">    Closein : std_logic;</t>
  </si>
  <si>
    <t xml:space="preserve">    Fail : std_logic;</t>
  </si>
  <si>
    <t xml:space="preserve">    ESAD_Chk : std_logic;</t>
  </si>
  <si>
    <t xml:space="preserve">    ESAD_HV : std_logic;</t>
  </si>
  <si>
    <t xml:space="preserve">    ESAD_Power : std_logic;</t>
  </si>
  <si>
    <t xml:space="preserve">    Leakage_Det : std_logic;</t>
  </si>
  <si>
    <t xml:space="preserve">    M_Stop : std_logic;</t>
  </si>
  <si>
    <t xml:space="preserve">  end record; -- GC_Event_4_2_Type</t>
  </si>
  <si>
    <t xml:space="preserve">  type FPGA_Zynq_Control_1_Type is record</t>
  </si>
  <si>
    <t xml:space="preserve">    PLC_State : std_logic;</t>
  </si>
  <si>
    <t xml:space="preserve">    AD_On_Result : std_logic;</t>
  </si>
  <si>
    <t xml:space="preserve">    SC_FPGA_Reset : std_logic;</t>
  </si>
  <si>
    <t xml:space="preserve">    PA_FPGA_Reset : std_logic;</t>
  </si>
  <si>
    <t xml:space="preserve">    Ping_On_Off : std_logic;</t>
  </si>
  <si>
    <t xml:space="preserve">  end record; -- FPGA_Zynq_Control_1_Type</t>
  </si>
  <si>
    <t xml:space="preserve">  type SC_FPGA_SelfTest_Result_2_Type is record</t>
  </si>
  <si>
    <t xml:space="preserve">    SC_GTP : std_logic;</t>
  </si>
  <si>
    <t xml:space="preserve">    SC_LVDS : std_logic;</t>
  </si>
  <si>
    <t xml:space="preserve">    SC_UART : std_logic;</t>
  </si>
  <si>
    <t xml:space="preserve">    SC_MEM : std_logic;</t>
  </si>
  <si>
    <t xml:space="preserve">    SC_FPGA : std_logic;</t>
  </si>
  <si>
    <t xml:space="preserve">  end record; -- SC_FPGA_SelfTest_Result_2_Type</t>
  </si>
  <si>
    <t xml:space="preserve">  type PA_FPGA_SelfTest_Result_2_Type is record</t>
  </si>
  <si>
    <t xml:space="preserve">    CMD_DATA_ERR : std_logic;</t>
  </si>
  <si>
    <t xml:space="preserve">    Temp_warn : std_logic;</t>
  </si>
  <si>
    <t xml:space="preserve">    PAB_ST_RESULT : std_logic;</t>
  </si>
  <si>
    <t xml:space="preserve">    PCM_Boot : std_logic;</t>
  </si>
  <si>
    <t xml:space="preserve">    PAM1_Boot : std_logic;</t>
  </si>
  <si>
    <t xml:space="preserve">    PAM2_Boot : std_logic;</t>
  </si>
  <si>
    <t xml:space="preserve">    PAM3_Boot : std_logic;</t>
  </si>
  <si>
    <t xml:space="preserve">    PAM4_Boot : std_logic;</t>
  </si>
  <si>
    <t xml:space="preserve">    PAM5_Boot : std_logic;</t>
  </si>
  <si>
    <t xml:space="preserve">    PAM6_Boot : std_logic;</t>
  </si>
  <si>
    <t xml:space="preserve">    PAM7_Boot : std_logic;</t>
  </si>
  <si>
    <t xml:space="preserve">  end record; -- PA_FPGA_SelfTest_Result_2_Type</t>
  </si>
  <si>
    <t xml:space="preserve">  type Reserved_SP_Zynq_SelfTest_Result_2_Type is record</t>
  </si>
  <si>
    <t xml:space="preserve">    ReservedBit01 : std_logic;</t>
  </si>
  <si>
    <t xml:space="preserve">  end record; -- Reserved_SP_Zynq_SelfTest_Result_2_Type</t>
  </si>
  <si>
    <t xml:space="preserve">  type Trigger_State_1_Type is record</t>
  </si>
  <si>
    <t xml:space="preserve">    TE_TX_TRIG : std_logic;</t>
  </si>
  <si>
    <t xml:space="preserve">    TE_RX_TRIG : std_logic;</t>
  </si>
  <si>
    <t xml:space="preserve">    TX_TRIG : std_logic;</t>
  </si>
  <si>
    <t xml:space="preserve">    TX_P_GATE : std_logic;</t>
  </si>
  <si>
    <t xml:space="preserve">  end record; -- Trigger_State_1_Type</t>
  </si>
  <si>
    <t xml:space="preserve">  type BS_DATA_152_Type is record</t>
  </si>
  <si>
    <t xml:space="preserve">    CH_Data : CH_Data_Type;</t>
  </si>
  <si>
    <t xml:space="preserve">    Reserved : std_logic_vector(31 downto 0);</t>
  </si>
  <si>
    <t xml:space="preserve">  end record; -- BS_DATA_152_Type</t>
  </si>
  <si>
    <t xml:space="preserve">  --  </t>
  </si>
  <si>
    <t xml:space="preserve">  type GC_INFO_56_Type is record</t>
  </si>
  <si>
    <t xml:space="preserve">    GC_Count : std_logic_vector(31 downto 0);</t>
  </si>
  <si>
    <t xml:space="preserve">    GC_Command : GC_Command_2_Type;</t>
  </si>
  <si>
    <t xml:space="preserve">    Reserved_1 : std_logic_vector(15 downto 0);</t>
  </si>
  <si>
    <t xml:space="preserve">    GC_Event_1 : GC_Event_1_2_Type;</t>
  </si>
  <si>
    <t xml:space="preserve">    GC_Event_2 : GC_Event_2_2_Type;</t>
  </si>
  <si>
    <t xml:space="preserve">    GC_Event_3 : GC_Event_3_2_Type;</t>
  </si>
  <si>
    <t xml:space="preserve">    GC_Event_4 : GC_Event_4_2_Type;</t>
  </si>
  <si>
    <t xml:space="preserve">    Speed_Mode : std_logic_vector(7 downto 0);</t>
  </si>
  <si>
    <t xml:space="preserve">    Search_Pattern : std_logic_vector(7 downto 0);</t>
  </si>
  <si>
    <t xml:space="preserve">    Pulse_Freq : std_logic_vector(7 downto 0);</t>
  </si>
  <si>
    <t xml:space="preserve">    Pulse_Type : std_logic_vector(7 downto 0);</t>
  </si>
  <si>
    <t xml:space="preserve">    Pulse_Length : std_logic_vector(7 downto 0);</t>
  </si>
  <si>
    <t xml:space="preserve">    PRE_Pulse : std_logic_vector(7 downto 0);</t>
  </si>
  <si>
    <t xml:space="preserve">    PRI : std_logic_vector(7 downto 0);</t>
  </si>
  <si>
    <t xml:space="preserve">    Beam_Steering : std_logic_vector(7 downto 0);</t>
  </si>
  <si>
    <t xml:space="preserve">    BAT_VOLT : std_logic_vector(15 downto 0);</t>
  </si>
  <si>
    <t xml:space="preserve">    Reserved_2 : std_logic_vector(15 downto 0);</t>
  </si>
  <si>
    <t xml:space="preserve">    Reserved_3 : std_logic_vector(15 downto 0);</t>
  </si>
  <si>
    <t xml:space="preserve">    Reserved_4 : std_logic_vector(15 downto 0);</t>
  </si>
  <si>
    <t xml:space="preserve">    TORP_N : std_logic_vector(31 downto 0);</t>
  </si>
  <si>
    <t xml:space="preserve">    TORP_E : std_logic_vector(31 downto 0);</t>
  </si>
  <si>
    <t xml:space="preserve">    TORP_D : std_logic_vector(15 downto 0);</t>
  </si>
  <si>
    <t xml:space="preserve">    TORP_Roll : std_logic_vector(15 downto 0);</t>
  </si>
  <si>
    <t xml:space="preserve">    TORP_Pitch : std_logic_vector(15 downto 0);</t>
  </si>
  <si>
    <t xml:space="preserve">    TORP_Yaw : std_logic_vector(15 downto 0);</t>
  </si>
  <si>
    <t xml:space="preserve">    ACT_On_Off : std_logic_vector(7 downto 0);</t>
  </si>
  <si>
    <t xml:space="preserve">    Reserved_5 : std_logic_vector(7 downto 0);</t>
  </si>
  <si>
    <t xml:space="preserve">    Reserved_6 : std_logic_vector(15 downto 0);</t>
  </si>
  <si>
    <t xml:space="preserve">    Reserved_7 : std_logic_vector(15 downto 0);</t>
  </si>
  <si>
    <t xml:space="preserve">    Reserved_8 : std_logic_vector(15 downto 0);</t>
  </si>
  <si>
    <t xml:space="preserve">  end record; -- GC_INFO_56_Type</t>
  </si>
  <si>
    <t xml:space="preserve">  type FPGA_State_40_Type is record</t>
  </si>
  <si>
    <t xml:space="preserve">    DAQCounter : std_logic_vector(31 downto 0);</t>
  </si>
  <si>
    <t xml:space="preserve">    SC_GainValue : std_logic_vector(7 downto 0);</t>
  </si>
  <si>
    <t xml:space="preserve">    FPGA_Zynq_Control : FPGA_Zynq_Control_1_Type;</t>
  </si>
  <si>
    <t xml:space="preserve">    PA_FPGA_Temperature : std_logic_vector(7 downto 0);</t>
  </si>
  <si>
    <t xml:space="preserve">    SC_FPGA_Temperature : std_logic_vector(7 downto 0);</t>
  </si>
  <si>
    <t xml:space="preserve">    SC_FPGA_SelfTest_Result : SC_FPGA_SelfTest_Result_2_Type;</t>
  </si>
  <si>
    <t xml:space="preserve">    PA_FPGA_SelfTest_Result : PA_FPGA_SelfTest_Result_2_Type;</t>
  </si>
  <si>
    <t xml:space="preserve">    Reserved_SP_Zynq_SelfTest_Result : Reserved_SP_Zynq_SelfTest_Result_2_Type;</t>
  </si>
  <si>
    <t xml:space="preserve">    TX_Voltage_Sample1 : std_logic_vector(15 downto 0);</t>
  </si>
  <si>
    <t xml:space="preserve">    TX_Voltage_Sample2 : std_logic_vector(15 downto 0);</t>
  </si>
  <si>
    <t xml:space="preserve">    TX_DC_Voltage_Sample1 : std_logic_vector(15 downto 0);</t>
  </si>
  <si>
    <t xml:space="preserve">    TX_DC_Voltage_Sample2 : std_logic_vector(15 downto 0);</t>
  </si>
  <si>
    <t xml:space="preserve">    TX_DC_Current_Sample1 : std_logic_vector(15 downto 0);</t>
  </si>
  <si>
    <t xml:space="preserve">    TX_DC_Current_Sample2 : std_logic_vector(15 downto 0);</t>
  </si>
  <si>
    <t xml:space="preserve">    Trigger_State : Trigger_State_1_Type;</t>
  </si>
  <si>
    <t xml:space="preserve">  end record; -- FPGA_State_40_Type</t>
  </si>
  <si>
    <t xml:space="preserve">  type FPGA_CMD_36_Type is record</t>
  </si>
  <si>
    <t xml:space="preserve">    SC_Rx_FPGA_CMD : SC_Rx_FPGA_CMD_4_Type;</t>
  </si>
  <si>
    <t xml:space="preserve">    PA_Tx_FPGA_CMD : PA_Tx_FPGA_CMD_16_Type;</t>
  </si>
  <si>
    <t xml:space="preserve">    SP_ZYNQ_CMD : SP_ZYNQ_CMD_2_Type;</t>
  </si>
  <si>
    <t xml:space="preserve">    Reserved_5 : std_logic_vector(15 downto 0);</t>
  </si>
  <si>
    <t xml:space="preserve">  end record; -- FPGA_CMD_36_Type</t>
  </si>
  <si>
    <t xml:space="preserve">  type SCB2SPB_Pkt_300_Type is record</t>
  </si>
  <si>
    <t xml:space="preserve">    Start_Bytes : std_logic_vector(31 downto 0);</t>
  </si>
  <si>
    <t xml:space="preserve">    Count : std_logic_vector(31 downto 0);</t>
  </si>
  <si>
    <t xml:space="preserve">    Command : std_logic_vector(15 downto 0);</t>
  </si>
  <si>
    <t xml:space="preserve">    ACK : std_logic_vector(15 downto 0);</t>
  </si>
  <si>
    <t xml:space="preserve">    FPGA_CMD : FPGA_CMD_36_Type;</t>
  </si>
  <si>
    <t xml:space="preserve">    GC_INFO : GC_INFO_56_Type;</t>
  </si>
  <si>
    <t xml:space="preserve">    FPGA_State : FPGA_State_40_Type;</t>
  </si>
  <si>
    <t xml:space="preserve">    BS_DATA : BS_DATA_152_Type;</t>
  </si>
  <si>
    <t xml:space="preserve">    Checksum : std_logic_vector(15 downto 0);</t>
  </si>
  <si>
    <t xml:space="preserve">    Stop_Bytes : std_logic_vector(15 downto 0);</t>
  </si>
  <si>
    <t xml:space="preserve">  end record; -- SCB2SPB_Pkt_300_Type</t>
  </si>
  <si>
    <t xml:space="preserve">  constant SC_Rx_FPGA_CMD_4_i : SC_Rx_FPGA_CMD_4_Type := (</t>
  </si>
  <si>
    <t xml:space="preserve">    TVG =&gt; "0000",</t>
  </si>
  <si>
    <t xml:space="preserve">    REC_Mode =&gt; "00",</t>
  </si>
  <si>
    <t xml:space="preserve">    ReservedBit06_1 =&gt; '0',</t>
  </si>
  <si>
    <t xml:space="preserve">    ReservedBit07_1 =&gt; '0',</t>
  </si>
  <si>
    <t xml:space="preserve">    PLC =&gt; '0',</t>
  </si>
  <si>
    <t xml:space="preserve">    DAQ_Count_Reset =&gt; '0',</t>
  </si>
  <si>
    <t xml:space="preserve">    AD_On =&gt; '0',</t>
  </si>
  <si>
    <t xml:space="preserve">    Gain_Mode =&gt; '0',</t>
  </si>
  <si>
    <t xml:space="preserve">    BPF_On_Off =&gt; '0',</t>
  </si>
  <si>
    <t xml:space="preserve">    Pass_Active =&gt; '0',</t>
  </si>
  <si>
    <t xml:space="preserve">    Reset =&gt; '0',</t>
  </si>
  <si>
    <t xml:space="preserve">    Stop_Run =&gt; '0',</t>
  </si>
  <si>
    <t xml:space="preserve">    REC_On_Off =&gt; '0',</t>
  </si>
  <si>
    <t xml:space="preserve">    PLC_Mode =&gt; "00",</t>
  </si>
  <si>
    <t xml:space="preserve">    Data_Path =&gt; '0',</t>
  </si>
  <si>
    <t xml:space="preserve">    ReservedBit04 =&gt; '0',</t>
  </si>
  <si>
    <t xml:space="preserve">    ReservedBit05 =&gt; '0',</t>
  </si>
  <si>
    <t xml:space="preserve">    ReservedBit06 =&gt; '0',</t>
  </si>
  <si>
    <t xml:space="preserve">    ReservedBit07 =&gt; '0',</t>
  </si>
  <si>
    <t xml:space="preserve">    Gain =&gt; "00000000"</t>
  </si>
  <si>
    <t xml:space="preserve">  constant PA_Tx_FPGA_CMD_16_i : PA_Tx_FPGA_CMD_16_Type := (</t>
  </si>
  <si>
    <t xml:space="preserve">    PRI =&gt; "000000",</t>
  </si>
  <si>
    <t xml:space="preserve">    Tx_Trigger =&gt; '0',</t>
  </si>
  <si>
    <t xml:space="preserve">    Tx_Reset =&gt; '0',</t>
  </si>
  <si>
    <t xml:space="preserve">    Tx_Pulse_Interval =&gt; "0000000",</t>
  </si>
  <si>
    <t xml:space="preserve">    Number_of_Tx =&gt; '0',</t>
  </si>
  <si>
    <t xml:space="preserve">    Beam_Steering_Angle =&gt; "00000000",</t>
  </si>
  <si>
    <t xml:space="preserve">    Tx1_Pulse_Length =&gt; "0000000",</t>
  </si>
  <si>
    <t xml:space="preserve">    Tx1_Type =&gt; '0',</t>
  </si>
  <si>
    <t xml:space="preserve">    Tx1_Start_Frequency_I7_0I =&gt; "00000000",</t>
  </si>
  <si>
    <t xml:space="preserve">    Tx1_Start_Frequency_I14_8I =&gt; "0000000",</t>
  </si>
  <si>
    <t xml:space="preserve">    Tx1_Sweep_Frequency =&gt; "00000000",</t>
  </si>
  <si>
    <t xml:space="preserve">    Tx2_Pulse_Length =&gt; "0000000",</t>
  </si>
  <si>
    <t xml:space="preserve">    Tx2_Type =&gt; '0',</t>
  </si>
  <si>
    <t xml:space="preserve">    Tx2_Start_Frequency_I7_0I =&gt; "00000000",</t>
  </si>
  <si>
    <t xml:space="preserve">    Tx2_Start_Frequency_I14_8I =&gt; "0000000",</t>
  </si>
  <si>
    <t xml:space="preserve">    ReservedBit07_2 =&gt; '0',</t>
  </si>
  <si>
    <t xml:space="preserve">    Tx2_Sweep_Frequency =&gt; "00000000",</t>
  </si>
  <si>
    <t xml:space="preserve">    Beam_Weighting_Select =&gt; "0000",</t>
  </si>
  <si>
    <t xml:space="preserve">    Ramping_Time =&gt; "0000",</t>
  </si>
  <si>
    <t xml:space="preserve">    Battery_Voltage_I7_0I =&gt; "00000000",</t>
  </si>
  <si>
    <t xml:space="preserve">    Battery_Voltage_I15_8I =&gt; "00000000",</t>
  </si>
  <si>
    <t xml:space="preserve">    Stave_Selection_Number =&gt; "0000",</t>
  </si>
  <si>
    <t xml:space="preserve">    Reserved_1 =&gt; '0',</t>
  </si>
  <si>
    <t xml:space="preserve">    Reserved_2 =&gt; '0',</t>
  </si>
  <si>
    <t xml:space="preserve">    Test_Mode =&gt; '0',</t>
  </si>
  <si>
    <t xml:space="preserve">    Stave_Tx_Mode =&gt; '0',</t>
  </si>
  <si>
    <t xml:space="preserve">    Stave_Weight =&gt; "00000000"</t>
  </si>
  <si>
    <t xml:space="preserve">  constant SP_ZYNQ_CMD_2_i : SP_ZYNQ_CMD_2_Type := (</t>
  </si>
  <si>
    <t xml:space="preserve">    Save_R3 =&gt; '0',</t>
  </si>
  <si>
    <t xml:space="preserve">    Save_R2 =&gt; '0',</t>
  </si>
  <si>
    <t xml:space="preserve">    Save_R1 =&gt; '0',</t>
  </si>
  <si>
    <t xml:space="preserve">    Save_R0 =&gt; '0',</t>
  </si>
  <si>
    <t xml:space="preserve">    Save_C =&gt; '0',</t>
  </si>
  <si>
    <t xml:space="preserve">    Save_L0 =&gt; '0',</t>
  </si>
  <si>
    <t xml:space="preserve">    Save_L1 =&gt; '0',</t>
  </si>
  <si>
    <t xml:space="preserve">    Save_L2 =&gt; '0',</t>
  </si>
  <si>
    <t xml:space="preserve">    Optic_On =&gt; '0',</t>
  </si>
  <si>
    <t xml:space="preserve">    Ethernet_On =&gt; '0',</t>
  </si>
  <si>
    <t xml:space="preserve">    TE_Data_Input =&gt; "00",</t>
  </si>
  <si>
    <t xml:space="preserve">    Save_L3 =&gt; '0'</t>
  </si>
  <si>
    <t xml:space="preserve">  constant GC_Command_2_i : GC_Command_2_Type := (</t>
  </si>
  <si>
    <t xml:space="preserve">    ReservedBit02 =&gt; '0',</t>
  </si>
  <si>
    <t xml:space="preserve">    ReservedBit03 =&gt; '0',</t>
  </si>
  <si>
    <t xml:space="preserve">    Pre_Enable =&gt; '0',</t>
  </si>
  <si>
    <t xml:space="preserve">    Enable =&gt; '0',</t>
  </si>
  <si>
    <t xml:space="preserve">    Salvo_On =&gt; '0',</t>
  </si>
  <si>
    <t xml:space="preserve">    Band_Sel =&gt; '0',</t>
  </si>
  <si>
    <t xml:space="preserve">    Mode_Set =&gt; '0',</t>
  </si>
  <si>
    <t xml:space="preserve">    PRI_Start =&gt; '0',</t>
  </si>
  <si>
    <t xml:space="preserve">    Test_Mode_Set =&gt; '0',</t>
  </si>
  <si>
    <t xml:space="preserve">    REC_Disable_Set =&gt; '0',</t>
  </si>
  <si>
    <t xml:space="preserve">    Test_Trig =&gt; '0',</t>
  </si>
  <si>
    <t xml:space="preserve">    ReservedBit15 =&gt; '0'</t>
  </si>
  <si>
    <t xml:space="preserve">  constant GC_Event_1_2_i : GC_Event_1_2_Type := (</t>
  </si>
  <si>
    <t xml:space="preserve">    ReservedBit00 =&gt; '0',</t>
  </si>
  <si>
    <t xml:space="preserve">    HILS_Mode =&gt; '0',</t>
  </si>
  <si>
    <t xml:space="preserve">    EXHD_Mode =&gt; '0',</t>
  </si>
  <si>
    <t xml:space="preserve">    C_Range =&gt; '0',</t>
  </si>
  <si>
    <t xml:space="preserve">    E_Range =&gt; '0',</t>
  </si>
  <si>
    <t xml:space="preserve">    Close_In =&gt; '0',</t>
  </si>
  <si>
    <t xml:space="preserve">    Terminal_Homing =&gt; '0',</t>
  </si>
  <si>
    <t xml:space="preserve">    Fire =&gt; '0',</t>
  </si>
  <si>
    <t xml:space="preserve">    EOM =&gt; '0',</t>
  </si>
  <si>
    <t xml:space="preserve">    Motor_Start =&gt; '0',</t>
  </si>
  <si>
    <t xml:space="preserve">    Motor_Stop =&gt; '0',</t>
  </si>
  <si>
    <t xml:space="preserve">    Ceiling_Det =&gt; '0',</t>
  </si>
  <si>
    <t xml:space="preserve">    Floor_Det =&gt; '0',</t>
  </si>
  <si>
    <t xml:space="preserve">    Surface_Det =&gt; '0',</t>
  </si>
  <si>
    <t xml:space="preserve">    EOR =&gt; '0'</t>
  </si>
  <si>
    <t xml:space="preserve">  constant GC_Event_2_2_i : GC_Event_2_2_Type := (</t>
  </si>
  <si>
    <t xml:space="preserve">    V_Target =&gt; '0',</t>
  </si>
  <si>
    <t xml:space="preserve">    Speed_Mode1 =&gt; '0',</t>
  </si>
  <si>
    <t xml:space="preserve">    Speed_Mode2 =&gt; '0',</t>
  </si>
  <si>
    <t xml:space="preserve">    Homming_Enable =&gt; '0',</t>
  </si>
  <si>
    <t xml:space="preserve">    Homming_Mode =&gt; '0',</t>
  </si>
  <si>
    <t xml:space="preserve">    Inhibit =&gt; '0',</t>
  </si>
  <si>
    <t xml:space="preserve">    Hold_In =&gt; '0',</t>
  </si>
  <si>
    <t xml:space="preserve">    Target_Det =&gt; '0',</t>
  </si>
  <si>
    <t xml:space="preserve">    Target_Loss =&gt; '0',</t>
  </si>
  <si>
    <t xml:space="preserve">    ACM_Det =&gt; '0',</t>
  </si>
  <si>
    <t xml:space="preserve">    Pre_ACO_Chk =&gt; '0',</t>
  </si>
  <si>
    <t xml:space="preserve">    ACO_Det =&gt; '0',</t>
  </si>
  <si>
    <t xml:space="preserve">    ReservedBit14 =&gt; '0',</t>
  </si>
  <si>
    <t xml:space="preserve">  constant GC_Event_3_2_i : GC_Event_3_2_Type := (</t>
  </si>
  <si>
    <t xml:space="preserve">    Beam_Steering =&gt; "0000",</t>
  </si>
  <si>
    <t xml:space="preserve">    ReservedBit08 =&gt; '0',</t>
  </si>
  <si>
    <t xml:space="preserve">    ReservedBit09 =&gt; '0',</t>
  </si>
  <si>
    <t xml:space="preserve">    ReservedBit10 =&gt; '0',</t>
  </si>
  <si>
    <t xml:space="preserve">    ReservedBit11 =&gt; '0',</t>
  </si>
  <si>
    <t xml:space="preserve">    ReservedBit12 =&gt; '0',</t>
  </si>
  <si>
    <t xml:space="preserve">    ReservedBit13 =&gt; '0',</t>
  </si>
  <si>
    <t xml:space="preserve">  constant GC_Event_4_2_i : GC_Event_4_2_Type := (</t>
  </si>
  <si>
    <t xml:space="preserve">    Detect =&gt; '0',</t>
  </si>
  <si>
    <t xml:space="preserve">    Closein =&gt; '0',</t>
  </si>
  <si>
    <t xml:space="preserve">    Fail =&gt; '0',</t>
  </si>
  <si>
    <t xml:space="preserve">    ESAD_Chk =&gt; '0',</t>
  </si>
  <si>
    <t xml:space="preserve">    ESAD_HV =&gt; '0',</t>
  </si>
  <si>
    <t xml:space="preserve">    ESAD_Power =&gt; '0',</t>
  </si>
  <si>
    <t xml:space="preserve">    Leakage_Det =&gt; '0',</t>
  </si>
  <si>
    <t xml:space="preserve">    M_Stop =&gt; '0'</t>
  </si>
  <si>
    <t xml:space="preserve">  constant FPGA_Zynq_Control_1_i : FPGA_Zynq_Control_1_Type := (</t>
  </si>
  <si>
    <t xml:space="preserve">    PLC_State =&gt; '0',</t>
  </si>
  <si>
    <t xml:space="preserve">    AD_On_Result =&gt; '0',</t>
  </si>
  <si>
    <t xml:space="preserve">    SC_FPGA_Reset =&gt; '0',</t>
  </si>
  <si>
    <t xml:space="preserve">    PA_FPGA_Reset =&gt; '0',</t>
  </si>
  <si>
    <t xml:space="preserve">    Ping_On_Off =&gt; '0'</t>
  </si>
  <si>
    <t xml:space="preserve">  constant SC_FPGA_SelfTest_Result_2_i : SC_FPGA_SelfTest_Result_2_Type := (</t>
  </si>
  <si>
    <t xml:space="preserve">    SC_GTP =&gt; '0',</t>
  </si>
  <si>
    <t xml:space="preserve">    SC_LVDS =&gt; '0',</t>
  </si>
  <si>
    <t xml:space="preserve">    SC_UART =&gt; '0',</t>
  </si>
  <si>
    <t xml:space="preserve">    SC_MEM =&gt; '0',</t>
  </si>
  <si>
    <t xml:space="preserve">    SC_FPGA =&gt; '0',</t>
  </si>
  <si>
    <t xml:space="preserve">  constant PA_FPGA_SelfTest_Result_2_i : PA_FPGA_SelfTest_Result_2_Type := (</t>
  </si>
  <si>
    <t xml:space="preserve">    CMD_DATA_ERR =&gt; '0',</t>
  </si>
  <si>
    <t xml:space="preserve">    Temp_warn =&gt; '0',</t>
  </si>
  <si>
    <t xml:space="preserve">    PAB_ST_RESULT =&gt; '0',</t>
  </si>
  <si>
    <t xml:space="preserve">    PCM_Boot =&gt; '0',</t>
  </si>
  <si>
    <t xml:space="preserve">    PAM1_Boot =&gt; '0',</t>
  </si>
  <si>
    <t xml:space="preserve">    PAM2_Boot =&gt; '0',</t>
  </si>
  <si>
    <t xml:space="preserve">    PAM3_Boot =&gt; '0',</t>
  </si>
  <si>
    <t xml:space="preserve">    PAM4_Boot =&gt; '0',</t>
  </si>
  <si>
    <t xml:space="preserve">    PAM5_Boot =&gt; '0',</t>
  </si>
  <si>
    <t xml:space="preserve">    PAM6_Boot =&gt; '0',</t>
  </si>
  <si>
    <t xml:space="preserve">    PAM7_Boot =&gt; '0'</t>
  </si>
  <si>
    <t xml:space="preserve">  constant Reserved_SP_Zynq_SelfTest_Result_2_i : Reserved_SP_Zynq_SelfTest_Result_2_Type := (</t>
  </si>
  <si>
    <t xml:space="preserve">    ReservedBit01 =&gt; '0',</t>
  </si>
  <si>
    <t xml:space="preserve">  constant Trigger_State_1_i : Trigger_State_1_Type := (</t>
  </si>
  <si>
    <t xml:space="preserve">    TE_TX_TRIG =&gt; '0',</t>
  </si>
  <si>
    <t xml:space="preserve">    TE_RX_TRIG =&gt; '0',</t>
  </si>
  <si>
    <t xml:space="preserve">    TX_TRIG =&gt; '0',</t>
  </si>
  <si>
    <t xml:space="preserve">    TX_P_GATE =&gt; '0',</t>
  </si>
  <si>
    <t xml:space="preserve">    ReservedBit07 =&gt; '0'</t>
  </si>
  <si>
    <t xml:space="preserve">  constant FPGA_CMD_36_i : FPGA_CMD_36_Type := (</t>
  </si>
  <si>
    <t xml:space="preserve">    Reserved_1 =&gt; X"0000",</t>
  </si>
  <si>
    <t xml:space="preserve">    Reserved_2 =&gt; X"0000",</t>
  </si>
  <si>
    <t xml:space="preserve">    SC_Rx_FPGA_CMD =&gt; SC_Rx_FPGA_CMD_4_i,</t>
  </si>
  <si>
    <t xml:space="preserve">    Reserved_3 =&gt; X"0000",</t>
  </si>
  <si>
    <t xml:space="preserve">    Reserved_4 =&gt; X"0000",</t>
  </si>
  <si>
    <t xml:space="preserve">    PA_Tx_FPGA_CMD =&gt; PA_Tx_FPGA_CMD_16_i,</t>
  </si>
  <si>
    <t xml:space="preserve">    SP_ZYNQ_CMD =&gt; SP_ZYNQ_CMD_2_i,</t>
  </si>
  <si>
    <t xml:space="preserve">    Reserved_5 =&gt; X"0000",</t>
  </si>
  <si>
    <t xml:space="preserve">    Reserved_6 =&gt; X"0000",</t>
  </si>
  <si>
    <t xml:space="preserve">    Reserved_7 =&gt; X"0000"</t>
  </si>
  <si>
    <t xml:space="preserve">  constant GC_INFO_56_i : GC_INFO_56_Type := (</t>
  </si>
  <si>
    <t xml:space="preserve">    GC_Count =&gt; X"00000000",</t>
  </si>
  <si>
    <t xml:space="preserve">    GC_Command =&gt; GC_Command_2_i,</t>
  </si>
  <si>
    <t xml:space="preserve">    GC_Event_1 =&gt; GC_Event_1_2_i,</t>
  </si>
  <si>
    <t xml:space="preserve">    GC_Event_2 =&gt; GC_Event_2_2_i,</t>
  </si>
  <si>
    <t xml:space="preserve">    GC_Event_3 =&gt; GC_Event_3_2_i,</t>
  </si>
  <si>
    <t xml:space="preserve">    GC_Event_4 =&gt; GC_Event_4_2_i,</t>
  </si>
  <si>
    <t xml:space="preserve">    Speed_Mode =&gt; X"00",</t>
  </si>
  <si>
    <t xml:space="preserve">    Search_Pattern =&gt; X"00",</t>
  </si>
  <si>
    <t xml:space="preserve">    Pulse_Freq =&gt; X"00",</t>
  </si>
  <si>
    <t xml:space="preserve">    Pulse_Type =&gt; X"00",</t>
  </si>
  <si>
    <t xml:space="preserve">    Pulse_Length =&gt; X"00",</t>
  </si>
  <si>
    <t xml:space="preserve">    PRE_Pulse =&gt; X"00",</t>
  </si>
  <si>
    <t xml:space="preserve">    PRI =&gt; X"00",</t>
  </si>
  <si>
    <t xml:space="preserve">    Beam_Steering =&gt; X"00",</t>
  </si>
  <si>
    <t xml:space="preserve">    BAT_VOLT =&gt; X"0000",</t>
  </si>
  <si>
    <t xml:space="preserve">    TORP_N =&gt; X"00000000",</t>
  </si>
  <si>
    <t xml:space="preserve">    TORP_E =&gt; X"00000000",</t>
  </si>
  <si>
    <t xml:space="preserve">    TORP_D =&gt; X"0000",</t>
  </si>
  <si>
    <t xml:space="preserve">    TORP_Roll =&gt; X"0000",</t>
  </si>
  <si>
    <t xml:space="preserve">    TORP_Pitch =&gt; X"0000",</t>
  </si>
  <si>
    <t xml:space="preserve">    TORP_Yaw =&gt; X"0000",</t>
  </si>
  <si>
    <t xml:space="preserve">    ACT_On_Off =&gt; X"00",</t>
  </si>
  <si>
    <t xml:space="preserve">    Reserved_5 =&gt; X"00",</t>
  </si>
  <si>
    <t xml:space="preserve">    Reserved_7 =&gt; X"0000",</t>
  </si>
  <si>
    <t xml:space="preserve">    Reserved_8 =&gt; X"0000"</t>
  </si>
  <si>
    <t xml:space="preserve">  constant FPGA_State_40_i : FPGA_State_40_Type := (</t>
  </si>
  <si>
    <t xml:space="preserve">    DAQCounter =&gt; X"00000000",</t>
  </si>
  <si>
    <t xml:space="preserve">    SC_GainValue =&gt; X"00",</t>
  </si>
  <si>
    <t xml:space="preserve">    FPGA_Zynq_Control =&gt; FPGA_Zynq_Control_1_i,</t>
  </si>
  <si>
    <t xml:space="preserve">    PA_FPGA_Temperature =&gt; X"00",</t>
  </si>
  <si>
    <t xml:space="preserve">    SC_FPGA_Temperature =&gt; X"00",</t>
  </si>
  <si>
    <t xml:space="preserve">    SC_FPGA_SelfTest_Result =&gt; SC_FPGA_SelfTest_Result_2_i,</t>
  </si>
  <si>
    <t xml:space="preserve">    PA_FPGA_SelfTest_Result =&gt; PA_FPGA_SelfTest_Result_2_i,</t>
  </si>
  <si>
    <t xml:space="preserve">    Reserved_SP_Zynq_SelfTest_Result =&gt; Reserved_SP_Zynq_SelfTest_Result_2_i,</t>
  </si>
  <si>
    <t xml:space="preserve">    TX_Voltage_Sample1 =&gt; X"0000",</t>
  </si>
  <si>
    <t xml:space="preserve">    TX_Voltage_Sample2 =&gt; X"0000",</t>
  </si>
  <si>
    <t xml:space="preserve">    TX_DC_Voltage_Sample1 =&gt; X"0000",</t>
  </si>
  <si>
    <t xml:space="preserve">    TX_DC_Voltage_Sample2 =&gt; X"0000",</t>
  </si>
  <si>
    <t xml:space="preserve">    TX_DC_Current_Sample1 =&gt; X"0000",</t>
  </si>
  <si>
    <t xml:space="preserve">    TX_DC_Current_Sample2 =&gt; X"0000",</t>
  </si>
  <si>
    <t xml:space="preserve">    Trigger_State =&gt; Trigger_State_1_i,</t>
  </si>
  <si>
    <t xml:space="preserve">  constant CH_Data_i : CH_Data_Type := (</t>
  </si>
  <si>
    <t xml:space="preserve">    1 =&gt; X"00000000",</t>
  </si>
  <si>
    <t xml:space="preserve">    2 =&gt; X"00000000",</t>
  </si>
  <si>
    <t xml:space="preserve">    others =&gt; X"00000000"</t>
  </si>
  <si>
    <t xml:space="preserve">  constant BS_DATA_152_i : BS_DATA_152_Type := (</t>
  </si>
  <si>
    <t xml:space="preserve">    CH_Data =&gt; CH_Data_i, -- CH_Data_Type(1 to 37),</t>
  </si>
  <si>
    <t xml:space="preserve">    Reserved =&gt; X"00000000"</t>
  </si>
  <si>
    <t xml:space="preserve">  constant scb_2_spb_300_i : SCB2SPB_Pkt_300_Type := (</t>
  </si>
  <si>
    <t xml:space="preserve">    Start_Bytes =&gt; X"7F7F7F7F",</t>
  </si>
  <si>
    <t xml:space="preserve">    Count =&gt; X"00000000",</t>
  </si>
  <si>
    <t xml:space="preserve">    Command =&gt; X"0000",</t>
  </si>
  <si>
    <t xml:space="preserve">    ACK =&gt; X"0000",</t>
  </si>
  <si>
    <t xml:space="preserve">    FPGA_CMD =&gt; FPGA_CMD_36_i,</t>
  </si>
  <si>
    <t xml:space="preserve">    GC_INFO =&gt; GC_INFO_56_i,</t>
  </si>
  <si>
    <t xml:space="preserve">    FPGA_State =&gt; FPGA_State_40_i,</t>
  </si>
  <si>
    <t xml:space="preserve">    BS_DATA =&gt; BS_DATA_152_i,</t>
  </si>
  <si>
    <t xml:space="preserve">    Checksum =&gt; X"CCCC",</t>
  </si>
  <si>
    <t xml:space="preserve">    Stop_Bytes =&gt; X"8181"</t>
  </si>
  <si>
    <t xml:space="preserve">  function conv_ch_packet (bitvector : std_logic_vector) return SCB2SPB_Pkt_300_Type;</t>
  </si>
  <si>
    <t xml:space="preserve">  function conv_ch_bitvector (pkt : SCB2SPB_Pkt_300_Type) return std_logic_vector;</t>
  </si>
  <si>
    <t>end package SCB_2_SPB_Type;</t>
  </si>
  <si>
    <t>package body SCB_2_SPB_Type is</t>
  </si>
  <si>
    <t xml:space="preserve">  function conv_ch_packet (bitvector : std_logic_vector) return SCB2SPB_Pkt_300_Type is</t>
  </si>
  <si>
    <t xml:space="preserve">    variable pkt : SCB2SPB_Pkt_300_Type;</t>
  </si>
  <si>
    <t xml:space="preserve">  begin</t>
  </si>
  <si>
    <t xml:space="preserve">    -- Start_Bytes : BS_4_BYTE_Type; -- 0</t>
  </si>
  <si>
    <t xml:space="preserve">    pkt.Start_Bytes := bitvector(31 downto 0); -- : BS_4_BYTE_Type; -- 0</t>
  </si>
  <si>
    <t xml:space="preserve">    -- Count : BS_4_BYTE_Type; -- 4</t>
  </si>
  <si>
    <t xml:space="preserve">    pkt.Count := bitvector(63 downto 32); -- : BS_4_BYTE_Type; -- 4</t>
  </si>
  <si>
    <t xml:space="preserve">    -- Command : BS_2_BYTE_Type; -- 8</t>
  </si>
  <si>
    <t xml:space="preserve">    pkt.Command := bitvector(79 downto 64); -- : BS_2_BYTE_Type; -- 8</t>
  </si>
  <si>
    <t xml:space="preserve">    -- ACK : BS_2_BYTE_Type; -- 10</t>
  </si>
  <si>
    <t xml:space="preserve">    pkt.ACK := bitvector(95 downto 80); -- : BS_2_BYTE_Type; -- 10</t>
  </si>
  <si>
    <t xml:space="preserve">    -- type FPGA_CMD_36_Type is record -- 12</t>
  </si>
  <si>
    <t xml:space="preserve">    pkt.FPGA_CMD.Reserved_1 := bitvector(111 downto 96); -- : BS_2_BYTE_Type; -- 12</t>
  </si>
  <si>
    <t xml:space="preserve">    pkt.FPGA_CMD.Reserved_2 := bitvector(127 downto 112); -- : BS_2_BYTE_Type; -- 14</t>
  </si>
  <si>
    <t xml:space="preserve">    -- type SC_Rx_FPGA_CMD_4_Type is record -- 16</t>
  </si>
  <si>
    <t xml:space="preserve">    pkt.FPGA_CMD.SC_Rx_FPGA_CMD.TVG := bitvector(131 downto 128); -- : std_logic_vector(3 downto 0);</t>
  </si>
  <si>
    <t xml:space="preserve">    pkt.FPGA_CMD.SC_Rx_FPGA_CMD.REC_Mode := bitvector(133 downto 132); -- : std_logic_vector(1 downto 0);</t>
  </si>
  <si>
    <t xml:space="preserve">    pkt.FPGA_CMD.SC_Rx_FPGA_CMD.ReservedBit06_1 := bitvector(134); -- : std_logic;</t>
  </si>
  <si>
    <t xml:space="preserve">    pkt.FPGA_CMD.SC_Rx_FPGA_CMD.ReservedBit07_1 := bitvector(135); -- : std_logic;</t>
  </si>
  <si>
    <t xml:space="preserve">    -- pkt.FPGA_CMD.SC_Rx_FPGA_CMD.-- 17</t>
  </si>
  <si>
    <t xml:space="preserve">    pkt.FPGA_CMD.SC_Rx_FPGA_CMD.PLC := bitvector(136); -- : std_logic;</t>
  </si>
  <si>
    <t xml:space="preserve">    pkt.FPGA_CMD.SC_Rx_FPGA_CMD.DAQ_Count_Reset := bitvector(137); -- : std_logic;</t>
  </si>
  <si>
    <t xml:space="preserve">    pkt.FPGA_CMD.SC_Rx_FPGA_CMD.AD_On := bitvector(138); -- : std_logic;</t>
  </si>
  <si>
    <t xml:space="preserve">    pkt.FPGA_CMD.SC_Rx_FPGA_CMD.Gain_Mode := bitvector(139); -- : std_logic;</t>
  </si>
  <si>
    <t xml:space="preserve">    pkt.FPGA_CMD.SC_Rx_FPGA_CMD.BPF_On_Off := bitvector(140); -- : std_logic;</t>
  </si>
  <si>
    <t xml:space="preserve">    pkt.FPGA_CMD.SC_Rx_FPGA_CMD.Pass_Active := bitvector(141); -- : std_logic;</t>
  </si>
  <si>
    <t xml:space="preserve">    pkt.FPGA_CMD.SC_Rx_FPGA_CMD.Reset := bitvector(142); -- : std_logic;</t>
  </si>
  <si>
    <t xml:space="preserve">    pkt.FPGA_CMD.SC_Rx_FPGA_CMD.Stop_Run := bitvector(143); -- : std_logic;</t>
  </si>
  <si>
    <t xml:space="preserve">    -- pkt.FPGA_CMD.SC_Rx_FPGA_CMD.-- 18</t>
  </si>
  <si>
    <t xml:space="preserve">    pkt.FPGA_CMD.SC_Rx_FPGA_CMD.REC_On_Off := bitvector(144); -- : std_logic;</t>
  </si>
  <si>
    <t xml:space="preserve">    pkt.FPGA_CMD.SC_Rx_FPGA_CMD.PLC_Mode := bitvector(146 downto 145); -- : std_logic_vector(1 downto 0);</t>
  </si>
  <si>
    <t xml:space="preserve">    pkt.FPGA_CMD.SC_Rx_FPGA_CMD.Data_Path := bitvector(147); -- : std_logic;</t>
  </si>
  <si>
    <t xml:space="preserve">    pkt.FPGA_CMD.SC_Rx_FPGA_CMD.ReservedBit04 := bitvector(148); -- : std_logic;</t>
  </si>
  <si>
    <t xml:space="preserve">    pkt.FPGA_CMD.SC_Rx_FPGA_CMD.ReservedBit05 := bitvector(149); -- : std_logic;</t>
  </si>
  <si>
    <t xml:space="preserve">    pkt.FPGA_CMD.SC_Rx_FPGA_CMD.ReservedBit06 := bitvector(150); -- : std_logic;</t>
  </si>
  <si>
    <t xml:space="preserve">    pkt.FPGA_CMD.SC_Rx_FPGA_CMD.ReservedBit07 := bitvector(151); -- : std_logic;</t>
  </si>
  <si>
    <t xml:space="preserve">    -- pkt.FPGA_CMD.SC_Rx_FPGA_CMD.-- 19</t>
  </si>
  <si>
    <t xml:space="preserve">    pkt.FPGA_CMD.SC_Rx_FPGA_CMD.Gain := bitvector(159 downto 152); -- : std_logic_vector(7 downto 0);</t>
  </si>
  <si>
    <t xml:space="preserve">    -- end record; -- SC_Rx_FPGA_CMD_4_Type</t>
  </si>
  <si>
    <t xml:space="preserve">    pkt.FPGA_CMD.Reserved_3 := bitvector(175 downto 160); -- : BS_2_BYTE_Type; -- 20</t>
  </si>
  <si>
    <t xml:space="preserve">    pkt.FPGA_CMD.Reserved_4 := bitvector(191 downto 176); -- : BS_2_BYTE_Type; -- 22</t>
  </si>
  <si>
    <t xml:space="preserve">    -- type PA_Tx_FPGA_CMD_16_Type is record -- 24</t>
  </si>
  <si>
    <t xml:space="preserve">    pkt.FPGA_CMD.PA_Tx_FPGA_CMD.PRI := bitvector(197 downto 192); -- : std_logic_vector(5 downto 0);</t>
  </si>
  <si>
    <t xml:space="preserve">    pkt.FPGA_CMD.PA_Tx_FPGA_CMD.Tx_Trigger := bitvector(198); -- : std_logic;</t>
  </si>
  <si>
    <t xml:space="preserve">    pkt.FPGA_CMD.PA_Tx_FPGA_CMD.Tx_Reset := bitvector(199); -- : std_logic;</t>
  </si>
  <si>
    <t xml:space="preserve">    -- pkt.FPGA_CMD.PA_Tx_FPGA_CMD.-- 25</t>
  </si>
  <si>
    <t xml:space="preserve">    pkt.FPGA_CMD.PA_Tx_FPGA_CMD.Tx_Pulse_Interval := bitvector(206 downto 200); -- : std_logic_vector(6 downto 0);</t>
  </si>
  <si>
    <t xml:space="preserve">    pkt.FPGA_CMD.PA_Tx_FPGA_CMD.Number_of_Tx := bitvector(207); -- : std_logic;</t>
  </si>
  <si>
    <t xml:space="preserve">    -- pkt.FPGA_CMD.PA_Tx_FPGA_CMD.-- 26</t>
  </si>
  <si>
    <t xml:space="preserve">    pkt.FPGA_CMD.PA_Tx_FPGA_CMD.Beam_Steering_Angle := bitvector(215 downto 208); -- : std_logic_vector(7 downto 0);</t>
  </si>
  <si>
    <t xml:space="preserve">    -- pkt.FPGA_CMD.PA_Tx_FPGA_CMD.-- 27</t>
  </si>
  <si>
    <t xml:space="preserve">    pkt.FPGA_CMD.PA_Tx_FPGA_CMD.Tx1_Pulse_Length := bitvector(222 downto 216); -- : std_logic_vector(6 downto 0);</t>
  </si>
  <si>
    <t xml:space="preserve">    pkt.FPGA_CMD.PA_Tx_FPGA_CMD.Tx1_Type := bitvector(223); -- : std_logic;</t>
  </si>
  <si>
    <t xml:space="preserve">    -- pkt.FPGA_CMD.PA_Tx_FPGA_CMD.-- 28</t>
  </si>
  <si>
    <t xml:space="preserve">    pkt.FPGA_CMD.PA_Tx_FPGA_CMD.Tx1_Start_Frequency_I7_0I := bitvector(231 downto 224); -- : std_logic_vector(7 downto 0);</t>
  </si>
  <si>
    <t xml:space="preserve">    -- pkt.FPGA_CMD.PA_Tx_FPGA_CMD.-- 29</t>
  </si>
  <si>
    <t xml:space="preserve">    pkt.FPGA_CMD.PA_Tx_FPGA_CMD.Tx1_Start_Frequency_I14_8I := bitvector(238 downto 232); -- : std_logic_vector(6 downto 0);</t>
  </si>
  <si>
    <t xml:space="preserve">    pkt.FPGA_CMD.PA_Tx_FPGA_CMD.ReservedBit07_1 := bitvector(239); -- : std_logic;</t>
  </si>
  <si>
    <t xml:space="preserve">    -- pkt.FPGA_CMD.PA_Tx_FPGA_CMD.-- 30</t>
  </si>
  <si>
    <t xml:space="preserve">    pkt.FPGA_CMD.PA_Tx_FPGA_CMD.Tx1_Sweep_Frequency := bitvector(247 downto 240); -- : std_logic_vector(7 downto 0);</t>
  </si>
  <si>
    <t xml:space="preserve">    -- pkt.FPGA_CMD.PA_Tx_FPGA_CMD.-- 31</t>
  </si>
  <si>
    <t xml:space="preserve">    pkt.FPGA_CMD.PA_Tx_FPGA_CMD.Tx2_Pulse_Length := bitvector(254 downto 248); -- : std_logic_vector(6 downto 0);</t>
  </si>
  <si>
    <t xml:space="preserve">    pkt.FPGA_CMD.PA_Tx_FPGA_CMD.Tx2_Type := bitvector(255); -- : std_logic;</t>
  </si>
  <si>
    <t xml:space="preserve">    -- pkt.FPGA_CMD.PA_Tx_FPGA_CMD.-- 32</t>
  </si>
  <si>
    <t xml:space="preserve">    pkt.FPGA_CMD.PA_Tx_FPGA_CMD.Tx2_Start_Frequency_I7_0I := bitvector(263 downto 256); -- : std_logic_vector(7 downto 0);</t>
  </si>
  <si>
    <t xml:space="preserve">    -- pkt.FPGA_CMD.PA_Tx_FPGA_CMD.-- 33</t>
  </si>
  <si>
    <t xml:space="preserve">    pkt.FPGA_CMD.PA_Tx_FPGA_CMD.Tx2_Start_Frequency_I14_8I := bitvector(270 downto 264); -- : std_logic_vector(6 downto 0);</t>
  </si>
  <si>
    <t xml:space="preserve">    pkt.FPGA_CMD.PA_Tx_FPGA_CMD.ReservedBit07_2 := bitvector(271); -- : std_logic;</t>
  </si>
  <si>
    <t xml:space="preserve">    -- pkt.FPGA_CMD.PA_Tx_FPGA_CMD.-- 34</t>
  </si>
  <si>
    <t xml:space="preserve">    pkt.FPGA_CMD.PA_Tx_FPGA_CMD.Tx2_Sweep_Frequency := bitvector(279 downto 272); -- : std_logic_vector(7 downto 0);</t>
  </si>
  <si>
    <t xml:space="preserve">    -- pkt.FPGA_CMD.PA_Tx_FPGA_CMD.-- 35</t>
  </si>
  <si>
    <t xml:space="preserve">    pkt.FPGA_CMD.PA_Tx_FPGA_CMD.Beam_Weighting_Select := bitvector(283 downto 280); -- : std_logic_vector(3 downto 0);</t>
  </si>
  <si>
    <t xml:space="preserve">    pkt.FPGA_CMD.PA_Tx_FPGA_CMD.Ramping_Time := bitvector(287 downto 284); -- : std_logic_vector(3 downto 0);</t>
  </si>
  <si>
    <t xml:space="preserve">    -- pkt.FPGA_CMD.PA_Tx_FPGA_CMD.-- 36</t>
  </si>
  <si>
    <t xml:space="preserve">    pkt.FPGA_CMD.PA_Tx_FPGA_CMD.Battery_Voltage_I7_0I := bitvector(295 downto 288); -- : std_logic_vector(7 downto 0);</t>
  </si>
  <si>
    <t xml:space="preserve">    -- pkt.FPGA_CMD.PA_Tx_FPGA_CMD.-- 37</t>
  </si>
  <si>
    <t xml:space="preserve">    pkt.FPGA_CMD.PA_Tx_FPGA_CMD.Battery_Voltage_I15_8I := bitvector(303 downto 296); -- : std_logic_vector(7 downto 0);</t>
  </si>
  <si>
    <t xml:space="preserve">    -- pkt.FPGA_CMD.PA_Tx_FPGA_CMD.-- 38</t>
  </si>
  <si>
    <t xml:space="preserve">    pkt.FPGA_CMD.PA_Tx_FPGA_CMD.Stave_Selection_Number := bitvector(307 downto 304); -- : std_logic_vector(3 downto 0);</t>
  </si>
  <si>
    <t xml:space="preserve">    pkt.FPGA_CMD.PA_Tx_FPGA_CMD.Reserved_1 := bitvector(308); -- : std_logic;</t>
  </si>
  <si>
    <t xml:space="preserve">    pkt.FPGA_CMD.PA_Tx_FPGA_CMD.Reserved_2 := bitvector(309); -- : std_logic;</t>
  </si>
  <si>
    <t xml:space="preserve">    pkt.FPGA_CMD.PA_Tx_FPGA_CMD.Test_Mode := bitvector(310); -- : std_logic;</t>
  </si>
  <si>
    <t xml:space="preserve">    pkt.FPGA_CMD.PA_Tx_FPGA_CMD.Stave_Tx_Mode := bitvector(311); -- : std_logic;</t>
  </si>
  <si>
    <t xml:space="preserve">    -- pkt.FPGA_CMD.PA_Tx_FPGA_CMD.-- 39</t>
  </si>
  <si>
    <t xml:space="preserve">    pkt.FPGA_CMD.PA_Tx_FPGA_CMD.Stave_Weight := bitvector(319 downto 312); -- : std_logic_vector(7 downto 0);</t>
  </si>
  <si>
    <t xml:space="preserve">    -- end record; -- PA_Tx_FPGA_CMD_16_Type</t>
  </si>
  <si>
    <t xml:space="preserve">    -- type SP_ZYNQ_CMD_2_Type is record -- 40</t>
  </si>
  <si>
    <t xml:space="preserve">    pkt.FPGA_CMD.SP_ZYNQ_CMD.Save_R3 := bitvector(320); -- : std_logic;</t>
  </si>
  <si>
    <t xml:space="preserve">    pkt.FPGA_CMD.SP_ZYNQ_CMD.Save_R2 := bitvector(321); -- : std_logic;</t>
  </si>
  <si>
    <t xml:space="preserve">    pkt.FPGA_CMD.SP_ZYNQ_CMD.Save_R1 := bitvector(322); -- : std_logic;</t>
  </si>
  <si>
    <t xml:space="preserve">    pkt.FPGA_CMD.SP_ZYNQ_CMD.Save_R0 := bitvector(323); -- : std_logic;</t>
  </si>
  <si>
    <t xml:space="preserve">    pkt.FPGA_CMD.SP_ZYNQ_CMD.Save_C := bitvector(324); -- : std_logic;</t>
  </si>
  <si>
    <t xml:space="preserve">    pkt.FPGA_CMD.SP_ZYNQ_CMD.Save_L0 := bitvector(325); -- : std_logic;</t>
  </si>
  <si>
    <t xml:space="preserve">    pkt.FPGA_CMD.SP_ZYNQ_CMD.Save_L1 := bitvector(326); -- : std_logic;</t>
  </si>
  <si>
    <t xml:space="preserve">    pkt.FPGA_CMD.SP_ZYNQ_CMD.Save_L2 := bitvector(327); -- : std_logic;</t>
  </si>
  <si>
    <t xml:space="preserve">    -- pkt.FPGA_CMD.SP_ZYNQ_CMD.-- 41</t>
  </si>
  <si>
    <t xml:space="preserve">    pkt.FPGA_CMD.SP_ZYNQ_CMD.Optic_On := bitvector(328); -- : std_logic;</t>
  </si>
  <si>
    <t xml:space="preserve">    pkt.FPGA_CMD.SP_ZYNQ_CMD.Ethernet_On := bitvector(329); -- : std_logic;</t>
  </si>
  <si>
    <t xml:space="preserve">    pkt.FPGA_CMD.SP_ZYNQ_CMD.TE_Data_Input := bitvector(331 downto 330); -- : std_logic_vector(1 downto 0);</t>
  </si>
  <si>
    <t xml:space="preserve">    pkt.FPGA_CMD.SP_ZYNQ_CMD.ReservedBit04 := bitvector(332); -- : std_logic;</t>
  </si>
  <si>
    <t xml:space="preserve">    pkt.FPGA_CMD.SP_ZYNQ_CMD.ReservedBit05 := bitvector(333); -- : std_logic;</t>
  </si>
  <si>
    <t xml:space="preserve">    pkt.FPGA_CMD.SP_ZYNQ_CMD.ReservedBit06 := bitvector(334); -- : std_logic;</t>
  </si>
  <si>
    <t xml:space="preserve">    pkt.FPGA_CMD.SP_ZYNQ_CMD.Save_L3 := bitvector(335); -- : std_logic;</t>
  </si>
  <si>
    <t xml:space="preserve">    -- end record; -- SP_ZYNQ_CMD_2_Type </t>
  </si>
  <si>
    <t xml:space="preserve">    pkt.FPGA_CMD.Reserved_5 := bitvector(351 downto 336); -- : BS_2_BYTE_Type; -- 42</t>
  </si>
  <si>
    <t xml:space="preserve">    pkt.FPGA_CMD.Reserved_6 := bitvector(367 downto 352); -- : BS_2_BYTE_Type; -- 44</t>
  </si>
  <si>
    <t xml:space="preserve">    pkt.FPGA_CMD.Reserved_7 := bitvector(383 downto 368); -- : BS_2_BYTE_Type; -- 46</t>
  </si>
  <si>
    <t xml:space="preserve">    -- end record; -- FPGA_CMD_36_Type</t>
  </si>
  <si>
    <t xml:space="preserve">    -- GC_INFO : GC_INFO_56_Type; -- 48</t>
  </si>
  <si>
    <t xml:space="preserve">    -- type GC_INFO_56_Type is record -- 48</t>
  </si>
  <si>
    <t xml:space="preserve">    pkt.GC_INFO.GC_Count := bitvector(415 downto 384); -- : BS_4_BYTE_Type; -- 48</t>
  </si>
  <si>
    <t xml:space="preserve">    -- pkt.GC_INFO.GC_Command : GC_Command_2_Type; -- 52</t>
  </si>
  <si>
    <t xml:space="preserve">    -- type GC_Command_2_Type is record -- 52</t>
  </si>
  <si>
    <t xml:space="preserve">    pkt.GC_INFO.GC_Command.PLC := bitvector(416); -- : std_logic;</t>
  </si>
  <si>
    <t xml:space="preserve">    pkt.GC_INFO.GC_Command.AD_On := bitvector(417); -- : std_logic;</t>
  </si>
  <si>
    <t xml:space="preserve">    pkt.GC_INFO.GC_Command.ReservedBit02 := bitvector(418); -- : std_logic;</t>
  </si>
  <si>
    <t xml:space="preserve">    pkt.GC_INFO.GC_Command.ReservedBit03 := bitvector(419); -- : std_logic;</t>
  </si>
  <si>
    <t xml:space="preserve">    pkt.GC_INFO.GC_Command.Pre_Enable := bitvector(420); -- : std_logic;</t>
  </si>
  <si>
    <t xml:space="preserve">    pkt.GC_INFO.GC_Command.Enable := bitvector(421); -- : std_logic;</t>
  </si>
  <si>
    <t xml:space="preserve">    pkt.GC_INFO.GC_Command.ReservedBit06 := bitvector(422); -- : std_logic;</t>
  </si>
  <si>
    <t xml:space="preserve">    pkt.GC_INFO.GC_Command.ReservedBit07 := bitvector(423); -- : std_logic;</t>
  </si>
  <si>
    <t xml:space="preserve">    -- pkt.GC_INFO.GC_Command.-- 53</t>
  </si>
  <si>
    <t xml:space="preserve">    pkt.GC_INFO.GC_Command.Salvo_On := bitvector(424); -- : std_logic;</t>
  </si>
  <si>
    <t xml:space="preserve">    pkt.GC_INFO.GC_Command.Band_Sel := bitvector(425); -- : std_logic;</t>
  </si>
  <si>
    <t xml:space="preserve">    pkt.GC_INFO.GC_Command.Mode_Set := bitvector(426); -- : std_logic;</t>
  </si>
  <si>
    <t xml:space="preserve">    pkt.GC_INFO.GC_Command.PRI_Start := bitvector(427); -- : std_logic;</t>
  </si>
  <si>
    <t xml:space="preserve">    pkt.GC_INFO.GC_Command.Test_Mode_Set := bitvector(428); -- : std_logic;</t>
  </si>
  <si>
    <t xml:space="preserve">    pkt.GC_INFO.GC_Command.REC_Disable_Set := bitvector(429); -- : std_logic;</t>
  </si>
  <si>
    <t xml:space="preserve">    pkt.GC_INFO.GC_Command.Test_Trig := bitvector(430); -- : std_logic;</t>
  </si>
  <si>
    <t xml:space="preserve">    pkt.GC_INFO.GC_Command.ReservedBit15 := bitvector(431); -- : std_logic;</t>
  </si>
  <si>
    <t xml:space="preserve">    -- end record; -- GC_Command_2_Type</t>
  </si>
  <si>
    <t xml:space="preserve">    pkt.GC_INFO.Reserved_1 := bitvector(447 downto 432); -- : BS_2_BYTE_Type; -- 54</t>
  </si>
  <si>
    <t xml:space="preserve">    -- pkt.GC_INFO.GC_Event_1 : GC_Event_1_2_Type; -- 56</t>
  </si>
  <si>
    <t xml:space="preserve">    -- type GC_Event_1_2_Type is record -- 56</t>
  </si>
  <si>
    <t xml:space="preserve">    pkt.GC_INFO.GC_Event_1.ReservedBit00 := bitvector(448); -- : std_logic;</t>
  </si>
  <si>
    <t xml:space="preserve">    pkt.GC_INFO.GC_Event_1.HILS_Mode := bitvector(449); -- : std_logic;</t>
  </si>
  <si>
    <t xml:space="preserve">    pkt.GC_INFO.GC_Event_1.EXHD_Mode := bitvector(450); -- : std_logic;</t>
  </si>
  <si>
    <t xml:space="preserve">    pkt.GC_INFO.GC_Event_1.C_Range := bitvector(451); -- : std_logic;</t>
  </si>
  <si>
    <t xml:space="preserve">    pkt.GC_INFO.GC_Event_1.E_Range := bitvector(452); -- : std_logic;</t>
  </si>
  <si>
    <t xml:space="preserve">    pkt.GC_INFO.GC_Event_1.ReservedBit05 := bitvector(453); -- : std_logic;</t>
  </si>
  <si>
    <t xml:space="preserve">    pkt.GC_INFO.GC_Event_1.Close_In := bitvector(454); -- : std_logic;</t>
  </si>
  <si>
    <t xml:space="preserve">    pkt.GC_INFO.GC_Event_1.Terminal_Homing := bitvector(455); -- : std_logic;</t>
  </si>
  <si>
    <t xml:space="preserve">    -- pkt.GC_INFO.GC_Event_1.-- 57</t>
  </si>
  <si>
    <t xml:space="preserve">    pkt.GC_INFO.GC_Event_1.Fire := bitvector(456); -- : std_logic;</t>
  </si>
  <si>
    <t xml:space="preserve">    pkt.GC_INFO.GC_Event_1.EOM := bitvector(457); -- : std_logic;</t>
  </si>
  <si>
    <t xml:space="preserve">    pkt.GC_INFO.GC_Event_1.Motor_Start := bitvector(458); -- : std_logic;</t>
  </si>
  <si>
    <t xml:space="preserve">    pkt.GC_INFO.GC_Event_1.Motor_Stop := bitvector(459); -- : std_logic;</t>
  </si>
  <si>
    <t xml:space="preserve">    pkt.GC_INFO.GC_Event_1.Ceiling_Det := bitvector(460); -- : std_logic;</t>
  </si>
  <si>
    <t xml:space="preserve">    pkt.GC_INFO.GC_Event_1.Floor_Det := bitvector(461); -- : std_logic;</t>
  </si>
  <si>
    <t xml:space="preserve">    pkt.GC_INFO.GC_Event_1.Surface_Det := bitvector(462); -- : std_logic;</t>
  </si>
  <si>
    <t xml:space="preserve">    pkt.GC_INFO.GC_Event_1.EOR := bitvector(463); -- : std_logic;</t>
  </si>
  <si>
    <t xml:space="preserve">    -- end record; -- GC_Event_1_2_Type</t>
  </si>
  <si>
    <t xml:space="preserve">    -- pkt.GC_INFO.GC_Event_2 : GC_Event_2_2_Type; -- 58</t>
  </si>
  <si>
    <t xml:space="preserve">    -- type GC_Event_2_2_Type is record</t>
  </si>
  <si>
    <t xml:space="preserve">    pkt.GC_INFO.GC_Event_2.Pre_Enable := bitvector(464); -- : std_logic;</t>
  </si>
  <si>
    <t xml:space="preserve">    pkt.GC_INFO.GC_Event_2.Enable := bitvector(465); -- : std_logic;</t>
  </si>
  <si>
    <t xml:space="preserve">    pkt.GC_INFO.GC_Event_2.V_Target := bitvector(466); -- : std_logic;</t>
  </si>
  <si>
    <t xml:space="preserve">    pkt.GC_INFO.GC_Event_2.Speed_Mode1 := bitvector(467); -- : std_logic;</t>
  </si>
  <si>
    <t xml:space="preserve">    pkt.GC_INFO.GC_Event_2.Speed_Mode2 := bitvector(468); -- : std_logic;</t>
  </si>
  <si>
    <t xml:space="preserve">    pkt.GC_INFO.GC_Event_2.Homming_Enable := bitvector(469); -- : std_logic;</t>
  </si>
  <si>
    <t xml:space="preserve">    pkt.GC_INFO.GC_Event_2.Homming_Mode := bitvector(470); -- : std_logic;</t>
  </si>
  <si>
    <t xml:space="preserve">    pkt.GC_INFO.GC_Event_2.Inhibit := bitvector(471); -- : std_logic;</t>
  </si>
  <si>
    <t xml:space="preserve">    -- pkt.GC_INFO.GC_Event_2.-- 59</t>
  </si>
  <si>
    <t xml:space="preserve">    pkt.GC_INFO.GC_Event_2.Hold_In := bitvector(472); -- : std_logic;</t>
  </si>
  <si>
    <t xml:space="preserve">    pkt.GC_INFO.GC_Event_2.Target_Det := bitvector(473); -- : std_logic;</t>
  </si>
  <si>
    <t xml:space="preserve">    pkt.GC_INFO.GC_Event_2.Target_Loss := bitvector(474); -- : std_logic;</t>
  </si>
  <si>
    <t xml:space="preserve">    pkt.GC_INFO.GC_Event_2.ACM_Det := bitvector(475); -- : std_logic;</t>
  </si>
  <si>
    <t xml:space="preserve">    pkt.GC_INFO.GC_Event_2.Pre_ACO_Chk := bitvector(476); -- : std_logic;</t>
  </si>
  <si>
    <t xml:space="preserve">    pkt.GC_INFO.GC_Event_2.ACO_Det := bitvector(477); -- : std_logic;</t>
  </si>
  <si>
    <t xml:space="preserve">    pkt.GC_INFO.GC_Event_2.ReservedBit14 := bitvector(478); -- : std_logic;</t>
  </si>
  <si>
    <t xml:space="preserve">    pkt.GC_INFO.GC_Event_2.ReservedBit15 := bitvector(479); -- : std_logic;</t>
  </si>
  <si>
    <t xml:space="preserve">    -- end record; -- GC_Event_2_2_Type</t>
  </si>
  <si>
    <t xml:space="preserve">    -- pkt.GC_INFO.GC_Event_3 : GC_Event_3_2_Type; -- 60</t>
  </si>
  <si>
    <t xml:space="preserve">    -- type GC_Event_3_2_Type is record</t>
  </si>
  <si>
    <t xml:space="preserve">    pkt.GC_INFO.GC_Event_3.Beam_Steering := bitvector(483 downto 480); -- : std_logic_vector(3 downto 0);</t>
  </si>
  <si>
    <t xml:space="preserve">    pkt.GC_INFO.GC_Event_3.ReservedBit04 := bitvector(484); -- : std_logic;</t>
  </si>
  <si>
    <t xml:space="preserve">    pkt.GC_INFO.GC_Event_3.ReservedBit05 := bitvector(485); -- : std_logic;</t>
  </si>
  <si>
    <t xml:space="preserve">    pkt.GC_INFO.GC_Event_3.ReservedBit06 := bitvector(486); -- : std_logic;</t>
  </si>
  <si>
    <t xml:space="preserve">    pkt.GC_INFO.GC_Event_3.ReservedBit07 := bitvector(487); -- : std_logic;</t>
  </si>
  <si>
    <t xml:space="preserve">    -- pkt.GC_INFO.GC_Event_3.-- 61</t>
  </si>
  <si>
    <t xml:space="preserve">    pkt.GC_INFO.GC_Event_3.ReservedBit08 := bitvector(488); -- : std_logic;</t>
  </si>
  <si>
    <t xml:space="preserve">    pkt.GC_INFO.GC_Event_3.ReservedBit09 := bitvector(489); -- : std_logic;</t>
  </si>
  <si>
    <t xml:space="preserve">    pkt.GC_INFO.GC_Event_3.ReservedBit10 := bitvector(490); -- : std_logic;</t>
  </si>
  <si>
    <t xml:space="preserve">    pkt.GC_INFO.GC_Event_3.ReservedBit11 := bitvector(491); -- : std_logic;</t>
  </si>
  <si>
    <t xml:space="preserve">    pkt.GC_INFO.GC_Event_3.ReservedBit12 := bitvector(492); -- : std_logic;</t>
  </si>
  <si>
    <t xml:space="preserve">    pkt.GC_INFO.GC_Event_3.ReservedBit13 := bitvector(493); -- : std_logic;</t>
  </si>
  <si>
    <t xml:space="preserve">    pkt.GC_INFO.GC_Event_3.ReservedBit14 := bitvector(494); -- : std_logic;</t>
  </si>
  <si>
    <t xml:space="preserve">    pkt.GC_INFO.GC_Event_3.ReservedBit15 := bitvector(495); -- : std_logic;</t>
  </si>
  <si>
    <t xml:space="preserve">    -- end record; -- GC_Event_3_2_Type</t>
  </si>
  <si>
    <t xml:space="preserve">    -- pkt.GC_INFO.GC_Event_4 : GC_Event_4_2_Type; -- 62</t>
  </si>
  <si>
    <t xml:space="preserve">    -- type GC_Event_4_2_Type is record -- 62</t>
  </si>
  <si>
    <t xml:space="preserve">    pkt.GC_INFO.GC_Event_4.Enable := bitvector(496); -- : std_logic;</t>
  </si>
  <si>
    <t xml:space="preserve">    pkt.GC_INFO.GC_Event_4.Detect := bitvector(497); -- : std_logic;</t>
  </si>
  <si>
    <t xml:space="preserve">    pkt.GC_INFO.GC_Event_4.Closein := bitvector(498); -- : std_logic;</t>
  </si>
  <si>
    <t xml:space="preserve">    pkt.GC_INFO.GC_Event_4.Fail := bitvector(499); -- : std_logic;</t>
  </si>
  <si>
    <t xml:space="preserve">    pkt.GC_INFO.GC_Event_4.ESAD_Chk := bitvector(500); -- : std_logic;</t>
  </si>
  <si>
    <t xml:space="preserve">    pkt.GC_INFO.GC_Event_4.ESAD_HV := bitvector(501); -- : std_logic;</t>
  </si>
  <si>
    <t xml:space="preserve">    pkt.GC_INFO.GC_Event_4.ESAD_Power := bitvector(502); -- : std_logic;</t>
  </si>
  <si>
    <t xml:space="preserve">    pkt.GC_INFO.GC_Event_4.ReservedBit07 := bitvector(503); -- : std_logic;</t>
  </si>
  <si>
    <t xml:space="preserve">    -- pkt.GC_INFO.GC_Event_4.-- 63</t>
  </si>
  <si>
    <t xml:space="preserve">    pkt.GC_INFO.GC_Event_4.ReservedBit08 := bitvector(504); -- : std_logic;</t>
  </si>
  <si>
    <t xml:space="preserve">    pkt.GC_INFO.GC_Event_4.ReservedBit09 := bitvector(505); -- : std_logic;</t>
  </si>
  <si>
    <t xml:space="preserve">    pkt.GC_INFO.GC_Event_4.ReservedBit10 := bitvector(506); -- : std_logic;</t>
  </si>
  <si>
    <t xml:space="preserve">    pkt.GC_INFO.GC_Event_4.ReservedBit11 := bitvector(507); -- : std_logic;</t>
  </si>
  <si>
    <t xml:space="preserve">    pkt.GC_INFO.GC_Event_4.Leakage_Det := bitvector(508); -- : std_logic;</t>
  </si>
  <si>
    <t xml:space="preserve">    pkt.GC_INFO.GC_Event_4.ReservedBit13 := bitvector(509); -- : std_logic;</t>
  </si>
  <si>
    <t xml:space="preserve">    pkt.GC_INFO.GC_Event_4.ReservedBit14 := bitvector(510); -- : std_logic;</t>
  </si>
  <si>
    <t xml:space="preserve">    pkt.GC_INFO.GC_Event_4.M_Stop := bitvector(511); -- : std_logic;</t>
  </si>
  <si>
    <t xml:space="preserve">    -- end record; -- GC_Event_4_2_Type</t>
  </si>
  <si>
    <t xml:space="preserve">    pkt.GC_INFO.Speed_Mode := bitvector(519 downto 512); -- : BS_1_BYTE_Type; -- 64</t>
  </si>
  <si>
    <t xml:space="preserve">    pkt.GC_INFO.Search_Pattern := bitvector(527 downto 520); -- : BS_1_BYTE_Type; -- 65</t>
  </si>
  <si>
    <t xml:space="preserve">    pkt.GC_INFO.Pulse_Freq := bitvector(535 downto 528); -- : BS_1_BYTE_Type; -- 66</t>
  </si>
  <si>
    <t xml:space="preserve">    pkt.GC_INFO.Pulse_Type := bitvector(543 downto 536); -- : BS_1_BYTE_Type; -- 67</t>
  </si>
  <si>
    <t xml:space="preserve">    pkt.GC_INFO.Pulse_Length := bitvector(551 downto 544); -- : BS_1_BYTE_Type; -- 68</t>
  </si>
  <si>
    <t xml:space="preserve">    pkt.GC_INFO.PRE_Pulse := bitvector(559 downto 552); -- : BS_1_BYTE_Type; -- 69</t>
  </si>
  <si>
    <t xml:space="preserve">    pkt.GC_INFO.PRI := bitvector(567 downto 560); -- : BS_1_BYTE_Type; -- 70</t>
  </si>
  <si>
    <t xml:space="preserve">    pkt.GC_INFO.Beam_Steering := bitvector(575 downto 568); -- : BS_1_BYTE_Type; -- 71</t>
  </si>
  <si>
    <t xml:space="preserve">    pkt.GC_INFO.BAT_VOLT := bitvector(591 downto 576); -- : BS_2_BYTE_Type; -- 72</t>
  </si>
  <si>
    <t xml:space="preserve">    pkt.GC_INFO.Reserved_2 := bitvector(607 downto 592); -- : BS_2_BYTE_Type; -- 74</t>
  </si>
  <si>
    <t xml:space="preserve">    pkt.GC_INFO.Reserved_3 := bitvector(623 downto 608); -- : BS_2_BYTE_Type; -- 76</t>
  </si>
  <si>
    <t xml:space="preserve">    pkt.GC_INFO.Reserved_4 := bitvector(639 downto 624); -- : BS_2_BYTE_Type; -- 78</t>
  </si>
  <si>
    <t xml:space="preserve">    pkt.GC_INFO.TORP_N := bitvector(671 downto 640); -- : BS_4_BYTE_Type; -- 80</t>
  </si>
  <si>
    <t xml:space="preserve">    pkt.GC_INFO.TORP_E := bitvector(703 downto 672); -- : BS_4_BYTE_Type; -- 84</t>
  </si>
  <si>
    <t xml:space="preserve">    pkt.GC_INFO.TORP_D := bitvector(719 downto 704); -- : BS_2_BYTE_Type; -- 88</t>
  </si>
  <si>
    <t xml:space="preserve">    pkt.GC_INFO.TORP_Roll := bitvector(735 downto 720); -- : BS_2_BYTE_Type; -- 90</t>
  </si>
  <si>
    <t xml:space="preserve">    pkt.GC_INFO.TORP_Pitch := bitvector(751 downto 736); -- : BS_2_BYTE_Type; -- 92</t>
  </si>
  <si>
    <t xml:space="preserve">    pkt.GC_INFO.TORP_Yaw := bitvector(767 downto 752); -- : BS_2_BYTE_Type; -- 94</t>
  </si>
  <si>
    <t xml:space="preserve">    pkt.GC_INFO.ACT_On_Off := bitvector(775 downto 768); -- : BS_1_BYTE_Type; -- 96</t>
  </si>
  <si>
    <t xml:space="preserve">    pkt.GC_INFO.Reserved_5 := bitvector(783 downto 776); -- : BS_1_BYTE_Type; -- 97</t>
  </si>
  <si>
    <t xml:space="preserve">    pkt.GC_INFO.Reserved_6 := bitvector(799 downto 784); -- : BS_2_BYTE_Type; -- 98</t>
  </si>
  <si>
    <t xml:space="preserve">    pkt.GC_INFO.Reserved_7 := bitvector(815 downto 800); -- : BS_2_BYTE_Type; -- 100</t>
  </si>
  <si>
    <t xml:space="preserve">    pkt.GC_INFO.Reserved_8 := bitvector(831 downto 816); -- : BS_2_BYTE_Type; -- 102</t>
  </si>
  <si>
    <t xml:space="preserve">    -- end record; -- GC_INFO_56_Type</t>
  </si>
  <si>
    <t xml:space="preserve">    -- FPGA_State : FPGA_State_40_Type; -- 104</t>
  </si>
  <si>
    <t xml:space="preserve">    -- type FPGA_State_40_Type is record -- 104</t>
  </si>
  <si>
    <t xml:space="preserve">    pkt.FPGA_State.DAQCounter := bitvector(863 downto 832); -- : BS_4_BYTE_Type; -- 104</t>
  </si>
  <si>
    <t xml:space="preserve">    pkt.FPGA_State.SC_GainValue := bitvector(871 downto 864); -- : BS_1_BYTE_Type; -- 108</t>
  </si>
  <si>
    <t xml:space="preserve">    -- pkt.FPGA_State.FPGA_Zynq_Control : FPGA_Zynq_Control_1_Type; -- 109</t>
  </si>
  <si>
    <t xml:space="preserve">    -- type FPGA_Zynq_Control_1_Type is record -- 109</t>
  </si>
  <si>
    <t xml:space="preserve">    pkt.FPGA_State.FPGA_Zynq_Control.PLC_State := bitvector(872); -- : std_logic;</t>
  </si>
  <si>
    <t xml:space="preserve">    pkt.FPGA_State.FPGA_Zynq_Control.DAQ_Count_Reset := bitvector(873); -- : std_logic;</t>
  </si>
  <si>
    <t xml:space="preserve">    pkt.FPGA_State.FPGA_Zynq_Control.AD_On_Result := bitvector(874); -- : std_logic;</t>
  </si>
  <si>
    <t xml:space="preserve">    pkt.FPGA_State.FPGA_Zynq_Control.ReservedBit03 := bitvector(875); -- : std_logic;</t>
  </si>
  <si>
    <t xml:space="preserve">    pkt.FPGA_State.FPGA_Zynq_Control.ReservedBit04 := bitvector(876); -- : std_logic;</t>
  </si>
  <si>
    <t xml:space="preserve">    pkt.FPGA_State.FPGA_Zynq_Control.SC_FPGA_Reset := bitvector(877); -- : std_logic;</t>
  </si>
  <si>
    <t xml:space="preserve">    pkt.FPGA_State.FPGA_Zynq_Control.PA_FPGA_Reset := bitvector(878); -- : std_logic;</t>
  </si>
  <si>
    <t xml:space="preserve">    pkt.FPGA_State.FPGA_Zynq_Control.Ping_On_Off := bitvector(879); -- : std_logic;</t>
  </si>
  <si>
    <t xml:space="preserve">    -- end record; -- FPGA_Zynq_Control_1_Type</t>
  </si>
  <si>
    <t xml:space="preserve">    pkt.FPGA_State.PA_FPGA_Temperature := bitvector(887 downto 880); -- : BS_1_BYTE_Type; -- 110</t>
  </si>
  <si>
    <t xml:space="preserve">    pkt.FPGA_State.SC_FPGA_Temperature := bitvector(895 downto 888); -- : BS_1_BYTE_Type; -- 111</t>
  </si>
  <si>
    <t xml:space="preserve">    pkt.FPGA_State.Reserved_1 := bitvector(911 downto 896); -- : BS_2_BYTE_Type; -- 112</t>
  </si>
  <si>
    <t xml:space="preserve">    pkt.FPGA_State.Reserved_2 := bitvector(927 downto 912); -- : BS_2_BYTE_Type; -- 114</t>
  </si>
  <si>
    <t xml:space="preserve">    pkt.FPGA_State.Reserved_3 := bitvector(943 downto 928); -- : BS_2_BYTE_Type; -- 116</t>
  </si>
  <si>
    <t xml:space="preserve">    pkt.FPGA_State.Reserved_4 := bitvector(959 downto 944); -- : BS_2_BYTE_Type; -- 118</t>
  </si>
  <si>
    <t xml:space="preserve">    -- pkt.FPGA_State.SC_FPGA_SelfTest_Result : SC_FPGA_SelfTest_Result_2_Type; -- 120</t>
  </si>
  <si>
    <t xml:space="preserve">    -- type SC_FPGA_SelfTest_Result_2_Type is record -- 120</t>
  </si>
  <si>
    <t xml:space="preserve">    pkt.FPGA_State.SC_FPGA_SelfTest_Result.SC_GTP := bitvector(960); -- : std_logic;</t>
  </si>
  <si>
    <t xml:space="preserve">    pkt.FPGA_State.SC_FPGA_SelfTest_Result.SC_LVDS := bitvector(961); -- : std_logic;</t>
  </si>
  <si>
    <t xml:space="preserve">    pkt.FPGA_State.SC_FPGA_SelfTest_Result.SC_UART := bitvector(962); -- : std_logic;</t>
  </si>
  <si>
    <t xml:space="preserve">    pkt.FPGA_State.SC_FPGA_SelfTest_Result.ReservedBit03 := bitvector(963); -- : std_logic;</t>
  </si>
  <si>
    <t xml:space="preserve">    pkt.FPGA_State.SC_FPGA_SelfTest_Result.ReservedBit04 := bitvector(964); -- : std_logic;</t>
  </si>
  <si>
    <t xml:space="preserve">    pkt.FPGA_State.SC_FPGA_SelfTest_Result.ReservedBit05 := bitvector(965); -- : std_logic;</t>
  </si>
  <si>
    <t xml:space="preserve">    pkt.FPGA_State.SC_FPGA_SelfTest_Result.ReservedBit06 := bitvector(966); -- : std_logic;</t>
  </si>
  <si>
    <t xml:space="preserve">    pkt.FPGA_State.SC_FPGA_SelfTest_Result.ReservedBit07 := bitvector(967); -- : std_logic;</t>
  </si>
  <si>
    <t xml:space="preserve">    -- pkt.FPGA_State.SC_FPGA_SelfTest_Result.-- 121</t>
  </si>
  <si>
    <t xml:space="preserve">    pkt.FPGA_State.SC_FPGA_SelfTest_Result.SC_MEM := bitvector(968); -- : std_logic;</t>
  </si>
  <si>
    <t xml:space="preserve">    pkt.FPGA_State.SC_FPGA_SelfTest_Result.ReservedBit09 := bitvector(969); -- : std_logic;</t>
  </si>
  <si>
    <t xml:space="preserve">    pkt.FPGA_State.SC_FPGA_SelfTest_Result.ReservedBit10 := bitvector(970); -- : std_logic;</t>
  </si>
  <si>
    <t xml:space="preserve">    pkt.FPGA_State.SC_FPGA_SelfTest_Result.ReservedBit11 := bitvector(971); -- : std_logic;</t>
  </si>
  <si>
    <t xml:space="preserve">    pkt.FPGA_State.SC_FPGA_SelfTest_Result.SC_FPGA := bitvector(972); -- : std_logic;</t>
  </si>
  <si>
    <t xml:space="preserve">    pkt.FPGA_State.SC_FPGA_SelfTest_Result.ReservedBit13 := bitvector(973); -- : std_logic;</t>
  </si>
  <si>
    <t xml:space="preserve">    pkt.FPGA_State.SC_FPGA_SelfTest_Result.ReservedBit14 := bitvector(974); -- : std_logic;</t>
  </si>
  <si>
    <t xml:space="preserve">    pkt.FPGA_State.SC_FPGA_SelfTest_Result.ReservedBit15 := bitvector(975); -- : std_logic;</t>
  </si>
  <si>
    <t xml:space="preserve">    -- end record; -- SC_FPGA_SelfTest_Result_2_Type</t>
  </si>
  <si>
    <t xml:space="preserve">    -- pkt.FPGA_State.PA_FPGA_SelfTest_Result : PA_FPGA_SelfTest_Result_2_Type; -- 122</t>
  </si>
  <si>
    <t xml:space="preserve">    -- type PA_FPGA_SelfTest_Result_2_Type is record -- 122</t>
  </si>
  <si>
    <t xml:space="preserve">    pkt.FPGA_State.PA_FPGA_SelfTest_Result.CMD_DATA_ERR := bitvector(976); -- : std_logic;</t>
  </si>
  <si>
    <t xml:space="preserve">    pkt.FPGA_State.PA_FPGA_SelfTest_Result.Temp_warn := bitvector(977); -- : std_logic;</t>
  </si>
  <si>
    <t xml:space="preserve">    pkt.FPGA_State.PA_FPGA_SelfTest_Result.ReservedBit02 := bitvector(978); -- : std_logic;</t>
  </si>
  <si>
    <t xml:space="preserve">    pkt.FPGA_State.PA_FPGA_SelfTest_Result.ReservedBit03 := bitvector(979); -- : std_logic;</t>
  </si>
  <si>
    <t xml:space="preserve">    pkt.FPGA_State.PA_FPGA_SelfTest_Result.PAB_ST_RESULT := bitvector(980); -- : std_logic;</t>
  </si>
  <si>
    <t xml:space="preserve">    pkt.FPGA_State.PA_FPGA_SelfTest_Result.ReservedBit05 := bitvector(981); -- : std_logic;</t>
  </si>
  <si>
    <t xml:space="preserve">    pkt.FPGA_State.PA_FPGA_SelfTest_Result.ReservedBit06 := bitvector(982); -- : std_logic;</t>
  </si>
  <si>
    <t xml:space="preserve">    pkt.FPGA_State.PA_FPGA_SelfTest_Result.ReservedBit07 := bitvector(983); -- : std_logic;</t>
  </si>
  <si>
    <t xml:space="preserve">    -- pkt.FPGA_State.PA_FPGA_SelfTest_Result.-- 123</t>
  </si>
  <si>
    <t xml:space="preserve">    pkt.FPGA_State.PA_FPGA_SelfTest_Result.PCM_Boot := bitvector(984); -- : std_logic;</t>
  </si>
  <si>
    <t xml:space="preserve">    pkt.FPGA_State.PA_FPGA_SelfTest_Result.PAM1_Boot := bitvector(985); -- : std_logic;</t>
  </si>
  <si>
    <t xml:space="preserve">    pkt.FPGA_State.PA_FPGA_SelfTest_Result.PAM2_Boot := bitvector(986); -- : std_logic;</t>
  </si>
  <si>
    <t xml:space="preserve">    pkt.FPGA_State.PA_FPGA_SelfTest_Result.PAM3_Boot := bitvector(987); -- : std_logic;</t>
  </si>
  <si>
    <t xml:space="preserve">    pkt.FPGA_State.PA_FPGA_SelfTest_Result.PAM4_Boot := bitvector(988); -- : std_logic;</t>
  </si>
  <si>
    <t xml:space="preserve">    pkt.FPGA_State.PA_FPGA_SelfTest_Result.PAM5_Boot := bitvector(989); -- : std_logic;</t>
  </si>
  <si>
    <t xml:space="preserve">    pkt.FPGA_State.PA_FPGA_SelfTest_Result.PAM6_Boot := bitvector(990); -- : std_logic;</t>
  </si>
  <si>
    <t xml:space="preserve">    pkt.FPGA_State.PA_FPGA_SelfTest_Result.PAM7_Boot := bitvector(991); -- : std_logic;</t>
  </si>
  <si>
    <t xml:space="preserve">    -- end record; -- PA_FPGA_SelfTest_Result_2_Type</t>
  </si>
  <si>
    <t xml:space="preserve">    -- pkt.FPGA_State.Reserved_SP_Zynq_SelfTest_Result : Reserved_SP_Zynq_SelfTest_Result_2_Type; -- 124</t>
  </si>
  <si>
    <t xml:space="preserve">    -- type Reserved_SP_Zynq_SelfTest_Result_2_Type is record -- 124</t>
  </si>
  <si>
    <t xml:space="preserve">    pkt.FPGA_State.Reserved_SP_Zynq_SelfTest_Result.ReservedBit00 := bitvector(992); -- : std_logic;</t>
  </si>
  <si>
    <t xml:space="preserve">    pkt.FPGA_State.Reserved_SP_Zynq_SelfTest_Result.ReservedBit01 := bitvector(993); -- : std_logic;</t>
  </si>
  <si>
    <t xml:space="preserve">    pkt.FPGA_State.Reserved_SP_Zynq_SelfTest_Result.ReservedBit02 := bitvector(994); -- : std_logic;</t>
  </si>
  <si>
    <t xml:space="preserve">    pkt.FPGA_State.Reserved_SP_Zynq_SelfTest_Result.ReservedBit03 := bitvector(995); -- : std_logic;</t>
  </si>
  <si>
    <t xml:space="preserve">    pkt.FPGA_State.Reserved_SP_Zynq_SelfTest_Result.ReservedBit04 := bitvector(996); -- : std_logic;</t>
  </si>
  <si>
    <t xml:space="preserve">    pkt.FPGA_State.Reserved_SP_Zynq_SelfTest_Result.ReservedBit05 := bitvector(997); -- : std_logic;</t>
  </si>
  <si>
    <t xml:space="preserve">    pkt.FPGA_State.Reserved_SP_Zynq_SelfTest_Result.ReservedBit06 := bitvector(998); -- : std_logic;</t>
  </si>
  <si>
    <t xml:space="preserve">    pkt.FPGA_State.Reserved_SP_Zynq_SelfTest_Result.ReservedBit07 := bitvector(999); -- : std_logic;</t>
  </si>
  <si>
    <t xml:space="preserve">    -- pkt.FPGA_State.Reserved_SP_Zynq_SelfTest_Result.-- 125</t>
  </si>
  <si>
    <t xml:space="preserve">    pkt.FPGA_State.Reserved_SP_Zynq_SelfTest_Result.ReservedBit08 := bitvector(1000); -- : std_logic;</t>
  </si>
  <si>
    <t xml:space="preserve">    pkt.FPGA_State.Reserved_SP_Zynq_SelfTest_Result.ReservedBit09 := bitvector(1001); -- : std_logic;</t>
  </si>
  <si>
    <t xml:space="preserve">    pkt.FPGA_State.Reserved_SP_Zynq_SelfTest_Result.ReservedBit10 := bitvector(1002); -- : std_logic;</t>
  </si>
  <si>
    <t xml:space="preserve">    pkt.FPGA_State.Reserved_SP_Zynq_SelfTest_Result.ReservedBit11 := bitvector(1003); -- : std_logic;</t>
  </si>
  <si>
    <t xml:space="preserve">    pkt.FPGA_State.Reserved_SP_Zynq_SelfTest_Result.ReservedBit12 := bitvector(1004); -- : std_logic;</t>
  </si>
  <si>
    <t xml:space="preserve">    pkt.FPGA_State.Reserved_SP_Zynq_SelfTest_Result.ReservedBit13 := bitvector(1005); -- : std_logic;</t>
  </si>
  <si>
    <t xml:space="preserve">    pkt.FPGA_State.Reserved_SP_Zynq_SelfTest_Result.ReservedBit14 := bitvector(1006); -- : std_logic;</t>
  </si>
  <si>
    <t xml:space="preserve">    pkt.FPGA_State.Reserved_SP_Zynq_SelfTest_Result.ReservedBit15 := bitvector(1007); -- : std_logic;</t>
  </si>
  <si>
    <t xml:space="preserve">    -- end record; -- Reserved_SP_Zynq_SelfTest_Result_2_Type</t>
  </si>
  <si>
    <t xml:space="preserve">    pkt.FPGA_State.TX_Voltage_Sample1 := bitvector(1023 downto 1008); -- : BS_2_BYTE_Type; -- 126</t>
  </si>
  <si>
    <t xml:space="preserve">    pkt.FPGA_State.TX_Voltage_Sample2 := bitvector(1039 downto 1024); -- : BS_2_BYTE_Type; -- 128</t>
  </si>
  <si>
    <t xml:space="preserve">    pkt.FPGA_State.TX_DC_Voltage_Sample1 := bitvector(1055 downto 1040); -- : BS_2_BYTE_Type; -- 130</t>
  </si>
  <si>
    <t xml:space="preserve">    pkt.FPGA_State.TX_DC_Voltage_Sample2 := bitvector(1071 downto 1056); -- : BS_2_BYTE_Type; --132</t>
  </si>
  <si>
    <t xml:space="preserve">    pkt.FPGA_State.TX_DC_Current_Sample1 := bitvector(1087 downto 1072); -- : BS_2_BYTE_Type; -- 134</t>
  </si>
  <si>
    <t xml:space="preserve">    pkt.FPGA_State.TX_DC_Current_Sample2 := bitvector(1103 downto 1088); -- : BS_2_BYTE_Type; -- 136</t>
  </si>
  <si>
    <t xml:space="preserve">    -- pkt.FPGA_State.Trigger_State : Trigger_State_1_Type; -- 138</t>
  </si>
  <si>
    <t xml:space="preserve">    -- type Trigger_State_1_Type is record -- 138</t>
  </si>
  <si>
    <t xml:space="preserve">    pkt.FPGA_State.Trigger_State.TE_TX_TRIG := bitvector(1104); -- : std_logic;</t>
  </si>
  <si>
    <t xml:space="preserve">    pkt.FPGA_State.Trigger_State.TE_RX_TRIG := bitvector(1105); -- : std_logic;</t>
  </si>
  <si>
    <t xml:space="preserve">    pkt.FPGA_State.Trigger_State.TX_TRIG := bitvector(1106); -- : std_logic;</t>
  </si>
  <si>
    <t xml:space="preserve">    pkt.FPGA_State.Trigger_State.TX_P_GATE := bitvector(1107); -- : std_logic;</t>
  </si>
  <si>
    <t xml:space="preserve">    pkt.FPGA_State.Trigger_State.ReservedBit04 := bitvector(1108); -- : std_logic;</t>
  </si>
  <si>
    <t xml:space="preserve">    pkt.FPGA_State.Trigger_State.ReservedBit05 := bitvector(1109); -- : std_logic;</t>
  </si>
  <si>
    <t xml:space="preserve">    pkt.FPGA_State.Trigger_State.ReservedBit06 := bitvector(1110); -- : std_logic;</t>
  </si>
  <si>
    <t xml:space="preserve">    pkt.FPGA_State.Trigger_State.ReservedBit07 := bitvector(1111); -- : std_logic;</t>
  </si>
  <si>
    <t xml:space="preserve">    -- end record; -- Trigger_State_1_Type</t>
  </si>
  <si>
    <t xml:space="preserve">    pkt.FPGA_State.Reserved_5 := bitvector(1119 downto 1112); -- : BS_1_BYTE_Type; -- 139</t>
  </si>
  <si>
    <t xml:space="preserve">    pkt.FPGA_State.Reserved_6 := bitvector(1135 downto 1120); -- : BS_2_BYTE_Type; -- 140</t>
  </si>
  <si>
    <t xml:space="preserve">    pkt.FPGA_State.Reserved_7 := bitvector(1151 downto 1136); -- : BS_2_BYTE_Type; -- 142</t>
  </si>
  <si>
    <t xml:space="preserve">    -- end record; -- FPGA_State_40_Type</t>
  </si>
  <si>
    <t xml:space="preserve">    -- BS_DATA : BS_DATA_152_Type; -- 144 : 1152</t>
  </si>
  <si>
    <t xml:space="preserve">    -- type BS_DATA_152_Type is record -- 144  : 1152</t>
  </si>
  <si>
    <t xml:space="preserve">    -- pkt.BS_DATA.CH_Data : CH_Data_Type; -- 144 : 1152 : 36</t>
  </si>
  <si>
    <t xml:space="preserve">    for ch in 1 to 37 loop</t>
  </si>
  <si>
    <t xml:space="preserve">      pkt.BS_DATA.CH_Data(ch) := bitvector(ch * 32 - 1 + 1152 downto ch * 32 - 32 + 1152);</t>
  </si>
  <si>
    <t xml:space="preserve">    end loop;</t>
  </si>
  <si>
    <t xml:space="preserve">    pkt.BS_DATA.Reserved := bitvector(2367 downto 2336); -- : BS_4_BYTE_Type; -- 292</t>
  </si>
  <si>
    <t xml:space="preserve">    -- end record; -- BS_DATA_152_Type</t>
  </si>
  <si>
    <t xml:space="preserve">    -- Checksum : BS_2_BYTE_Type; -- 296</t>
  </si>
  <si>
    <t xml:space="preserve">    pkt.Checksum := bitvector(2383 downto 2368); -- : BS_2_BYTE_Type; -- 296</t>
  </si>
  <si>
    <t xml:space="preserve">    -- Stop_Bytes : BS_2_BYTE_Type; -- 298</t>
  </si>
  <si>
    <t xml:space="preserve">    pkt.Stop_Bytes := bitvector(2399 downto 2384); -- : BS_2_BYTE_Type; -- 298</t>
  </si>
  <si>
    <t xml:space="preserve">    -- end record; -- SCB2SPB_Pkt_300_Type</t>
  </si>
  <si>
    <t xml:space="preserve">    return pkt;</t>
  </si>
  <si>
    <t xml:space="preserve">  end conv_ch_packet;</t>
  </si>
  <si>
    <t xml:space="preserve">  function conv_ch_bitvector (pkt : SCB2SPB_Pkt_300_Type) return std_logic_vector is</t>
  </si>
  <si>
    <t xml:space="preserve">    variable bitvector : std_logic_vector(2399 downto 0);</t>
  </si>
  <si>
    <t xml:space="preserve">    -- conv_ch_bitvector</t>
  </si>
  <si>
    <t xml:space="preserve">    bitvector(31 downto 0) := pkt.Start_Bytes; -- : BS_4_BYTE_Type; -- 0</t>
  </si>
  <si>
    <t xml:space="preserve">    bitvector(63 downto 32) := pkt.Count; -- : BS_4_BYTE_Type; -- 4</t>
  </si>
  <si>
    <t xml:space="preserve">    bitvector(79 downto 64) := pkt.Command; -- : BS_2_BYTE_Type; -- 8</t>
  </si>
  <si>
    <t xml:space="preserve">    bitvector(95 downto 80) := pkt.ACK; -- : BS_2_BYTE_Type; -- 10</t>
  </si>
  <si>
    <t xml:space="preserve">    bitvector(111 downto 96) := pkt.FPGA_CMD.Reserved_1; -- : BS_2_BYTE_Type; -- 12</t>
  </si>
  <si>
    <t xml:space="preserve">    bitvector(127 downto 112) := pkt.FPGA_CMD.Reserved_2; -- : BS_2_BYTE_Type; -- 14</t>
  </si>
  <si>
    <t xml:space="preserve">    bitvector(131 downto 128) := pkt.FPGA_CMD.SC_Rx_FPGA_CMD.TVG; -- : std_logic_vector(3 downto 0)           ;</t>
  </si>
  <si>
    <t xml:space="preserve">    bitvector(133 downto 132) := pkt.FPGA_CMD.SC_Rx_FPGA_CMD.REC_Mode; -- : std_logic_vector(1 downto 0)           ;</t>
  </si>
  <si>
    <t xml:space="preserve">    bitvector(134) := pkt.FPGA_CMD.SC_Rx_FPGA_CMD.ReservedBit06_1; -- : std_logic;</t>
  </si>
  <si>
    <t xml:space="preserve">    bitvector(135) := pkt.FPGA_CMD.SC_Rx_FPGA_CMD.ReservedBit07_1; -- : std_logic;</t>
  </si>
  <si>
    <t xml:space="preserve">    bitvector(136) := pkt.FPGA_CMD.SC_Rx_FPGA_CMD.PLC; -- : std_logic;</t>
  </si>
  <si>
    <t xml:space="preserve">    bitvector(137) := pkt.FPGA_CMD.SC_Rx_FPGA_CMD.DAQ_Count_Reset; -- : std_logic;</t>
  </si>
  <si>
    <t xml:space="preserve">    bitvector(138) := pkt.FPGA_CMD.SC_Rx_FPGA_CMD.AD_On; -- : std_logic;</t>
  </si>
  <si>
    <t xml:space="preserve">    bitvector(139) := pkt.FPGA_CMD.SC_Rx_FPGA_CMD.Gain_Mode; -- : std_logic;</t>
  </si>
  <si>
    <t xml:space="preserve">    bitvector(140) := pkt.FPGA_CMD.SC_Rx_FPGA_CMD.BPF_On_Off; -- : std_logic;</t>
  </si>
  <si>
    <t xml:space="preserve">    bitvector(141) := pkt.FPGA_CMD.SC_Rx_FPGA_CMD.Pass_Active; -- : std_logic;</t>
  </si>
  <si>
    <t xml:space="preserve">    bitvector(142) := pkt.FPGA_CMD.SC_Rx_FPGA_CMD.Reset; -- : std_logic;</t>
  </si>
  <si>
    <t xml:space="preserve">    bitvector(143) := pkt.FPGA_CMD.SC_Rx_FPGA_CMD.Stop_Run; -- : std_logic;</t>
  </si>
  <si>
    <t xml:space="preserve">    bitvector(144) := pkt.FPGA_CMD.SC_Rx_FPGA_CMD.REC_On_Off; -- : std_logic;</t>
  </si>
  <si>
    <t xml:space="preserve">    bitvector(146 downto 145) := pkt.FPGA_CMD.SC_Rx_FPGA_CMD.PLC_Mode; -- : std_logic_vector(1 downto 0)           ;</t>
  </si>
  <si>
    <t xml:space="preserve">    bitvector(147) := pkt.FPGA_CMD.SC_Rx_FPGA_CMD.Data_Path; -- : std_logic;</t>
  </si>
  <si>
    <t xml:space="preserve">    bitvector(148) := pkt.FPGA_CMD.SC_Rx_FPGA_CMD.ReservedBit04; -- : std_logic;</t>
  </si>
  <si>
    <t xml:space="preserve">    bitvector(149) := pkt.FPGA_CMD.SC_Rx_FPGA_CMD.ReservedBit05; -- : std_logic;</t>
  </si>
  <si>
    <t xml:space="preserve">    bitvector(150) := pkt.FPGA_CMD.SC_Rx_FPGA_CMD.ReservedBit06; -- : std_logic;</t>
  </si>
  <si>
    <t xml:space="preserve">    bitvector(151) := pkt.FPGA_CMD.SC_Rx_FPGA_CMD.ReservedBit07; -- : std_logic;</t>
  </si>
  <si>
    <t xml:space="preserve">    bitvector(159 downto 152) := pkt.FPGA_CMD.SC_Rx_FPGA_CMD.Gain; -- : std_logic_vector(7 downto 0)           ;</t>
  </si>
  <si>
    <t xml:space="preserve">    bitvector(175 downto 160) := pkt.FPGA_CMD.Reserved_3; -- : BS_2_BYTE_Type; -- 20</t>
  </si>
  <si>
    <t xml:space="preserve">    bitvector(191 downto 176) := pkt.FPGA_CMD.Reserved_4; -- : BS_2_BYTE_Type; -- 22</t>
  </si>
  <si>
    <t xml:space="preserve">    bitvector(197 downto 192) := pkt.FPGA_CMD.PA_Tx_FPGA_CMD.PRI; -- : std_logic_vector(5 downto 0)           ;</t>
  </si>
  <si>
    <t xml:space="preserve">    bitvector(198) := pkt.FPGA_CMD.PA_Tx_FPGA_CMD.Tx_Trigger; -- : std_logic;</t>
  </si>
  <si>
    <t xml:space="preserve">    bitvector(199) := pkt.FPGA_CMD.PA_Tx_FPGA_CMD.Tx_Reset; -- : std_logic;</t>
  </si>
  <si>
    <t xml:space="preserve">    bitvector(206 downto 200) := pkt.FPGA_CMD.PA_Tx_FPGA_CMD.Tx_Pulse_Interval; -- : std_logic_vector(6 downto 0)           ;</t>
  </si>
  <si>
    <t xml:space="preserve">    bitvector(207) := pkt.FPGA_CMD.PA_Tx_FPGA_CMD.Number_of_Tx; -- : std_logic;</t>
  </si>
  <si>
    <t xml:space="preserve">    bitvector(215 downto 208) := pkt.FPGA_CMD.PA_Tx_FPGA_CMD.Beam_Steering_Angle; -- : std_logic_vector(7 downto 0)           ;</t>
  </si>
  <si>
    <t xml:space="preserve">    bitvector(222 downto 216) := pkt.FPGA_CMD.PA_Tx_FPGA_CMD.Tx1_Pulse_Length; -- : std_logic_vector(6 downto 0)           ;</t>
  </si>
  <si>
    <t xml:space="preserve">    bitvector(223) := pkt.FPGA_CMD.PA_Tx_FPGA_CMD.Tx1_Type; -- : std_logic;</t>
  </si>
  <si>
    <t xml:space="preserve">    bitvector(231 downto 224) := pkt.FPGA_CMD.PA_Tx_FPGA_CMD.Tx1_Start_Frequency_I7_0I; -- : std_logic_vector(7 downto 0)           ;</t>
  </si>
  <si>
    <t xml:space="preserve">    bitvector(238 downto 232) := pkt.FPGA_CMD.PA_Tx_FPGA_CMD.Tx1_Start_Frequency_I14_8I; -- : std_logic_vector(6 downto 0)           ;</t>
  </si>
  <si>
    <t xml:space="preserve">    bitvector(239) := pkt.FPGA_CMD.PA_Tx_FPGA_CMD.ReservedBit07_1; -- : std_logic;</t>
  </si>
  <si>
    <t xml:space="preserve">    bitvector(247 downto 240) := pkt.FPGA_CMD.PA_Tx_FPGA_CMD.Tx1_Sweep_Frequency; -- : std_logic_vector(7 downto 0)           ;</t>
  </si>
  <si>
    <t xml:space="preserve">    bitvector(254 downto 248) := pkt.FPGA_CMD.PA_Tx_FPGA_CMD.Tx2_Pulse_Length; -- : std_logic_vector(6 downto 0)           ;</t>
  </si>
  <si>
    <t xml:space="preserve">    bitvector(255) := pkt.FPGA_CMD.PA_Tx_FPGA_CMD.Tx2_Type; -- : std_logic;</t>
  </si>
  <si>
    <t xml:space="preserve">    bitvector(263 downto 256) := pkt.FPGA_CMD.PA_Tx_FPGA_CMD.Tx2_Start_Frequency_I7_0I; -- : std_logic_vector(7 downto 0)           ;</t>
  </si>
  <si>
    <t xml:space="preserve">    bitvector(270 downto 264) := pkt.FPGA_CMD.PA_Tx_FPGA_CMD.Tx2_Start_Frequency_I14_8I; -- : std_logic_vector(6 downto 0)           ;</t>
  </si>
  <si>
    <t xml:space="preserve">    bitvector(271) := pkt.FPGA_CMD.PA_Tx_FPGA_CMD.ReservedBit07_2; -- : std_logic;</t>
  </si>
  <si>
    <t xml:space="preserve">    bitvector(279 downto 272) := pkt.FPGA_CMD.PA_Tx_FPGA_CMD.Tx2_Sweep_Frequency; -- : std_logic_vector(7 downto 0)           ;</t>
  </si>
  <si>
    <t xml:space="preserve">    bitvector(283 downto 280) := pkt.FPGA_CMD.PA_Tx_FPGA_CMD.Beam_Weighting_Select; -- : std_logic_vector(3 downto 0)           ;</t>
  </si>
  <si>
    <t xml:space="preserve">    bitvector(287 downto 284) := pkt.FPGA_CMD.PA_Tx_FPGA_CMD.Ramping_Time; -- : std_logic_vector(3 downto 0)           ;</t>
  </si>
  <si>
    <t xml:space="preserve">    bitvector(295 downto 288) := pkt.FPGA_CMD.PA_Tx_FPGA_CMD.Battery_Voltage_I7_0I; -- : std_logic_vector(7 downto 0)           ;</t>
  </si>
  <si>
    <t xml:space="preserve">    bitvector(303 downto 296) := pkt.FPGA_CMD.PA_Tx_FPGA_CMD.Battery_Voltage_I15_8I; -- : std_logic_vector(7 downto 0)           ;</t>
  </si>
  <si>
    <t xml:space="preserve">    bitvector(307 downto 304) := pkt.FPGA_CMD.PA_Tx_FPGA_CMD.Stave_Selection_Number; -- : std_logic_vector(3 downto 0)           ;</t>
  </si>
  <si>
    <t xml:space="preserve">    bitvector(308) := pkt.FPGA_CMD.PA_Tx_FPGA_CMD.Reserved_1; -- : std_logic;</t>
  </si>
  <si>
    <t xml:space="preserve">    bitvector(309) := pkt.FPGA_CMD.PA_Tx_FPGA_CMD.Reserved_2; -- : std_logic;</t>
  </si>
  <si>
    <t xml:space="preserve">    bitvector(310) := pkt.FPGA_CMD.PA_Tx_FPGA_CMD.Test_Mode; -- : std_logic;</t>
  </si>
  <si>
    <t xml:space="preserve">    bitvector(311) := pkt.FPGA_CMD.PA_Tx_FPGA_CMD.Stave_Tx_Mode; -- : std_logic;</t>
  </si>
  <si>
    <t xml:space="preserve">    bitvector(319 downto 312) := pkt.FPGA_CMD.PA_Tx_FPGA_CMD.Stave_Weight; -- : std_logic_vector(7 downto 0)           ;</t>
  </si>
  <si>
    <t xml:space="preserve">    bitvector(320) := pkt.FPGA_CMD.SP_ZYNQ_CMD.Save_R3; -- : std_logic;</t>
  </si>
  <si>
    <t xml:space="preserve">    bitvector(321) := pkt.FPGA_CMD.SP_ZYNQ_CMD.Save_R2; -- : std_logic;</t>
  </si>
  <si>
    <t xml:space="preserve">    bitvector(322) := pkt.FPGA_CMD.SP_ZYNQ_CMD.Save_R1; -- : std_logic;</t>
  </si>
  <si>
    <t xml:space="preserve">    bitvector(323) := pkt.FPGA_CMD.SP_ZYNQ_CMD.Save_R0; -- : std_logic;</t>
  </si>
  <si>
    <t xml:space="preserve">    bitvector(324) := pkt.FPGA_CMD.SP_ZYNQ_CMD.Save_C; -- : std_logic;</t>
  </si>
  <si>
    <t xml:space="preserve">    bitvector(325) := pkt.FPGA_CMD.SP_ZYNQ_CMD.Save_L0; -- : std_logic;</t>
  </si>
  <si>
    <t xml:space="preserve">    bitvector(326) := pkt.FPGA_CMD.SP_ZYNQ_CMD.Save_L1; -- : std_logic;</t>
  </si>
  <si>
    <t xml:space="preserve">    bitvector(327) := pkt.FPGA_CMD.SP_ZYNQ_CMD.Save_L2; -- : std_logic;</t>
  </si>
  <si>
    <t xml:space="preserve">    bitvector(328) := pkt.FPGA_CMD.SP_ZYNQ_CMD.Optic_On; -- : std_logic;</t>
  </si>
  <si>
    <t xml:space="preserve">    bitvector(329) := pkt.FPGA_CMD.SP_ZYNQ_CMD.Ethernet_On; -- : std_logic;</t>
  </si>
  <si>
    <t xml:space="preserve">    bitvector(331 downto 330) := pkt.FPGA_CMD.SP_ZYNQ_CMD.TE_Data_Input; -- : std_logic_vector(1 downto 0)           ;</t>
  </si>
  <si>
    <t xml:space="preserve">    bitvector(332) := pkt.FPGA_CMD.SP_ZYNQ_CMD.ReservedBit04; -- : std_logic;</t>
  </si>
  <si>
    <t xml:space="preserve">    bitvector(333) := pkt.FPGA_CMD.SP_ZYNQ_CMD.ReservedBit05; -- : std_logic;</t>
  </si>
  <si>
    <t xml:space="preserve">    bitvector(334) := pkt.FPGA_CMD.SP_ZYNQ_CMD.ReservedBit06; -- : std_logic;</t>
  </si>
  <si>
    <t xml:space="preserve">    bitvector(335) := pkt.FPGA_CMD.SP_ZYNQ_CMD.Save_L3; -- : std_logic;</t>
  </si>
  <si>
    <t xml:space="preserve">    bitvector(351 downto 336) := pkt.FPGA_CMD.Reserved_5; -- : BS_2_BYTE_Type; -- 42</t>
  </si>
  <si>
    <t xml:space="preserve">    bitvector(367 downto 352) := pkt.FPGA_CMD.Reserved_6; -- : BS_2_BYTE_Type; -- 44</t>
  </si>
  <si>
    <t xml:space="preserve">    bitvector(383 downto 368) := pkt.FPGA_CMD.Reserved_7; -- : BS_2_BYTE_Type; -- 46</t>
  </si>
  <si>
    <t xml:space="preserve">    bitvector(415 downto 384) := pkt.GC_INFO.GC_Count; -- : BS_4_BYTE_Type; -- 48</t>
  </si>
  <si>
    <t xml:space="preserve">    bitvector(416) := pkt.GC_INFO.GC_Command.PLC; -- : std_logic;</t>
  </si>
  <si>
    <t xml:space="preserve">    bitvector(417) := pkt.GC_INFO.GC_Command.AD_On; -- : std_logic;</t>
  </si>
  <si>
    <t xml:space="preserve">    bitvector(418) := pkt.GC_INFO.GC_Command.ReservedBit02; -- : std_logic;</t>
  </si>
  <si>
    <t xml:space="preserve">    bitvector(419) := pkt.GC_INFO.GC_Command.ReservedBit03; -- : std_logic;</t>
  </si>
  <si>
    <t xml:space="preserve">    bitvector(420) := pkt.GC_INFO.GC_Command.Pre_Enable; -- : std_logic;</t>
  </si>
  <si>
    <t xml:space="preserve">    bitvector(421) := pkt.GC_INFO.GC_Command.Enable; -- : std_logic;</t>
  </si>
  <si>
    <t xml:space="preserve">    bitvector(422) := pkt.GC_INFO.GC_Command.ReservedBit06; -- : std_logic;</t>
  </si>
  <si>
    <t xml:space="preserve">    bitvector(423) := pkt.GC_INFO.GC_Command.ReservedBit07; -- : std_logic;</t>
  </si>
  <si>
    <t xml:space="preserve">    bitvector(424) := pkt.GC_INFO.GC_Command.Salvo_On; -- : std_logic;</t>
  </si>
  <si>
    <t xml:space="preserve">    bitvector(425) := pkt.GC_INFO.GC_Command.Band_Sel; -- : std_logic;</t>
  </si>
  <si>
    <t xml:space="preserve">    bitvector(426) := pkt.GC_INFO.GC_Command.Mode_Set; -- : std_logic;</t>
  </si>
  <si>
    <t xml:space="preserve">    bitvector(427) := pkt.GC_INFO.GC_Command.PRI_Start; -- : std_logic;</t>
  </si>
  <si>
    <t xml:space="preserve">    bitvector(428) := pkt.GC_INFO.GC_Command.Test_Mode_Set; -- : std_logic;</t>
  </si>
  <si>
    <t xml:space="preserve">    bitvector(429) := pkt.GC_INFO.GC_Command.REC_Disable_Set; -- : std_logic;</t>
  </si>
  <si>
    <t xml:space="preserve">    bitvector(430) := pkt.GC_INFO.GC_Command.Test_Trig; -- : std_logic;</t>
  </si>
  <si>
    <t xml:space="preserve">    bitvector(431) := pkt.GC_INFO.GC_Command.ReservedBit15; -- : std_logic;</t>
  </si>
  <si>
    <t xml:space="preserve">    bitvector(447 downto 432) := pkt.GC_INFO.Reserved_1; -- : BS_2_BYTE_Type; -- 54</t>
  </si>
  <si>
    <t xml:space="preserve">    bitvector(448) := pkt.GC_INFO.GC_Event_1.ReservedBit00; -- : std_logic;</t>
  </si>
  <si>
    <t xml:space="preserve">    bitvector(449) := pkt.GC_INFO.GC_Event_1.HILS_Mode; -- : std_logic;</t>
  </si>
  <si>
    <t xml:space="preserve">    bitvector(450) := pkt.GC_INFO.GC_Event_1.EXHD_Mode; -- : std_logic;</t>
  </si>
  <si>
    <t xml:space="preserve">    bitvector(451) := pkt.GC_INFO.GC_Event_1.C_Range; -- : std_logic;</t>
  </si>
  <si>
    <t xml:space="preserve">    bitvector(452) := pkt.GC_INFO.GC_Event_1.E_Range; -- : std_logic;</t>
  </si>
  <si>
    <t xml:space="preserve">    bitvector(453) := pkt.GC_INFO.GC_Event_1.ReservedBit05; -- : std_logic;</t>
  </si>
  <si>
    <t xml:space="preserve">    bitvector(454) := pkt.GC_INFO.GC_Event_1.Close_In; -- : std_logic;</t>
  </si>
  <si>
    <t xml:space="preserve">    bitvector(455) := pkt.GC_INFO.GC_Event_1.Terminal_Homing; -- : std_logic;</t>
  </si>
  <si>
    <t xml:space="preserve">    bitvector(456) := pkt.GC_INFO.GC_Event_1.Fire; -- : std_logic;</t>
  </si>
  <si>
    <t xml:space="preserve">    bitvector(457) := pkt.GC_INFO.GC_Event_1.EOM; -- : std_logic;</t>
  </si>
  <si>
    <t xml:space="preserve">    bitvector(458) := pkt.GC_INFO.GC_Event_1.Motor_Start; -- : std_logic;</t>
  </si>
  <si>
    <t xml:space="preserve">    bitvector(459) := pkt.GC_INFO.GC_Event_1.Motor_Stop; -- : std_logic;</t>
  </si>
  <si>
    <t xml:space="preserve">    bitvector(460) := pkt.GC_INFO.GC_Event_1.Ceiling_Det; -- : std_logic;</t>
  </si>
  <si>
    <t xml:space="preserve">    bitvector(461) := pkt.GC_INFO.GC_Event_1.Floor_Det; -- : std_logic;</t>
  </si>
  <si>
    <t xml:space="preserve">    bitvector(462) := pkt.GC_INFO.GC_Event_1.Surface_Det; -- : std_logic;</t>
  </si>
  <si>
    <t xml:space="preserve">    bitvector(463) := pkt.GC_INFO.GC_Event_1.EOR; -- : std_logic;</t>
  </si>
  <si>
    <t xml:space="preserve">    bitvector(464) := pkt.GC_INFO.GC_Event_2.Pre_Enable; -- : std_logic;</t>
  </si>
  <si>
    <t xml:space="preserve">    bitvector(465) := pkt.GC_INFO.GC_Event_2.Enable; -- : std_logic;</t>
  </si>
  <si>
    <t xml:space="preserve">    bitvector(466) := pkt.GC_INFO.GC_Event_2.V_Target; -- : std_logic;</t>
  </si>
  <si>
    <t xml:space="preserve">    bitvector(467) := pkt.GC_INFO.GC_Event_2.Speed_Mode1; -- : std_logic;</t>
  </si>
  <si>
    <t xml:space="preserve">    bitvector(468) := pkt.GC_INFO.GC_Event_2.Speed_Mode2; -- : std_logic;</t>
  </si>
  <si>
    <t xml:space="preserve">    bitvector(469) := pkt.GC_INFO.GC_Event_2.Homming_Enable; -- : std_logic;</t>
  </si>
  <si>
    <t xml:space="preserve">    bitvector(470) := pkt.GC_INFO.GC_Event_2.Homming_Mode; -- : std_logic;</t>
  </si>
  <si>
    <t xml:space="preserve">    bitvector(471) := pkt.GC_INFO.GC_Event_2.Inhibit; -- : std_logic;</t>
  </si>
  <si>
    <t xml:space="preserve">    bitvector(472) := pkt.GC_INFO.GC_Event_2.Hold_In; -- : std_logic;</t>
  </si>
  <si>
    <t xml:space="preserve">    bitvector(473) := pkt.GC_INFO.GC_Event_2.Target_Det; -- : std_logic;</t>
  </si>
  <si>
    <t xml:space="preserve">    bitvector(474) := pkt.GC_INFO.GC_Event_2.Target_Loss; -- : std_logic;</t>
  </si>
  <si>
    <t xml:space="preserve">    bitvector(475) := pkt.GC_INFO.GC_Event_2.ACM_Det; -- : std_logic;</t>
  </si>
  <si>
    <t xml:space="preserve">    bitvector(476) := pkt.GC_INFO.GC_Event_2.Pre_ACO_Chk; -- : std_logic;</t>
  </si>
  <si>
    <t xml:space="preserve">    bitvector(477) := pkt.GC_INFO.GC_Event_2.ACO_Det; -- : std_logic;</t>
  </si>
  <si>
    <t xml:space="preserve">    bitvector(478) := pkt.GC_INFO.GC_Event_2.ReservedBit14; -- : std_logic;</t>
  </si>
  <si>
    <t xml:space="preserve">    bitvector(479) := pkt.GC_INFO.GC_Event_2.ReservedBit15; -- : std_logic;</t>
  </si>
  <si>
    <t xml:space="preserve">    bitvector(483 downto 480) := pkt.GC_INFO.GC_Event_3.Beam_Steering; -- : std_logic_vector(3 downto 0)           ;</t>
  </si>
  <si>
    <t xml:space="preserve">    bitvector(484) := pkt.GC_INFO.GC_Event_3.ReservedBit04; -- : std_logic;</t>
  </si>
  <si>
    <t xml:space="preserve">    bitvector(485) := pkt.GC_INFO.GC_Event_3.ReservedBit05; -- : std_logic;</t>
  </si>
  <si>
    <t xml:space="preserve">    bitvector(486) := pkt.GC_INFO.GC_Event_3.ReservedBit06; -- : std_logic;</t>
  </si>
  <si>
    <t xml:space="preserve">    bitvector(487) := pkt.GC_INFO.GC_Event_3.ReservedBit07; -- : std_logic;</t>
  </si>
  <si>
    <t xml:space="preserve">    bitvector(488) := pkt.GC_INFO.GC_Event_3.ReservedBit08; -- : std_logic;</t>
  </si>
  <si>
    <t xml:space="preserve">    bitvector(489) := pkt.GC_INFO.GC_Event_3.ReservedBit09; -- : std_logic;</t>
  </si>
  <si>
    <t xml:space="preserve">    bitvector(490) := pkt.GC_INFO.GC_Event_3.ReservedBit10; -- : std_logic;</t>
  </si>
  <si>
    <t xml:space="preserve">    bitvector(491) := pkt.GC_INFO.GC_Event_3.ReservedBit11; -- : std_logic;</t>
  </si>
  <si>
    <t xml:space="preserve">    bitvector(492) := pkt.GC_INFO.GC_Event_3.ReservedBit12; -- : std_logic;</t>
  </si>
  <si>
    <t xml:space="preserve">    bitvector(493) := pkt.GC_INFO.GC_Event_3.ReservedBit13; -- : std_logic;</t>
  </si>
  <si>
    <t xml:space="preserve">    bitvector(494) := pkt.GC_INFO.GC_Event_3.ReservedBit14; -- : std_logic;</t>
  </si>
  <si>
    <t xml:space="preserve">    bitvector(495) := pkt.GC_INFO.GC_Event_3.ReservedBit15; -- : std_logic;</t>
  </si>
  <si>
    <t xml:space="preserve">    bitvector(496) := pkt.GC_INFO.GC_Event_4.Enable; -- : std_logic;</t>
  </si>
  <si>
    <t xml:space="preserve">    bitvector(497) := pkt.GC_INFO.GC_Event_4.Detect; -- : std_logic;</t>
  </si>
  <si>
    <t xml:space="preserve">    bitvector(498) := pkt.GC_INFO.GC_Event_4.Closein; -- : std_logic;</t>
  </si>
  <si>
    <t xml:space="preserve">    bitvector(499) := pkt.GC_INFO.GC_Event_4.Fail; -- : std_logic;</t>
  </si>
  <si>
    <t xml:space="preserve">    bitvector(500) := pkt.GC_INFO.GC_Event_4.ESAD_Chk; -- : std_logic;</t>
  </si>
  <si>
    <t xml:space="preserve">    bitvector(501) := pkt.GC_INFO.GC_Event_4.ESAD_HV; -- : std_logic;</t>
  </si>
  <si>
    <t xml:space="preserve">    bitvector(502) := pkt.GC_INFO.GC_Event_4.ESAD_Power; -- : std_logic;</t>
  </si>
  <si>
    <t xml:space="preserve">    bitvector(503) := pkt.GC_INFO.GC_Event_4.ReservedBit07; -- : std_logic;</t>
  </si>
  <si>
    <t xml:space="preserve">    bitvector(504) := pkt.GC_INFO.GC_Event_4.ReservedBit08; -- : std_logic;</t>
  </si>
  <si>
    <t xml:space="preserve">    bitvector(505) := pkt.GC_INFO.GC_Event_4.ReservedBit09; -- : std_logic;</t>
  </si>
  <si>
    <t xml:space="preserve">    bitvector(506) := pkt.GC_INFO.GC_Event_4.ReservedBit10; -- : std_logic;</t>
  </si>
  <si>
    <t xml:space="preserve">    bitvector(507) := pkt.GC_INFO.GC_Event_4.ReservedBit11; -- : std_logic;</t>
  </si>
  <si>
    <t xml:space="preserve">    bitvector(508) := pkt.GC_INFO.GC_Event_4.Leakage_Det; -- : std_logic;</t>
  </si>
  <si>
    <t xml:space="preserve">    bitvector(509) := pkt.GC_INFO.GC_Event_4.ReservedBit13; -- : std_logic;</t>
  </si>
  <si>
    <t xml:space="preserve">    bitvector(510) := pkt.GC_INFO.GC_Event_4.ReservedBit14; -- : std_logic;</t>
  </si>
  <si>
    <t xml:space="preserve">    bitvector(511) := pkt.GC_INFO.GC_Event_4.M_Stop; -- : std_logic;</t>
  </si>
  <si>
    <t xml:space="preserve">    bitvector(519 downto 512) := pkt.GC_INFO.Speed_Mode; -- : BS_1_BYTE_Type; -- 64</t>
  </si>
  <si>
    <t xml:space="preserve">    bitvector(527 downto 520) := pkt.GC_INFO.Search_Pattern; -- : BS_1_BYTE_Type; -- 65</t>
  </si>
  <si>
    <t xml:space="preserve">    bitvector(535 downto 528) := pkt.GC_INFO.Pulse_Freq; -- : BS_1_BYTE_Type; -- 66</t>
  </si>
  <si>
    <t xml:space="preserve">    bitvector(543 downto 536) := pkt.GC_INFO.Pulse_Type; -- : BS_1_BYTE_Type; -- 67</t>
  </si>
  <si>
    <t xml:space="preserve">    bitvector(551 downto 544) := pkt.GC_INFO.Pulse_Length; -- : BS_1_BYTE_Type; -- 68</t>
  </si>
  <si>
    <t xml:space="preserve">    bitvector(559 downto 552) := pkt.GC_INFO.PRE_Pulse; -- : BS_1_BYTE_Type; -- 69</t>
  </si>
  <si>
    <t xml:space="preserve">    bitvector(567 downto 560) := pkt.GC_INFO.PRI; -- : BS_1_BYTE_Type; -- 70</t>
  </si>
  <si>
    <t xml:space="preserve">    bitvector(575 downto 568) := pkt.GC_INFO.Beam_Steering; -- : BS_1_BYTE_Type; -- 71</t>
  </si>
  <si>
    <t xml:space="preserve">    bitvector(591 downto 576) := pkt.GC_INFO.BAT_VOLT; -- : BS_2_BYTE_Type; -- 72</t>
  </si>
  <si>
    <t xml:space="preserve">    bitvector(607 downto 592) := pkt.GC_INFO.Reserved_2; -- : BS_2_BYTE_Type; -- 74</t>
  </si>
  <si>
    <t xml:space="preserve">    bitvector(623 downto 608) := pkt.GC_INFO.Reserved_3; -- : BS_2_BYTE_Type; -- 76</t>
  </si>
  <si>
    <t xml:space="preserve">    bitvector(639 downto 624) := pkt.GC_INFO.Reserved_4; -- : BS_2_BYTE_Type; -- 78</t>
  </si>
  <si>
    <t xml:space="preserve">    bitvector(671 downto 640) := pkt.GC_INFO.TORP_N; -- : BS_4_BYTE_Type; -- 80</t>
  </si>
  <si>
    <t xml:space="preserve">    bitvector(703 downto 672) := pkt.GC_INFO.TORP_E; -- : BS_4_BYTE_Type; -- 84</t>
  </si>
  <si>
    <t xml:space="preserve">    bitvector(719 downto 704) := pkt.GC_INFO.TORP_D; -- : BS_2_BYTE_Type; -- 88</t>
  </si>
  <si>
    <t xml:space="preserve">    bitvector(735 downto 720) := pkt.GC_INFO.TORP_Roll; -- : BS_2_BYTE_Type; -- 90</t>
  </si>
  <si>
    <t xml:space="preserve">    bitvector(751 downto 736) := pkt.GC_INFO.TORP_Pitch; -- : BS_2_BYTE_Type; -- 92</t>
  </si>
  <si>
    <t xml:space="preserve">    bitvector(767 downto 752) := pkt.GC_INFO.TORP_Yaw; -- : BS_2_BYTE_Type; -- 94</t>
  </si>
  <si>
    <t xml:space="preserve">    bitvector(775 downto 768) := pkt.GC_INFO.ACT_On_Off; -- : BS_1_BYTE_Type; -- 96</t>
  </si>
  <si>
    <t xml:space="preserve">    bitvector(783 downto 776) := pkt.GC_INFO.Reserved_5; -- : BS_1_BYTE_Type; -- 97</t>
  </si>
  <si>
    <t xml:space="preserve">    bitvector(799 downto 784) := pkt.GC_INFO.Reserved_6; -- : BS_2_BYTE_Type; -- 98</t>
  </si>
  <si>
    <t xml:space="preserve">    bitvector(815 downto 800) := pkt.GC_INFO.Reserved_7; -- : BS_2_BYTE_Type; -- 100</t>
  </si>
  <si>
    <t xml:space="preserve">    bitvector(831 downto 816) := pkt.GC_INFO.Reserved_8; -- : BS_2_BYTE_Type; -- 102</t>
  </si>
  <si>
    <t xml:space="preserve">    bitvector(863 downto 832) := pkt.FPGA_State.DAQCounter; -- : BS_4_BYTE_Type; -- 104</t>
  </si>
  <si>
    <t xml:space="preserve">    bitvector(871 downto 864) := pkt.FPGA_State.SC_GainValue; -- : BS_1_BYTE_Type; -- 108</t>
  </si>
  <si>
    <t xml:space="preserve">    bitvector(872) := pkt.FPGA_State.FPGA_Zynq_Control.PLC_State; -- : std_logic;</t>
  </si>
  <si>
    <t xml:space="preserve">    bitvector(873) := pkt.FPGA_State.FPGA_Zynq_Control.DAQ_Count_Reset; -- : std_logic;</t>
  </si>
  <si>
    <t xml:space="preserve">    bitvector(874) := pkt.FPGA_State.FPGA_Zynq_Control.AD_On_Result; -- : std_logic;</t>
  </si>
  <si>
    <t xml:space="preserve">    bitvector(875) := pkt.FPGA_State.FPGA_Zynq_Control.ReservedBit03; -- : std_logic;</t>
  </si>
  <si>
    <t xml:space="preserve">    bitvector(876) := pkt.FPGA_State.FPGA_Zynq_Control.ReservedBit04; -- : std_logic;</t>
  </si>
  <si>
    <t xml:space="preserve">    bitvector(877) := pkt.FPGA_State.FPGA_Zynq_Control.SC_FPGA_Reset; -- : std_logic;</t>
  </si>
  <si>
    <t xml:space="preserve">    bitvector(878) := pkt.FPGA_State.FPGA_Zynq_Control.PA_FPGA_Reset; -- : std_logic;</t>
  </si>
  <si>
    <t xml:space="preserve">    bitvector(879) := pkt.FPGA_State.FPGA_Zynq_Control.Ping_On_Off; -- : std_logic;</t>
  </si>
  <si>
    <t xml:space="preserve">    bitvector(887 downto 880) := pkt.FPGA_State.PA_FPGA_Temperature; -- : BS_1_BYTE_Type; -- 110</t>
  </si>
  <si>
    <t xml:space="preserve">    bitvector(895 downto 888) := pkt.FPGA_State.SC_FPGA_Temperature; -- : BS_1_BYTE_Type; -- 111</t>
  </si>
  <si>
    <t xml:space="preserve">    bitvector(911 downto 896) := pkt.FPGA_State.Reserved_1; -- : BS_2_BYTE_Type; -- 112</t>
  </si>
  <si>
    <t xml:space="preserve">    bitvector(927 downto 912) := pkt.FPGA_State.Reserved_2; -- : BS_2_BYTE_Type; -- 114</t>
  </si>
  <si>
    <t xml:space="preserve">    bitvector(943 downto 928) := pkt.FPGA_State.Reserved_3; -- : BS_2_BYTE_Type; -- 116</t>
  </si>
  <si>
    <t xml:space="preserve">    bitvector(959 downto 944) := pkt.FPGA_State.Reserved_4; -- : BS_2_BYTE_Type; -- 118</t>
  </si>
  <si>
    <t xml:space="preserve">    bitvector(960) := pkt.FPGA_State.SC_FPGA_SelfTest_Result.SC_GTP; -- : std_logic;</t>
  </si>
  <si>
    <t xml:space="preserve">    bitvector(961) := pkt.FPGA_State.SC_FPGA_SelfTest_Result.SC_LVDS; -- : std_logic;</t>
  </si>
  <si>
    <t xml:space="preserve">    bitvector(962) := pkt.FPGA_State.SC_FPGA_SelfTest_Result.SC_UART; -- : std_logic;</t>
  </si>
  <si>
    <t xml:space="preserve">    bitvector(963) := pkt.FPGA_State.SC_FPGA_SelfTest_Result.ReservedBit03; -- : std_logic;</t>
  </si>
  <si>
    <t xml:space="preserve">    bitvector(964) := pkt.FPGA_State.SC_FPGA_SelfTest_Result.ReservedBit04; -- : std_logic;</t>
  </si>
  <si>
    <t xml:space="preserve">    bitvector(965) := pkt.FPGA_State.SC_FPGA_SelfTest_Result.ReservedBit05; -- : std_logic;</t>
  </si>
  <si>
    <t xml:space="preserve">    bitvector(966) := pkt.FPGA_State.SC_FPGA_SelfTest_Result.ReservedBit06; -- : std_logic;</t>
  </si>
  <si>
    <t xml:space="preserve">    bitvector(967) := pkt.FPGA_State.SC_FPGA_SelfTest_Result.ReservedBit07; -- : std_logic;</t>
  </si>
  <si>
    <t xml:space="preserve">    bitvector(968) := pkt.FPGA_State.SC_FPGA_SelfTest_Result.SC_MEM; -- : std_logic;</t>
  </si>
  <si>
    <t xml:space="preserve">    bitvector(969) := pkt.FPGA_State.SC_FPGA_SelfTest_Result.ReservedBit09; -- : std_logic;</t>
  </si>
  <si>
    <t xml:space="preserve">    bitvector(970) := pkt.FPGA_State.SC_FPGA_SelfTest_Result.ReservedBit10; -- : std_logic;</t>
  </si>
  <si>
    <t xml:space="preserve">    bitvector(971) := pkt.FPGA_State.SC_FPGA_SelfTest_Result.ReservedBit11; -- : std_logic;</t>
  </si>
  <si>
    <t xml:space="preserve">    bitvector(972) := pkt.FPGA_State.SC_FPGA_SelfTest_Result.SC_FPGA; -- : std_logic;</t>
  </si>
  <si>
    <t xml:space="preserve">    bitvector(973) := pkt.FPGA_State.SC_FPGA_SelfTest_Result.ReservedBit13; -- : std_logic;</t>
  </si>
  <si>
    <t xml:space="preserve">    bitvector(974) := pkt.FPGA_State.SC_FPGA_SelfTest_Result.ReservedBit14; -- : std_logic;</t>
  </si>
  <si>
    <t xml:space="preserve">    bitvector(975) := pkt.FPGA_State.SC_FPGA_SelfTest_Result.ReservedBit15; -- : std_logic;</t>
  </si>
  <si>
    <t xml:space="preserve">    bitvector(976) := pkt.FPGA_State.PA_FPGA_SelfTest_Result.CMD_DATA_ERR; -- : std_logic;</t>
  </si>
  <si>
    <t xml:space="preserve">    bitvector(977) := pkt.FPGA_State.PA_FPGA_SelfTest_Result.Temp_warn; -- : std_logic;</t>
  </si>
  <si>
    <t xml:space="preserve">    bitvector(978) := pkt.FPGA_State.PA_FPGA_SelfTest_Result.ReservedBit02; -- : std_logic;</t>
  </si>
  <si>
    <t xml:space="preserve">    bitvector(979) := pkt.FPGA_State.PA_FPGA_SelfTest_Result.ReservedBit03; -- : std_logic;</t>
  </si>
  <si>
    <t xml:space="preserve">    bitvector(980) := pkt.FPGA_State.PA_FPGA_SelfTest_Result.PAB_ST_RESULT; -- : std_logic;</t>
  </si>
  <si>
    <t xml:space="preserve">    bitvector(981) := pkt.FPGA_State.PA_FPGA_SelfTest_Result.ReservedBit05; -- : std_logic;</t>
  </si>
  <si>
    <t xml:space="preserve">    bitvector(982) := pkt.FPGA_State.PA_FPGA_SelfTest_Result.ReservedBit06; -- : std_logic;</t>
  </si>
  <si>
    <t xml:space="preserve">    bitvector(983) := pkt.FPGA_State.PA_FPGA_SelfTest_Result.ReservedBit07; -- : std_logic;</t>
  </si>
  <si>
    <t xml:space="preserve">    bitvector(984) := pkt.FPGA_State.PA_FPGA_SelfTest_Result.PCM_Boot; -- : std_logic;</t>
  </si>
  <si>
    <t xml:space="preserve">    bitvector(985) := pkt.FPGA_State.PA_FPGA_SelfTest_Result.PAM1_Boot; -- : std_logic;</t>
  </si>
  <si>
    <t xml:space="preserve">    bitvector(986) := pkt.FPGA_State.PA_FPGA_SelfTest_Result.PAM2_Boot; -- : std_logic;</t>
  </si>
  <si>
    <t xml:space="preserve">    bitvector(987) := pkt.FPGA_State.PA_FPGA_SelfTest_Result.PAM3_Boot; -- : std_logic;</t>
  </si>
  <si>
    <t xml:space="preserve">    bitvector(988) := pkt.FPGA_State.PA_FPGA_SelfTest_Result.PAM4_Boot; -- : std_logic;</t>
  </si>
  <si>
    <t xml:space="preserve">    bitvector(989) := pkt.FPGA_State.PA_FPGA_SelfTest_Result.PAM5_Boot; -- : std_logic;</t>
  </si>
  <si>
    <t xml:space="preserve">    bitvector(990) := pkt.FPGA_State.PA_FPGA_SelfTest_Result.PAM6_Boot; -- : std_logic;</t>
  </si>
  <si>
    <t xml:space="preserve">    bitvector(991) := pkt.FPGA_State.PA_FPGA_SelfTest_Result.PAM7_Boot; -- : std_logic;</t>
  </si>
  <si>
    <t xml:space="preserve">    bitvector(992) := pkt.FPGA_State.Reserved_SP_Zynq_SelfTest_Result.ReservedBit00; -- : std_logic;</t>
  </si>
  <si>
    <t xml:space="preserve">    bitvector(993) := pkt.FPGA_State.Reserved_SP_Zynq_SelfTest_Result.ReservedBit01; -- : std_logic;</t>
  </si>
  <si>
    <t xml:space="preserve">    bitvector(994) := pkt.FPGA_State.Reserved_SP_Zynq_SelfTest_Result.ReservedBit02; -- : std_logic;</t>
  </si>
  <si>
    <t xml:space="preserve">    bitvector(995) := pkt.FPGA_State.Reserved_SP_Zynq_SelfTest_Result.ReservedBit03; -- : std_logic;</t>
  </si>
  <si>
    <t xml:space="preserve">    bitvector(996) := pkt.FPGA_State.Reserved_SP_Zynq_SelfTest_Result.ReservedBit04; -- : std_logic;</t>
  </si>
  <si>
    <t xml:space="preserve">    bitvector(997) := pkt.FPGA_State.Reserved_SP_Zynq_SelfTest_Result.ReservedBit05; -- : std_logic;</t>
  </si>
  <si>
    <t xml:space="preserve">    bitvector(998) := pkt.FPGA_State.Reserved_SP_Zynq_SelfTest_Result.ReservedBit06; -- : std_logic;</t>
  </si>
  <si>
    <t xml:space="preserve">    bitvector(999) := pkt.FPGA_State.Reserved_SP_Zynq_SelfTest_Result.ReservedBit07; -- : std_logic;</t>
  </si>
  <si>
    <t xml:space="preserve">    bitvector(1000) := pkt.FPGA_State.Reserved_SP_Zynq_SelfTest_Result.ReservedBit08; -- : std_logic;</t>
  </si>
  <si>
    <t xml:space="preserve">    bitvector(1001) := pkt.FPGA_State.Reserved_SP_Zynq_SelfTest_Result.ReservedBit09; -- : std_logic;</t>
  </si>
  <si>
    <t xml:space="preserve">    bitvector(1002) := pkt.FPGA_State.Reserved_SP_Zynq_SelfTest_Result.ReservedBit10; -- : std_logic;</t>
  </si>
  <si>
    <t xml:space="preserve">    bitvector(1003) := pkt.FPGA_State.Reserved_SP_Zynq_SelfTest_Result.ReservedBit11; -- : std_logic;</t>
  </si>
  <si>
    <t xml:space="preserve">    bitvector(1004) := pkt.FPGA_State.Reserved_SP_Zynq_SelfTest_Result.ReservedBit12; -- : std_logic;</t>
  </si>
  <si>
    <t xml:space="preserve">    bitvector(1005) := pkt.FPGA_State.Reserved_SP_Zynq_SelfTest_Result.ReservedBit13; -- : std_logic;</t>
  </si>
  <si>
    <t xml:space="preserve">    bitvector(1006) := pkt.FPGA_State.Reserved_SP_Zynq_SelfTest_Result.ReservedBit14; -- : std_logic;</t>
  </si>
  <si>
    <t xml:space="preserve">    bitvector(1007) := pkt.FPGA_State.Reserved_SP_Zynq_SelfTest_Result.ReservedBit15; -- : std_logic;</t>
  </si>
  <si>
    <t xml:space="preserve">    bitvector(1023 downto 1008) := pkt.FPGA_State.TX_Voltage_Sample1; -- : BS_2_BYTE_Type; -- 126</t>
  </si>
  <si>
    <t xml:space="preserve">    bitvector(1039 downto 1024) := pkt.FPGA_State.TX_Voltage_Sample2; -- : BS_2_BYTE_Type; -- 128</t>
  </si>
  <si>
    <t xml:space="preserve">    bitvector(1055 downto 1040) := pkt.FPGA_State.TX_DC_Voltage_Sample1; -- : BS_2_BYTE_Type; -- 130</t>
  </si>
  <si>
    <t xml:space="preserve">    bitvector(1071 downto 1056) := pkt.FPGA_State.TX_DC_Voltage_Sample2; -- : BS_2_BYTE_Type; --132</t>
  </si>
  <si>
    <t xml:space="preserve">    bitvector(1087 downto 1072) := pkt.FPGA_State.TX_DC_Current_Sample1; -- : BS_2_BYTE_Type; -- 134</t>
  </si>
  <si>
    <t xml:space="preserve">    bitvector(1103 downto 1088) := pkt.FPGA_State.TX_DC_Current_Sample2; -- : BS_2_BYTE_Type; -- 136</t>
  </si>
  <si>
    <t xml:space="preserve">    bitvector(1104) := pkt.FPGA_State.Trigger_State.TE_TX_TRIG; -- : std_logic;</t>
  </si>
  <si>
    <t xml:space="preserve">    bitvector(1105) := pkt.FPGA_State.Trigger_State.TE_RX_TRIG; -- : std_logic;</t>
  </si>
  <si>
    <t xml:space="preserve">    bitvector(1106) := pkt.FPGA_State.Trigger_State.TX_TRIG; -- : std_logic;</t>
  </si>
  <si>
    <t xml:space="preserve">    bitvector(1107) := pkt.FPGA_State.Trigger_State.TX_P_GATE; -- : std_logic;</t>
  </si>
  <si>
    <t xml:space="preserve">    bitvector(1108) := pkt.FPGA_State.Trigger_State.ReservedBit04; -- : std_logic;</t>
  </si>
  <si>
    <t xml:space="preserve">    bitvector(1109) := pkt.FPGA_State.Trigger_State.ReservedBit05; -- : std_logic;</t>
  </si>
  <si>
    <t xml:space="preserve">    bitvector(1110) := pkt.FPGA_State.Trigger_State.ReservedBit06; -- : std_logic;</t>
  </si>
  <si>
    <t xml:space="preserve">    bitvector(1111) := pkt.FPGA_State.Trigger_State.ReservedBit07; -- : std_logic;</t>
  </si>
  <si>
    <t xml:space="preserve">    bitvector(1119 downto 1112) := pkt.FPGA_State.Reserved_5; -- : BS_1_BYTE_Type; -- 139</t>
  </si>
  <si>
    <t xml:space="preserve">    bitvector(1135 downto 1120) := pkt.FPGA_State.Reserved_6; -- : BS_2_BYTE_Type; -- 140</t>
  </si>
  <si>
    <t xml:space="preserve">    bitvector(1151 downto 1136) := pkt.FPGA_State.Reserved_7; -- : BS_2_BYTE_Type; -- 142</t>
  </si>
  <si>
    <t xml:space="preserve">    -- pkt.BS_DATA.CH_Data : CH_Data_Type; -- 144 : 1152</t>
  </si>
  <si>
    <t xml:space="preserve">      bitvector(ch * 32 - 1 + 1152 downto ch * 32 - 32 + 1152) := pkt.BS_DATA.CH_Data(ch);</t>
  </si>
  <si>
    <t xml:space="preserve">    bitvector(2367 downto 2336) := pkt.BS_DATA.Reserved; -- : BS_4_BYTE_Type; -- 292</t>
  </si>
  <si>
    <t xml:space="preserve">    bitvector(2383 downto 2368) := pkt.Checksum; -- : BS_2_BYTE_Type; -- 296</t>
  </si>
  <si>
    <t xml:space="preserve">    bitvector(2399 downto 2384) := pkt.Stop_Bytes; -- : BS_2_BYTE_Type; -- 298</t>
  </si>
  <si>
    <t xml:space="preserve">    return bitvector;</t>
  </si>
  <si>
    <t xml:space="preserve">  end conv_ch_bitvector;</t>
  </si>
  <si>
    <t>end package body SCB_2_SPB_Type;</t>
  </si>
  <si>
    <t xml:space="preserve">  constant ADDRESS_WIDTH </t>
  </si>
  <si>
    <t xml:space="preserve"> natural </t>
  </si>
  <si>
    <t>= 7;</t>
  </si>
  <si>
    <t xml:space="preserve">  constant DATA_WIDTH </t>
  </si>
  <si>
    <t>= 32;</t>
  </si>
  <si>
    <t xml:space="preserve">  constant C_DATA_ZERO </t>
  </si>
  <si>
    <t xml:space="preserve"> std_logic_vector(DATA_WIDTH - 1 downto 0) </t>
  </si>
  <si>
    <t>= (others =&gt; '0');</t>
  </si>
  <si>
    <t xml:space="preserve">  constant C_CH_START </t>
  </si>
  <si>
    <t xml:space="preserve"> std_logic_vector(ADDRESS_WIDTH - 1 downto 0) </t>
  </si>
  <si>
    <t xml:space="preserve">= std_logic_vector(to_unsigned(36, ADDRESS_WIDTH)); -- X"24"; -- ch1 </t>
  </si>
  <si>
    <t xml:space="preserve"> 36 from 0</t>
  </si>
  <si>
    <t xml:space="preserve">  constant C_CH_END </t>
  </si>
  <si>
    <t xml:space="preserve">= std_logic_vector(to_unsigned(72, ADDRESS_WIDTH)); -- X"48"; -- ch37 </t>
  </si>
  <si>
    <t xml:space="preserve"> 72 from 0</t>
  </si>
  <si>
    <t xml:space="preserve">  constant C_CMD_END_N1 </t>
  </si>
  <si>
    <t xml:space="preserve">= std_logic_vector(to_unsigned(73, ADDRESS_WIDTH)); -- X"49"; -- 73 </t>
  </si>
  <si>
    <t xml:space="preserve">  constant C_CMD_END </t>
  </si>
  <si>
    <t xml:space="preserve">= std_logic_vector(to_unsigned(74, ADDRESS_WIDTH)); -- X"4A"; -- 74 </t>
  </si>
  <si>
    <t xml:space="preserve"> from 0 , 300 byte / 4 = 75</t>
  </si>
  <si>
    <t xml:space="preserve">  constant C_CMD_END_P1 </t>
  </si>
  <si>
    <t>= std_logic_vector(to_unsigned(75, ADDRESS_WIDTH)); -- X"4B"; -- 75</t>
  </si>
  <si>
    <t xml:space="preserve">    TVG </t>
  </si>
  <si>
    <t xml:space="preserve"> std_logic_vector(3 downto 0);</t>
  </si>
  <si>
    <t xml:space="preserve">    REC_Mode </t>
  </si>
  <si>
    <t xml:space="preserve"> std_logic_vector(1 downto 0);</t>
  </si>
  <si>
    <t xml:space="preserve">    ReservedBit06_1 </t>
  </si>
  <si>
    <t xml:space="preserve"> std_logic;</t>
  </si>
  <si>
    <t xml:space="preserve">    ReservedBit07_1 </t>
  </si>
  <si>
    <t xml:space="preserve">    PLC </t>
  </si>
  <si>
    <t xml:space="preserve">    DAQ_Count_Reset </t>
  </si>
  <si>
    <t xml:space="preserve">    AD_On </t>
  </si>
  <si>
    <t xml:space="preserve">    Gain_Mode </t>
  </si>
  <si>
    <t xml:space="preserve">    BPF_On_Off </t>
  </si>
  <si>
    <t xml:space="preserve">    Pass_Active </t>
  </si>
  <si>
    <t xml:space="preserve">    Reset </t>
  </si>
  <si>
    <t xml:space="preserve">    Stop_Run </t>
  </si>
  <si>
    <t xml:space="preserve">    REC_On_Off </t>
  </si>
  <si>
    <t xml:space="preserve">    PLC_Mode </t>
  </si>
  <si>
    <t xml:space="preserve">    Data_Path </t>
  </si>
  <si>
    <t xml:space="preserve">    ReservedBit04 </t>
  </si>
  <si>
    <t xml:space="preserve">    ReservedBit05 </t>
  </si>
  <si>
    <t xml:space="preserve">    ReservedBit06 </t>
  </si>
  <si>
    <t xml:space="preserve">    ReservedBit07 </t>
  </si>
  <si>
    <t xml:space="preserve">    Gain </t>
  </si>
  <si>
    <t xml:space="preserve"> std_logic_vector(7 downto 0);</t>
  </si>
  <si>
    <t xml:space="preserve">    PRI </t>
  </si>
  <si>
    <t xml:space="preserve"> std_logic_vector(5 downto 0);</t>
  </si>
  <si>
    <t xml:space="preserve">    Tx_Trigger </t>
  </si>
  <si>
    <t xml:space="preserve">    Tx_Reset </t>
  </si>
  <si>
    <t xml:space="preserve">    Tx_Pulse_Interval </t>
  </si>
  <si>
    <t xml:space="preserve"> std_logic_vector(6 downto 0);</t>
  </si>
  <si>
    <t xml:space="preserve">    Number_of_Tx </t>
  </si>
  <si>
    <t xml:space="preserve">    Beam_Steering_Angle </t>
  </si>
  <si>
    <t xml:space="preserve">    Tx1_Pulse_Length </t>
  </si>
  <si>
    <t xml:space="preserve">    Tx1_Type </t>
  </si>
  <si>
    <t xml:space="preserve">    Tx1_Start_Frequency_I7_0I </t>
  </si>
  <si>
    <t xml:space="preserve">    Tx1_Start_Frequency_I14_8I </t>
  </si>
  <si>
    <t xml:space="preserve">    Tx1_Sweep_Frequency </t>
  </si>
  <si>
    <t xml:space="preserve">    Tx2_Pulse_Length </t>
  </si>
  <si>
    <t xml:space="preserve">    Tx2_Type </t>
  </si>
  <si>
    <t xml:space="preserve">    Tx2_Start_Frequency_I7_0I </t>
  </si>
  <si>
    <t xml:space="preserve">    Tx2_Start_Frequency_I14_8I </t>
  </si>
  <si>
    <t xml:space="preserve">    ReservedBit07_2 </t>
  </si>
  <si>
    <t xml:space="preserve">    Tx2_Sweep_Frequency </t>
  </si>
  <si>
    <t xml:space="preserve">    Beam_Weighting_Select </t>
  </si>
  <si>
    <t xml:space="preserve">    Ramping_Time </t>
  </si>
  <si>
    <t xml:space="preserve">    Battery_Voltage_I7_0I </t>
  </si>
  <si>
    <t xml:space="preserve">    Battery_Voltage_I15_8I </t>
  </si>
  <si>
    <t xml:space="preserve">    Stave_Selection_Number </t>
  </si>
  <si>
    <t xml:space="preserve">    Reserved_1 </t>
  </si>
  <si>
    <t xml:space="preserve">    Reserved_2 </t>
  </si>
  <si>
    <t xml:space="preserve">    Test_Mode </t>
  </si>
  <si>
    <t xml:space="preserve">    Stave_Tx_Mode </t>
  </si>
  <si>
    <t xml:space="preserve">    Stave_Weight </t>
  </si>
  <si>
    <t xml:space="preserve">    Save_R3 </t>
  </si>
  <si>
    <t xml:space="preserve">    Save_R2 </t>
  </si>
  <si>
    <t xml:space="preserve">    Save_R1 </t>
  </si>
  <si>
    <t xml:space="preserve">    Save_R0 </t>
  </si>
  <si>
    <t xml:space="preserve">    Save_C </t>
  </si>
  <si>
    <t xml:space="preserve">    Save_L0 </t>
  </si>
  <si>
    <t xml:space="preserve">    Save_L1 </t>
  </si>
  <si>
    <t xml:space="preserve">    Save_L2 </t>
  </si>
  <si>
    <t xml:space="preserve">    Optic_On </t>
  </si>
  <si>
    <t xml:space="preserve">    Ethernet_On </t>
  </si>
  <si>
    <t xml:space="preserve">    TE_Data_Input </t>
  </si>
  <si>
    <t xml:space="preserve">    Save_L3 </t>
  </si>
  <si>
    <t xml:space="preserve">    ReservedBit02 </t>
  </si>
  <si>
    <t xml:space="preserve">    ReservedBit03 </t>
  </si>
  <si>
    <t xml:space="preserve">    Pre_Enable </t>
  </si>
  <si>
    <t xml:space="preserve">    Enable </t>
  </si>
  <si>
    <t xml:space="preserve">    Salvo_On </t>
  </si>
  <si>
    <t xml:space="preserve">    Band_Sel </t>
  </si>
  <si>
    <t xml:space="preserve">    Mode_Set </t>
  </si>
  <si>
    <t xml:space="preserve">    PRI_Start </t>
  </si>
  <si>
    <t xml:space="preserve">    Test_Mode_Set </t>
  </si>
  <si>
    <t xml:space="preserve">    REC_Disable_Set </t>
  </si>
  <si>
    <t xml:space="preserve">    Test_Trig </t>
  </si>
  <si>
    <t xml:space="preserve">    ReservedBit15 </t>
  </si>
  <si>
    <t xml:space="preserve">    ReservedBit00 </t>
  </si>
  <si>
    <t xml:space="preserve">    HILS_Mode </t>
  </si>
  <si>
    <t xml:space="preserve">    EXHD_Mode </t>
  </si>
  <si>
    <t xml:space="preserve">    C_Range </t>
  </si>
  <si>
    <t xml:space="preserve">    E_Range </t>
  </si>
  <si>
    <t xml:space="preserve">    Close_In </t>
  </si>
  <si>
    <t xml:space="preserve">    Terminal_Homing </t>
  </si>
  <si>
    <t xml:space="preserve">    Fire </t>
  </si>
  <si>
    <t xml:space="preserve">    EOM </t>
  </si>
  <si>
    <t xml:space="preserve">    Motor_Start </t>
  </si>
  <si>
    <t xml:space="preserve">    Motor_Stop </t>
  </si>
  <si>
    <t xml:space="preserve">    Ceiling_Det </t>
  </si>
  <si>
    <t xml:space="preserve">    Floor_Det </t>
  </si>
  <si>
    <t xml:space="preserve">    Surface_Det </t>
  </si>
  <si>
    <t xml:space="preserve">    EOR </t>
  </si>
  <si>
    <t xml:space="preserve">    V_Target </t>
  </si>
  <si>
    <t xml:space="preserve">    Speed_Mode1 </t>
  </si>
  <si>
    <t xml:space="preserve">    Speed_Mode2 </t>
  </si>
  <si>
    <t xml:space="preserve">    Homming_Enable </t>
  </si>
  <si>
    <t xml:space="preserve">    Homming_Mode </t>
  </si>
  <si>
    <t xml:space="preserve">    Inhibit </t>
  </si>
  <si>
    <t xml:space="preserve">    Hold_In </t>
  </si>
  <si>
    <t xml:space="preserve">    Target_Det </t>
  </si>
  <si>
    <t xml:space="preserve">    Target_Loss </t>
  </si>
  <si>
    <t xml:space="preserve">    ACM_Det </t>
  </si>
  <si>
    <t xml:space="preserve">    Pre_ACO_Chk </t>
  </si>
  <si>
    <t xml:space="preserve">    ACO_Det </t>
  </si>
  <si>
    <t xml:space="preserve">    ReservedBit14 </t>
  </si>
  <si>
    <t xml:space="preserve">    Beam_Steering </t>
  </si>
  <si>
    <t xml:space="preserve">    ReservedBit08 </t>
  </si>
  <si>
    <t xml:space="preserve">    ReservedBit09 </t>
  </si>
  <si>
    <t xml:space="preserve">    ReservedBit10 </t>
  </si>
  <si>
    <t xml:space="preserve">    ReservedBit11 </t>
  </si>
  <si>
    <t xml:space="preserve">    ReservedBit12 </t>
  </si>
  <si>
    <t xml:space="preserve">    ReservedBit13 </t>
  </si>
  <si>
    <t xml:space="preserve">    Detect </t>
  </si>
  <si>
    <t xml:space="preserve">    Closein </t>
  </si>
  <si>
    <t xml:space="preserve">    Fail </t>
  </si>
  <si>
    <t xml:space="preserve">    ESAD_Chk </t>
  </si>
  <si>
    <t xml:space="preserve">    ESAD_HV </t>
  </si>
  <si>
    <t xml:space="preserve">    ESAD_Power </t>
  </si>
  <si>
    <t xml:space="preserve">    Leakage_Det </t>
  </si>
  <si>
    <t xml:space="preserve">    M_Stop </t>
  </si>
  <si>
    <t xml:space="preserve">    PLC_State </t>
  </si>
  <si>
    <t xml:space="preserve">    AD_On_Result </t>
  </si>
  <si>
    <t xml:space="preserve">    SC_FPGA_Reset </t>
  </si>
  <si>
    <t xml:space="preserve">    PA_FPGA_Reset </t>
  </si>
  <si>
    <t xml:space="preserve">    Ping_On_Off </t>
  </si>
  <si>
    <t xml:space="preserve">    SC_GTP </t>
  </si>
  <si>
    <t xml:space="preserve">    SC_LVDS </t>
  </si>
  <si>
    <t xml:space="preserve">    SC_UART </t>
  </si>
  <si>
    <t xml:space="preserve">    SC_MEM </t>
  </si>
  <si>
    <t xml:space="preserve">    SC_FPGA </t>
  </si>
  <si>
    <t xml:space="preserve">    CMD_DATA_ERR </t>
  </si>
  <si>
    <t xml:space="preserve">    Temp_warn </t>
  </si>
  <si>
    <t xml:space="preserve">    PAB_ST_RESULT </t>
  </si>
  <si>
    <t xml:space="preserve">    PCM_Boot </t>
  </si>
  <si>
    <t xml:space="preserve">    PAM1_Boot </t>
  </si>
  <si>
    <t xml:space="preserve">    PAM2_Boot </t>
  </si>
  <si>
    <t xml:space="preserve">    PAM3_Boot </t>
  </si>
  <si>
    <t xml:space="preserve">    PAM4_Boot </t>
  </si>
  <si>
    <t xml:space="preserve">    PAM5_Boot </t>
  </si>
  <si>
    <t xml:space="preserve">    PAM6_Boot </t>
  </si>
  <si>
    <t xml:space="preserve">    PAM7_Boot </t>
  </si>
  <si>
    <t xml:space="preserve">    ReservedBit01 </t>
  </si>
  <si>
    <t xml:space="preserve">    TE_TX_TRIG </t>
  </si>
  <si>
    <t xml:space="preserve">    TE_RX_TRIG </t>
  </si>
  <si>
    <t xml:space="preserve">    TX_TRIG </t>
  </si>
  <si>
    <t xml:space="preserve">    TX_P_GATE </t>
  </si>
  <si>
    <t xml:space="preserve">    CH_Data </t>
  </si>
  <si>
    <t xml:space="preserve"> CH_Data_Type;</t>
  </si>
  <si>
    <t xml:space="preserve">    Reserved </t>
  </si>
  <si>
    <t xml:space="preserve"> std_logic_vector(31 downto 0);</t>
  </si>
  <si>
    <t xml:space="preserve">    GC_Count </t>
  </si>
  <si>
    <t xml:space="preserve">    GC_Command </t>
  </si>
  <si>
    <t xml:space="preserve"> GC_Command_2_Type;</t>
  </si>
  <si>
    <t xml:space="preserve"> std_logic_vector(15 downto 0);</t>
  </si>
  <si>
    <t xml:space="preserve">    GC_Event_1 </t>
  </si>
  <si>
    <t xml:space="preserve"> GC_Event_1_2_Type;</t>
  </si>
  <si>
    <t xml:space="preserve">    GC_Event_2 </t>
  </si>
  <si>
    <t xml:space="preserve"> GC_Event_2_2_Type;</t>
  </si>
  <si>
    <t xml:space="preserve">    GC_Event_3 </t>
  </si>
  <si>
    <t xml:space="preserve"> GC_Event_3_2_Type;</t>
  </si>
  <si>
    <t xml:space="preserve">    GC_Event_4 </t>
  </si>
  <si>
    <t xml:space="preserve"> GC_Event_4_2_Type;</t>
  </si>
  <si>
    <t xml:space="preserve">    Speed_Mode </t>
  </si>
  <si>
    <t xml:space="preserve">    Search_Pattern </t>
  </si>
  <si>
    <t xml:space="preserve">    Pulse_Freq </t>
  </si>
  <si>
    <t xml:space="preserve">    Pulse_Type </t>
  </si>
  <si>
    <t xml:space="preserve">    Pulse_Length </t>
  </si>
  <si>
    <t xml:space="preserve">    PRE_Pulse </t>
  </si>
  <si>
    <t xml:space="preserve">    BAT_VOLT </t>
  </si>
  <si>
    <t xml:space="preserve">    Reserved_3 </t>
  </si>
  <si>
    <t xml:space="preserve">    Reserved_4 </t>
  </si>
  <si>
    <t xml:space="preserve">    TORP_N </t>
  </si>
  <si>
    <t xml:space="preserve">    TORP_E </t>
  </si>
  <si>
    <t xml:space="preserve">    TORP_D </t>
  </si>
  <si>
    <t xml:space="preserve">    TORP_Roll </t>
  </si>
  <si>
    <t xml:space="preserve">    TORP_Pitch </t>
  </si>
  <si>
    <t xml:space="preserve">    TORP_Yaw </t>
  </si>
  <si>
    <t xml:space="preserve">    ACT_On_Off </t>
  </si>
  <si>
    <t xml:space="preserve">    Reserved_5 </t>
  </si>
  <si>
    <t xml:space="preserve">    Reserved_6 </t>
  </si>
  <si>
    <t xml:space="preserve">    Reserved_7 </t>
  </si>
  <si>
    <t xml:space="preserve">    Reserved_8 </t>
  </si>
  <si>
    <t xml:space="preserve">    DAQCounter </t>
  </si>
  <si>
    <t xml:space="preserve">    SC_GainValue </t>
  </si>
  <si>
    <t xml:space="preserve">    FPGA_Zynq_Control </t>
  </si>
  <si>
    <t xml:space="preserve"> FPGA_Zynq_Control_1_Type;</t>
  </si>
  <si>
    <t xml:space="preserve">    PA_FPGA_Temperature </t>
  </si>
  <si>
    <t xml:space="preserve">    SC_FPGA_Temperature </t>
  </si>
  <si>
    <t xml:space="preserve">    SC_FPGA_SelfTest_Result </t>
  </si>
  <si>
    <t xml:space="preserve"> SC_FPGA_SelfTest_Result_2_Type;</t>
  </si>
  <si>
    <t xml:space="preserve">    PA_FPGA_SelfTest_Result </t>
  </si>
  <si>
    <t xml:space="preserve"> PA_FPGA_SelfTest_Result_2_Type;</t>
  </si>
  <si>
    <t xml:space="preserve">    Reserved_SP_Zynq_SelfTest_Result </t>
  </si>
  <si>
    <t xml:space="preserve"> Reserved_SP_Zynq_SelfTest_Result_2_Type;</t>
  </si>
  <si>
    <t xml:space="preserve">    TX_Voltage_Sample1 </t>
  </si>
  <si>
    <t xml:space="preserve">    TX_Voltage_Sample2 </t>
  </si>
  <si>
    <t xml:space="preserve">    TX_DC_Voltage_Sample1 </t>
  </si>
  <si>
    <t xml:space="preserve">    TX_DC_Voltage_Sample2 </t>
  </si>
  <si>
    <t xml:space="preserve">    TX_DC_Current_Sample1 </t>
  </si>
  <si>
    <t xml:space="preserve">    TX_DC_Current_Sample2 </t>
  </si>
  <si>
    <t xml:space="preserve">    Trigger_State </t>
  </si>
  <si>
    <t xml:space="preserve"> Trigger_State_1_Type;</t>
  </si>
  <si>
    <t xml:space="preserve">    SC_Rx_FPGA_CMD </t>
  </si>
  <si>
    <t xml:space="preserve"> SC_Rx_FPGA_CMD_4_Type;</t>
  </si>
  <si>
    <t xml:space="preserve">    PA_Tx_FPGA_CMD </t>
  </si>
  <si>
    <t xml:space="preserve"> PA_Tx_FPGA_CMD_16_Type;</t>
  </si>
  <si>
    <t xml:space="preserve">    SP_ZYNQ_CMD </t>
  </si>
  <si>
    <t xml:space="preserve"> SP_ZYNQ_CMD_2_Type;</t>
  </si>
  <si>
    <t xml:space="preserve">    Start_Bytes </t>
  </si>
  <si>
    <t xml:space="preserve">    Count </t>
  </si>
  <si>
    <t xml:space="preserve">    Command </t>
  </si>
  <si>
    <t xml:space="preserve">    ACK </t>
  </si>
  <si>
    <t xml:space="preserve">    FPGA_CMD </t>
  </si>
  <si>
    <t xml:space="preserve"> FPGA_CMD_36_Type;</t>
  </si>
  <si>
    <t xml:space="preserve">    GC_INFO </t>
  </si>
  <si>
    <t xml:space="preserve"> GC_INFO_56_Type;</t>
  </si>
  <si>
    <t xml:space="preserve">    FPGA_State </t>
  </si>
  <si>
    <t xml:space="preserve"> FPGA_State_40_Type;</t>
  </si>
  <si>
    <t xml:space="preserve">    BS_DATA </t>
  </si>
  <si>
    <t xml:space="preserve"> BS_DATA_152_Type;</t>
  </si>
  <si>
    <t xml:space="preserve">    Checksum </t>
  </si>
  <si>
    <t xml:space="preserve">    Stop_Bytes </t>
  </si>
  <si>
    <t xml:space="preserve">  constant SC_Rx_FPGA_CMD_4_i </t>
  </si>
  <si>
    <t xml:space="preserve"> SC_Rx_FPGA_CMD_4_Type </t>
  </si>
  <si>
    <t>= (</t>
  </si>
  <si>
    <t xml:space="preserve">  constant PA_Tx_FPGA_CMD_16_i </t>
  </si>
  <si>
    <t xml:space="preserve"> PA_Tx_FPGA_CMD_16_Type </t>
  </si>
  <si>
    <t xml:space="preserve">  constant SP_ZYNQ_CMD_2_i </t>
  </si>
  <si>
    <t xml:space="preserve"> SP_ZYNQ_CMD_2_Type </t>
  </si>
  <si>
    <t xml:space="preserve">  constant GC_Command_2_i </t>
  </si>
  <si>
    <t xml:space="preserve"> GC_Command_2_Type </t>
  </si>
  <si>
    <t xml:space="preserve">  constant GC_Event_1_2_i </t>
  </si>
  <si>
    <t xml:space="preserve"> GC_Event_1_2_Type </t>
  </si>
  <si>
    <t xml:space="preserve">  constant GC_Event_2_2_i </t>
  </si>
  <si>
    <t xml:space="preserve"> GC_Event_2_2_Type </t>
  </si>
  <si>
    <t xml:space="preserve">  constant GC_Event_3_2_i </t>
  </si>
  <si>
    <t xml:space="preserve"> GC_Event_3_2_Type </t>
  </si>
  <si>
    <t xml:space="preserve">  constant GC_Event_4_2_i </t>
  </si>
  <si>
    <t xml:space="preserve"> GC_Event_4_2_Type </t>
  </si>
  <si>
    <t xml:space="preserve">  constant FPGA_Zynq_Control_1_i </t>
  </si>
  <si>
    <t xml:space="preserve"> FPGA_Zynq_Control_1_Type </t>
  </si>
  <si>
    <t xml:space="preserve">  constant SC_FPGA_SelfTest_Result_2_i </t>
  </si>
  <si>
    <t xml:space="preserve"> SC_FPGA_SelfTest_Result_2_Type </t>
  </si>
  <si>
    <t xml:space="preserve">  constant PA_FPGA_SelfTest_Result_2_i </t>
  </si>
  <si>
    <t xml:space="preserve"> PA_FPGA_SelfTest_Result_2_Type </t>
  </si>
  <si>
    <t xml:space="preserve">  constant Reserved_SP_Zynq_SelfTest_Result_2_i </t>
  </si>
  <si>
    <t xml:space="preserve"> Reserved_SP_Zynq_SelfTest_Result_2_Type </t>
  </si>
  <si>
    <t xml:space="preserve">  constant Trigger_State_1_i </t>
  </si>
  <si>
    <t xml:space="preserve"> Trigger_State_1_Type </t>
  </si>
  <si>
    <t xml:space="preserve">  constant FPGA_CMD_36_i </t>
  </si>
  <si>
    <t xml:space="preserve"> FPGA_CMD_36_Type </t>
  </si>
  <si>
    <t xml:space="preserve">  constant GC_INFO_56_i </t>
  </si>
  <si>
    <t xml:space="preserve"> GC_INFO_56_Type </t>
  </si>
  <si>
    <t xml:space="preserve">  constant FPGA_State_40_i </t>
  </si>
  <si>
    <t xml:space="preserve"> FPGA_State_40_Type </t>
  </si>
  <si>
    <t xml:space="preserve">  constant CH_Data_i </t>
  </si>
  <si>
    <t xml:space="preserve"> CH_Data_Type </t>
  </si>
  <si>
    <t xml:space="preserve">  constant BS_DATA_152_i </t>
  </si>
  <si>
    <t xml:space="preserve"> BS_DATA_152_Type </t>
  </si>
  <si>
    <t xml:space="preserve">  constant scb_2_spb_300_i </t>
  </si>
  <si>
    <t xml:space="preserve"> SCB2SPB_Pkt_300_Type </t>
  </si>
  <si>
    <t xml:space="preserve">  function conv_ch_packet (bitvector </t>
  </si>
  <si>
    <t xml:space="preserve"> std_logic_vector) return SCB2SPB_Pkt_300_Type;</t>
  </si>
  <si>
    <t xml:space="preserve">  function conv_ch_bitvector (pkt </t>
  </si>
  <si>
    <t xml:space="preserve"> SCB2SPB_Pkt_300_Type) return std_logic_vector;</t>
  </si>
  <si>
    <t xml:space="preserve"> std_logic_vector) return SCB2SPB_Pkt_300_Type is</t>
  </si>
  <si>
    <t xml:space="preserve">    variable pkt </t>
  </si>
  <si>
    <t xml:space="preserve"> SCB2SPB_Pkt_300_Type;</t>
  </si>
  <si>
    <t xml:space="preserve">    -- Start_Bytes </t>
  </si>
  <si>
    <t xml:space="preserve"> BS_4_BYTE_Type; -- 0</t>
  </si>
  <si>
    <t xml:space="preserve">    pkt.Start_Bytes </t>
  </si>
  <si>
    <t xml:space="preserve">= bitvector(31 downto 0); -- </t>
  </si>
  <si>
    <t xml:space="preserve">    -- Count </t>
  </si>
  <si>
    <t xml:space="preserve"> BS_4_BYTE_Type; -- 4</t>
  </si>
  <si>
    <t xml:space="preserve">    pkt.Count </t>
  </si>
  <si>
    <t xml:space="preserve">= bitvector(63 downto 32); -- </t>
  </si>
  <si>
    <t xml:space="preserve">    -- Command </t>
  </si>
  <si>
    <t xml:space="preserve"> BS_2_BYTE_Type; -- 8</t>
  </si>
  <si>
    <t xml:space="preserve">    pkt.Command </t>
  </si>
  <si>
    <t xml:space="preserve">= bitvector(79 downto 64); -- </t>
  </si>
  <si>
    <t xml:space="preserve">    -- ACK </t>
  </si>
  <si>
    <t xml:space="preserve"> BS_2_BYTE_Type; -- 10</t>
  </si>
  <si>
    <t xml:space="preserve">    pkt.ACK </t>
  </si>
  <si>
    <t xml:space="preserve">= bitvector(95 downto 80); -- </t>
  </si>
  <si>
    <t xml:space="preserve">    pkt.FPGA_CMD.Reserved_1 </t>
  </si>
  <si>
    <t xml:space="preserve">= bitvector(111 downto 96); -- </t>
  </si>
  <si>
    <t xml:space="preserve"> BS_2_BYTE_Type; -- 12</t>
  </si>
  <si>
    <t xml:space="preserve">    pkt.FPGA_CMD.Reserved_2 </t>
  </si>
  <si>
    <t xml:space="preserve">= bitvector(127 downto 112); -- </t>
  </si>
  <si>
    <t xml:space="preserve"> BS_2_BYTE_Type; -- 14</t>
  </si>
  <si>
    <t xml:space="preserve">    pkt.FPGA_CMD.SC_Rx_FPGA_CMD.TVG </t>
  </si>
  <si>
    <t xml:space="preserve">= bitvector(131 downto 128); -- </t>
  </si>
  <si>
    <t xml:space="preserve">    pkt.FPGA_CMD.SC_Rx_FPGA_CMD.REC_Mode </t>
  </si>
  <si>
    <t xml:space="preserve">= bitvector(133 downto 132); -- </t>
  </si>
  <si>
    <t xml:space="preserve">    pkt.FPGA_CMD.SC_Rx_FPGA_CMD.ReservedBit06_1 </t>
  </si>
  <si>
    <t xml:space="preserve">= bitvector(134); -- </t>
  </si>
  <si>
    <t xml:space="preserve">    pkt.FPGA_CMD.SC_Rx_FPGA_CMD.ReservedBit07_1 </t>
  </si>
  <si>
    <t xml:space="preserve">= bitvector(135); -- </t>
  </si>
  <si>
    <t xml:space="preserve">    pkt.FPGA_CMD.SC_Rx_FPGA_CMD.PLC </t>
  </si>
  <si>
    <t xml:space="preserve">= bitvector(136); -- </t>
  </si>
  <si>
    <t xml:space="preserve">    pkt.FPGA_CMD.SC_Rx_FPGA_CMD.DAQ_Count_Reset </t>
  </si>
  <si>
    <t xml:space="preserve">= bitvector(137); -- </t>
  </si>
  <si>
    <t xml:space="preserve">    pkt.FPGA_CMD.SC_Rx_FPGA_CMD.AD_On </t>
  </si>
  <si>
    <t xml:space="preserve">= bitvector(138); -- </t>
  </si>
  <si>
    <t xml:space="preserve">    pkt.FPGA_CMD.SC_Rx_FPGA_CMD.Gain_Mode </t>
  </si>
  <si>
    <t xml:space="preserve">= bitvector(139); -- </t>
  </si>
  <si>
    <t xml:space="preserve">    pkt.FPGA_CMD.SC_Rx_FPGA_CMD.BPF_On_Off </t>
  </si>
  <si>
    <t xml:space="preserve">= bitvector(140); -- </t>
  </si>
  <si>
    <t xml:space="preserve">    pkt.FPGA_CMD.SC_Rx_FPGA_CMD.Pass_Active </t>
  </si>
  <si>
    <t xml:space="preserve">= bitvector(141); -- </t>
  </si>
  <si>
    <t xml:space="preserve">    pkt.FPGA_CMD.SC_Rx_FPGA_CMD.Reset </t>
  </si>
  <si>
    <t xml:space="preserve">= bitvector(142); -- </t>
  </si>
  <si>
    <t xml:space="preserve">    pkt.FPGA_CMD.SC_Rx_FPGA_CMD.Stop_Run </t>
  </si>
  <si>
    <t xml:space="preserve">= bitvector(143); -- </t>
  </si>
  <si>
    <t xml:space="preserve">    pkt.FPGA_CMD.SC_Rx_FPGA_CMD.REC_On_Off </t>
  </si>
  <si>
    <t xml:space="preserve">= bitvector(144); -- </t>
  </si>
  <si>
    <t xml:space="preserve">    pkt.FPGA_CMD.SC_Rx_FPGA_CMD.PLC_Mode </t>
  </si>
  <si>
    <t xml:space="preserve">= bitvector(146 downto 145); -- </t>
  </si>
  <si>
    <t xml:space="preserve">    pkt.FPGA_CMD.SC_Rx_FPGA_CMD.Data_Path </t>
  </si>
  <si>
    <t xml:space="preserve">= bitvector(147); -- </t>
  </si>
  <si>
    <t xml:space="preserve">    pkt.FPGA_CMD.SC_Rx_FPGA_CMD.ReservedBit04 </t>
  </si>
  <si>
    <t xml:space="preserve">= bitvector(148); -- </t>
  </si>
  <si>
    <t xml:space="preserve">    pkt.FPGA_CMD.SC_Rx_FPGA_CMD.ReservedBit05 </t>
  </si>
  <si>
    <t xml:space="preserve">= bitvector(149); -- </t>
  </si>
  <si>
    <t xml:space="preserve">    pkt.FPGA_CMD.SC_Rx_FPGA_CMD.ReservedBit06 </t>
  </si>
  <si>
    <t xml:space="preserve">= bitvector(150); -- </t>
  </si>
  <si>
    <t xml:space="preserve">    pkt.FPGA_CMD.SC_Rx_FPGA_CMD.ReservedBit07 </t>
  </si>
  <si>
    <t xml:space="preserve">= bitvector(151); -- </t>
  </si>
  <si>
    <t xml:space="preserve">    pkt.FPGA_CMD.SC_Rx_FPGA_CMD.Gain </t>
  </si>
  <si>
    <t xml:space="preserve">= bitvector(159 downto 152); -- </t>
  </si>
  <si>
    <t xml:space="preserve">    pkt.FPGA_CMD.Reserved_3 </t>
  </si>
  <si>
    <t xml:space="preserve">= bitvector(175 downto 160); -- </t>
  </si>
  <si>
    <t xml:space="preserve"> BS_2_BYTE_Type; -- 20</t>
  </si>
  <si>
    <t xml:space="preserve">    pkt.FPGA_CMD.Reserved_4 </t>
  </si>
  <si>
    <t xml:space="preserve">= bitvector(191 downto 176); -- </t>
  </si>
  <si>
    <t xml:space="preserve"> BS_2_BYTE_Type; -- 22</t>
  </si>
  <si>
    <t xml:space="preserve">    pkt.FPGA_CMD.PA_Tx_FPGA_CMD.PRI </t>
  </si>
  <si>
    <t xml:space="preserve">= bitvector(197 downto 192); -- </t>
  </si>
  <si>
    <t xml:space="preserve">    pkt.FPGA_CMD.PA_Tx_FPGA_CMD.Tx_Trigger </t>
  </si>
  <si>
    <t xml:space="preserve">= bitvector(198); -- </t>
  </si>
  <si>
    <t xml:space="preserve">    pkt.FPGA_CMD.PA_Tx_FPGA_CMD.Tx_Reset </t>
  </si>
  <si>
    <t xml:space="preserve">= bitvector(199); -- </t>
  </si>
  <si>
    <t xml:space="preserve">    pkt.FPGA_CMD.PA_Tx_FPGA_CMD.Tx_Pulse_Interval </t>
  </si>
  <si>
    <t xml:space="preserve">= bitvector(206 downto 200); -- </t>
  </si>
  <si>
    <t xml:space="preserve">    pkt.FPGA_CMD.PA_Tx_FPGA_CMD.Number_of_Tx </t>
  </si>
  <si>
    <t xml:space="preserve">= bitvector(207); -- </t>
  </si>
  <si>
    <t xml:space="preserve">    pkt.FPGA_CMD.PA_Tx_FPGA_CMD.Beam_Steering_Angle </t>
  </si>
  <si>
    <t xml:space="preserve">= bitvector(215 downto 208); -- </t>
  </si>
  <si>
    <t xml:space="preserve">    pkt.FPGA_CMD.PA_Tx_FPGA_CMD.Tx1_Pulse_Length </t>
  </si>
  <si>
    <t xml:space="preserve">= bitvector(222 downto 216); -- </t>
  </si>
  <si>
    <t xml:space="preserve">    pkt.FPGA_CMD.PA_Tx_FPGA_CMD.Tx1_Type </t>
  </si>
  <si>
    <t xml:space="preserve">= bitvector(223); -- </t>
  </si>
  <si>
    <t xml:space="preserve">    pkt.FPGA_CMD.PA_Tx_FPGA_CMD.Tx1_Start_Frequency_I7_0I </t>
  </si>
  <si>
    <t xml:space="preserve">= bitvector(231 downto 224); -- </t>
  </si>
  <si>
    <t xml:space="preserve">    pkt.FPGA_CMD.PA_Tx_FPGA_CMD.Tx1_Start_Frequency_I14_8I </t>
  </si>
  <si>
    <t xml:space="preserve">= bitvector(238 downto 232); -- </t>
  </si>
  <si>
    <t xml:space="preserve">    pkt.FPGA_CMD.PA_Tx_FPGA_CMD.ReservedBit07_1 </t>
  </si>
  <si>
    <t xml:space="preserve">= bitvector(239); -- </t>
  </si>
  <si>
    <t xml:space="preserve">    pkt.FPGA_CMD.PA_Tx_FPGA_CMD.Tx1_Sweep_Frequency </t>
  </si>
  <si>
    <t xml:space="preserve">= bitvector(247 downto 240); -- </t>
  </si>
  <si>
    <t xml:space="preserve">    pkt.FPGA_CMD.PA_Tx_FPGA_CMD.Tx2_Pulse_Length </t>
  </si>
  <si>
    <t xml:space="preserve">= bitvector(254 downto 248); -- </t>
  </si>
  <si>
    <t xml:space="preserve">    pkt.FPGA_CMD.PA_Tx_FPGA_CMD.Tx2_Type </t>
  </si>
  <si>
    <t xml:space="preserve">= bitvector(255); -- </t>
  </si>
  <si>
    <t xml:space="preserve">    pkt.FPGA_CMD.PA_Tx_FPGA_CMD.Tx2_Start_Frequency_I7_0I </t>
  </si>
  <si>
    <t xml:space="preserve">= bitvector(263 downto 256); -- </t>
  </si>
  <si>
    <t xml:space="preserve">    pkt.FPGA_CMD.PA_Tx_FPGA_CMD.Tx2_Start_Frequency_I14_8I </t>
  </si>
  <si>
    <t xml:space="preserve">= bitvector(270 downto 264); -- </t>
  </si>
  <si>
    <t xml:space="preserve">    pkt.FPGA_CMD.PA_Tx_FPGA_CMD.ReservedBit07_2 </t>
  </si>
  <si>
    <t xml:space="preserve">= bitvector(271); -- </t>
  </si>
  <si>
    <t xml:space="preserve">    pkt.FPGA_CMD.PA_Tx_FPGA_CMD.Tx2_Sweep_Frequency </t>
  </si>
  <si>
    <t xml:space="preserve">= bitvector(279 downto 272); -- </t>
  </si>
  <si>
    <t xml:space="preserve">    pkt.FPGA_CMD.PA_Tx_FPGA_CMD.Beam_Weighting_Select </t>
  </si>
  <si>
    <t xml:space="preserve">= bitvector(283 downto 280); -- </t>
  </si>
  <si>
    <t xml:space="preserve">    pkt.FPGA_CMD.PA_Tx_FPGA_CMD.Ramping_Time </t>
  </si>
  <si>
    <t xml:space="preserve">= bitvector(287 downto 284); -- </t>
  </si>
  <si>
    <t xml:space="preserve">    pkt.FPGA_CMD.PA_Tx_FPGA_CMD.Battery_Voltage_I7_0I </t>
  </si>
  <si>
    <t xml:space="preserve">= bitvector(295 downto 288); -- </t>
  </si>
  <si>
    <t xml:space="preserve">    pkt.FPGA_CMD.PA_Tx_FPGA_CMD.Battery_Voltage_I15_8I </t>
  </si>
  <si>
    <t xml:space="preserve">= bitvector(303 downto 296); -- </t>
  </si>
  <si>
    <t xml:space="preserve">    pkt.FPGA_CMD.PA_Tx_FPGA_CMD.Stave_Selection_Number </t>
  </si>
  <si>
    <t xml:space="preserve">= bitvector(307 downto 304); -- </t>
  </si>
  <si>
    <t xml:space="preserve">    pkt.FPGA_CMD.PA_Tx_FPGA_CMD.Reserved_1 </t>
  </si>
  <si>
    <t xml:space="preserve">= bitvector(308); -- </t>
  </si>
  <si>
    <t xml:space="preserve">    pkt.FPGA_CMD.PA_Tx_FPGA_CMD.Reserved_2 </t>
  </si>
  <si>
    <t xml:space="preserve">= bitvector(309); -- </t>
  </si>
  <si>
    <t xml:space="preserve">    pkt.FPGA_CMD.PA_Tx_FPGA_CMD.Test_Mode </t>
  </si>
  <si>
    <t xml:space="preserve">= bitvector(310); -- </t>
  </si>
  <si>
    <t xml:space="preserve">    pkt.FPGA_CMD.PA_Tx_FPGA_CMD.Stave_Tx_Mode </t>
  </si>
  <si>
    <t xml:space="preserve">= bitvector(311); -- </t>
  </si>
  <si>
    <t xml:space="preserve">    pkt.FPGA_CMD.PA_Tx_FPGA_CMD.Stave_Weight </t>
  </si>
  <si>
    <t xml:space="preserve">= bitvector(319 downto 312); -- </t>
  </si>
  <si>
    <t xml:space="preserve">    pkt.FPGA_CMD.SP_ZYNQ_CMD.Save_R3 </t>
  </si>
  <si>
    <t xml:space="preserve">= bitvector(320); -- </t>
  </si>
  <si>
    <t xml:space="preserve">    pkt.FPGA_CMD.SP_ZYNQ_CMD.Save_R2 </t>
  </si>
  <si>
    <t xml:space="preserve">= bitvector(321); -- </t>
  </si>
  <si>
    <t xml:space="preserve">    pkt.FPGA_CMD.SP_ZYNQ_CMD.Save_R1 </t>
  </si>
  <si>
    <t xml:space="preserve">= bitvector(322); -- </t>
  </si>
  <si>
    <t xml:space="preserve">    pkt.FPGA_CMD.SP_ZYNQ_CMD.Save_R0 </t>
  </si>
  <si>
    <t xml:space="preserve">= bitvector(323); -- </t>
  </si>
  <si>
    <t xml:space="preserve">    pkt.FPGA_CMD.SP_ZYNQ_CMD.Save_C </t>
  </si>
  <si>
    <t xml:space="preserve">= bitvector(324); -- </t>
  </si>
  <si>
    <t xml:space="preserve">    pkt.FPGA_CMD.SP_ZYNQ_CMD.Save_L0 </t>
  </si>
  <si>
    <t xml:space="preserve">= bitvector(325); -- </t>
  </si>
  <si>
    <t xml:space="preserve">    pkt.FPGA_CMD.SP_ZYNQ_CMD.Save_L1 </t>
  </si>
  <si>
    <t xml:space="preserve">= bitvector(326); -- </t>
  </si>
  <si>
    <t xml:space="preserve">    pkt.FPGA_CMD.SP_ZYNQ_CMD.Save_L2 </t>
  </si>
  <si>
    <t xml:space="preserve">= bitvector(327); -- </t>
  </si>
  <si>
    <t xml:space="preserve">    pkt.FPGA_CMD.SP_ZYNQ_CMD.Optic_On </t>
  </si>
  <si>
    <t xml:space="preserve">= bitvector(328); -- </t>
  </si>
  <si>
    <t xml:space="preserve">    pkt.FPGA_CMD.SP_ZYNQ_CMD.Ethernet_On </t>
  </si>
  <si>
    <t xml:space="preserve">= bitvector(329); -- </t>
  </si>
  <si>
    <t xml:space="preserve">    pkt.FPGA_CMD.SP_ZYNQ_CMD.TE_Data_Input </t>
  </si>
  <si>
    <t xml:space="preserve">= bitvector(331 downto 330); -- </t>
  </si>
  <si>
    <t xml:space="preserve">    pkt.FPGA_CMD.SP_ZYNQ_CMD.ReservedBit04 </t>
  </si>
  <si>
    <t xml:space="preserve">= bitvector(332); -- </t>
  </si>
  <si>
    <t xml:space="preserve">    pkt.FPGA_CMD.SP_ZYNQ_CMD.ReservedBit05 </t>
  </si>
  <si>
    <t xml:space="preserve">= bitvector(333); -- </t>
  </si>
  <si>
    <t xml:space="preserve">    pkt.FPGA_CMD.SP_ZYNQ_CMD.ReservedBit06 </t>
  </si>
  <si>
    <t xml:space="preserve">= bitvector(334); -- </t>
  </si>
  <si>
    <t xml:space="preserve">    pkt.FPGA_CMD.SP_ZYNQ_CMD.Save_L3 </t>
  </si>
  <si>
    <t xml:space="preserve">= bitvector(335); -- </t>
  </si>
  <si>
    <t xml:space="preserve">    pkt.FPGA_CMD.Reserved_5 </t>
  </si>
  <si>
    <t xml:space="preserve">= bitvector(351 downto 336); -- </t>
  </si>
  <si>
    <t xml:space="preserve"> BS_2_BYTE_Type; -- 42</t>
  </si>
  <si>
    <t xml:space="preserve">    pkt.FPGA_CMD.Reserved_6 </t>
  </si>
  <si>
    <t xml:space="preserve">= bitvector(367 downto 352); -- </t>
  </si>
  <si>
    <t xml:space="preserve"> BS_2_BYTE_Type; -- 44</t>
  </si>
  <si>
    <t xml:space="preserve">    pkt.FPGA_CMD.Reserved_7 </t>
  </si>
  <si>
    <t xml:space="preserve">= bitvector(383 downto 368); -- </t>
  </si>
  <si>
    <t xml:space="preserve"> BS_2_BYTE_Type; -- 46</t>
  </si>
  <si>
    <t xml:space="preserve">    -- GC_INFO </t>
  </si>
  <si>
    <t xml:space="preserve"> GC_INFO_56_Type; -- 48</t>
  </si>
  <si>
    <t xml:space="preserve">    pkt.GC_INFO.GC_Count </t>
  </si>
  <si>
    <t xml:space="preserve">= bitvector(415 downto 384); -- </t>
  </si>
  <si>
    <t xml:space="preserve"> BS_4_BYTE_Type; -- 48</t>
  </si>
  <si>
    <t xml:space="preserve">    -- pkt.GC_INFO.GC_Command </t>
  </si>
  <si>
    <t xml:space="preserve"> GC_Command_2_Type; -- 52</t>
  </si>
  <si>
    <t xml:space="preserve">    pkt.GC_INFO.GC_Command.PLC </t>
  </si>
  <si>
    <t xml:space="preserve">= bitvector(416); -- </t>
  </si>
  <si>
    <t xml:space="preserve">    pkt.GC_INFO.GC_Command.AD_On </t>
  </si>
  <si>
    <t xml:space="preserve">= bitvector(417); -- </t>
  </si>
  <si>
    <t xml:space="preserve">    pkt.GC_INFO.GC_Command.ReservedBit02 </t>
  </si>
  <si>
    <t xml:space="preserve">= bitvector(418); -- </t>
  </si>
  <si>
    <t xml:space="preserve">    pkt.GC_INFO.GC_Command.ReservedBit03 </t>
  </si>
  <si>
    <t xml:space="preserve">= bitvector(419); -- </t>
  </si>
  <si>
    <t xml:space="preserve">    pkt.GC_INFO.GC_Command.Pre_Enable </t>
  </si>
  <si>
    <t xml:space="preserve">= bitvector(420); -- </t>
  </si>
  <si>
    <t xml:space="preserve">    pkt.GC_INFO.GC_Command.Enable </t>
  </si>
  <si>
    <t xml:space="preserve">= bitvector(421); -- </t>
  </si>
  <si>
    <t xml:space="preserve">    pkt.GC_INFO.GC_Command.ReservedBit06 </t>
  </si>
  <si>
    <t xml:space="preserve">= bitvector(422); -- </t>
  </si>
  <si>
    <t xml:space="preserve">    pkt.GC_INFO.GC_Command.ReservedBit07 </t>
  </si>
  <si>
    <t xml:space="preserve">= bitvector(423); -- </t>
  </si>
  <si>
    <t xml:space="preserve">    pkt.GC_INFO.GC_Command.Salvo_On </t>
  </si>
  <si>
    <t xml:space="preserve">= bitvector(424); -- </t>
  </si>
  <si>
    <t xml:space="preserve">    pkt.GC_INFO.GC_Command.Band_Sel </t>
  </si>
  <si>
    <t xml:space="preserve">= bitvector(425); -- </t>
  </si>
  <si>
    <t xml:space="preserve">    pkt.GC_INFO.GC_Command.Mode_Set </t>
  </si>
  <si>
    <t xml:space="preserve">= bitvector(426); -- </t>
  </si>
  <si>
    <t xml:space="preserve">    pkt.GC_INFO.GC_Command.PRI_Start </t>
  </si>
  <si>
    <t xml:space="preserve">= bitvector(427); -- </t>
  </si>
  <si>
    <t xml:space="preserve">    pkt.GC_INFO.GC_Command.Test_Mode_Set </t>
  </si>
  <si>
    <t xml:space="preserve">= bitvector(428); -- </t>
  </si>
  <si>
    <t xml:space="preserve">    pkt.GC_INFO.GC_Command.REC_Disable_Set </t>
  </si>
  <si>
    <t xml:space="preserve">= bitvector(429); -- </t>
  </si>
  <si>
    <t xml:space="preserve">    pkt.GC_INFO.GC_Command.Test_Trig </t>
  </si>
  <si>
    <t xml:space="preserve">= bitvector(430); -- </t>
  </si>
  <si>
    <t xml:space="preserve">    pkt.GC_INFO.GC_Command.ReservedBit15 </t>
  </si>
  <si>
    <t xml:space="preserve">= bitvector(431); -- </t>
  </si>
  <si>
    <t xml:space="preserve">    pkt.GC_INFO.Reserved_1 </t>
  </si>
  <si>
    <t xml:space="preserve">= bitvector(447 downto 432); -- </t>
  </si>
  <si>
    <t xml:space="preserve"> BS_2_BYTE_Type; -- 54</t>
  </si>
  <si>
    <t xml:space="preserve">    -- pkt.GC_INFO.GC_Event_1 </t>
  </si>
  <si>
    <t xml:space="preserve"> GC_Event_1_2_Type; -- 56</t>
  </si>
  <si>
    <t xml:space="preserve">    pkt.GC_INFO.GC_Event_1.ReservedBit00 </t>
  </si>
  <si>
    <t xml:space="preserve">= bitvector(448); -- </t>
  </si>
  <si>
    <t xml:space="preserve">    pkt.GC_INFO.GC_Event_1.HILS_Mode </t>
  </si>
  <si>
    <t xml:space="preserve">= bitvector(449); -- </t>
  </si>
  <si>
    <t xml:space="preserve">    pkt.GC_INFO.GC_Event_1.EXHD_Mode </t>
  </si>
  <si>
    <t xml:space="preserve">= bitvector(450); -- </t>
  </si>
  <si>
    <t xml:space="preserve">    pkt.GC_INFO.GC_Event_1.C_Range </t>
  </si>
  <si>
    <t xml:space="preserve">= bitvector(451); -- </t>
  </si>
  <si>
    <t xml:space="preserve">    pkt.GC_INFO.GC_Event_1.E_Range </t>
  </si>
  <si>
    <t xml:space="preserve">= bitvector(452); -- </t>
  </si>
  <si>
    <t xml:space="preserve">    pkt.GC_INFO.GC_Event_1.ReservedBit05 </t>
  </si>
  <si>
    <t xml:space="preserve">= bitvector(453); -- </t>
  </si>
  <si>
    <t xml:space="preserve">    pkt.GC_INFO.GC_Event_1.Close_In </t>
  </si>
  <si>
    <t xml:space="preserve">= bitvector(454); -- </t>
  </si>
  <si>
    <t xml:space="preserve">    pkt.GC_INFO.GC_Event_1.Terminal_Homing </t>
  </si>
  <si>
    <t xml:space="preserve">= bitvector(455); -- </t>
  </si>
  <si>
    <t xml:space="preserve">    pkt.GC_INFO.GC_Event_1.Fire </t>
  </si>
  <si>
    <t xml:space="preserve">= bitvector(456); -- </t>
  </si>
  <si>
    <t xml:space="preserve">    pkt.GC_INFO.GC_Event_1.EOM </t>
  </si>
  <si>
    <t xml:space="preserve">= bitvector(457); -- </t>
  </si>
  <si>
    <t xml:space="preserve">    pkt.GC_INFO.GC_Event_1.Motor_Start </t>
  </si>
  <si>
    <t xml:space="preserve">= bitvector(458); -- </t>
  </si>
  <si>
    <t xml:space="preserve">    pkt.GC_INFO.GC_Event_1.Motor_Stop </t>
  </si>
  <si>
    <t xml:space="preserve">= bitvector(459); -- </t>
  </si>
  <si>
    <t xml:space="preserve">    pkt.GC_INFO.GC_Event_1.Ceiling_Det </t>
  </si>
  <si>
    <t xml:space="preserve">= bitvector(460); -- </t>
  </si>
  <si>
    <t xml:space="preserve">    pkt.GC_INFO.GC_Event_1.Floor_Det </t>
  </si>
  <si>
    <t xml:space="preserve">= bitvector(461); -- </t>
  </si>
  <si>
    <t xml:space="preserve">    pkt.GC_INFO.GC_Event_1.Surface_Det </t>
  </si>
  <si>
    <t xml:space="preserve">= bitvector(462); -- </t>
  </si>
  <si>
    <t xml:space="preserve">    pkt.GC_INFO.GC_Event_1.EOR </t>
  </si>
  <si>
    <t xml:space="preserve">= bitvector(463); -- </t>
  </si>
  <si>
    <t xml:space="preserve">    -- pkt.GC_INFO.GC_Event_2 </t>
  </si>
  <si>
    <t xml:space="preserve"> GC_Event_2_2_Type; -- 58</t>
  </si>
  <si>
    <t xml:space="preserve">    pkt.GC_INFO.GC_Event_2.Pre_Enable </t>
  </si>
  <si>
    <t xml:space="preserve">= bitvector(464); -- </t>
  </si>
  <si>
    <t xml:space="preserve">    pkt.GC_INFO.GC_Event_2.Enable </t>
  </si>
  <si>
    <t xml:space="preserve">= bitvector(465); -- </t>
  </si>
  <si>
    <t xml:space="preserve">    pkt.GC_INFO.GC_Event_2.V_Target </t>
  </si>
  <si>
    <t xml:space="preserve">= bitvector(466); -- </t>
  </si>
  <si>
    <t xml:space="preserve">    pkt.GC_INFO.GC_Event_2.Speed_Mode1 </t>
  </si>
  <si>
    <t xml:space="preserve">= bitvector(467); -- </t>
  </si>
  <si>
    <t xml:space="preserve">    pkt.GC_INFO.GC_Event_2.Speed_Mode2 </t>
  </si>
  <si>
    <t xml:space="preserve">= bitvector(468); -- </t>
  </si>
  <si>
    <t xml:space="preserve">    pkt.GC_INFO.GC_Event_2.Homming_Enable </t>
  </si>
  <si>
    <t xml:space="preserve">= bitvector(469); -- </t>
  </si>
  <si>
    <t xml:space="preserve">    pkt.GC_INFO.GC_Event_2.Homming_Mode </t>
  </si>
  <si>
    <t xml:space="preserve">= bitvector(470); -- </t>
  </si>
  <si>
    <t xml:space="preserve">    pkt.GC_INFO.GC_Event_2.Inhibit </t>
  </si>
  <si>
    <t xml:space="preserve">= bitvector(471); -- </t>
  </si>
  <si>
    <t xml:space="preserve">    pkt.GC_INFO.GC_Event_2.Hold_In </t>
  </si>
  <si>
    <t xml:space="preserve">= bitvector(472); -- </t>
  </si>
  <si>
    <t xml:space="preserve">    pkt.GC_INFO.GC_Event_2.Target_Det </t>
  </si>
  <si>
    <t xml:space="preserve">= bitvector(473); -- </t>
  </si>
  <si>
    <t xml:space="preserve">    pkt.GC_INFO.GC_Event_2.Target_Loss </t>
  </si>
  <si>
    <t xml:space="preserve">= bitvector(474); -- </t>
  </si>
  <si>
    <t xml:space="preserve">    pkt.GC_INFO.GC_Event_2.ACM_Det </t>
  </si>
  <si>
    <t xml:space="preserve">= bitvector(475); -- </t>
  </si>
  <si>
    <t xml:space="preserve">    pkt.GC_INFO.GC_Event_2.Pre_ACO_Chk </t>
  </si>
  <si>
    <t xml:space="preserve">= bitvector(476); -- </t>
  </si>
  <si>
    <t xml:space="preserve">    pkt.GC_INFO.GC_Event_2.ACO_Det </t>
  </si>
  <si>
    <t xml:space="preserve">= bitvector(477); -- </t>
  </si>
  <si>
    <t xml:space="preserve">    pkt.GC_INFO.GC_Event_2.ReservedBit14 </t>
  </si>
  <si>
    <t xml:space="preserve">= bitvector(478); -- </t>
  </si>
  <si>
    <t xml:space="preserve">    pkt.GC_INFO.GC_Event_2.ReservedBit15 </t>
  </si>
  <si>
    <t xml:space="preserve">= bitvector(479); -- </t>
  </si>
  <si>
    <t xml:space="preserve">    -- pkt.GC_INFO.GC_Event_3 </t>
  </si>
  <si>
    <t xml:space="preserve"> GC_Event_3_2_Type; -- 60</t>
  </si>
  <si>
    <t xml:space="preserve">    pkt.GC_INFO.GC_Event_3.Beam_Steering </t>
  </si>
  <si>
    <t xml:space="preserve">= bitvector(483 downto 480); -- </t>
  </si>
  <si>
    <t xml:space="preserve">    pkt.GC_INFO.GC_Event_3.ReservedBit04 </t>
  </si>
  <si>
    <t xml:space="preserve">= bitvector(484); -- </t>
  </si>
  <si>
    <t xml:space="preserve">    pkt.GC_INFO.GC_Event_3.ReservedBit05 </t>
  </si>
  <si>
    <t xml:space="preserve">= bitvector(485); -- </t>
  </si>
  <si>
    <t xml:space="preserve">    pkt.GC_INFO.GC_Event_3.ReservedBit06 </t>
  </si>
  <si>
    <t xml:space="preserve">= bitvector(486); -- </t>
  </si>
  <si>
    <t xml:space="preserve">    pkt.GC_INFO.GC_Event_3.ReservedBit07 </t>
  </si>
  <si>
    <t xml:space="preserve">= bitvector(487); -- </t>
  </si>
  <si>
    <t xml:space="preserve">    pkt.GC_INFO.GC_Event_3.ReservedBit08 </t>
  </si>
  <si>
    <t xml:space="preserve">= bitvector(488); -- </t>
  </si>
  <si>
    <t xml:space="preserve">    pkt.GC_INFO.GC_Event_3.ReservedBit09 </t>
  </si>
  <si>
    <t xml:space="preserve">= bitvector(489); -- </t>
  </si>
  <si>
    <t xml:space="preserve">    pkt.GC_INFO.GC_Event_3.ReservedBit10 </t>
  </si>
  <si>
    <t xml:space="preserve">= bitvector(490); -- </t>
  </si>
  <si>
    <t xml:space="preserve">    pkt.GC_INFO.GC_Event_3.ReservedBit11 </t>
  </si>
  <si>
    <t xml:space="preserve">= bitvector(491); -- </t>
  </si>
  <si>
    <t xml:space="preserve">    pkt.GC_INFO.GC_Event_3.ReservedBit12 </t>
  </si>
  <si>
    <t xml:space="preserve">= bitvector(492); -- </t>
  </si>
  <si>
    <t xml:space="preserve">    pkt.GC_INFO.GC_Event_3.ReservedBit13 </t>
  </si>
  <si>
    <t xml:space="preserve">= bitvector(493); -- </t>
  </si>
  <si>
    <t xml:space="preserve">    pkt.GC_INFO.GC_Event_3.ReservedBit14 </t>
  </si>
  <si>
    <t xml:space="preserve">= bitvector(494); -- </t>
  </si>
  <si>
    <t xml:space="preserve">    pkt.GC_INFO.GC_Event_3.ReservedBit15 </t>
  </si>
  <si>
    <t xml:space="preserve">= bitvector(495); -- </t>
  </si>
  <si>
    <t xml:space="preserve">    -- pkt.GC_INFO.GC_Event_4 </t>
  </si>
  <si>
    <t xml:space="preserve"> GC_Event_4_2_Type; -- 62</t>
  </si>
  <si>
    <t xml:space="preserve">    pkt.GC_INFO.GC_Event_4.Enable </t>
  </si>
  <si>
    <t xml:space="preserve">= bitvector(496); -- </t>
  </si>
  <si>
    <t xml:space="preserve">    pkt.GC_INFO.GC_Event_4.Detect </t>
  </si>
  <si>
    <t xml:space="preserve">= bitvector(497); -- </t>
  </si>
  <si>
    <t xml:space="preserve">    pkt.GC_INFO.GC_Event_4.Closein </t>
  </si>
  <si>
    <t xml:space="preserve">= bitvector(498); -- </t>
  </si>
  <si>
    <t xml:space="preserve">    pkt.GC_INFO.GC_Event_4.Fail </t>
  </si>
  <si>
    <t xml:space="preserve">= bitvector(499); -- </t>
  </si>
  <si>
    <t xml:space="preserve">    pkt.GC_INFO.GC_Event_4.ESAD_Chk </t>
  </si>
  <si>
    <t xml:space="preserve">= bitvector(500); -- </t>
  </si>
  <si>
    <t xml:space="preserve">    pkt.GC_INFO.GC_Event_4.ESAD_HV </t>
  </si>
  <si>
    <t xml:space="preserve">= bitvector(501); -- </t>
  </si>
  <si>
    <t xml:space="preserve">    pkt.GC_INFO.GC_Event_4.ESAD_Power </t>
  </si>
  <si>
    <t xml:space="preserve">= bitvector(502); -- </t>
  </si>
  <si>
    <t xml:space="preserve">    pkt.GC_INFO.GC_Event_4.ReservedBit07 </t>
  </si>
  <si>
    <t xml:space="preserve">= bitvector(503); -- </t>
  </si>
  <si>
    <t xml:space="preserve">    pkt.GC_INFO.GC_Event_4.ReservedBit08 </t>
  </si>
  <si>
    <t xml:space="preserve">= bitvector(504); -- </t>
  </si>
  <si>
    <t xml:space="preserve">    pkt.GC_INFO.GC_Event_4.ReservedBit09 </t>
  </si>
  <si>
    <t xml:space="preserve">= bitvector(505); -- </t>
  </si>
  <si>
    <t xml:space="preserve">    pkt.GC_INFO.GC_Event_4.ReservedBit10 </t>
  </si>
  <si>
    <t xml:space="preserve">= bitvector(506); -- </t>
  </si>
  <si>
    <t xml:space="preserve">    pkt.GC_INFO.GC_Event_4.ReservedBit11 </t>
  </si>
  <si>
    <t xml:space="preserve">= bitvector(507); -- </t>
  </si>
  <si>
    <t xml:space="preserve">    pkt.GC_INFO.GC_Event_4.Leakage_Det </t>
  </si>
  <si>
    <t xml:space="preserve">= bitvector(508); -- </t>
  </si>
  <si>
    <t xml:space="preserve">    pkt.GC_INFO.GC_Event_4.ReservedBit13 </t>
  </si>
  <si>
    <t xml:space="preserve">= bitvector(509); -- </t>
  </si>
  <si>
    <t xml:space="preserve">    pkt.GC_INFO.GC_Event_4.ReservedBit14 </t>
  </si>
  <si>
    <t xml:space="preserve">= bitvector(510); -- </t>
  </si>
  <si>
    <t xml:space="preserve">    pkt.GC_INFO.GC_Event_4.M_Stop </t>
  </si>
  <si>
    <t xml:space="preserve">= bitvector(511); -- </t>
  </si>
  <si>
    <t xml:space="preserve">    pkt.GC_INFO.Speed_Mode </t>
  </si>
  <si>
    <t xml:space="preserve">= bitvector(519 downto 512); -- </t>
  </si>
  <si>
    <t xml:space="preserve"> BS_1_BYTE_Type; -- 64</t>
  </si>
  <si>
    <t xml:space="preserve">    pkt.GC_INFO.Search_Pattern </t>
  </si>
  <si>
    <t xml:space="preserve">= bitvector(527 downto 520); -- </t>
  </si>
  <si>
    <t xml:space="preserve"> BS_1_BYTE_Type; -- 65</t>
  </si>
  <si>
    <t xml:space="preserve">    pkt.GC_INFO.Pulse_Freq </t>
  </si>
  <si>
    <t xml:space="preserve">= bitvector(535 downto 528); -- </t>
  </si>
  <si>
    <t xml:space="preserve"> BS_1_BYTE_Type; -- 66</t>
  </si>
  <si>
    <t xml:space="preserve">    pkt.GC_INFO.Pulse_Type </t>
  </si>
  <si>
    <t xml:space="preserve">= bitvector(543 downto 536); -- </t>
  </si>
  <si>
    <t xml:space="preserve"> BS_1_BYTE_Type; -- 67</t>
  </si>
  <si>
    <t xml:space="preserve">    pkt.GC_INFO.Pulse_Length </t>
  </si>
  <si>
    <t xml:space="preserve">= bitvector(551 downto 544); -- </t>
  </si>
  <si>
    <t xml:space="preserve"> BS_1_BYTE_Type; -- 68</t>
  </si>
  <si>
    <t xml:space="preserve">    pkt.GC_INFO.PRE_Pulse </t>
  </si>
  <si>
    <t xml:space="preserve">= bitvector(559 downto 552); -- </t>
  </si>
  <si>
    <t xml:space="preserve"> BS_1_BYTE_Type; -- 69</t>
  </si>
  <si>
    <t xml:space="preserve">    pkt.GC_INFO.PRI </t>
  </si>
  <si>
    <t xml:space="preserve">= bitvector(567 downto 560); -- </t>
  </si>
  <si>
    <t xml:space="preserve"> BS_1_BYTE_Type; -- 70</t>
  </si>
  <si>
    <t xml:space="preserve">    pkt.GC_INFO.Beam_Steering </t>
  </si>
  <si>
    <t xml:space="preserve">= bitvector(575 downto 568); -- </t>
  </si>
  <si>
    <t xml:space="preserve"> BS_1_BYTE_Type; -- 71</t>
  </si>
  <si>
    <t xml:space="preserve">    pkt.GC_INFO.BAT_VOLT </t>
  </si>
  <si>
    <t xml:space="preserve">= bitvector(591 downto 576); -- </t>
  </si>
  <si>
    <t xml:space="preserve"> BS_2_BYTE_Type; -- 72</t>
  </si>
  <si>
    <t xml:space="preserve">    pkt.GC_INFO.Reserved_2 </t>
  </si>
  <si>
    <t xml:space="preserve">= bitvector(607 downto 592); -- </t>
  </si>
  <si>
    <t xml:space="preserve"> BS_2_BYTE_Type; -- 74</t>
  </si>
  <si>
    <t xml:space="preserve">    pkt.GC_INFO.Reserved_3 </t>
  </si>
  <si>
    <t xml:space="preserve">= bitvector(623 downto 608); -- </t>
  </si>
  <si>
    <t xml:space="preserve"> BS_2_BYTE_Type; -- 76</t>
  </si>
  <si>
    <t xml:space="preserve">    pkt.GC_INFO.Reserved_4 </t>
  </si>
  <si>
    <t xml:space="preserve">= bitvector(639 downto 624); -- </t>
  </si>
  <si>
    <t xml:space="preserve"> BS_2_BYTE_Type; -- 78</t>
  </si>
  <si>
    <t xml:space="preserve">    pkt.GC_INFO.TORP_N </t>
  </si>
  <si>
    <t xml:space="preserve">= bitvector(671 downto 640); -- </t>
  </si>
  <si>
    <t xml:space="preserve"> BS_4_BYTE_Type; -- 80</t>
  </si>
  <si>
    <t xml:space="preserve">    pkt.GC_INFO.TORP_E </t>
  </si>
  <si>
    <t xml:space="preserve">= bitvector(703 downto 672); -- </t>
  </si>
  <si>
    <t xml:space="preserve"> BS_4_BYTE_Type; -- 84</t>
  </si>
  <si>
    <t xml:space="preserve">    pkt.GC_INFO.TORP_D </t>
  </si>
  <si>
    <t xml:space="preserve">= bitvector(719 downto 704); -- </t>
  </si>
  <si>
    <t xml:space="preserve"> BS_2_BYTE_Type; -- 88</t>
  </si>
  <si>
    <t xml:space="preserve">    pkt.GC_INFO.TORP_Roll </t>
  </si>
  <si>
    <t xml:space="preserve">= bitvector(735 downto 720); -- </t>
  </si>
  <si>
    <t xml:space="preserve"> BS_2_BYTE_Type; -- 90</t>
  </si>
  <si>
    <t xml:space="preserve">    pkt.GC_INFO.TORP_Pitch </t>
  </si>
  <si>
    <t xml:space="preserve">= bitvector(751 downto 736); -- </t>
  </si>
  <si>
    <t xml:space="preserve"> BS_2_BYTE_Type; -- 92</t>
  </si>
  <si>
    <t xml:space="preserve">    pkt.GC_INFO.TORP_Yaw </t>
  </si>
  <si>
    <t xml:space="preserve">= bitvector(767 downto 752); -- </t>
  </si>
  <si>
    <t xml:space="preserve"> BS_2_BYTE_Type; -- 94</t>
  </si>
  <si>
    <t xml:space="preserve">    pkt.GC_INFO.ACT_On_Off </t>
  </si>
  <si>
    <t xml:space="preserve">= bitvector(775 downto 768); -- </t>
  </si>
  <si>
    <t xml:space="preserve"> BS_1_BYTE_Type; -- 96</t>
  </si>
  <si>
    <t xml:space="preserve">    pkt.GC_INFO.Reserved_5 </t>
  </si>
  <si>
    <t xml:space="preserve">= bitvector(783 downto 776); -- </t>
  </si>
  <si>
    <t xml:space="preserve"> BS_1_BYTE_Type; -- 97</t>
  </si>
  <si>
    <t xml:space="preserve">    pkt.GC_INFO.Reserved_6 </t>
  </si>
  <si>
    <t xml:space="preserve">= bitvector(799 downto 784); -- </t>
  </si>
  <si>
    <t xml:space="preserve"> BS_2_BYTE_Type; -- 98</t>
  </si>
  <si>
    <t xml:space="preserve">    pkt.GC_INFO.Reserved_7 </t>
  </si>
  <si>
    <t xml:space="preserve">= bitvector(815 downto 800); -- </t>
  </si>
  <si>
    <t xml:space="preserve"> BS_2_BYTE_Type; -- 100</t>
  </si>
  <si>
    <t xml:space="preserve">    pkt.GC_INFO.Reserved_8 </t>
  </si>
  <si>
    <t xml:space="preserve">= bitvector(831 downto 816); -- </t>
  </si>
  <si>
    <t xml:space="preserve"> BS_2_BYTE_Type; -- 102</t>
  </si>
  <si>
    <t xml:space="preserve">    -- FPGA_State </t>
  </si>
  <si>
    <t xml:space="preserve"> FPGA_State_40_Type; -- 104</t>
  </si>
  <si>
    <t xml:space="preserve">    pkt.FPGA_State.DAQCounter </t>
  </si>
  <si>
    <t xml:space="preserve">= bitvector(863 downto 832); -- </t>
  </si>
  <si>
    <t xml:space="preserve"> BS_4_BYTE_Type; -- 104</t>
  </si>
  <si>
    <t xml:space="preserve">    pkt.FPGA_State.SC_GainValue </t>
  </si>
  <si>
    <t xml:space="preserve">= bitvector(871 downto 864); -- </t>
  </si>
  <si>
    <t xml:space="preserve"> BS_1_BYTE_Type; -- 108</t>
  </si>
  <si>
    <t xml:space="preserve">    -- pkt.FPGA_State.FPGA_Zynq_Control </t>
  </si>
  <si>
    <t xml:space="preserve"> FPGA_Zynq_Control_1_Type; -- 109</t>
  </si>
  <si>
    <t xml:space="preserve">    pkt.FPGA_State.FPGA_Zynq_Control.PLC_State </t>
  </si>
  <si>
    <t xml:space="preserve">= bitvector(872); -- </t>
  </si>
  <si>
    <t xml:space="preserve">    pkt.FPGA_State.FPGA_Zynq_Control.DAQ_Count_Reset </t>
  </si>
  <si>
    <t xml:space="preserve">= bitvector(873); -- </t>
  </si>
  <si>
    <t xml:space="preserve">    pkt.FPGA_State.FPGA_Zynq_Control.AD_On_Result </t>
  </si>
  <si>
    <t xml:space="preserve">= bitvector(874); -- </t>
  </si>
  <si>
    <t xml:space="preserve">    pkt.FPGA_State.FPGA_Zynq_Control.ReservedBit03 </t>
  </si>
  <si>
    <t xml:space="preserve">= bitvector(875); -- </t>
  </si>
  <si>
    <t xml:space="preserve">    pkt.FPGA_State.FPGA_Zynq_Control.ReservedBit04 </t>
  </si>
  <si>
    <t xml:space="preserve">= bitvector(876); -- </t>
  </si>
  <si>
    <t xml:space="preserve">    pkt.FPGA_State.FPGA_Zynq_Control.SC_FPGA_Reset </t>
  </si>
  <si>
    <t xml:space="preserve">= bitvector(877); -- </t>
  </si>
  <si>
    <t xml:space="preserve">    pkt.FPGA_State.FPGA_Zynq_Control.PA_FPGA_Reset </t>
  </si>
  <si>
    <t xml:space="preserve">= bitvector(878); -- </t>
  </si>
  <si>
    <t xml:space="preserve">    pkt.FPGA_State.FPGA_Zynq_Control.Ping_On_Off </t>
  </si>
  <si>
    <t xml:space="preserve">= bitvector(879); -- </t>
  </si>
  <si>
    <t xml:space="preserve">    pkt.FPGA_State.PA_FPGA_Temperature </t>
  </si>
  <si>
    <t xml:space="preserve">= bitvector(887 downto 880); -- </t>
  </si>
  <si>
    <t xml:space="preserve"> BS_1_BYTE_Type; -- 110</t>
  </si>
  <si>
    <t xml:space="preserve">    pkt.FPGA_State.SC_FPGA_Temperature </t>
  </si>
  <si>
    <t xml:space="preserve">= bitvector(895 downto 888); -- </t>
  </si>
  <si>
    <t xml:space="preserve"> BS_1_BYTE_Type; -- 111</t>
  </si>
  <si>
    <t xml:space="preserve">    pkt.FPGA_State.Reserved_1 </t>
  </si>
  <si>
    <t xml:space="preserve">= bitvector(911 downto 896); -- </t>
  </si>
  <si>
    <t xml:space="preserve"> BS_2_BYTE_Type; -- 112</t>
  </si>
  <si>
    <t xml:space="preserve">    pkt.FPGA_State.Reserved_2 </t>
  </si>
  <si>
    <t xml:space="preserve">= bitvector(927 downto 912); -- </t>
  </si>
  <si>
    <t xml:space="preserve"> BS_2_BYTE_Type; -- 114</t>
  </si>
  <si>
    <t xml:space="preserve">    pkt.FPGA_State.Reserved_3 </t>
  </si>
  <si>
    <t xml:space="preserve">= bitvector(943 downto 928); -- </t>
  </si>
  <si>
    <t xml:space="preserve"> BS_2_BYTE_Type; -- 116</t>
  </si>
  <si>
    <t xml:space="preserve">    pkt.FPGA_State.Reserved_4 </t>
  </si>
  <si>
    <t xml:space="preserve">= bitvector(959 downto 944); -- </t>
  </si>
  <si>
    <t xml:space="preserve"> BS_2_BYTE_Type; -- 118</t>
  </si>
  <si>
    <t xml:space="preserve">    -- pkt.FPGA_State.SC_FPGA_SelfTest_Result </t>
  </si>
  <si>
    <t xml:space="preserve"> SC_FPGA_SelfTest_Result_2_Type; -- 120</t>
  </si>
  <si>
    <t xml:space="preserve">    pkt.FPGA_State.SC_FPGA_SelfTest_Result.SC_GTP </t>
  </si>
  <si>
    <t xml:space="preserve">= bitvector(960); -- </t>
  </si>
  <si>
    <t xml:space="preserve">    pkt.FPGA_State.SC_FPGA_SelfTest_Result.SC_LVDS </t>
  </si>
  <si>
    <t xml:space="preserve">= bitvector(961); -- </t>
  </si>
  <si>
    <t xml:space="preserve">    pkt.FPGA_State.SC_FPGA_SelfTest_Result.SC_UART </t>
  </si>
  <si>
    <t xml:space="preserve">= bitvector(962); -- </t>
  </si>
  <si>
    <t xml:space="preserve">    pkt.FPGA_State.SC_FPGA_SelfTest_Result.ReservedBit03 </t>
  </si>
  <si>
    <t xml:space="preserve">= bitvector(963); -- </t>
  </si>
  <si>
    <t xml:space="preserve">    pkt.FPGA_State.SC_FPGA_SelfTest_Result.ReservedBit04 </t>
  </si>
  <si>
    <t xml:space="preserve">= bitvector(964); -- </t>
  </si>
  <si>
    <t xml:space="preserve">    pkt.FPGA_State.SC_FPGA_SelfTest_Result.ReservedBit05 </t>
  </si>
  <si>
    <t xml:space="preserve">= bitvector(965); -- </t>
  </si>
  <si>
    <t xml:space="preserve">    pkt.FPGA_State.SC_FPGA_SelfTest_Result.ReservedBit06 </t>
  </si>
  <si>
    <t xml:space="preserve">= bitvector(966); -- </t>
  </si>
  <si>
    <t xml:space="preserve">    pkt.FPGA_State.SC_FPGA_SelfTest_Result.ReservedBit07 </t>
  </si>
  <si>
    <t xml:space="preserve">= bitvector(967); -- </t>
  </si>
  <si>
    <t xml:space="preserve">    pkt.FPGA_State.SC_FPGA_SelfTest_Result.SC_MEM </t>
  </si>
  <si>
    <t xml:space="preserve">= bitvector(968); -- </t>
  </si>
  <si>
    <t xml:space="preserve">    pkt.FPGA_State.SC_FPGA_SelfTest_Result.ReservedBit09 </t>
  </si>
  <si>
    <t xml:space="preserve">= bitvector(969); -- </t>
  </si>
  <si>
    <t xml:space="preserve">    pkt.FPGA_State.SC_FPGA_SelfTest_Result.ReservedBit10 </t>
  </si>
  <si>
    <t xml:space="preserve">= bitvector(970); -- </t>
  </si>
  <si>
    <t xml:space="preserve">    pkt.FPGA_State.SC_FPGA_SelfTest_Result.ReservedBit11 </t>
  </si>
  <si>
    <t xml:space="preserve">= bitvector(971); -- </t>
  </si>
  <si>
    <t xml:space="preserve">    pkt.FPGA_State.SC_FPGA_SelfTest_Result.SC_FPGA </t>
  </si>
  <si>
    <t xml:space="preserve">= bitvector(972); -- </t>
  </si>
  <si>
    <t xml:space="preserve">    pkt.FPGA_State.SC_FPGA_SelfTest_Result.ReservedBit13 </t>
  </si>
  <si>
    <t xml:space="preserve">= bitvector(973); -- </t>
  </si>
  <si>
    <t xml:space="preserve">    pkt.FPGA_State.SC_FPGA_SelfTest_Result.ReservedBit14 </t>
  </si>
  <si>
    <t xml:space="preserve">= bitvector(974); -- </t>
  </si>
  <si>
    <t xml:space="preserve">    pkt.FPGA_State.SC_FPGA_SelfTest_Result.ReservedBit15 </t>
  </si>
  <si>
    <t xml:space="preserve">= bitvector(975); -- </t>
  </si>
  <si>
    <t xml:space="preserve">    -- pkt.FPGA_State.PA_FPGA_SelfTest_Result </t>
  </si>
  <si>
    <t xml:space="preserve"> PA_FPGA_SelfTest_Result_2_Type; -- 122</t>
  </si>
  <si>
    <t xml:space="preserve">    pkt.FPGA_State.PA_FPGA_SelfTest_Result.CMD_DATA_ERR </t>
  </si>
  <si>
    <t xml:space="preserve">= bitvector(976); -- </t>
  </si>
  <si>
    <t xml:space="preserve">    pkt.FPGA_State.PA_FPGA_SelfTest_Result.Temp_warn </t>
  </si>
  <si>
    <t xml:space="preserve">= bitvector(977); -- </t>
  </si>
  <si>
    <t xml:space="preserve">    pkt.FPGA_State.PA_FPGA_SelfTest_Result.ReservedBit02 </t>
  </si>
  <si>
    <t xml:space="preserve">= bitvector(978); -- </t>
  </si>
  <si>
    <t xml:space="preserve">    pkt.FPGA_State.PA_FPGA_SelfTest_Result.ReservedBit03 </t>
  </si>
  <si>
    <t xml:space="preserve">= bitvector(979); -- </t>
  </si>
  <si>
    <t xml:space="preserve">    pkt.FPGA_State.PA_FPGA_SelfTest_Result.PAB_ST_RESULT </t>
  </si>
  <si>
    <t xml:space="preserve">= bitvector(980); -- </t>
  </si>
  <si>
    <t xml:space="preserve">    pkt.FPGA_State.PA_FPGA_SelfTest_Result.ReservedBit05 </t>
  </si>
  <si>
    <t xml:space="preserve">= bitvector(981); -- </t>
  </si>
  <si>
    <t xml:space="preserve">    pkt.FPGA_State.PA_FPGA_SelfTest_Result.ReservedBit06 </t>
  </si>
  <si>
    <t xml:space="preserve">= bitvector(982); -- </t>
  </si>
  <si>
    <t xml:space="preserve">    pkt.FPGA_State.PA_FPGA_SelfTest_Result.ReservedBit07 </t>
  </si>
  <si>
    <t xml:space="preserve">= bitvector(983); -- </t>
  </si>
  <si>
    <t xml:space="preserve">    pkt.FPGA_State.PA_FPGA_SelfTest_Result.PCM_Boot </t>
  </si>
  <si>
    <t xml:space="preserve">= bitvector(984); -- </t>
  </si>
  <si>
    <t xml:space="preserve">    pkt.FPGA_State.PA_FPGA_SelfTest_Result.PAM1_Boot </t>
  </si>
  <si>
    <t xml:space="preserve">= bitvector(985); -- </t>
  </si>
  <si>
    <t xml:space="preserve">    pkt.FPGA_State.PA_FPGA_SelfTest_Result.PAM2_Boot </t>
  </si>
  <si>
    <t xml:space="preserve">= bitvector(986); -- </t>
  </si>
  <si>
    <t xml:space="preserve">    pkt.FPGA_State.PA_FPGA_SelfTest_Result.PAM3_Boot </t>
  </si>
  <si>
    <t xml:space="preserve">= bitvector(987); -- </t>
  </si>
  <si>
    <t xml:space="preserve">    pkt.FPGA_State.PA_FPGA_SelfTest_Result.PAM4_Boot </t>
  </si>
  <si>
    <t xml:space="preserve">= bitvector(988); -- </t>
  </si>
  <si>
    <t xml:space="preserve">    pkt.FPGA_State.PA_FPGA_SelfTest_Result.PAM5_Boot </t>
  </si>
  <si>
    <t xml:space="preserve">= bitvector(989); -- </t>
  </si>
  <si>
    <t xml:space="preserve">    pkt.FPGA_State.PA_FPGA_SelfTest_Result.PAM6_Boot </t>
  </si>
  <si>
    <t xml:space="preserve">= bitvector(990); -- </t>
  </si>
  <si>
    <t xml:space="preserve">    pkt.FPGA_State.PA_FPGA_SelfTest_Result.PAM7_Boot </t>
  </si>
  <si>
    <t xml:space="preserve">= bitvector(991); -- </t>
  </si>
  <si>
    <t xml:space="preserve">    -- pkt.FPGA_State.Reserved_SP_Zynq_SelfTest_Result </t>
  </si>
  <si>
    <t xml:space="preserve"> Reserved_SP_Zynq_SelfTest_Result_2_Type; -- 124</t>
  </si>
  <si>
    <t xml:space="preserve">    pkt.FPGA_State.Reserved_SP_Zynq_SelfTest_Result.ReservedBit00 </t>
  </si>
  <si>
    <t xml:space="preserve">= bitvector(992); -- </t>
  </si>
  <si>
    <t xml:space="preserve">    pkt.FPGA_State.Reserved_SP_Zynq_SelfTest_Result.ReservedBit01 </t>
  </si>
  <si>
    <t xml:space="preserve">= bitvector(993); -- </t>
  </si>
  <si>
    <t xml:space="preserve">    pkt.FPGA_State.Reserved_SP_Zynq_SelfTest_Result.ReservedBit02 </t>
  </si>
  <si>
    <t xml:space="preserve">= bitvector(994); -- </t>
  </si>
  <si>
    <t xml:space="preserve">    pkt.FPGA_State.Reserved_SP_Zynq_SelfTest_Result.ReservedBit03 </t>
  </si>
  <si>
    <t xml:space="preserve">= bitvector(995); -- </t>
  </si>
  <si>
    <t xml:space="preserve">    pkt.FPGA_State.Reserved_SP_Zynq_SelfTest_Result.ReservedBit04 </t>
  </si>
  <si>
    <t xml:space="preserve">= bitvector(996); -- </t>
  </si>
  <si>
    <t xml:space="preserve">    pkt.FPGA_State.Reserved_SP_Zynq_SelfTest_Result.ReservedBit05 </t>
  </si>
  <si>
    <t xml:space="preserve">= bitvector(997); -- </t>
  </si>
  <si>
    <t xml:space="preserve">    pkt.FPGA_State.Reserved_SP_Zynq_SelfTest_Result.ReservedBit06 </t>
  </si>
  <si>
    <t xml:space="preserve">= bitvector(998); -- </t>
  </si>
  <si>
    <t xml:space="preserve">    pkt.FPGA_State.Reserved_SP_Zynq_SelfTest_Result.ReservedBit07 </t>
  </si>
  <si>
    <t xml:space="preserve">= bitvector(999); -- </t>
  </si>
  <si>
    <t xml:space="preserve">    pkt.FPGA_State.Reserved_SP_Zynq_SelfTest_Result.ReservedBit08 </t>
  </si>
  <si>
    <t xml:space="preserve">= bitvector(1000); -- </t>
  </si>
  <si>
    <t xml:space="preserve">    pkt.FPGA_State.Reserved_SP_Zynq_SelfTest_Result.ReservedBit09 </t>
  </si>
  <si>
    <t xml:space="preserve">= bitvector(1001); -- </t>
  </si>
  <si>
    <t xml:space="preserve">    pkt.FPGA_State.Reserved_SP_Zynq_SelfTest_Result.ReservedBit10 </t>
  </si>
  <si>
    <t xml:space="preserve">= bitvector(1002); -- </t>
  </si>
  <si>
    <t xml:space="preserve">    pkt.FPGA_State.Reserved_SP_Zynq_SelfTest_Result.ReservedBit11 </t>
  </si>
  <si>
    <t xml:space="preserve">= bitvector(1003); -- </t>
  </si>
  <si>
    <t xml:space="preserve">    pkt.FPGA_State.Reserved_SP_Zynq_SelfTest_Result.ReservedBit12 </t>
  </si>
  <si>
    <t xml:space="preserve">= bitvector(1004); -- </t>
  </si>
  <si>
    <t xml:space="preserve">    pkt.FPGA_State.Reserved_SP_Zynq_SelfTest_Result.ReservedBit13 </t>
  </si>
  <si>
    <t xml:space="preserve">= bitvector(1005); -- </t>
  </si>
  <si>
    <t xml:space="preserve">    pkt.FPGA_State.Reserved_SP_Zynq_SelfTest_Result.ReservedBit14 </t>
  </si>
  <si>
    <t xml:space="preserve">= bitvector(1006); -- </t>
  </si>
  <si>
    <t xml:space="preserve">    pkt.FPGA_State.Reserved_SP_Zynq_SelfTest_Result.ReservedBit15 </t>
  </si>
  <si>
    <t xml:space="preserve">= bitvector(1007); -- </t>
  </si>
  <si>
    <t xml:space="preserve">    pkt.FPGA_State.TX_Voltage_Sample1 </t>
  </si>
  <si>
    <t xml:space="preserve">= bitvector(1023 downto 1008); -- </t>
  </si>
  <si>
    <t xml:space="preserve"> BS_2_BYTE_Type; -- 126</t>
  </si>
  <si>
    <t xml:space="preserve">    pkt.FPGA_State.TX_Voltage_Sample2 </t>
  </si>
  <si>
    <t xml:space="preserve">= bitvector(1039 downto 1024); -- </t>
  </si>
  <si>
    <t xml:space="preserve"> BS_2_BYTE_Type; -- 128</t>
  </si>
  <si>
    <t xml:space="preserve">    pkt.FPGA_State.TX_DC_Voltage_Sample1 </t>
  </si>
  <si>
    <t xml:space="preserve">= bitvector(1055 downto 1040); -- </t>
  </si>
  <si>
    <t xml:space="preserve"> BS_2_BYTE_Type; -- 130</t>
  </si>
  <si>
    <t xml:space="preserve">    pkt.FPGA_State.TX_DC_Voltage_Sample2 </t>
  </si>
  <si>
    <t xml:space="preserve">= bitvector(1071 downto 1056); -- </t>
  </si>
  <si>
    <t xml:space="preserve"> BS_2_BYTE_Type; --132</t>
  </si>
  <si>
    <t xml:space="preserve">    pkt.FPGA_State.TX_DC_Current_Sample1 </t>
  </si>
  <si>
    <t xml:space="preserve">= bitvector(1087 downto 1072); -- </t>
  </si>
  <si>
    <t xml:space="preserve"> BS_2_BYTE_Type; -- 134</t>
  </si>
  <si>
    <t xml:space="preserve">    pkt.FPGA_State.TX_DC_Current_Sample2 </t>
  </si>
  <si>
    <t xml:space="preserve">= bitvector(1103 downto 1088); -- </t>
  </si>
  <si>
    <t xml:space="preserve"> BS_2_BYTE_Type; -- 136</t>
  </si>
  <si>
    <t xml:space="preserve">    -- pkt.FPGA_State.Trigger_State </t>
  </si>
  <si>
    <t xml:space="preserve"> Trigger_State_1_Type; -- 138</t>
  </si>
  <si>
    <t xml:space="preserve">    pkt.FPGA_State.Trigger_State.TE_TX_TRIG </t>
  </si>
  <si>
    <t xml:space="preserve">= bitvector(1104); -- </t>
  </si>
  <si>
    <t xml:space="preserve">    pkt.FPGA_State.Trigger_State.TE_RX_TRIG </t>
  </si>
  <si>
    <t xml:space="preserve">= bitvector(1105); -- </t>
  </si>
  <si>
    <t xml:space="preserve">    pkt.FPGA_State.Trigger_State.TX_TRIG </t>
  </si>
  <si>
    <t xml:space="preserve">= bitvector(1106); -- </t>
  </si>
  <si>
    <t xml:space="preserve">    pkt.FPGA_State.Trigger_State.TX_P_GATE </t>
  </si>
  <si>
    <t xml:space="preserve">= bitvector(1107); -- </t>
  </si>
  <si>
    <t xml:space="preserve">    pkt.FPGA_State.Trigger_State.ReservedBit04 </t>
  </si>
  <si>
    <t xml:space="preserve">= bitvector(1108); -- </t>
  </si>
  <si>
    <t xml:space="preserve">    pkt.FPGA_State.Trigger_State.ReservedBit05 </t>
  </si>
  <si>
    <t xml:space="preserve">= bitvector(1109); -- </t>
  </si>
  <si>
    <t xml:space="preserve">    pkt.FPGA_State.Trigger_State.ReservedBit06 </t>
  </si>
  <si>
    <t xml:space="preserve">= bitvector(1110); -- </t>
  </si>
  <si>
    <t xml:space="preserve">    pkt.FPGA_State.Trigger_State.ReservedBit07 </t>
  </si>
  <si>
    <t xml:space="preserve">= bitvector(1111); -- </t>
  </si>
  <si>
    <t xml:space="preserve">    pkt.FPGA_State.Reserved_5 </t>
  </si>
  <si>
    <t xml:space="preserve">= bitvector(1119 downto 1112); -- </t>
  </si>
  <si>
    <t xml:space="preserve"> BS_1_BYTE_Type; -- 139</t>
  </si>
  <si>
    <t xml:space="preserve">    pkt.FPGA_State.Reserved_6 </t>
  </si>
  <si>
    <t xml:space="preserve">= bitvector(1135 downto 1120); -- </t>
  </si>
  <si>
    <t xml:space="preserve"> BS_2_BYTE_Type; -- 140</t>
  </si>
  <si>
    <t xml:space="preserve">    pkt.FPGA_State.Reserved_7 </t>
  </si>
  <si>
    <t xml:space="preserve">= bitvector(1151 downto 1136); -- </t>
  </si>
  <si>
    <t xml:space="preserve"> BS_2_BYTE_Type; -- 142</t>
  </si>
  <si>
    <t xml:space="preserve">    -- BS_DATA </t>
  </si>
  <si>
    <t xml:space="preserve"> BS_DATA_152_Type; -- 144 </t>
  </si>
  <si>
    <t xml:space="preserve">    -- type BS_DATA_152_Type is record -- 144  </t>
  </si>
  <si>
    <t xml:space="preserve">    -- pkt.BS_DATA.CH_Data </t>
  </si>
  <si>
    <t xml:space="preserve"> CH_Data_Type; -- 144 </t>
  </si>
  <si>
    <t xml:space="preserve">      pkt.BS_DATA.CH_Data(ch) </t>
  </si>
  <si>
    <t>= bitvector(ch * 32 - 1 + 1152 downto ch * 32 - 32 + 1152);</t>
  </si>
  <si>
    <t xml:space="preserve">    pkt.BS_DATA.Reserved </t>
  </si>
  <si>
    <t xml:space="preserve">= bitvector(2367 downto 2336); -- </t>
  </si>
  <si>
    <t xml:space="preserve"> BS_4_BYTE_Type; -- 292</t>
  </si>
  <si>
    <t xml:space="preserve">    -- Checksum </t>
  </si>
  <si>
    <t xml:space="preserve"> BS_2_BYTE_Type; -- 296</t>
  </si>
  <si>
    <t xml:space="preserve">    pkt.Checksum </t>
  </si>
  <si>
    <t xml:space="preserve">= bitvector(2383 downto 2368); -- </t>
  </si>
  <si>
    <t xml:space="preserve">    -- Stop_Bytes </t>
  </si>
  <si>
    <t xml:space="preserve"> BS_2_BYTE_Type; -- 298</t>
  </si>
  <si>
    <t xml:space="preserve">    pkt.Stop_Bytes </t>
  </si>
  <si>
    <t xml:space="preserve">= bitvector(2399 downto 2384); -- </t>
  </si>
  <si>
    <t xml:space="preserve"> SCB2SPB_Pkt_300_Type) return std_logic_vector is</t>
  </si>
  <si>
    <t xml:space="preserve">    variable bitvector </t>
  </si>
  <si>
    <t xml:space="preserve"> std_logic_vector(2399 downto 0);</t>
  </si>
  <si>
    <t xml:space="preserve">    bitvector(31 downto 0) </t>
  </si>
  <si>
    <t xml:space="preserve">= pkt.Start_Bytes; -- </t>
  </si>
  <si>
    <t xml:space="preserve">    bitvector(63 downto 32) </t>
  </si>
  <si>
    <t xml:space="preserve">= pkt.Count; -- </t>
  </si>
  <si>
    <t xml:space="preserve">    bitvector(79 downto 64) </t>
  </si>
  <si>
    <t xml:space="preserve">= pkt.Command; -- </t>
  </si>
  <si>
    <t xml:space="preserve">    bitvector(95 downto 80) </t>
  </si>
  <si>
    <t xml:space="preserve">= pkt.ACK; -- </t>
  </si>
  <si>
    <t xml:space="preserve">    bitvector(111 downto 96) </t>
  </si>
  <si>
    <t xml:space="preserve">= pkt.FPGA_CMD.Reserved_1; -- </t>
  </si>
  <si>
    <t xml:space="preserve">    bitvector(127 downto 112) </t>
  </si>
  <si>
    <t xml:space="preserve">= pkt.FPGA_CMD.Reserved_2; -- </t>
  </si>
  <si>
    <t xml:space="preserve">    bitvector(131 downto 128) </t>
  </si>
  <si>
    <t xml:space="preserve">= pkt.FPGA_CMD.SC_Rx_FPGA_CMD.TVG; -- </t>
  </si>
  <si>
    <t xml:space="preserve"> std_logic_vector(3 downto 0)           ;</t>
  </si>
  <si>
    <t xml:space="preserve">    bitvector(133 downto 132) </t>
  </si>
  <si>
    <t xml:space="preserve">= pkt.FPGA_CMD.SC_Rx_FPGA_CMD.REC_Mode; -- </t>
  </si>
  <si>
    <t xml:space="preserve"> std_logic_vector(1 downto 0)           ;</t>
  </si>
  <si>
    <t xml:space="preserve">    bitvector(134) </t>
  </si>
  <si>
    <t xml:space="preserve">= pkt.FPGA_CMD.SC_Rx_FPGA_CMD.ReservedBit06_1; -- </t>
  </si>
  <si>
    <t xml:space="preserve">    bitvector(135) </t>
  </si>
  <si>
    <t xml:space="preserve">= pkt.FPGA_CMD.SC_Rx_FPGA_CMD.ReservedBit07_1; -- </t>
  </si>
  <si>
    <t xml:space="preserve">    bitvector(136) </t>
  </si>
  <si>
    <t xml:space="preserve">= pkt.FPGA_CMD.SC_Rx_FPGA_CMD.PLC; -- </t>
  </si>
  <si>
    <t xml:space="preserve">    bitvector(137) </t>
  </si>
  <si>
    <t xml:space="preserve">= pkt.FPGA_CMD.SC_Rx_FPGA_CMD.DAQ_Count_Reset; -- </t>
  </si>
  <si>
    <t xml:space="preserve">    bitvector(138) </t>
  </si>
  <si>
    <t xml:space="preserve">= pkt.FPGA_CMD.SC_Rx_FPGA_CMD.AD_On; -- </t>
  </si>
  <si>
    <t xml:space="preserve">    bitvector(139) </t>
  </si>
  <si>
    <t xml:space="preserve">= pkt.FPGA_CMD.SC_Rx_FPGA_CMD.Gain_Mode; -- </t>
  </si>
  <si>
    <t xml:space="preserve">    bitvector(140) </t>
  </si>
  <si>
    <t xml:space="preserve">= pkt.FPGA_CMD.SC_Rx_FPGA_CMD.BPF_On_Off; -- </t>
  </si>
  <si>
    <t xml:space="preserve">    bitvector(141) </t>
  </si>
  <si>
    <t xml:space="preserve">= pkt.FPGA_CMD.SC_Rx_FPGA_CMD.Pass_Active; -- </t>
  </si>
  <si>
    <t xml:space="preserve">    bitvector(142) </t>
  </si>
  <si>
    <t xml:space="preserve">= pkt.FPGA_CMD.SC_Rx_FPGA_CMD.Reset; -- </t>
  </si>
  <si>
    <t xml:space="preserve">    bitvector(143) </t>
  </si>
  <si>
    <t xml:space="preserve">= pkt.FPGA_CMD.SC_Rx_FPGA_CMD.Stop_Run; -- </t>
  </si>
  <si>
    <t xml:space="preserve">    bitvector(144) </t>
  </si>
  <si>
    <t xml:space="preserve">= pkt.FPGA_CMD.SC_Rx_FPGA_CMD.REC_On_Off; -- </t>
  </si>
  <si>
    <t xml:space="preserve">    bitvector(146 downto 145) </t>
  </si>
  <si>
    <t xml:space="preserve">= pkt.FPGA_CMD.SC_Rx_FPGA_CMD.PLC_Mode; -- </t>
  </si>
  <si>
    <t xml:space="preserve">    bitvector(147) </t>
  </si>
  <si>
    <t xml:space="preserve">= pkt.FPGA_CMD.SC_Rx_FPGA_CMD.Data_Path; -- </t>
  </si>
  <si>
    <t xml:space="preserve">    bitvector(148) </t>
  </si>
  <si>
    <t xml:space="preserve">= pkt.FPGA_CMD.SC_Rx_FPGA_CMD.ReservedBit04; -- </t>
  </si>
  <si>
    <t xml:space="preserve">    bitvector(149) </t>
  </si>
  <si>
    <t xml:space="preserve">= pkt.FPGA_CMD.SC_Rx_FPGA_CMD.ReservedBit05; -- </t>
  </si>
  <si>
    <t xml:space="preserve">    bitvector(150) </t>
  </si>
  <si>
    <t xml:space="preserve">= pkt.FPGA_CMD.SC_Rx_FPGA_CMD.ReservedBit06; -- </t>
  </si>
  <si>
    <t xml:space="preserve">    bitvector(151) </t>
  </si>
  <si>
    <t xml:space="preserve">= pkt.FPGA_CMD.SC_Rx_FPGA_CMD.ReservedBit07; -- </t>
  </si>
  <si>
    <t xml:space="preserve">    bitvector(159 downto 152) </t>
  </si>
  <si>
    <t xml:space="preserve">= pkt.FPGA_CMD.SC_Rx_FPGA_CMD.Gain; -- </t>
  </si>
  <si>
    <t xml:space="preserve"> std_logic_vector(7 downto 0)           ;</t>
  </si>
  <si>
    <t xml:space="preserve">    bitvector(175 downto 160) </t>
  </si>
  <si>
    <t xml:space="preserve">= pkt.FPGA_CMD.Reserved_3; -- </t>
  </si>
  <si>
    <t xml:space="preserve">    bitvector(191 downto 176) </t>
  </si>
  <si>
    <t xml:space="preserve">= pkt.FPGA_CMD.Reserved_4; -- </t>
  </si>
  <si>
    <t xml:space="preserve">    bitvector(197 downto 192) </t>
  </si>
  <si>
    <t xml:space="preserve">= pkt.FPGA_CMD.PA_Tx_FPGA_CMD.PRI; -- </t>
  </si>
  <si>
    <t xml:space="preserve"> std_logic_vector(5 downto 0)           ;</t>
  </si>
  <si>
    <t xml:space="preserve">    bitvector(198) </t>
  </si>
  <si>
    <t xml:space="preserve">= pkt.FPGA_CMD.PA_Tx_FPGA_CMD.Tx_Trigger; -- </t>
  </si>
  <si>
    <t xml:space="preserve">    bitvector(199) </t>
  </si>
  <si>
    <t xml:space="preserve">= pkt.FPGA_CMD.PA_Tx_FPGA_CMD.Tx_Reset; -- </t>
  </si>
  <si>
    <t xml:space="preserve">    bitvector(206 downto 200) </t>
  </si>
  <si>
    <t xml:space="preserve">= pkt.FPGA_CMD.PA_Tx_FPGA_CMD.Tx_Pulse_Interval; -- </t>
  </si>
  <si>
    <t xml:space="preserve"> std_logic_vector(6 downto 0)           ;</t>
  </si>
  <si>
    <t xml:space="preserve">    bitvector(207) </t>
  </si>
  <si>
    <t xml:space="preserve">= pkt.FPGA_CMD.PA_Tx_FPGA_CMD.Number_of_Tx; -- </t>
  </si>
  <si>
    <t xml:space="preserve">    bitvector(215 downto 208) </t>
  </si>
  <si>
    <t xml:space="preserve">= pkt.FPGA_CMD.PA_Tx_FPGA_CMD.Beam_Steering_Angle; -- </t>
  </si>
  <si>
    <t xml:space="preserve">    bitvector(222 downto 216) </t>
  </si>
  <si>
    <t xml:space="preserve">= pkt.FPGA_CMD.PA_Tx_FPGA_CMD.Tx1_Pulse_Length; -- </t>
  </si>
  <si>
    <t xml:space="preserve">    bitvector(223) </t>
  </si>
  <si>
    <t xml:space="preserve">= pkt.FPGA_CMD.PA_Tx_FPGA_CMD.Tx1_Type; -- </t>
  </si>
  <si>
    <t xml:space="preserve">    bitvector(231 downto 224) </t>
  </si>
  <si>
    <t xml:space="preserve">= pkt.FPGA_CMD.PA_Tx_FPGA_CMD.Tx1_Start_Frequency_I7_0I; -- </t>
  </si>
  <si>
    <t xml:space="preserve">    bitvector(238 downto 232) </t>
  </si>
  <si>
    <t xml:space="preserve">= pkt.FPGA_CMD.PA_Tx_FPGA_CMD.Tx1_Start_Frequency_I14_8I; -- </t>
  </si>
  <si>
    <t xml:space="preserve">    bitvector(239) </t>
  </si>
  <si>
    <t xml:space="preserve">= pkt.FPGA_CMD.PA_Tx_FPGA_CMD.ReservedBit07_1; -- </t>
  </si>
  <si>
    <t xml:space="preserve">    bitvector(247 downto 240) </t>
  </si>
  <si>
    <t xml:space="preserve">= pkt.FPGA_CMD.PA_Tx_FPGA_CMD.Tx1_Sweep_Frequency; -- </t>
  </si>
  <si>
    <t xml:space="preserve">    bitvector(254 downto 248) </t>
  </si>
  <si>
    <t xml:space="preserve">= pkt.FPGA_CMD.PA_Tx_FPGA_CMD.Tx2_Pulse_Length; -- </t>
  </si>
  <si>
    <t xml:space="preserve">    bitvector(255) </t>
  </si>
  <si>
    <t xml:space="preserve">= pkt.FPGA_CMD.PA_Tx_FPGA_CMD.Tx2_Type; -- </t>
  </si>
  <si>
    <t xml:space="preserve">    bitvector(263 downto 256) </t>
  </si>
  <si>
    <t xml:space="preserve">= pkt.FPGA_CMD.PA_Tx_FPGA_CMD.Tx2_Start_Frequency_I7_0I; -- </t>
  </si>
  <si>
    <t xml:space="preserve">    bitvector(270 downto 264) </t>
  </si>
  <si>
    <t xml:space="preserve">= pkt.FPGA_CMD.PA_Tx_FPGA_CMD.Tx2_Start_Frequency_I14_8I; -- </t>
  </si>
  <si>
    <t xml:space="preserve">    bitvector(271) </t>
  </si>
  <si>
    <t xml:space="preserve">= pkt.FPGA_CMD.PA_Tx_FPGA_CMD.ReservedBit07_2; -- </t>
  </si>
  <si>
    <t xml:space="preserve">    bitvector(279 downto 272) </t>
  </si>
  <si>
    <t xml:space="preserve">= pkt.FPGA_CMD.PA_Tx_FPGA_CMD.Tx2_Sweep_Frequency; -- </t>
  </si>
  <si>
    <t xml:space="preserve">    bitvector(283 downto 280) </t>
  </si>
  <si>
    <t xml:space="preserve">= pkt.FPGA_CMD.PA_Tx_FPGA_CMD.Beam_Weighting_Select; -- </t>
  </si>
  <si>
    <t xml:space="preserve">    bitvector(287 downto 284) </t>
  </si>
  <si>
    <t xml:space="preserve">= pkt.FPGA_CMD.PA_Tx_FPGA_CMD.Ramping_Time; -- </t>
  </si>
  <si>
    <t xml:space="preserve">    bitvector(295 downto 288) </t>
  </si>
  <si>
    <t xml:space="preserve">= pkt.FPGA_CMD.PA_Tx_FPGA_CMD.Battery_Voltage_I7_0I; -- </t>
  </si>
  <si>
    <t xml:space="preserve">    bitvector(303 downto 296) </t>
  </si>
  <si>
    <t xml:space="preserve">= pkt.FPGA_CMD.PA_Tx_FPGA_CMD.Battery_Voltage_I15_8I; -- </t>
  </si>
  <si>
    <t xml:space="preserve">    bitvector(307 downto 304) </t>
  </si>
  <si>
    <t xml:space="preserve">= pkt.FPGA_CMD.PA_Tx_FPGA_CMD.Stave_Selection_Number; -- </t>
  </si>
  <si>
    <t xml:space="preserve">    bitvector(308) </t>
  </si>
  <si>
    <t xml:space="preserve">= pkt.FPGA_CMD.PA_Tx_FPGA_CMD.Reserved_1; -- </t>
  </si>
  <si>
    <t xml:space="preserve">    bitvector(309) </t>
  </si>
  <si>
    <t xml:space="preserve">= pkt.FPGA_CMD.PA_Tx_FPGA_CMD.Reserved_2; -- </t>
  </si>
  <si>
    <t xml:space="preserve">    bitvector(310) </t>
  </si>
  <si>
    <t xml:space="preserve">= pkt.FPGA_CMD.PA_Tx_FPGA_CMD.Test_Mode; -- </t>
  </si>
  <si>
    <t xml:space="preserve">    bitvector(311) </t>
  </si>
  <si>
    <t xml:space="preserve">= pkt.FPGA_CMD.PA_Tx_FPGA_CMD.Stave_Tx_Mode; -- </t>
  </si>
  <si>
    <t xml:space="preserve">    bitvector(319 downto 312) </t>
  </si>
  <si>
    <t xml:space="preserve">= pkt.FPGA_CMD.PA_Tx_FPGA_CMD.Stave_Weight; -- </t>
  </si>
  <si>
    <t xml:space="preserve">    bitvector(320) </t>
  </si>
  <si>
    <t xml:space="preserve">= pkt.FPGA_CMD.SP_ZYNQ_CMD.Save_R3; -- </t>
  </si>
  <si>
    <t xml:space="preserve">    bitvector(321) </t>
  </si>
  <si>
    <t xml:space="preserve">= pkt.FPGA_CMD.SP_ZYNQ_CMD.Save_R2; -- </t>
  </si>
  <si>
    <t xml:space="preserve">    bitvector(322) </t>
  </si>
  <si>
    <t xml:space="preserve">= pkt.FPGA_CMD.SP_ZYNQ_CMD.Save_R1; -- </t>
  </si>
  <si>
    <t xml:space="preserve">    bitvector(323) </t>
  </si>
  <si>
    <t xml:space="preserve">= pkt.FPGA_CMD.SP_ZYNQ_CMD.Save_R0; -- </t>
  </si>
  <si>
    <t xml:space="preserve">    bitvector(324) </t>
  </si>
  <si>
    <t xml:space="preserve">= pkt.FPGA_CMD.SP_ZYNQ_CMD.Save_C; -- </t>
  </si>
  <si>
    <t xml:space="preserve">    bitvector(325) </t>
  </si>
  <si>
    <t xml:space="preserve">= pkt.FPGA_CMD.SP_ZYNQ_CMD.Save_L0; -- </t>
  </si>
  <si>
    <t xml:space="preserve">    bitvector(326) </t>
  </si>
  <si>
    <t xml:space="preserve">= pkt.FPGA_CMD.SP_ZYNQ_CMD.Save_L1; -- </t>
  </si>
  <si>
    <t xml:space="preserve">    bitvector(327) </t>
  </si>
  <si>
    <t xml:space="preserve">= pkt.FPGA_CMD.SP_ZYNQ_CMD.Save_L2; -- </t>
  </si>
  <si>
    <t xml:space="preserve">    bitvector(328) </t>
  </si>
  <si>
    <t xml:space="preserve">= pkt.FPGA_CMD.SP_ZYNQ_CMD.Optic_On; -- </t>
  </si>
  <si>
    <t xml:space="preserve">    bitvector(329) </t>
  </si>
  <si>
    <t xml:space="preserve">= pkt.FPGA_CMD.SP_ZYNQ_CMD.Ethernet_On; -- </t>
  </si>
  <si>
    <t xml:space="preserve">    bitvector(331 downto 330) </t>
  </si>
  <si>
    <t xml:space="preserve">= pkt.FPGA_CMD.SP_ZYNQ_CMD.TE_Data_Input; -- </t>
  </si>
  <si>
    <t xml:space="preserve">    bitvector(332) </t>
  </si>
  <si>
    <t xml:space="preserve">= pkt.FPGA_CMD.SP_ZYNQ_CMD.ReservedBit04; -- </t>
  </si>
  <si>
    <t xml:space="preserve">    bitvector(333) </t>
  </si>
  <si>
    <t xml:space="preserve">= pkt.FPGA_CMD.SP_ZYNQ_CMD.ReservedBit05; -- </t>
  </si>
  <si>
    <t xml:space="preserve">    bitvector(334) </t>
  </si>
  <si>
    <t xml:space="preserve">= pkt.FPGA_CMD.SP_ZYNQ_CMD.ReservedBit06; -- </t>
  </si>
  <si>
    <t xml:space="preserve">    bitvector(335) </t>
  </si>
  <si>
    <t xml:space="preserve">= pkt.FPGA_CMD.SP_ZYNQ_CMD.Save_L3; -- </t>
  </si>
  <si>
    <t xml:space="preserve">    bitvector(351 downto 336) </t>
  </si>
  <si>
    <t xml:space="preserve">= pkt.FPGA_CMD.Reserved_5; -- </t>
  </si>
  <si>
    <t xml:space="preserve">    bitvector(367 downto 352) </t>
  </si>
  <si>
    <t xml:space="preserve">= pkt.FPGA_CMD.Reserved_6; -- </t>
  </si>
  <si>
    <t xml:space="preserve">    bitvector(383 downto 368) </t>
  </si>
  <si>
    <t xml:space="preserve">= pkt.FPGA_CMD.Reserved_7; -- </t>
  </si>
  <si>
    <t xml:space="preserve">    bitvector(415 downto 384) </t>
  </si>
  <si>
    <t xml:space="preserve">= pkt.GC_INFO.GC_Count; -- </t>
  </si>
  <si>
    <t xml:space="preserve">    bitvector(416) </t>
  </si>
  <si>
    <t xml:space="preserve">= pkt.GC_INFO.GC_Command.PLC; -- </t>
  </si>
  <si>
    <t xml:space="preserve">    bitvector(417) </t>
  </si>
  <si>
    <t xml:space="preserve">= pkt.GC_INFO.GC_Command.AD_On; -- </t>
  </si>
  <si>
    <t xml:space="preserve">    bitvector(418) </t>
  </si>
  <si>
    <t xml:space="preserve">= pkt.GC_INFO.GC_Command.ReservedBit02; -- </t>
  </si>
  <si>
    <t xml:space="preserve">    bitvector(419) </t>
  </si>
  <si>
    <t xml:space="preserve">= pkt.GC_INFO.GC_Command.ReservedBit03; -- </t>
  </si>
  <si>
    <t xml:space="preserve">    bitvector(420) </t>
  </si>
  <si>
    <t xml:space="preserve">= pkt.GC_INFO.GC_Command.Pre_Enable; -- </t>
  </si>
  <si>
    <t xml:space="preserve">    bitvector(421) </t>
  </si>
  <si>
    <t xml:space="preserve">= pkt.GC_INFO.GC_Command.Enable; -- </t>
  </si>
  <si>
    <t xml:space="preserve">    bitvector(422) </t>
  </si>
  <si>
    <t xml:space="preserve">= pkt.GC_INFO.GC_Command.ReservedBit06; -- </t>
  </si>
  <si>
    <t xml:space="preserve">    bitvector(423) </t>
  </si>
  <si>
    <t xml:space="preserve">= pkt.GC_INFO.GC_Command.ReservedBit07; -- </t>
  </si>
  <si>
    <t xml:space="preserve">    bitvector(424) </t>
  </si>
  <si>
    <t xml:space="preserve">= pkt.GC_INFO.GC_Command.Salvo_On; -- </t>
  </si>
  <si>
    <t xml:space="preserve">    bitvector(425) </t>
  </si>
  <si>
    <t xml:space="preserve">= pkt.GC_INFO.GC_Command.Band_Sel; -- </t>
  </si>
  <si>
    <t xml:space="preserve">    bitvector(426) </t>
  </si>
  <si>
    <t xml:space="preserve">= pkt.GC_INFO.GC_Command.Mode_Set; -- </t>
  </si>
  <si>
    <t xml:space="preserve">    bitvector(427) </t>
  </si>
  <si>
    <t xml:space="preserve">= pkt.GC_INFO.GC_Command.PRI_Start; -- </t>
  </si>
  <si>
    <t xml:space="preserve">    bitvector(428) </t>
  </si>
  <si>
    <t xml:space="preserve">= pkt.GC_INFO.GC_Command.Test_Mode_Set; -- </t>
  </si>
  <si>
    <t xml:space="preserve">    bitvector(429) </t>
  </si>
  <si>
    <t xml:space="preserve">= pkt.GC_INFO.GC_Command.REC_Disable_Set; -- </t>
  </si>
  <si>
    <t xml:space="preserve">    bitvector(430) </t>
  </si>
  <si>
    <t xml:space="preserve">= pkt.GC_INFO.GC_Command.Test_Trig; -- </t>
  </si>
  <si>
    <t xml:space="preserve">    bitvector(431) </t>
  </si>
  <si>
    <t xml:space="preserve">= pkt.GC_INFO.GC_Command.ReservedBit15; -- </t>
  </si>
  <si>
    <t xml:space="preserve">    bitvector(447 downto 432) </t>
  </si>
  <si>
    <t xml:space="preserve">= pkt.GC_INFO.Reserved_1; -- </t>
  </si>
  <si>
    <t xml:space="preserve">    bitvector(448) </t>
  </si>
  <si>
    <t xml:space="preserve">= pkt.GC_INFO.GC_Event_1.ReservedBit00; -- </t>
  </si>
  <si>
    <t xml:space="preserve">    bitvector(449) </t>
  </si>
  <si>
    <t xml:space="preserve">= pkt.GC_INFO.GC_Event_1.HILS_Mode; -- </t>
  </si>
  <si>
    <t xml:space="preserve">    bitvector(450) </t>
  </si>
  <si>
    <t xml:space="preserve">= pkt.GC_INFO.GC_Event_1.EXHD_Mode; -- </t>
  </si>
  <si>
    <t xml:space="preserve">    bitvector(451) </t>
  </si>
  <si>
    <t xml:space="preserve">= pkt.GC_INFO.GC_Event_1.C_Range; -- </t>
  </si>
  <si>
    <t xml:space="preserve">    bitvector(452) </t>
  </si>
  <si>
    <t xml:space="preserve">= pkt.GC_INFO.GC_Event_1.E_Range; -- </t>
  </si>
  <si>
    <t xml:space="preserve">    bitvector(453) </t>
  </si>
  <si>
    <t xml:space="preserve">= pkt.GC_INFO.GC_Event_1.ReservedBit05; -- </t>
  </si>
  <si>
    <t xml:space="preserve">    bitvector(454) </t>
  </si>
  <si>
    <t xml:space="preserve">= pkt.GC_INFO.GC_Event_1.Close_In; -- </t>
  </si>
  <si>
    <t xml:space="preserve">    bitvector(455) </t>
  </si>
  <si>
    <t xml:space="preserve">= pkt.GC_INFO.GC_Event_1.Terminal_Homing; -- </t>
  </si>
  <si>
    <t xml:space="preserve">    bitvector(456) </t>
  </si>
  <si>
    <t xml:space="preserve">= pkt.GC_INFO.GC_Event_1.Fire; -- </t>
  </si>
  <si>
    <t xml:space="preserve">    bitvector(457) </t>
  </si>
  <si>
    <t xml:space="preserve">= pkt.GC_INFO.GC_Event_1.EOM; -- </t>
  </si>
  <si>
    <t xml:space="preserve">    bitvector(458) </t>
  </si>
  <si>
    <t xml:space="preserve">= pkt.GC_INFO.GC_Event_1.Motor_Start; -- </t>
  </si>
  <si>
    <t xml:space="preserve">    bitvector(459) </t>
  </si>
  <si>
    <t xml:space="preserve">= pkt.GC_INFO.GC_Event_1.Motor_Stop; -- </t>
  </si>
  <si>
    <t xml:space="preserve">    bitvector(460) </t>
  </si>
  <si>
    <t xml:space="preserve">= pkt.GC_INFO.GC_Event_1.Ceiling_Det; -- </t>
  </si>
  <si>
    <t xml:space="preserve">    bitvector(461) </t>
  </si>
  <si>
    <t xml:space="preserve">= pkt.GC_INFO.GC_Event_1.Floor_Det; -- </t>
  </si>
  <si>
    <t xml:space="preserve">    bitvector(462) </t>
  </si>
  <si>
    <t xml:space="preserve">= pkt.GC_INFO.GC_Event_1.Surface_Det; -- </t>
  </si>
  <si>
    <t xml:space="preserve">    bitvector(463) </t>
  </si>
  <si>
    <t xml:space="preserve">= pkt.GC_INFO.GC_Event_1.EOR; -- </t>
  </si>
  <si>
    <t xml:space="preserve">    bitvector(464) </t>
  </si>
  <si>
    <t xml:space="preserve">= pkt.GC_INFO.GC_Event_2.Pre_Enable; -- </t>
  </si>
  <si>
    <t xml:space="preserve">    bitvector(465) </t>
  </si>
  <si>
    <t xml:space="preserve">= pkt.GC_INFO.GC_Event_2.Enable; -- </t>
  </si>
  <si>
    <t xml:space="preserve">    bitvector(466) </t>
  </si>
  <si>
    <t xml:space="preserve">= pkt.GC_INFO.GC_Event_2.V_Target; -- </t>
  </si>
  <si>
    <t xml:space="preserve">    bitvector(467) </t>
  </si>
  <si>
    <t xml:space="preserve">= pkt.GC_INFO.GC_Event_2.Speed_Mode1; -- </t>
  </si>
  <si>
    <t xml:space="preserve">    bitvector(468) </t>
  </si>
  <si>
    <t xml:space="preserve">= pkt.GC_INFO.GC_Event_2.Speed_Mode2; -- </t>
  </si>
  <si>
    <t xml:space="preserve">    bitvector(469) </t>
  </si>
  <si>
    <t xml:space="preserve">= pkt.GC_INFO.GC_Event_2.Homming_Enable; -- </t>
  </si>
  <si>
    <t xml:space="preserve">    bitvector(470) </t>
  </si>
  <si>
    <t xml:space="preserve">= pkt.GC_INFO.GC_Event_2.Homming_Mode; -- </t>
  </si>
  <si>
    <t xml:space="preserve">    bitvector(471) </t>
  </si>
  <si>
    <t xml:space="preserve">= pkt.GC_INFO.GC_Event_2.Inhibit; -- </t>
  </si>
  <si>
    <t xml:space="preserve">    bitvector(472) </t>
  </si>
  <si>
    <t xml:space="preserve">= pkt.GC_INFO.GC_Event_2.Hold_In; -- </t>
  </si>
  <si>
    <t xml:space="preserve">    bitvector(473) </t>
  </si>
  <si>
    <t xml:space="preserve">= pkt.GC_INFO.GC_Event_2.Target_Det; -- </t>
  </si>
  <si>
    <t xml:space="preserve">    bitvector(474) </t>
  </si>
  <si>
    <t xml:space="preserve">= pkt.GC_INFO.GC_Event_2.Target_Loss; -- </t>
  </si>
  <si>
    <t xml:space="preserve">    bitvector(475) </t>
  </si>
  <si>
    <t xml:space="preserve">= pkt.GC_INFO.GC_Event_2.ACM_Det; -- </t>
  </si>
  <si>
    <t xml:space="preserve">    bitvector(476) </t>
  </si>
  <si>
    <t xml:space="preserve">= pkt.GC_INFO.GC_Event_2.Pre_ACO_Chk; -- </t>
  </si>
  <si>
    <t xml:space="preserve">    bitvector(477) </t>
  </si>
  <si>
    <t xml:space="preserve">= pkt.GC_INFO.GC_Event_2.ACO_Det; -- </t>
  </si>
  <si>
    <t xml:space="preserve">    bitvector(478) </t>
  </si>
  <si>
    <t xml:space="preserve">= pkt.GC_INFO.GC_Event_2.ReservedBit14; -- </t>
  </si>
  <si>
    <t xml:space="preserve">    bitvector(479) </t>
  </si>
  <si>
    <t xml:space="preserve">= pkt.GC_INFO.GC_Event_2.ReservedBit15; -- </t>
  </si>
  <si>
    <t xml:space="preserve">    bitvector(483 downto 480) </t>
  </si>
  <si>
    <t xml:space="preserve">= pkt.GC_INFO.GC_Event_3.Beam_Steering; -- </t>
  </si>
  <si>
    <t xml:space="preserve">    bitvector(484) </t>
  </si>
  <si>
    <t xml:space="preserve">= pkt.GC_INFO.GC_Event_3.ReservedBit04; -- </t>
  </si>
  <si>
    <t xml:space="preserve">    bitvector(485) </t>
  </si>
  <si>
    <t xml:space="preserve">= pkt.GC_INFO.GC_Event_3.ReservedBit05; -- </t>
  </si>
  <si>
    <t xml:space="preserve">    bitvector(486) </t>
  </si>
  <si>
    <t xml:space="preserve">= pkt.GC_INFO.GC_Event_3.ReservedBit06; -- </t>
  </si>
  <si>
    <t xml:space="preserve">    bitvector(487) </t>
  </si>
  <si>
    <t xml:space="preserve">= pkt.GC_INFO.GC_Event_3.ReservedBit07; -- </t>
  </si>
  <si>
    <t xml:space="preserve">    bitvector(488) </t>
  </si>
  <si>
    <t xml:space="preserve">= pkt.GC_INFO.GC_Event_3.ReservedBit08; -- </t>
  </si>
  <si>
    <t xml:space="preserve">    bitvector(489) </t>
  </si>
  <si>
    <t xml:space="preserve">= pkt.GC_INFO.GC_Event_3.ReservedBit09; -- </t>
  </si>
  <si>
    <t xml:space="preserve">    bitvector(490) </t>
  </si>
  <si>
    <t xml:space="preserve">= pkt.GC_INFO.GC_Event_3.ReservedBit10; -- </t>
  </si>
  <si>
    <t xml:space="preserve">    bitvector(491) </t>
  </si>
  <si>
    <t xml:space="preserve">= pkt.GC_INFO.GC_Event_3.ReservedBit11; -- </t>
  </si>
  <si>
    <t xml:space="preserve">    bitvector(492) </t>
  </si>
  <si>
    <t xml:space="preserve">= pkt.GC_INFO.GC_Event_3.ReservedBit12; -- </t>
  </si>
  <si>
    <t xml:space="preserve">    bitvector(493) </t>
  </si>
  <si>
    <t xml:space="preserve">= pkt.GC_INFO.GC_Event_3.ReservedBit13; -- </t>
  </si>
  <si>
    <t xml:space="preserve">    bitvector(494) </t>
  </si>
  <si>
    <t xml:space="preserve">= pkt.GC_INFO.GC_Event_3.ReservedBit14; -- </t>
  </si>
  <si>
    <t xml:space="preserve">    bitvector(495) </t>
  </si>
  <si>
    <t xml:space="preserve">= pkt.GC_INFO.GC_Event_3.ReservedBit15; -- </t>
  </si>
  <si>
    <t xml:space="preserve">    bitvector(496) </t>
  </si>
  <si>
    <t xml:space="preserve">= pkt.GC_INFO.GC_Event_4.Enable; -- </t>
  </si>
  <si>
    <t xml:space="preserve">    bitvector(497) </t>
  </si>
  <si>
    <t xml:space="preserve">= pkt.GC_INFO.GC_Event_4.Detect; -- </t>
  </si>
  <si>
    <t xml:space="preserve">    bitvector(498) </t>
  </si>
  <si>
    <t xml:space="preserve">= pkt.GC_INFO.GC_Event_4.Closein; -- </t>
  </si>
  <si>
    <t xml:space="preserve">    bitvector(499) </t>
  </si>
  <si>
    <t xml:space="preserve">= pkt.GC_INFO.GC_Event_4.Fail; -- </t>
  </si>
  <si>
    <t xml:space="preserve">    bitvector(500) </t>
  </si>
  <si>
    <t xml:space="preserve">= pkt.GC_INFO.GC_Event_4.ESAD_Chk; -- </t>
  </si>
  <si>
    <t xml:space="preserve">    bitvector(501) </t>
  </si>
  <si>
    <t xml:space="preserve">= pkt.GC_INFO.GC_Event_4.ESAD_HV; -- </t>
  </si>
  <si>
    <t xml:space="preserve">    bitvector(502) </t>
  </si>
  <si>
    <t xml:space="preserve">= pkt.GC_INFO.GC_Event_4.ESAD_Power; -- </t>
  </si>
  <si>
    <t xml:space="preserve">    bitvector(503) </t>
  </si>
  <si>
    <t xml:space="preserve">= pkt.GC_INFO.GC_Event_4.ReservedBit07; -- </t>
  </si>
  <si>
    <t xml:space="preserve">    bitvector(504) </t>
  </si>
  <si>
    <t xml:space="preserve">= pkt.GC_INFO.GC_Event_4.ReservedBit08; -- </t>
  </si>
  <si>
    <t xml:space="preserve">    bitvector(505) </t>
  </si>
  <si>
    <t xml:space="preserve">= pkt.GC_INFO.GC_Event_4.ReservedBit09; -- </t>
  </si>
  <si>
    <t xml:space="preserve">    bitvector(506) </t>
  </si>
  <si>
    <t xml:space="preserve">= pkt.GC_INFO.GC_Event_4.ReservedBit10; -- </t>
  </si>
  <si>
    <t xml:space="preserve">    bitvector(507) </t>
  </si>
  <si>
    <t xml:space="preserve">= pkt.GC_INFO.GC_Event_4.ReservedBit11; -- </t>
  </si>
  <si>
    <t xml:space="preserve">    bitvector(508) </t>
  </si>
  <si>
    <t xml:space="preserve">= pkt.GC_INFO.GC_Event_4.Leakage_Det; -- </t>
  </si>
  <si>
    <t xml:space="preserve">    bitvector(509) </t>
  </si>
  <si>
    <t xml:space="preserve">= pkt.GC_INFO.GC_Event_4.ReservedBit13; -- </t>
  </si>
  <si>
    <t xml:space="preserve">    bitvector(510) </t>
  </si>
  <si>
    <t xml:space="preserve">= pkt.GC_INFO.GC_Event_4.ReservedBit14; -- </t>
  </si>
  <si>
    <t xml:space="preserve">    bitvector(511) </t>
  </si>
  <si>
    <t xml:space="preserve">= pkt.GC_INFO.GC_Event_4.M_Stop; -- </t>
  </si>
  <si>
    <t xml:space="preserve">    bitvector(519 downto 512) </t>
  </si>
  <si>
    <t xml:space="preserve">= pkt.GC_INFO.Speed_Mode; -- </t>
  </si>
  <si>
    <t xml:space="preserve">    bitvector(527 downto 520) </t>
  </si>
  <si>
    <t xml:space="preserve">= pkt.GC_INFO.Search_Pattern; -- </t>
  </si>
  <si>
    <t xml:space="preserve">    bitvector(535 downto 528) </t>
  </si>
  <si>
    <t xml:space="preserve">= pkt.GC_INFO.Pulse_Freq; -- </t>
  </si>
  <si>
    <t xml:space="preserve">    bitvector(543 downto 536) </t>
  </si>
  <si>
    <t xml:space="preserve">= pkt.GC_INFO.Pulse_Type; -- </t>
  </si>
  <si>
    <t xml:space="preserve">    bitvector(551 downto 544) </t>
  </si>
  <si>
    <t xml:space="preserve">= pkt.GC_INFO.Pulse_Length; -- </t>
  </si>
  <si>
    <t xml:space="preserve">    bitvector(559 downto 552) </t>
  </si>
  <si>
    <t xml:space="preserve">= pkt.GC_INFO.PRE_Pulse; -- </t>
  </si>
  <si>
    <t xml:space="preserve">    bitvector(567 downto 560) </t>
  </si>
  <si>
    <t xml:space="preserve">= pkt.GC_INFO.PRI; -- </t>
  </si>
  <si>
    <t xml:space="preserve">    bitvector(575 downto 568) </t>
  </si>
  <si>
    <t xml:space="preserve">= pkt.GC_INFO.Beam_Steering; -- </t>
  </si>
  <si>
    <t xml:space="preserve">    bitvector(591 downto 576) </t>
  </si>
  <si>
    <t xml:space="preserve">= pkt.GC_INFO.BAT_VOLT; -- </t>
  </si>
  <si>
    <t xml:space="preserve">    bitvector(607 downto 592) </t>
  </si>
  <si>
    <t xml:space="preserve">= pkt.GC_INFO.Reserved_2; -- </t>
  </si>
  <si>
    <t xml:space="preserve">    bitvector(623 downto 608) </t>
  </si>
  <si>
    <t xml:space="preserve">= pkt.GC_INFO.Reserved_3; -- </t>
  </si>
  <si>
    <t xml:space="preserve">    bitvector(639 downto 624) </t>
  </si>
  <si>
    <t xml:space="preserve">= pkt.GC_INFO.Reserved_4; -- </t>
  </si>
  <si>
    <t xml:space="preserve">    bitvector(671 downto 640) </t>
  </si>
  <si>
    <t xml:space="preserve">= pkt.GC_INFO.TORP_N; -- </t>
  </si>
  <si>
    <t xml:space="preserve">    bitvector(703 downto 672) </t>
  </si>
  <si>
    <t xml:space="preserve">= pkt.GC_INFO.TORP_E; -- </t>
  </si>
  <si>
    <t xml:space="preserve">    bitvector(719 downto 704) </t>
  </si>
  <si>
    <t xml:space="preserve">= pkt.GC_INFO.TORP_D; -- </t>
  </si>
  <si>
    <t xml:space="preserve">    bitvector(735 downto 720) </t>
  </si>
  <si>
    <t xml:space="preserve">= pkt.GC_INFO.TORP_Roll; -- </t>
  </si>
  <si>
    <t xml:space="preserve">    bitvector(751 downto 736) </t>
  </si>
  <si>
    <t xml:space="preserve">= pkt.GC_INFO.TORP_Pitch; -- </t>
  </si>
  <si>
    <t xml:space="preserve">    bitvector(767 downto 752) </t>
  </si>
  <si>
    <t xml:space="preserve">= pkt.GC_INFO.TORP_Yaw; -- </t>
  </si>
  <si>
    <t xml:space="preserve">    bitvector(775 downto 768) </t>
  </si>
  <si>
    <t xml:space="preserve">= pkt.GC_INFO.ACT_On_Off; -- </t>
  </si>
  <si>
    <t xml:space="preserve">    bitvector(783 downto 776) </t>
  </si>
  <si>
    <t xml:space="preserve">= pkt.GC_INFO.Reserved_5; -- </t>
  </si>
  <si>
    <t xml:space="preserve">    bitvector(799 downto 784) </t>
  </si>
  <si>
    <t xml:space="preserve">= pkt.GC_INFO.Reserved_6; -- </t>
  </si>
  <si>
    <t xml:space="preserve">    bitvector(815 downto 800) </t>
  </si>
  <si>
    <t xml:space="preserve">= pkt.GC_INFO.Reserved_7; -- </t>
  </si>
  <si>
    <t xml:space="preserve">    bitvector(831 downto 816) </t>
  </si>
  <si>
    <t xml:space="preserve">= pkt.GC_INFO.Reserved_8; -- </t>
  </si>
  <si>
    <t xml:space="preserve">    bitvector(863 downto 832) </t>
  </si>
  <si>
    <t xml:space="preserve">= pkt.FPGA_State.DAQCounter; -- </t>
  </si>
  <si>
    <t xml:space="preserve">    bitvector(871 downto 864) </t>
  </si>
  <si>
    <t xml:space="preserve">= pkt.FPGA_State.SC_GainValue; -- </t>
  </si>
  <si>
    <t xml:space="preserve">    bitvector(872) </t>
  </si>
  <si>
    <t xml:space="preserve">= pkt.FPGA_State.FPGA_Zynq_Control.PLC_State; -- </t>
  </si>
  <si>
    <t xml:space="preserve">    bitvector(873) </t>
  </si>
  <si>
    <t xml:space="preserve">= pkt.FPGA_State.FPGA_Zynq_Control.DAQ_Count_Reset; -- </t>
  </si>
  <si>
    <t xml:space="preserve">    bitvector(874) </t>
  </si>
  <si>
    <t xml:space="preserve">= pkt.FPGA_State.FPGA_Zynq_Control.AD_On_Result; -- </t>
  </si>
  <si>
    <t xml:space="preserve">    bitvector(875) </t>
  </si>
  <si>
    <t xml:space="preserve">= pkt.FPGA_State.FPGA_Zynq_Control.ReservedBit03; -- </t>
  </si>
  <si>
    <t xml:space="preserve">    bitvector(876) </t>
  </si>
  <si>
    <t xml:space="preserve">= pkt.FPGA_State.FPGA_Zynq_Control.ReservedBit04; -- </t>
  </si>
  <si>
    <t xml:space="preserve">    bitvector(877) </t>
  </si>
  <si>
    <t xml:space="preserve">= pkt.FPGA_State.FPGA_Zynq_Control.SC_FPGA_Reset; -- </t>
  </si>
  <si>
    <t xml:space="preserve">    bitvector(878) </t>
  </si>
  <si>
    <t xml:space="preserve">= pkt.FPGA_State.FPGA_Zynq_Control.PA_FPGA_Reset; -- </t>
  </si>
  <si>
    <t xml:space="preserve">    bitvector(879) </t>
  </si>
  <si>
    <t xml:space="preserve">= pkt.FPGA_State.FPGA_Zynq_Control.Ping_On_Off; -- </t>
  </si>
  <si>
    <t xml:space="preserve">    bitvector(887 downto 880) </t>
  </si>
  <si>
    <t xml:space="preserve">= pkt.FPGA_State.PA_FPGA_Temperature; -- </t>
  </si>
  <si>
    <t xml:space="preserve">    bitvector(895 downto 888) </t>
  </si>
  <si>
    <t xml:space="preserve">= pkt.FPGA_State.SC_FPGA_Temperature; -- </t>
  </si>
  <si>
    <t xml:space="preserve">    bitvector(911 downto 896) </t>
  </si>
  <si>
    <t xml:space="preserve">= pkt.FPGA_State.Reserved_1; -- </t>
  </si>
  <si>
    <t xml:space="preserve">    bitvector(927 downto 912) </t>
  </si>
  <si>
    <t xml:space="preserve">= pkt.FPGA_State.Reserved_2; -- </t>
  </si>
  <si>
    <t xml:space="preserve">    bitvector(943 downto 928) </t>
  </si>
  <si>
    <t xml:space="preserve">= pkt.FPGA_State.Reserved_3; -- </t>
  </si>
  <si>
    <t xml:space="preserve">    bitvector(959 downto 944) </t>
  </si>
  <si>
    <t xml:space="preserve">= pkt.FPGA_State.Reserved_4; -- </t>
  </si>
  <si>
    <t xml:space="preserve">    bitvector(960) </t>
  </si>
  <si>
    <t xml:space="preserve">= pkt.FPGA_State.SC_FPGA_SelfTest_Result.SC_GTP; -- </t>
  </si>
  <si>
    <t xml:space="preserve">    bitvector(961) </t>
  </si>
  <si>
    <t xml:space="preserve">= pkt.FPGA_State.SC_FPGA_SelfTest_Result.SC_LVDS; -- </t>
  </si>
  <si>
    <t xml:space="preserve">    bitvector(962) </t>
  </si>
  <si>
    <t xml:space="preserve">= pkt.FPGA_State.SC_FPGA_SelfTest_Result.SC_UART; -- </t>
  </si>
  <si>
    <t xml:space="preserve">    bitvector(963) </t>
  </si>
  <si>
    <t xml:space="preserve">= pkt.FPGA_State.SC_FPGA_SelfTest_Result.ReservedBit03; -- </t>
  </si>
  <si>
    <t xml:space="preserve">    bitvector(964) </t>
  </si>
  <si>
    <t xml:space="preserve">= pkt.FPGA_State.SC_FPGA_SelfTest_Result.ReservedBit04; -- </t>
  </si>
  <si>
    <t xml:space="preserve">    bitvector(965) </t>
  </si>
  <si>
    <t xml:space="preserve">= pkt.FPGA_State.SC_FPGA_SelfTest_Result.ReservedBit05; -- </t>
  </si>
  <si>
    <t xml:space="preserve">    bitvector(966) </t>
  </si>
  <si>
    <t xml:space="preserve">= pkt.FPGA_State.SC_FPGA_SelfTest_Result.ReservedBit06; -- </t>
  </si>
  <si>
    <t xml:space="preserve">    bitvector(967) </t>
  </si>
  <si>
    <t xml:space="preserve">= pkt.FPGA_State.SC_FPGA_SelfTest_Result.ReservedBit07; -- </t>
  </si>
  <si>
    <t xml:space="preserve">    bitvector(968) </t>
  </si>
  <si>
    <t xml:space="preserve">= pkt.FPGA_State.SC_FPGA_SelfTest_Result.SC_MEM; -- </t>
  </si>
  <si>
    <t xml:space="preserve">    bitvector(969) </t>
  </si>
  <si>
    <t xml:space="preserve">= pkt.FPGA_State.SC_FPGA_SelfTest_Result.ReservedBit09; -- </t>
  </si>
  <si>
    <t xml:space="preserve">    bitvector(970) </t>
  </si>
  <si>
    <t xml:space="preserve">= pkt.FPGA_State.SC_FPGA_SelfTest_Result.ReservedBit10; -- </t>
  </si>
  <si>
    <t xml:space="preserve">    bitvector(971) </t>
  </si>
  <si>
    <t xml:space="preserve">= pkt.FPGA_State.SC_FPGA_SelfTest_Result.ReservedBit11; -- </t>
  </si>
  <si>
    <t xml:space="preserve">    bitvector(972) </t>
  </si>
  <si>
    <t xml:space="preserve">= pkt.FPGA_State.SC_FPGA_SelfTest_Result.SC_FPGA; -- </t>
  </si>
  <si>
    <t xml:space="preserve">    bitvector(973) </t>
  </si>
  <si>
    <t xml:space="preserve">= pkt.FPGA_State.SC_FPGA_SelfTest_Result.ReservedBit13; -- </t>
  </si>
  <si>
    <t xml:space="preserve">    bitvector(974) </t>
  </si>
  <si>
    <t xml:space="preserve">= pkt.FPGA_State.SC_FPGA_SelfTest_Result.ReservedBit14; -- </t>
  </si>
  <si>
    <t xml:space="preserve">    bitvector(975) </t>
  </si>
  <si>
    <t xml:space="preserve">= pkt.FPGA_State.SC_FPGA_SelfTest_Result.ReservedBit15; -- </t>
  </si>
  <si>
    <t xml:space="preserve">    bitvector(976) </t>
  </si>
  <si>
    <t xml:space="preserve">= pkt.FPGA_State.PA_FPGA_SelfTest_Result.CMD_DATA_ERR; -- </t>
  </si>
  <si>
    <t xml:space="preserve">    bitvector(977) </t>
  </si>
  <si>
    <t xml:space="preserve">= pkt.FPGA_State.PA_FPGA_SelfTest_Result.Temp_warn; -- </t>
  </si>
  <si>
    <t xml:space="preserve">    bitvector(978) </t>
  </si>
  <si>
    <t xml:space="preserve">= pkt.FPGA_State.PA_FPGA_SelfTest_Result.ReservedBit02; -- </t>
  </si>
  <si>
    <t xml:space="preserve">    bitvector(979) </t>
  </si>
  <si>
    <t xml:space="preserve">= pkt.FPGA_State.PA_FPGA_SelfTest_Result.ReservedBit03; -- </t>
  </si>
  <si>
    <t xml:space="preserve">    bitvector(980) </t>
  </si>
  <si>
    <t xml:space="preserve">= pkt.FPGA_State.PA_FPGA_SelfTest_Result.PAB_ST_RESULT; -- </t>
  </si>
  <si>
    <t xml:space="preserve">    bitvector(981) </t>
  </si>
  <si>
    <t xml:space="preserve">= pkt.FPGA_State.PA_FPGA_SelfTest_Result.ReservedBit05; -- </t>
  </si>
  <si>
    <t xml:space="preserve">    bitvector(982) </t>
  </si>
  <si>
    <t xml:space="preserve">= pkt.FPGA_State.PA_FPGA_SelfTest_Result.ReservedBit06; -- </t>
  </si>
  <si>
    <t xml:space="preserve">    bitvector(983) </t>
  </si>
  <si>
    <t xml:space="preserve">= pkt.FPGA_State.PA_FPGA_SelfTest_Result.ReservedBit07; -- </t>
  </si>
  <si>
    <t xml:space="preserve">    bitvector(984) </t>
  </si>
  <si>
    <t xml:space="preserve">= pkt.FPGA_State.PA_FPGA_SelfTest_Result.PCM_Boot; -- </t>
  </si>
  <si>
    <t xml:space="preserve">    bitvector(985) </t>
  </si>
  <si>
    <t xml:space="preserve">= pkt.FPGA_State.PA_FPGA_SelfTest_Result.PAM1_Boot; -- </t>
  </si>
  <si>
    <t xml:space="preserve">    bitvector(986) </t>
  </si>
  <si>
    <t xml:space="preserve">= pkt.FPGA_State.PA_FPGA_SelfTest_Result.PAM2_Boot; -- </t>
  </si>
  <si>
    <t xml:space="preserve">    bitvector(987) </t>
  </si>
  <si>
    <t xml:space="preserve">= pkt.FPGA_State.PA_FPGA_SelfTest_Result.PAM3_Boot; -- </t>
  </si>
  <si>
    <t xml:space="preserve">    bitvector(988) </t>
  </si>
  <si>
    <t xml:space="preserve">= pkt.FPGA_State.PA_FPGA_SelfTest_Result.PAM4_Boot; -- </t>
  </si>
  <si>
    <t xml:space="preserve">    bitvector(989) </t>
  </si>
  <si>
    <t xml:space="preserve">= pkt.FPGA_State.PA_FPGA_SelfTest_Result.PAM5_Boot; -- </t>
  </si>
  <si>
    <t xml:space="preserve">    bitvector(990) </t>
  </si>
  <si>
    <t xml:space="preserve">= pkt.FPGA_State.PA_FPGA_SelfTest_Result.PAM6_Boot; -- </t>
  </si>
  <si>
    <t xml:space="preserve">    bitvector(991) </t>
  </si>
  <si>
    <t xml:space="preserve">= pkt.FPGA_State.PA_FPGA_SelfTest_Result.PAM7_Boot; -- </t>
  </si>
  <si>
    <t xml:space="preserve">    bitvector(992) </t>
  </si>
  <si>
    <t xml:space="preserve">= pkt.FPGA_State.Reserved_SP_Zynq_SelfTest_Result.ReservedBit00; -- </t>
  </si>
  <si>
    <t xml:space="preserve">    bitvector(993) </t>
  </si>
  <si>
    <t xml:space="preserve">= pkt.FPGA_State.Reserved_SP_Zynq_SelfTest_Result.ReservedBit01; -- </t>
  </si>
  <si>
    <t xml:space="preserve">    bitvector(994) </t>
  </si>
  <si>
    <t xml:space="preserve">= pkt.FPGA_State.Reserved_SP_Zynq_SelfTest_Result.ReservedBit02; -- </t>
  </si>
  <si>
    <t xml:space="preserve">    bitvector(995) </t>
  </si>
  <si>
    <t xml:space="preserve">= pkt.FPGA_State.Reserved_SP_Zynq_SelfTest_Result.ReservedBit03; -- </t>
  </si>
  <si>
    <t xml:space="preserve">    bitvector(996) </t>
  </si>
  <si>
    <t xml:space="preserve">= pkt.FPGA_State.Reserved_SP_Zynq_SelfTest_Result.ReservedBit04; -- </t>
  </si>
  <si>
    <t xml:space="preserve">    bitvector(997) </t>
  </si>
  <si>
    <t xml:space="preserve">= pkt.FPGA_State.Reserved_SP_Zynq_SelfTest_Result.ReservedBit05; -- </t>
  </si>
  <si>
    <t xml:space="preserve">    bitvector(998) </t>
  </si>
  <si>
    <t xml:space="preserve">= pkt.FPGA_State.Reserved_SP_Zynq_SelfTest_Result.ReservedBit06; -- </t>
  </si>
  <si>
    <t xml:space="preserve">    bitvector(999) </t>
  </si>
  <si>
    <t xml:space="preserve">= pkt.FPGA_State.Reserved_SP_Zynq_SelfTest_Result.ReservedBit07; -- </t>
  </si>
  <si>
    <t xml:space="preserve">    bitvector(1000) </t>
  </si>
  <si>
    <t xml:space="preserve">= pkt.FPGA_State.Reserved_SP_Zynq_SelfTest_Result.ReservedBit08; -- </t>
  </si>
  <si>
    <t xml:space="preserve">    bitvector(1001) </t>
  </si>
  <si>
    <t xml:space="preserve">= pkt.FPGA_State.Reserved_SP_Zynq_SelfTest_Result.ReservedBit09; -- </t>
  </si>
  <si>
    <t xml:space="preserve">    bitvector(1002) </t>
  </si>
  <si>
    <t xml:space="preserve">= pkt.FPGA_State.Reserved_SP_Zynq_SelfTest_Result.ReservedBit10; -- </t>
  </si>
  <si>
    <t xml:space="preserve">    bitvector(1003) </t>
  </si>
  <si>
    <t xml:space="preserve">= pkt.FPGA_State.Reserved_SP_Zynq_SelfTest_Result.ReservedBit11; -- </t>
  </si>
  <si>
    <t xml:space="preserve">    bitvector(1004) </t>
  </si>
  <si>
    <t xml:space="preserve">= pkt.FPGA_State.Reserved_SP_Zynq_SelfTest_Result.ReservedBit12; -- </t>
  </si>
  <si>
    <t xml:space="preserve">    bitvector(1005) </t>
  </si>
  <si>
    <t xml:space="preserve">= pkt.FPGA_State.Reserved_SP_Zynq_SelfTest_Result.ReservedBit13; -- </t>
  </si>
  <si>
    <t xml:space="preserve">    bitvector(1006) </t>
  </si>
  <si>
    <t xml:space="preserve">= pkt.FPGA_State.Reserved_SP_Zynq_SelfTest_Result.ReservedBit14; -- </t>
  </si>
  <si>
    <t xml:space="preserve">    bitvector(1007) </t>
  </si>
  <si>
    <t xml:space="preserve">= pkt.FPGA_State.Reserved_SP_Zynq_SelfTest_Result.ReservedBit15; -- </t>
  </si>
  <si>
    <t xml:space="preserve">    bitvector(1023 downto 1008) </t>
  </si>
  <si>
    <t xml:space="preserve">= pkt.FPGA_State.TX_Voltage_Sample1; -- </t>
  </si>
  <si>
    <t xml:space="preserve">    bitvector(1039 downto 1024) </t>
  </si>
  <si>
    <t xml:space="preserve">= pkt.FPGA_State.TX_Voltage_Sample2; -- </t>
  </si>
  <si>
    <t xml:space="preserve">    bitvector(1055 downto 1040) </t>
  </si>
  <si>
    <t xml:space="preserve">= pkt.FPGA_State.TX_DC_Voltage_Sample1; -- </t>
  </si>
  <si>
    <t xml:space="preserve">    bitvector(1071 downto 1056) </t>
  </si>
  <si>
    <t xml:space="preserve">= pkt.FPGA_State.TX_DC_Voltage_Sample2; -- </t>
  </si>
  <si>
    <t xml:space="preserve">    bitvector(1087 downto 1072) </t>
  </si>
  <si>
    <t xml:space="preserve">= pkt.FPGA_State.TX_DC_Current_Sample1; -- </t>
  </si>
  <si>
    <t xml:space="preserve">    bitvector(1103 downto 1088) </t>
  </si>
  <si>
    <t xml:space="preserve">= pkt.FPGA_State.TX_DC_Current_Sample2; -- </t>
  </si>
  <si>
    <t xml:space="preserve">    bitvector(1104) </t>
  </si>
  <si>
    <t xml:space="preserve">= pkt.FPGA_State.Trigger_State.TE_TX_TRIG; -- </t>
  </si>
  <si>
    <t xml:space="preserve">    bitvector(1105) </t>
  </si>
  <si>
    <t xml:space="preserve">= pkt.FPGA_State.Trigger_State.TE_RX_TRIG; -- </t>
  </si>
  <si>
    <t xml:space="preserve">    bitvector(1106) </t>
  </si>
  <si>
    <t xml:space="preserve">= pkt.FPGA_State.Trigger_State.TX_TRIG; -- </t>
  </si>
  <si>
    <t xml:space="preserve">    bitvector(1107) </t>
  </si>
  <si>
    <t xml:space="preserve">= pkt.FPGA_State.Trigger_State.TX_P_GATE; -- </t>
  </si>
  <si>
    <t xml:space="preserve">    bitvector(1108) </t>
  </si>
  <si>
    <t xml:space="preserve">= pkt.FPGA_State.Trigger_State.ReservedBit04; -- </t>
  </si>
  <si>
    <t xml:space="preserve">    bitvector(1109) </t>
  </si>
  <si>
    <t xml:space="preserve">= pkt.FPGA_State.Trigger_State.ReservedBit05; -- </t>
  </si>
  <si>
    <t xml:space="preserve">    bitvector(1110) </t>
  </si>
  <si>
    <t xml:space="preserve">= pkt.FPGA_State.Trigger_State.ReservedBit06; -- </t>
  </si>
  <si>
    <t xml:space="preserve">    bitvector(1111) </t>
  </si>
  <si>
    <t xml:space="preserve">= pkt.FPGA_State.Trigger_State.ReservedBit07; -- </t>
  </si>
  <si>
    <t xml:space="preserve">    bitvector(1119 downto 1112) </t>
  </si>
  <si>
    <t xml:space="preserve">= pkt.FPGA_State.Reserved_5; -- </t>
  </si>
  <si>
    <t xml:space="preserve">    bitvector(1135 downto 1120) </t>
  </si>
  <si>
    <t xml:space="preserve">= pkt.FPGA_State.Reserved_6; -- </t>
  </si>
  <si>
    <t xml:space="preserve">    bitvector(1151 downto 1136) </t>
  </si>
  <si>
    <t xml:space="preserve">= pkt.FPGA_State.Reserved_7; -- </t>
  </si>
  <si>
    <t xml:space="preserve">      bitvector(ch * 32 - 1 + 1152 downto ch * 32 - 32 + 1152) </t>
  </si>
  <si>
    <t>= pkt.BS_DATA.CH_Data(ch);</t>
  </si>
  <si>
    <t xml:space="preserve">    bitvector(2367 downto 2336) </t>
  </si>
  <si>
    <t xml:space="preserve">= pkt.BS_DATA.Reserved; -- </t>
  </si>
  <si>
    <t xml:space="preserve">    bitvector(2383 downto 2368) </t>
  </si>
  <si>
    <t xml:space="preserve">= pkt.Checksum; -- </t>
  </si>
  <si>
    <t xml:space="preserve">    bitvector(2399 downto 2384) </t>
  </si>
  <si>
    <t xml:space="preserve">= pkt.Stop_Bytes; -- </t>
  </si>
  <si>
    <t>-- //========================</t>
  </si>
  <si>
    <t xml:space="preserve">  -- //========================</t>
  </si>
  <si>
    <t>SCB2SPB Telegram (SCB → SPB, 5us 통신 주기)</t>
    <phoneticPr fontId="11" type="noConversion"/>
  </si>
  <si>
    <t>누적 (Byte)</t>
    <phoneticPr fontId="11" type="noConversion"/>
  </si>
  <si>
    <t>구분</t>
    <phoneticPr fontId="11" type="noConversion"/>
  </si>
  <si>
    <t>데이터 타입</t>
    <phoneticPr fontId="11" type="noConversion"/>
  </si>
  <si>
    <t>크기
(Bytes)</t>
    <phoneticPr fontId="11" type="noConversion"/>
  </si>
  <si>
    <t>Byte</t>
    <phoneticPr fontId="11" type="noConversion"/>
  </si>
  <si>
    <t>비고</t>
    <phoneticPr fontId="11" type="noConversion"/>
  </si>
  <si>
    <t>신호변환반 제어 명령</t>
    <phoneticPr fontId="11" type="noConversion"/>
  </si>
  <si>
    <t>Test_INFO_RxCMD</t>
    <phoneticPr fontId="11" type="noConversion"/>
  </si>
  <si>
    <t>Bit 수</t>
    <phoneticPr fontId="11" type="noConversion"/>
  </si>
  <si>
    <t>동작</t>
    <phoneticPr fontId="11" type="noConversion"/>
  </si>
  <si>
    <t>초기 값</t>
    <phoneticPr fontId="11" type="noConversion"/>
  </si>
  <si>
    <t>비고</t>
  </si>
  <si>
    <t>Start Bytes</t>
    <phoneticPr fontId="11" type="noConversion"/>
  </si>
  <si>
    <t>UINT32</t>
    <phoneticPr fontId="11" type="noConversion"/>
  </si>
  <si>
    <t>TVG</t>
    <phoneticPr fontId="11" type="noConversion"/>
  </si>
  <si>
    <t>0 : Passive, 1~4 : TVG table, 5~15 : Reserved</t>
    <phoneticPr fontId="11" type="noConversion"/>
  </si>
  <si>
    <t>REC_Mode</t>
    <phoneticPr fontId="11" type="noConversion"/>
  </si>
  <si>
    <t>0 : CH, 1 : Beam 2 : CH(All) + Selected Beam(3EA), 3 : Selected Beam(3EA)</t>
    <phoneticPr fontId="11" type="noConversion"/>
  </si>
  <si>
    <t>PLC</t>
    <phoneticPr fontId="11" type="noConversion"/>
  </si>
  <si>
    <t>기능 시험 (1 : PLC, 0 : 미수행)</t>
    <phoneticPr fontId="11" type="noConversion"/>
  </si>
  <si>
    <t>DAQ_Count_Reset</t>
    <phoneticPr fontId="11" type="noConversion"/>
  </si>
  <si>
    <t>수신 FPGA Reset 수행 여부 표시 (1 : Reset, 0 : 미수행)</t>
    <phoneticPr fontId="11" type="noConversion"/>
  </si>
  <si>
    <t>Count</t>
    <phoneticPr fontId="11" type="noConversion"/>
  </si>
  <si>
    <t>UINT32</t>
  </si>
  <si>
    <t>Telegram 순서 (매 통신마다 1씩 증가, 2^32*0.05=59,652Hours)</t>
    <phoneticPr fontId="11" type="noConversion"/>
  </si>
  <si>
    <t>AD_On</t>
    <phoneticPr fontId="11" type="noConversion"/>
  </si>
  <si>
    <t>0 : A/D 중지, 1 : A/D 시작</t>
    <phoneticPr fontId="11" type="noConversion"/>
  </si>
  <si>
    <t>Gain_Mode</t>
    <phoneticPr fontId="11" type="noConversion"/>
  </si>
  <si>
    <t>0 : Flat, 1 : TVG / Active 일 경우, 센서 Gain 모드를 설정하는 값</t>
    <phoneticPr fontId="11" type="noConversion"/>
  </si>
  <si>
    <t>Command</t>
    <phoneticPr fontId="11" type="noConversion"/>
  </si>
  <si>
    <t>UINT16</t>
    <phoneticPr fontId="11" type="noConversion"/>
  </si>
  <si>
    <t>ReservedBit07</t>
    <phoneticPr fontId="11" type="noConversion"/>
  </si>
  <si>
    <t>ReservedBit06</t>
    <phoneticPr fontId="11" type="noConversion"/>
  </si>
  <si>
    <t>ReservedBit05</t>
    <phoneticPr fontId="11" type="noConversion"/>
  </si>
  <si>
    <t>ReservedBit04</t>
    <phoneticPr fontId="11" type="noConversion"/>
  </si>
  <si>
    <t>ReservedBit03</t>
    <phoneticPr fontId="11" type="noConversion"/>
  </si>
  <si>
    <t>ReservedBit02</t>
    <phoneticPr fontId="11" type="noConversion"/>
  </si>
  <si>
    <t>ReservedBit01</t>
    <phoneticPr fontId="11" type="noConversion"/>
  </si>
  <si>
    <t>ReservedBit00</t>
    <phoneticPr fontId="11" type="noConversion"/>
  </si>
  <si>
    <t>추가 (2 Byte)
: Command 라고 써있지만 Reserved로 생각하시면 됨.</t>
    <phoneticPr fontId="11" type="noConversion"/>
  </si>
  <si>
    <t>BPF_On/Off</t>
    <phoneticPr fontId="11" type="noConversion"/>
  </si>
  <si>
    <t>0 : Off, 1 : On / 빔형성 FPGA의 BPF 기능 On/Off</t>
    <phoneticPr fontId="11" type="noConversion"/>
  </si>
  <si>
    <t>ReservedBit09</t>
    <phoneticPr fontId="11" type="noConversion"/>
  </si>
  <si>
    <t>ReservedBit08</t>
    <phoneticPr fontId="11" type="noConversion"/>
  </si>
  <si>
    <t>Pass/Active</t>
  </si>
  <si>
    <t>0 : 수동, 1 : 능동</t>
    <phoneticPr fontId="11" type="noConversion"/>
  </si>
  <si>
    <t>ACK</t>
    <phoneticPr fontId="11" type="noConversion"/>
  </si>
  <si>
    <t>Reset</t>
    <phoneticPr fontId="11" type="noConversion"/>
  </si>
  <si>
    <t>0 : Not Reset, 1 : Reset / 주장비 내부 메모리 및 버퍼 리셋</t>
    <phoneticPr fontId="11" type="noConversion"/>
  </si>
  <si>
    <t>Stop/Run</t>
    <phoneticPr fontId="11" type="noConversion"/>
  </si>
  <si>
    <t>0 : Stop, 1 : Run / 주장비 동작 시작/ 정지</t>
    <phoneticPr fontId="11" type="noConversion"/>
  </si>
  <si>
    <t>FPGA_CMD</t>
    <phoneticPr fontId="11" type="noConversion"/>
  </si>
  <si>
    <t>BYTE</t>
    <phoneticPr fontId="11" type="noConversion"/>
  </si>
  <si>
    <t>Reserved</t>
    <phoneticPr fontId="11" type="noConversion"/>
  </si>
  <si>
    <t>추가 (4 Byte)</t>
    <phoneticPr fontId="11" type="noConversion"/>
  </si>
  <si>
    <t>REC_On/Off</t>
  </si>
  <si>
    <t>0 : Off, 1 : On / 시험장비 데이터 저장 여부 선택</t>
    <phoneticPr fontId="11" type="noConversion"/>
  </si>
  <si>
    <t>SC_Rx_FPGA_CMD</t>
    <phoneticPr fontId="11" type="noConversion"/>
  </si>
  <si>
    <t>PLC_Mode</t>
    <phoneticPr fontId="11" type="noConversion"/>
  </si>
  <si>
    <t>PLC 시험에 사용할 시험데이터 선택 (0 : 사용 안함, 1 : 32 kHz Center, 2 : 32 kHz R1 Beam, 3 : 32 kHz L1 Beam)</t>
    <phoneticPr fontId="11" type="noConversion"/>
  </si>
  <si>
    <t>Pass/Active</t>
    <phoneticPr fontId="11" type="noConversion"/>
  </si>
  <si>
    <t>Data_Path</t>
    <phoneticPr fontId="11" type="noConversion"/>
  </si>
  <si>
    <t>0 : 외부 경로 (센서 데이터), 1 : 내부 경로 (모의 부하)</t>
    <phoneticPr fontId="11" type="noConversion"/>
  </si>
  <si>
    <t>REC_On/Off</t>
    <phoneticPr fontId="11" type="noConversion"/>
  </si>
  <si>
    <t>Gain</t>
    <phoneticPr fontId="11" type="noConversion"/>
  </si>
  <si>
    <t>20dB~100dB 가변 값 생성. LSB : 0.5, Max : 80dB</t>
    <phoneticPr fontId="11" type="noConversion"/>
  </si>
  <si>
    <t>전력증폭반 제어 명령</t>
    <phoneticPr fontId="11" type="noConversion"/>
  </si>
  <si>
    <t>PA_Tx_FPGA_CMD</t>
    <phoneticPr fontId="11" type="noConversion"/>
  </si>
  <si>
    <t>Tx_Trigger</t>
    <phoneticPr fontId="11" type="noConversion"/>
  </si>
  <si>
    <t>Tx_Reset</t>
    <phoneticPr fontId="11" type="noConversion"/>
  </si>
  <si>
    <t>PRI</t>
    <phoneticPr fontId="11" type="noConversion"/>
  </si>
  <si>
    <t>Test_INFO_TxCMD</t>
    <phoneticPr fontId="11" type="noConversion"/>
  </si>
  <si>
    <t>Number_of_Tx</t>
    <phoneticPr fontId="11" type="noConversion"/>
  </si>
  <si>
    <t>Tx_Pulse_Interval</t>
    <phoneticPr fontId="11" type="noConversion"/>
  </si>
  <si>
    <t>PRI 주기(0 ~ 3.2s, Step 0.1s)</t>
    <phoneticPr fontId="11" type="noConversion"/>
  </si>
  <si>
    <t>Beam_Steering_Angle</t>
    <phoneticPr fontId="11" type="noConversion"/>
  </si>
  <si>
    <t>0 : Not Reset, 1 : Reset / Tx FPGA 내부 메모리 및 버퍼 리셋</t>
    <phoneticPr fontId="11" type="noConversion"/>
  </si>
  <si>
    <t>Tx1_Type</t>
    <phoneticPr fontId="11" type="noConversion"/>
  </si>
  <si>
    <t>Tx1_Pulse_Length</t>
    <phoneticPr fontId="11" type="noConversion"/>
  </si>
  <si>
    <t>송신여부 표시(0 : Stop, 1 : Start)</t>
    <phoneticPr fontId="11" type="noConversion"/>
  </si>
  <si>
    <t>Tx1_Start_Frequency_(7-0)</t>
    <phoneticPr fontId="11" type="noConversion"/>
  </si>
  <si>
    <t>0~100 (ms) / PRI 당 송신펄스가 2개인 경우 2개 간 간격</t>
    <phoneticPr fontId="11" type="noConversion"/>
  </si>
  <si>
    <t>Tx1_Start_Frequency_(14-8)</t>
    <phoneticPr fontId="11" type="noConversion"/>
  </si>
  <si>
    <t>1 PRI 당 송신파형 개수 (0 : 1개, 1 :  2개)</t>
    <phoneticPr fontId="11" type="noConversion"/>
  </si>
  <si>
    <t>Tx1_Sweep_Frequency</t>
    <phoneticPr fontId="11" type="noConversion"/>
  </si>
  <si>
    <t>0~180 (-90(Left) ~ +90(Right)) / Centre 각으로 환산 = Value - 90</t>
    <phoneticPr fontId="11" type="noConversion"/>
  </si>
  <si>
    <t>Tx2_Type</t>
    <phoneticPr fontId="11" type="noConversion"/>
  </si>
  <si>
    <t>Tx2_Pulse_Length</t>
    <phoneticPr fontId="11" type="noConversion"/>
  </si>
  <si>
    <t>3~120 (ms) / Pulse Length</t>
    <phoneticPr fontId="11" type="noConversion"/>
  </si>
  <si>
    <t>Tx2_Start_Frequency_(7-0)</t>
    <phoneticPr fontId="11" type="noConversion"/>
  </si>
  <si>
    <t>0 : CW, 1 : LFM / Tx Type</t>
    <phoneticPr fontId="11" type="noConversion"/>
  </si>
  <si>
    <t>Tx2_Start_Frequency_(14-8)</t>
    <phoneticPr fontId="11" type="noConversion"/>
  </si>
  <si>
    <t>Tx1_Start_Frequency</t>
    <phoneticPr fontId="11" type="noConversion"/>
  </si>
  <si>
    <t>0~50000(Hz) / 10Hz 단위</t>
    <phoneticPr fontId="11" type="noConversion"/>
  </si>
  <si>
    <t>0x BB8</t>
    <phoneticPr fontId="11" type="noConversion"/>
  </si>
  <si>
    <t>Tx2_Sweep_Frequency</t>
    <phoneticPr fontId="11" type="noConversion"/>
  </si>
  <si>
    <t>0~80 (0~8kHz) / Sweep Rate = SwFreq / PL, 100Hz 단위</t>
    <phoneticPr fontId="11" type="noConversion"/>
  </si>
  <si>
    <t>Ramping Time</t>
    <phoneticPr fontId="11" type="noConversion"/>
  </si>
  <si>
    <t>Beam_Weighting_Select</t>
    <phoneticPr fontId="11" type="noConversion"/>
  </si>
  <si>
    <t>Battery_Voltage_(7-0)</t>
    <phoneticPr fontId="11" type="noConversion"/>
  </si>
  <si>
    <t>Battery_Voltage_(15-8)</t>
    <phoneticPr fontId="11" type="noConversion"/>
  </si>
  <si>
    <t>Tx2_Start_Frequency</t>
    <phoneticPr fontId="11" type="noConversion"/>
  </si>
  <si>
    <t>Stave_Tx_Mode</t>
    <phoneticPr fontId="11" type="noConversion"/>
  </si>
  <si>
    <t>Test_Mode</t>
    <phoneticPr fontId="11" type="noConversion"/>
  </si>
  <si>
    <t>Stave_Selection_Number</t>
    <phoneticPr fontId="11" type="noConversion"/>
  </si>
  <si>
    <t>Stave_Weight</t>
    <phoneticPr fontId="11" type="noConversion"/>
  </si>
  <si>
    <t>0~1 (ms) / 0.1 ms 단위, Ramping Time Raw data * 0.1</t>
    <phoneticPr fontId="11" type="noConversion"/>
  </si>
  <si>
    <t>Save_L2</t>
    <phoneticPr fontId="11" type="noConversion"/>
  </si>
  <si>
    <t>Save_L1</t>
    <phoneticPr fontId="11" type="noConversion"/>
  </si>
  <si>
    <t>Save_L0</t>
    <phoneticPr fontId="11" type="noConversion"/>
  </si>
  <si>
    <t>Save_C</t>
    <phoneticPr fontId="11" type="noConversion"/>
  </si>
  <si>
    <t>Save_R0</t>
    <phoneticPr fontId="11" type="noConversion"/>
  </si>
  <si>
    <t>Save_R1</t>
    <phoneticPr fontId="11" type="noConversion"/>
  </si>
  <si>
    <t>Save_R2</t>
    <phoneticPr fontId="11" type="noConversion"/>
  </si>
  <si>
    <t>Save_R3</t>
    <phoneticPr fontId="11" type="noConversion"/>
  </si>
  <si>
    <t>0~5, 0 : Centre, 1 : L0/R0, 2 : L1/R1, 3 : L2/R2, 4 : L3/R3, 5 : Uniform for Test</t>
    <phoneticPr fontId="11" type="noConversion"/>
  </si>
  <si>
    <t>Save_L3</t>
    <phoneticPr fontId="11" type="noConversion"/>
  </si>
  <si>
    <t>TE_Data_Input</t>
    <phoneticPr fontId="11" type="noConversion"/>
  </si>
  <si>
    <t>Ethernet_On</t>
    <phoneticPr fontId="11" type="noConversion"/>
  </si>
  <si>
    <t>Optic_On</t>
    <phoneticPr fontId="11" type="noConversion"/>
  </si>
  <si>
    <t>Battery_Voltage</t>
    <phoneticPr fontId="11" type="noConversion"/>
  </si>
  <si>
    <t>0~500 / GC 수신 값 , 전원 범위가 변경되므로 유도와 협의 필요</t>
    <phoneticPr fontId="11" type="noConversion"/>
  </si>
  <si>
    <t>1~7 / 각 번호에 해당하는 Stave 선택</t>
    <phoneticPr fontId="11" type="noConversion"/>
  </si>
  <si>
    <t>GC_INFO</t>
    <phoneticPr fontId="11" type="noConversion"/>
  </si>
  <si>
    <t>GC_Count</t>
    <phoneticPr fontId="11" type="noConversion"/>
  </si>
  <si>
    <t>0 : 완성탄, 1 : 시험장비 / 0 : 완성탄 연결, 1 : 시험장비 연결</t>
    <phoneticPr fontId="11" type="noConversion"/>
  </si>
  <si>
    <t>GC_Command</t>
    <phoneticPr fontId="11" type="noConversion"/>
  </si>
  <si>
    <t>Enable</t>
    <phoneticPr fontId="11" type="noConversion"/>
  </si>
  <si>
    <t>Pre_Enable</t>
    <phoneticPr fontId="11" type="noConversion"/>
  </si>
  <si>
    <t>0 : Normal, 1 : Stave Test / 0 : 일반 송신 모드 (All Stave), 1 : 개별 Stave Test를 위한 송신 모드</t>
    <phoneticPr fontId="11" type="noConversion"/>
  </si>
  <si>
    <t>PRI_Start</t>
    <phoneticPr fontId="11" type="noConversion"/>
  </si>
  <si>
    <t>Mode_Set</t>
    <phoneticPr fontId="11" type="noConversion"/>
  </si>
  <si>
    <t>Band_Sel</t>
    <phoneticPr fontId="11" type="noConversion"/>
  </si>
  <si>
    <t xml:space="preserve">0~100 / 설정 값/100의 비율로 Weighting 선택 (100일 때 Weight는 1) </t>
    <phoneticPr fontId="11" type="noConversion"/>
  </si>
  <si>
    <t>추가 (2 Byte)</t>
    <phoneticPr fontId="11" type="noConversion"/>
  </si>
  <si>
    <t>GC_Event_1</t>
    <phoneticPr fontId="11" type="noConversion"/>
  </si>
  <si>
    <t>Terminal_Homing</t>
    <phoneticPr fontId="11" type="noConversion"/>
  </si>
  <si>
    <t>E_Range</t>
    <phoneticPr fontId="11" type="noConversion"/>
  </si>
  <si>
    <t>C_Range</t>
    <phoneticPr fontId="11" type="noConversion"/>
  </si>
  <si>
    <t>HILS_Mode</t>
    <phoneticPr fontId="11" type="noConversion"/>
  </si>
  <si>
    <t>Test_INFO_SpCMD</t>
    <phoneticPr fontId="11" type="noConversion"/>
  </si>
  <si>
    <t>EOR</t>
    <phoneticPr fontId="11" type="noConversion"/>
  </si>
  <si>
    <t>Motor_Start</t>
    <phoneticPr fontId="11" type="noConversion"/>
  </si>
  <si>
    <t>EOM</t>
    <phoneticPr fontId="11" type="noConversion"/>
  </si>
  <si>
    <t>Fire</t>
    <phoneticPr fontId="11" type="noConversion"/>
  </si>
  <si>
    <t>Save_XX</t>
    <phoneticPr fontId="11" type="noConversion"/>
  </si>
  <si>
    <t>저장할 빔 선택 (총 3개)</t>
    <phoneticPr fontId="11" type="noConversion"/>
  </si>
  <si>
    <t>GC_Event_2</t>
    <phoneticPr fontId="11" type="noConversion"/>
  </si>
  <si>
    <t>Inhibit</t>
    <phoneticPr fontId="11" type="noConversion"/>
  </si>
  <si>
    <t>Homming-Mode</t>
    <phoneticPr fontId="11" type="noConversion"/>
  </si>
  <si>
    <t>Homming-Enable</t>
    <phoneticPr fontId="11" type="noConversion"/>
  </si>
  <si>
    <t>Speed Mode2</t>
    <phoneticPr fontId="11" type="noConversion"/>
  </si>
  <si>
    <t>Speed Mode1</t>
    <phoneticPr fontId="11" type="noConversion"/>
  </si>
  <si>
    <t>V-Target</t>
    <phoneticPr fontId="11" type="noConversion"/>
  </si>
  <si>
    <t>0 : 시험장비 연동 광 포트 비활성화, 1 : 시험장비 연동 광포트 활성화</t>
    <phoneticPr fontId="11" type="noConversion"/>
  </si>
  <si>
    <t>ACO_Det</t>
    <phoneticPr fontId="11" type="noConversion"/>
  </si>
  <si>
    <t>Pre_ACO_Chk</t>
    <phoneticPr fontId="11" type="noConversion"/>
  </si>
  <si>
    <t>ACM_Det</t>
    <phoneticPr fontId="11" type="noConversion"/>
  </si>
  <si>
    <t>Target_Loss</t>
    <phoneticPr fontId="11" type="noConversion"/>
  </si>
  <si>
    <t>Target_Det</t>
    <phoneticPr fontId="11" type="noConversion"/>
  </si>
  <si>
    <t>Hold_In</t>
    <phoneticPr fontId="11" type="noConversion"/>
  </si>
  <si>
    <t>0 : 시험장비 연동 이더넷 포트 비활성화, 1 : 시험장비 연동 광포트 활성화</t>
    <phoneticPr fontId="11" type="noConversion"/>
  </si>
  <si>
    <t>GC_Event_3</t>
    <phoneticPr fontId="11" type="noConversion"/>
  </si>
  <si>
    <t>Beam_Steering</t>
    <phoneticPr fontId="11" type="noConversion"/>
  </si>
  <si>
    <t>0 : 신호변환반 데이터 수신, 1 : 시험장비 데이터 수신(CH), 2 : 시험장비 데이터 수신(Beam)</t>
    <phoneticPr fontId="11" type="noConversion"/>
  </si>
  <si>
    <t>GC_Event_4</t>
    <phoneticPr fontId="11" type="noConversion"/>
  </si>
  <si>
    <t>ESAD_Power</t>
    <phoneticPr fontId="11" type="noConversion"/>
  </si>
  <si>
    <t>ESAD_HV</t>
    <phoneticPr fontId="11" type="noConversion"/>
  </si>
  <si>
    <t>ESAD_Chk</t>
    <phoneticPr fontId="11" type="noConversion"/>
  </si>
  <si>
    <t>Fail</t>
    <phoneticPr fontId="11" type="noConversion"/>
  </si>
  <si>
    <t>Closein</t>
    <phoneticPr fontId="11" type="noConversion"/>
  </si>
  <si>
    <t>Detect</t>
    <phoneticPr fontId="11" type="noConversion"/>
  </si>
  <si>
    <t>유도제어부에서 음향탐지부로 수행 요청</t>
    <phoneticPr fontId="11" type="noConversion"/>
  </si>
  <si>
    <t>ReservedBit14</t>
    <phoneticPr fontId="11" type="noConversion"/>
  </si>
  <si>
    <t>ReservedBit13</t>
    <phoneticPr fontId="11" type="noConversion"/>
  </si>
  <si>
    <t>Leakage_Det</t>
    <phoneticPr fontId="11" type="noConversion"/>
  </si>
  <si>
    <t>ReservedBit11</t>
    <phoneticPr fontId="11" type="noConversion"/>
  </si>
  <si>
    <t>ReservedBit10</t>
    <phoneticPr fontId="11" type="noConversion"/>
  </si>
  <si>
    <t>ID</t>
    <phoneticPr fontId="11" type="noConversion"/>
  </si>
  <si>
    <t>Speed_Mode</t>
    <phoneticPr fontId="11" type="noConversion"/>
  </si>
  <si>
    <t>UINT8</t>
    <phoneticPr fontId="11" type="noConversion"/>
  </si>
  <si>
    <t>1: Init, 2: Low, 3: Middle, 4: High, 5: Mixed</t>
    <phoneticPr fontId="11" type="noConversion"/>
  </si>
  <si>
    <t>신호처리장치의 PLC요구 (0 : PLC 미수행, 1 : PLC 수행)</t>
    <phoneticPr fontId="11" type="noConversion"/>
  </si>
  <si>
    <t>UINT8</t>
  </si>
  <si>
    <t>0 : Straight 1: Circle, 2: Helical</t>
    <phoneticPr fontId="11" type="noConversion"/>
  </si>
  <si>
    <t>신호처리장치의 ADC 동작 클럭 20MHz(TBD) On/Off (0 : Off, 1 : On)</t>
    <phoneticPr fontId="11" type="noConversion"/>
  </si>
  <si>
    <t>Pulse_Freq</t>
    <phoneticPr fontId="11" type="noConversion"/>
  </si>
  <si>
    <t>0: Low Frequency, 1: High Frequency</t>
    <phoneticPr fontId="1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</si>
  <si>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1" type="noConversion"/>
  </si>
  <si>
    <t>Pulse_Type</t>
    <phoneticPr fontId="11" type="noConversion"/>
  </si>
  <si>
    <t>음향탐지기 송신핑 종류 / 0: CW, 1: FM, 2: CW&amp;FM, 3: FM&amp;CW, 4: CW&amp;CW</t>
    <phoneticPr fontId="11" type="noConversion"/>
  </si>
  <si>
    <t>신호처리장치의 탐지 기능 수행 (0: 미수행, 1: 수행)</t>
    <phoneticPr fontId="11" type="noConversion"/>
  </si>
  <si>
    <t>Pulse_Length</t>
    <phoneticPr fontId="11" type="noConversion"/>
  </si>
  <si>
    <t>음향탐지기 송신핑 주파수 / 0:Short Ping, 1:Moddle Ping, 2:Long Ping</t>
    <phoneticPr fontId="11" type="noConversion"/>
  </si>
  <si>
    <t>Salvo_On</t>
    <phoneticPr fontId="11" type="noConversion"/>
  </si>
  <si>
    <t>Salve 운용 여부 (0 : Salvo off, 1 : Salvo On)</t>
    <phoneticPr fontId="11" type="noConversion"/>
  </si>
  <si>
    <t>PRE_Pulse</t>
    <phoneticPr fontId="11" type="noConversion"/>
  </si>
  <si>
    <t>음향탐지기 PrePulse 사용 여부 / 0:Off, 1:On</t>
    <phoneticPr fontId="11" type="noConversion"/>
  </si>
  <si>
    <t>대역 선택 (0 : Band1, 1 : Band2)</t>
    <phoneticPr fontId="11" type="noConversion"/>
  </si>
  <si>
    <t>신호처리장치의 모드 선택 (0 : 수동, 1 : 능동)</t>
    <phoneticPr fontId="11" type="noConversion"/>
  </si>
  <si>
    <t xml:space="preserve">1: L3, 2: L2, 3: L1, 4: L0, 5: C, 6: R0, 7: R1, 8: R1, 9:R2 </t>
    <phoneticPr fontId="11" type="noConversion"/>
  </si>
  <si>
    <t>신호처리장치의 핑 송신 시작 명령 (0 : None, 1 : Start)</t>
    <phoneticPr fontId="11" type="noConversion"/>
  </si>
  <si>
    <t>BAT_VOLT</t>
    <phoneticPr fontId="11" type="noConversion"/>
  </si>
  <si>
    <t>송신핑 전원 전압 (0~500VDC) / FS:500, LSB:1 Volt</t>
    <phoneticPr fontId="11" type="noConversion"/>
  </si>
  <si>
    <t>시험장비 연동 식별자 (0: GC, 1: 시험장비)</t>
    <phoneticPr fontId="11" type="noConversion"/>
  </si>
  <si>
    <t>변경 (4 Byte --&gt; 6 Byte)</t>
    <phoneticPr fontId="11" type="noConversion"/>
  </si>
  <si>
    <t>신호처리장치 기록 모듈의 기록 수행 여부 (0 :  미수행, 1 : 수행)</t>
    <phoneticPr fontId="11" type="noConversion"/>
  </si>
  <si>
    <t>TORP_N</t>
    <phoneticPr fontId="11" type="noConversion"/>
  </si>
  <si>
    <t>INT32</t>
    <phoneticPr fontId="11" type="noConversion"/>
  </si>
  <si>
    <t>발사지점 기준 현재 어뢰 Pn 위치 (FS: ±100000, LSB:0.01) m</t>
    <phoneticPr fontId="1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</si>
  <si>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1" type="noConversion"/>
  </si>
  <si>
    <t>TORP_E</t>
    <phoneticPr fontId="11" type="noConversion"/>
  </si>
  <si>
    <t>발사지점 기준 현재 어뢰 Pe 위치 (FS: ±100000, LSB:0.01) m</t>
    <phoneticPr fontId="11" type="noConversion"/>
  </si>
  <si>
    <t>TORP_D</t>
    <phoneticPr fontId="11" type="noConversion"/>
  </si>
  <si>
    <t>현재 어뢰 심도 (FS:4096, LSB:0.0625) m</t>
    <phoneticPr fontId="11" type="noConversion"/>
  </si>
  <si>
    <t>유도제어부 이벤트 1</t>
    <phoneticPr fontId="11" type="noConversion"/>
  </si>
  <si>
    <t>TORP_Roll</t>
    <phoneticPr fontId="11" type="noConversion"/>
  </si>
  <si>
    <t>INT16</t>
    <phoneticPr fontId="11" type="noConversion"/>
  </si>
  <si>
    <t>어뢰 롤 (FS:±pi, LSB:9.5876725168e-5(pi/2^15))rad</t>
    <phoneticPr fontId="11" type="noConversion"/>
  </si>
  <si>
    <t>TORP_Pitch</t>
    <phoneticPr fontId="11" type="noConversion"/>
  </si>
  <si>
    <t>어뢰 피치 (FS:±pi/2, LSB:9.5876725168e-5(pi/2^15))rad</t>
    <phoneticPr fontId="11" type="noConversion"/>
  </si>
  <si>
    <t>0 : 발사 모드, 1 : HILS 모드</t>
    <phoneticPr fontId="11" type="noConversion"/>
  </si>
  <si>
    <t>TORP_Yaw</t>
    <phoneticPr fontId="11" type="noConversion"/>
  </si>
  <si>
    <t>어뢰 침로(진북기준) (FS:±pi, LSB:9.5876725168e-5(pi/2^15))rad</t>
    <phoneticPr fontId="11" type="noConversion"/>
  </si>
  <si>
    <t>EXHD_Mode</t>
    <phoneticPr fontId="11" type="noConversion"/>
  </si>
  <si>
    <t>0 : 전투 모드, 1 : 연습 모드</t>
    <phoneticPr fontId="11" type="noConversion"/>
  </si>
  <si>
    <t>ACT_On_Off</t>
    <phoneticPr fontId="11" type="noConversion"/>
  </si>
  <si>
    <t>bit 0: 구동기 동작 시작, bit 4: 주행 종료 후 구동기 리셋</t>
    <phoneticPr fontId="11" type="noConversion"/>
  </si>
  <si>
    <t>사용여부 확인 필요(유도제어부 검토 중)</t>
    <phoneticPr fontId="11" type="noConversion"/>
  </si>
  <si>
    <t>변경 (8 Byte --&gt; 6 Byte)</t>
    <phoneticPr fontId="11" type="noConversion"/>
  </si>
  <si>
    <t>발사 후 Enable_Range 주행이면 1, 아니면 0</t>
    <phoneticPr fontId="11" type="noConversion"/>
  </si>
  <si>
    <t>FPGA_State</t>
    <phoneticPr fontId="11" type="noConversion"/>
  </si>
  <si>
    <t>DAQCounter</t>
    <phoneticPr fontId="11" type="noConversion"/>
  </si>
  <si>
    <t>DAQ Counter</t>
    <phoneticPr fontId="11" type="noConversion"/>
  </si>
  <si>
    <t>0 : 근접상태 아닐 경우, 1 : 표적추적 중 근접상태에 도달하는 경우</t>
    <phoneticPr fontId="11" type="noConversion"/>
  </si>
  <si>
    <t>SC_GainValue</t>
    <phoneticPr fontId="11" type="noConversion"/>
  </si>
  <si>
    <t>RX gain value</t>
    <phoneticPr fontId="11" type="noConversion"/>
  </si>
  <si>
    <t>0 : 종말공격 이전, 1 : 종말공격거리 이내 도달</t>
  </si>
  <si>
    <t>FPGA/Zynq_Control</t>
  </si>
  <si>
    <t>Ping On/Off</t>
  </si>
  <si>
    <t>AD_On_Result</t>
    <phoneticPr fontId="11" type="noConversion"/>
  </si>
  <si>
    <t>PLC_State</t>
    <phoneticPr fontId="11" type="noConversion"/>
  </si>
  <si>
    <t>0 : 발사 이전, 1 : 어뢰가 발사되어 주행상태</t>
    <phoneticPr fontId="11" type="noConversion"/>
  </si>
  <si>
    <t>PA_FPGA_Temperature</t>
    <phoneticPr fontId="11" type="noConversion"/>
  </si>
  <si>
    <t>PAB FPGA 온도 정보</t>
  </si>
  <si>
    <t>임무주행을 종료하면 1 (이후 계속 1 유지), 아니면 0 (EOM : End Of Mission, 임무 중단. 주로 연습어뢰 임무 종료를 의미함)</t>
    <phoneticPr fontId="11" type="noConversion"/>
  </si>
  <si>
    <t>SCB FPGA 온도 정보</t>
  </si>
  <si>
    <t>어뢰발사 후 추진전동기 작동시작시점부터 1 (이후 계속 1 유지), 아니면 0</t>
    <phoneticPr fontId="11" type="noConversion"/>
  </si>
  <si>
    <t>Reserved (SP_AH_Zynq_Temperature)</t>
    <phoneticPr fontId="11" type="noConversion"/>
  </si>
  <si>
    <t>어뢰발사 후 추진전동기가 기동한 후 작동을 정지(RPM XXX이하)하면 1 (이후 계속 1 유지), 아니면 0</t>
    <phoneticPr fontId="11" type="noConversion"/>
  </si>
  <si>
    <t>Reserved (SP_P1_Zynq_Temperature)</t>
    <phoneticPr fontId="11" type="noConversion"/>
  </si>
  <si>
    <t>현재 수심이 Ceiling 수심보다 얕은 경우 1, 깊은 경우 0</t>
    <phoneticPr fontId="11" type="noConversion"/>
  </si>
  <si>
    <t>Reserved (SP_P2_Zynq_Temperature)</t>
    <phoneticPr fontId="11" type="noConversion"/>
  </si>
  <si>
    <t>현재 수심이 Floor 수심보다 깊은 경우 1, 얕은 경우 0</t>
    <phoneticPr fontId="11" type="noConversion"/>
  </si>
  <si>
    <t>Reserved (SC2SP_GTP_ERR)</t>
    <phoneticPr fontId="11" type="noConversion"/>
  </si>
  <si>
    <t>Motor_Stop 이후 어뢰 수심이 XXm 보다 작은 상태가 XX초 이상 유지되면 1 (이후 계속 1 유지), 아니면 0</t>
    <phoneticPr fontId="11" type="noConversion"/>
  </si>
  <si>
    <t>Reserved (AH2P1_GTP_ERR)</t>
    <phoneticPr fontId="11" type="noConversion"/>
  </si>
  <si>
    <t>EOM On 이후 전동기 정지 단계가 되면 1 (이후 계속 1 유지), 아니면 0</t>
    <phoneticPr fontId="11" type="noConversion"/>
  </si>
  <si>
    <t>Reserved (AH2P2_GTP_ERR)</t>
    <phoneticPr fontId="11" type="noConversion"/>
  </si>
  <si>
    <t>Reserved (P12AH_GTP_ERR)</t>
    <phoneticPr fontId="11" type="noConversion"/>
  </si>
  <si>
    <t>유도제어부 이벤트 2</t>
    <phoneticPr fontId="11" type="noConversion"/>
  </si>
  <si>
    <t>Reserved (P22AH_GTP_ERR)</t>
    <phoneticPr fontId="11" type="noConversion"/>
  </si>
  <si>
    <t>SC_FPGA_SelfTest_Result</t>
    <phoneticPr fontId="11" type="noConversion"/>
  </si>
  <si>
    <t>SC_FPGA</t>
    <phoneticPr fontId="11" type="noConversion"/>
  </si>
  <si>
    <t>SC_MEM</t>
    <phoneticPr fontId="11" type="noConversion"/>
  </si>
  <si>
    <t>항목 정의</t>
    <phoneticPr fontId="11" type="noConversion"/>
  </si>
  <si>
    <t>음향신호처리장치가 Pre_Enable되면 1, 아니면 0</t>
    <phoneticPr fontId="11" type="noConversion"/>
  </si>
  <si>
    <t>SC_UART</t>
    <phoneticPr fontId="11" type="noConversion"/>
  </si>
  <si>
    <t>SC_LVDS</t>
    <phoneticPr fontId="11" type="noConversion"/>
  </si>
  <si>
    <t>SC_GTP</t>
    <phoneticPr fontId="11" type="noConversion"/>
  </si>
  <si>
    <t>음향신호처리장치가 음향탐색 시작하면 1, 아니면 0</t>
    <phoneticPr fontId="11" type="noConversion"/>
  </si>
  <si>
    <t>PA_FPGA_SelfTest_Result</t>
    <phoneticPr fontId="11" type="noConversion"/>
  </si>
  <si>
    <t>PAM7_Boot</t>
    <phoneticPr fontId="11" type="noConversion"/>
  </si>
  <si>
    <t>PAM6_Boot</t>
    <phoneticPr fontId="11" type="noConversion"/>
  </si>
  <si>
    <t>PAM5_Boot</t>
    <phoneticPr fontId="11" type="noConversion"/>
  </si>
  <si>
    <t>PAM4_Boot</t>
    <phoneticPr fontId="11" type="noConversion"/>
  </si>
  <si>
    <t>PAM3_Boot</t>
    <phoneticPr fontId="11" type="noConversion"/>
  </si>
  <si>
    <t>PAM2_Boot</t>
    <phoneticPr fontId="11" type="noConversion"/>
  </si>
  <si>
    <t>PAM1_Boot</t>
    <phoneticPr fontId="11" type="noConversion"/>
  </si>
  <si>
    <t>PCM_Boot</t>
    <phoneticPr fontId="11" type="noConversion"/>
  </si>
  <si>
    <t>추가 (2 Byte) / 항목 정의</t>
    <phoneticPr fontId="11" type="noConversion"/>
  </si>
  <si>
    <t>0 : 가상표적 무, 1 : 가상표적 유</t>
    <phoneticPr fontId="11" type="noConversion"/>
  </si>
  <si>
    <t>PAB_ST_RESULT</t>
    <phoneticPr fontId="11" type="noConversion"/>
  </si>
  <si>
    <t>Temp_warn</t>
    <phoneticPr fontId="11" type="noConversion"/>
  </si>
  <si>
    <t>CMD_DATA_ERR</t>
    <phoneticPr fontId="11" type="noConversion"/>
  </si>
  <si>
    <t>0 : 초기 속도, 1 : 저속</t>
    <phoneticPr fontId="11" type="noConversion"/>
  </si>
  <si>
    <t>Reserved
(SP_Zynq_SelfTest_Result)</t>
    <phoneticPr fontId="11" type="noConversion"/>
  </si>
  <si>
    <t>추가 (2 Byte) / 항목 정의</t>
  </si>
  <si>
    <t>0 : 중속 , 1 : 고속</t>
    <phoneticPr fontId="11" type="noConversion"/>
  </si>
  <si>
    <t>Homing_Enable</t>
  </si>
  <si>
    <t>0 : 표적으로 호밍하지 않음 (수신된 표적정보 무시), 1 : 음향에 의해 탐지된 표적으로 Horming</t>
    <phoneticPr fontId="11" type="noConversion"/>
  </si>
  <si>
    <t>TX_Voltage_Sample1</t>
    <phoneticPr fontId="11" type="noConversion"/>
  </si>
  <si>
    <t>TX_Voltage 현재 Sample</t>
    <phoneticPr fontId="11" type="noConversion"/>
  </si>
  <si>
    <t>Homing_Mode</t>
    <phoneticPr fontId="11" type="noConversion"/>
  </si>
  <si>
    <t>수동 탐색 모드 : 0, 능동 탐색 모드 : 1</t>
  </si>
  <si>
    <t>TX_Voltage_Sample2</t>
    <phoneticPr fontId="11" type="noConversion"/>
  </si>
  <si>
    <t>TX_Voltage 이전 Sample</t>
    <phoneticPr fontId="11" type="noConversion"/>
  </si>
  <si>
    <t>능동 음향탐색 모드에서 핑 송신 중단 필요시 1로 설정 (1 : 핑 송신 중단, 0 : 핑 송신 가능)</t>
    <phoneticPr fontId="11" type="noConversion"/>
  </si>
  <si>
    <t>TX_DC_Voltage_Sample1</t>
    <phoneticPr fontId="11" type="noConversion"/>
  </si>
  <si>
    <t>TX_DC_Voltage 현재 Sample</t>
    <phoneticPr fontId="11" type="noConversion"/>
  </si>
  <si>
    <t>표적상실 등의 상황에서 현재의 음향탐색 상태(PRI, 송신 빔 등)를 고정하는 경우 1로 설정, 아니면 0</t>
    <phoneticPr fontId="11" type="noConversion"/>
  </si>
  <si>
    <t>TX_DC_Voltage_Sample2</t>
    <phoneticPr fontId="11" type="noConversion"/>
  </si>
  <si>
    <t>TX_DC_Voltage 이전 Sample</t>
    <phoneticPr fontId="11" type="noConversion"/>
  </si>
  <si>
    <t>표적을 탐지하는 경우 1, 아니면 0</t>
    <phoneticPr fontId="11" type="noConversion"/>
  </si>
  <si>
    <t>TX_DC_Current_Sample1</t>
    <phoneticPr fontId="11" type="noConversion"/>
  </si>
  <si>
    <t>TX_DC_Current 현재 Sample</t>
    <phoneticPr fontId="1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</si>
  <si>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1" type="noConversion"/>
  </si>
  <si>
    <t>TX_DC_Current_Sample2</t>
    <phoneticPr fontId="11" type="noConversion"/>
  </si>
  <si>
    <t>TX_DC_Current 이전 Sample</t>
    <phoneticPr fontId="11" type="noConversion"/>
  </si>
  <si>
    <t>유도조종장치가 음향신호처리장치로부터 ACM 정보를 수신하는 경우 1로 설정, 아니면 0</t>
    <phoneticPr fontId="11" type="noConversion"/>
  </si>
  <si>
    <t>Trigger_State</t>
    <phoneticPr fontId="11" type="noConversion"/>
  </si>
  <si>
    <t>TX_P_GATE</t>
    <phoneticPr fontId="11" type="noConversion"/>
  </si>
  <si>
    <t>TX_TRIG</t>
    <phoneticPr fontId="11" type="noConversion"/>
  </si>
  <si>
    <t>TE_RX_TRIG</t>
    <phoneticPr fontId="11" type="noConversion"/>
  </si>
  <si>
    <t>TE_TX_TRIG</t>
    <phoneticPr fontId="11" type="noConversion"/>
  </si>
  <si>
    <t>추가 (1 Byte)</t>
    <phoneticPr fontId="11" type="noConversion"/>
  </si>
  <si>
    <t>오탐지에 의한 ACO 발생을 방지하기 위해 근접거리이내의 표적정보를 수신하면 1로 설정. ACO 후 재공격시 0으로 reset 됨 (ACO : Attack Cut Off, 공격 중단)</t>
    <phoneticPr fontId="11" type="noConversion"/>
  </si>
  <si>
    <t>변경 (7 Byte --&gt; 5 Byte)</t>
    <phoneticPr fontId="11" type="noConversion"/>
  </si>
  <si>
    <t>Pre_ACO_Chk bit가 1로 설정된 상태에서 ACO 거리 이내의 표적정보를 수신하면 1로 설정. ACO 후 재공격시 0으로 reset 됨 (ACO : Attack Cut Off, 공격 중단)</t>
    <phoneticPr fontId="11" type="noConversion"/>
  </si>
  <si>
    <t>Data</t>
    <phoneticPr fontId="11" type="noConversion"/>
  </si>
  <si>
    <t>CH_Data</t>
    <phoneticPr fontId="11" type="noConversion"/>
  </si>
  <si>
    <t>CH01[7:0]</t>
    <phoneticPr fontId="11" type="noConversion"/>
  </si>
  <si>
    <t>채널 당 4 Byte로 변경</t>
    <phoneticPr fontId="11" type="noConversion"/>
  </si>
  <si>
    <t>CH01[15:8]</t>
    <phoneticPr fontId="11" type="noConversion"/>
  </si>
  <si>
    <t>유도제어부 이벤트 3</t>
    <phoneticPr fontId="11" type="noConversion"/>
  </si>
  <si>
    <t>CH01[23:16]</t>
    <phoneticPr fontId="11" type="noConversion"/>
  </si>
  <si>
    <t>CH01[31:24]</t>
    <phoneticPr fontId="11" type="noConversion"/>
  </si>
  <si>
    <t>1: L3, 2: L2, 3: L1, 4: C, 5: R1, 6: R2, 7: R3, 8: L0, 9: R0</t>
    <phoneticPr fontId="11" type="noConversion"/>
  </si>
  <si>
    <t>CH02[7:0]</t>
    <phoneticPr fontId="11" type="noConversion"/>
  </si>
  <si>
    <t>CH02[15:8]</t>
    <phoneticPr fontId="11" type="noConversion"/>
  </si>
  <si>
    <t>유도제어부 이벤트 4</t>
    <phoneticPr fontId="11" type="noConversion"/>
  </si>
  <si>
    <t>CH02[23:16]</t>
    <phoneticPr fontId="11" type="noConversion"/>
  </si>
  <si>
    <t>CH02[31:24]</t>
    <phoneticPr fontId="11" type="noConversion"/>
  </si>
  <si>
    <t>0 : 신관 장전1 신호 비인가, 1 : 신관 장전1 신호 인가</t>
    <phoneticPr fontId="11" type="noConversion"/>
  </si>
  <si>
    <t>• • • • •</t>
    <phoneticPr fontId="11" type="noConversion"/>
  </si>
  <si>
    <t>0 : 신관 장전2 신호 비인가, 1 : 신관 장전2 신호 인가</t>
    <phoneticPr fontId="11" type="noConversion"/>
  </si>
  <si>
    <t>0 : 신관 장전3 신호 비인가, 1 : 신관 장전3 신호 인가</t>
    <phoneticPr fontId="11" type="noConversion"/>
  </si>
  <si>
    <t>0 : 신관 장전해제신호 비인가,  1: 신관 장전해제신호 인가</t>
    <phoneticPr fontId="11" type="noConversion"/>
  </si>
  <si>
    <t>0 : 신관 상태 정상, 1 : 신관에 28 VDC 전원이 인가되지 않았거나 신관상태가 비정상일 경우</t>
    <phoneticPr fontId="11" type="noConversion"/>
  </si>
  <si>
    <t>CH37[7:0]</t>
    <phoneticPr fontId="11" type="noConversion"/>
  </si>
  <si>
    <t>0 : 신관 비장전 상태, 1 : 신관 장전전압 충전 완료</t>
    <phoneticPr fontId="11" type="noConversion"/>
  </si>
  <si>
    <t>CH37[15:8]</t>
    <phoneticPr fontId="11" type="noConversion"/>
  </si>
  <si>
    <t>0 : 신관 28 VDC 전원 비인가, 1 : 신관 28 VDC 전원 인가</t>
    <phoneticPr fontId="11" type="noConversion"/>
  </si>
  <si>
    <t>CH37[23:16]</t>
    <phoneticPr fontId="11" type="noConversion"/>
  </si>
  <si>
    <t>0 : 누수 없음, 1 : 누수 감지</t>
    <phoneticPr fontId="11" type="noConversion"/>
  </si>
  <si>
    <t>CH37[31:24]</t>
    <phoneticPr fontId="11" type="noConversion"/>
  </si>
  <si>
    <t>M_Stop</t>
    <phoneticPr fontId="11" type="noConversion"/>
  </si>
  <si>
    <t>유도조종장치가 추진전동기로 비상종료 신호 인가하는 경우 1, 아니면 0</t>
    <phoneticPr fontId="11" type="noConversion"/>
  </si>
  <si>
    <t>변경 (1 Byte --&gt; 4 Byte)</t>
    <phoneticPr fontId="11" type="noConversion"/>
  </si>
  <si>
    <t>Checksum</t>
    <phoneticPr fontId="11" type="noConversion"/>
  </si>
  <si>
    <t>Count 부터 Checksum 전까지의 모든 BYTE 합</t>
    <phoneticPr fontId="11" type="noConversion"/>
  </si>
  <si>
    <t>Stop Bytes</t>
    <phoneticPr fontId="11" type="noConversion"/>
  </si>
  <si>
    <t>총 데이터</t>
    <phoneticPr fontId="11" type="noConversion"/>
  </si>
  <si>
    <t>Byte/Frame</t>
    <phoneticPr fontId="11" type="noConversion"/>
  </si>
  <si>
    <t>bit/byte</t>
    <phoneticPr fontId="11" type="noConversion"/>
  </si>
  <si>
    <t>8b/10b</t>
    <phoneticPr fontId="11" type="noConversion"/>
  </si>
  <si>
    <t>frame/sec</t>
    <phoneticPr fontId="11" type="noConversion"/>
  </si>
  <si>
    <t>bps</t>
    <phoneticPr fontId="11" type="noConversion"/>
  </si>
  <si>
    <t>Mbps</t>
    <phoneticPr fontId="11" type="noConversion"/>
  </si>
  <si>
    <t>SP_ZYNQ_CMD</t>
    <phoneticPr fontId="1" type="noConversion"/>
  </si>
  <si>
    <t>generic map (</t>
  </si>
  <si>
    <t>CLK_SEL_TYPE =&gt; "SYNC" -- ASYNC, SYNC</t>
  </si>
  <si>
    <t>)</t>
  </si>
  <si>
    <t>port map (</t>
  </si>
  <si>
    <t>O =&gt; O, -- 1-bit output: Clock output</t>
  </si>
  <si>
    <t>I0 =&gt; I0, -- 1-bit input: Clock input (S=0)</t>
  </si>
  <si>
    <t>I1 =&gt; I1, -- 1-bit input: Clock input (S=1)</t>
  </si>
  <si>
    <t>S =&gt; S -- 1-bit input: Clock select</t>
  </si>
  <si>
    <t>);</t>
  </si>
  <si>
    <r>
      <t>BUFGMUX_inst : </t>
    </r>
    <r>
      <rPr>
        <b/>
        <sz val="11"/>
        <rFont val="Arial"/>
        <family val="2"/>
      </rPr>
      <t>BUFGMUX</t>
    </r>
  </si>
  <si>
    <t>Library UNISIM;</t>
  </si>
  <si>
    <t>use UNISIM.vcomponents.all;</t>
  </si>
  <si>
    <t>-- MUXF7: CLB MUX to connect two LUT6's Together</t>
  </si>
  <si>
    <t>--        UltraScale</t>
  </si>
  <si>
    <t>-- Xilinx HDL Language Template, version 2023.2</t>
  </si>
  <si>
    <t>MUXF7_inst : MUXF7</t>
  </si>
  <si>
    <t xml:space="preserve">   O =&gt; O,   -- 1-bit output: Output of MUX</t>
  </si>
  <si>
    <t xml:space="preserve">   I0 =&gt; I0, -- 1-bit input: Connect to LUT6 output</t>
  </si>
  <si>
    <t xml:space="preserve">   I1 =&gt; I1, -- 1-bit input: Connect to LUT6 output</t>
  </si>
  <si>
    <t xml:space="preserve">   S =&gt; S    -- 1-bit input: Input select to MUX</t>
  </si>
  <si>
    <t>-- End of MUXF7_inst instantiation</t>
  </si>
  <si>
    <t>https://docs.xilinx.com/r/en-US/ug974-vivado-ultrascale-libraries/MUXF7</t>
    <phoneticPr fontId="1" type="noConversion"/>
  </si>
  <si>
    <t>library IEEE;</t>
  </si>
  <si>
    <t>use IEEE.STD_LOGIC_1164.ALL;</t>
  </si>
  <si>
    <t>use IEEE.STD_LOGIC_ARITH.ALL;</t>
  </si>
  <si>
    <t>use IEEE.STD_LOGIC_UNSIGNED.ALL;</t>
  </si>
  <si>
    <t>entity TEST02_MUX is</t>
  </si>
  <si>
    <t xml:space="preserve">  Port ( INPUT : in STD_LOGIC_VECTOR (3 downto 0);</t>
  </si>
  <si>
    <t xml:space="preserve">         SEL : in STD_LOGIC_VECTOR (1 downto 0);</t>
  </si>
  <si>
    <t xml:space="preserve">         OUTPUT : out STD_LOGIC);</t>
  </si>
  <si>
    <t>end TEST02_MUX;</t>
  </si>
  <si>
    <t>architecture Behavioral of TEST02_MUX is</t>
  </si>
  <si>
    <t xml:space="preserve">  OUTPUT &lt;= INPUT(0) when SEL = "00" else</t>
  </si>
  <si>
    <t xml:space="preserve">  INPUT(1) when SEL = "01" else</t>
  </si>
  <si>
    <t xml:space="preserve">  INPUT(2) when SEL = "10" else</t>
  </si>
  <si>
    <t xml:space="preserve">  INPUT(3);</t>
  </si>
  <si>
    <t>end Behavioral;</t>
  </si>
  <si>
    <t>m_axis_bs_mux_port_ch_tvalid</t>
  </si>
  <si>
    <t>m_axis_bs_mux_port_ch_tlast</t>
  </si>
  <si>
    <t>m_axis_bs_mux_port_ch_tdata</t>
  </si>
  <si>
    <t>m_rd_bs_mux_port_a_tstart</t>
  </si>
  <si>
    <t>m_rd_bs_mux_port_a_taddr</t>
  </si>
  <si>
    <t>m_rd_bs_mux_port_a_tdata</t>
  </si>
  <si>
    <t>m_rd_bs_mux_port_b_tstart</t>
  </si>
  <si>
    <t>m_rd_bs_mux_port_b_taddr</t>
  </si>
  <si>
    <t>m_rd_bs_mux_port_b_tdata</t>
  </si>
  <si>
    <t>m_rd_bs_mux_port_c_tstart</t>
  </si>
  <si>
    <t>m_rd_bs_mux_port_c_taddr</t>
  </si>
  <si>
    <t>m_rd_bs_mux_port_c_tdata</t>
  </si>
  <si>
    <t>m_rd_bs_mux_port_d_tstart</t>
  </si>
  <si>
    <t>m_rd_bs_mux_port_d_taddr</t>
  </si>
  <si>
    <t>m_rd_bs_mux_port_d_tdata</t>
  </si>
  <si>
    <t>bs_mux_port</t>
    <phoneticPr fontId="1" type="noConversion"/>
  </si>
  <si>
    <t>bs_mux_port_i</t>
    <phoneticPr fontId="1" type="noConversion"/>
  </si>
  <si>
    <t>  signal bit_idx_n : std_logic_vector(expansion_max downto 0) := (others =&gt; '0');</t>
  </si>
  <si>
    <t>      bit_idx_n &lt;= (others =&gt; '0');</t>
  </si>
  <si>
    <t>        bit_idx_n &lt;= (others =&gt; '1');</t>
  </si>
  <si>
    <t>        bit_idx_n &lt;= bit_idx_n(expansion_max - 1 downto 0) &amp; '0';</t>
  </si>
  <si>
    <t>    tlast_out &lt;= bit_idx_n(expansion_max);</t>
  </si>
  <si>
    <t>  constant C_CMD_END_A : std_logic_vector(ADDRESS_WIDTH - 1 downto 0) := std_logic_vector(to_unsigned(35, ADDRESS_WIDTH)); -- X"23"; -- cmd_end : 35 from 0</t>
  </si>
  <si>
    <t>  signal rd_taddr : std_logic_vector(6 downto 0);</t>
  </si>
  <si>
    <t>  signal rd_tlast : std_logic;</t>
  </si>
  <si>
    <t>  signal rd_tlast_i : std_logic;</t>
  </si>
  <si>
    <t>  signal rd_tdata : std_logic_vector(31 downto 0);</t>
  </si>
  <si>
    <t>  signal rd_tdata_i : std_logic_vector(31 downto 0);</t>
  </si>
  <si>
    <t>  p_wr : process (Clk, reset_n)</t>
  </si>
  <si>
    <t>      rd_tlast_i &lt;= rd_tlast;</t>
  </si>
  <si>
    <t>      rd_tdata_i &lt;= rd_tdata;</t>
  </si>
  <si>
    <t>    rd_taddr_high &lt;= not wr_taddr_high;</t>
  </si>
  <si>
    <t>bs_beam</t>
    <phoneticPr fontId="1" type="noConversion"/>
  </si>
  <si>
    <t>bs_beam_i</t>
    <phoneticPr fontId="1" type="noConversion"/>
  </si>
  <si>
    <t>m_axis_bs_beam_p2_tvalid</t>
  </si>
  <si>
    <t>m_axis_bs_beam_p2_tlast</t>
  </si>
  <si>
    <t>m_axis_bs_beam_p2_tdata</t>
  </si>
  <si>
    <t>m_axis_bs_beam_p1_tvalid</t>
  </si>
  <si>
    <t>m_axis_bs_beam_p1_tlast</t>
  </si>
  <si>
    <t>m_axis_bs_beam_p1_tdata</t>
  </si>
  <si>
    <t>m_rd_bs_beam_a_tstart</t>
  </si>
  <si>
    <t>m_rd_bs_beam_a_taddr</t>
  </si>
  <si>
    <t>m_rd_bs_beam_a_tdata</t>
  </si>
  <si>
    <t>m_rd_bs_beam_b_tstart</t>
  </si>
  <si>
    <t>m_rd_bs_beam_b_taddr</t>
  </si>
  <si>
    <t>m_rd_bs_beam_b_tdata</t>
  </si>
  <si>
    <t>s_bs_mux_port_sel_port</t>
  </si>
  <si>
    <t>s_bs_mux_port_sel_ch</t>
  </si>
  <si>
    <t>    m_rd_bs_mux_port_d_tstart;</t>
  </si>
  <si>
    <t>    m_rd_bs_mux_port_d_tdata;</t>
  </si>
  <si>
    <t>  signal rd_tstart_i : std_logic;</t>
  </si>
  <si>
    <t>  signal rd_tenable_i : std_logic := '0';</t>
  </si>
  <si>
    <t>  m_rd_bs_mux_port_a_taddr &lt;= rd_taddr;</t>
  </si>
  <si>
    <t>  m_rd_bs_mux_port_b_taddr &lt;= rd_taddr;</t>
  </si>
  <si>
    <t>  m_rd_bs_mux_port_c_taddr &lt;= rd_taddr;</t>
  </si>
  <si>
    <t>  m_rd_bs_mux_port_d_taddr &lt;= rd_taddr;</t>
  </si>
  <si>
    <t>  rd_tstart &lt;= m_rd_bs_mux_port_a_tstart when s_bs_mux_port_sel_port = "00" else</t>
  </si>
  <si>
    <t>    m_rd_bs_mux_port_b_tstart when s_bs_mux_port_sel_port = "01" else</t>
  </si>
  <si>
    <t>    m_rd_bs_mux_port_c_tstart when s_bs_mux_port_sel_port = "10" else</t>
  </si>
  <si>
    <t>  rd_tdata &lt;= m_rd_bs_mux_port_a_tdata when s_bs_mux_port_sel_port = "00" else</t>
  </si>
  <si>
    <t>    m_rd_bs_mux_port_b_tdata when s_bs_mux_port_sel_port = "01" else</t>
  </si>
  <si>
    <t>    m_rd_bs_mux_port_c_tdata when s_bs_mux_port_sel_port = "10" else</t>
  </si>
  <si>
    <t>      rd_tlast &lt;= '0';</t>
  </si>
  <si>
    <t>      rd_tlast_i &lt;= '0';</t>
  </si>
  <si>
    <t>      rd_tstart_i &lt;= rd_tstart;</t>
  </si>
  <si>
    <t>      rd_tenable_i &lt;= rd_tenable;</t>
  </si>
  <si>
    <t>      rd_tvalid &lt;= rd_tenable_i;</t>
  </si>
  <si>
    <t>      if (rd_tstart_i = '1') and (rd_tenable = '0') then</t>
  </si>
  <si>
    <t>        rd_taddr &lt;= (others =&gt; '0');</t>
  </si>
  <si>
    <t>      if (rd_taddr = 74) then</t>
  </si>
  <si>
    <t>        rd_tlast &lt;= '1';</t>
  </si>
  <si>
    <t>      if (rd_tlast = '1') then</t>
  </si>
  <si>
    <t>        rd_tlast &lt;= '0';</t>
  </si>
  <si>
    <t>m_axis_bs_mux_port_tvalid</t>
    <phoneticPr fontId="1" type="noConversion"/>
  </si>
  <si>
    <t>m_axis_bs_mux_port_tlast</t>
    <phoneticPr fontId="1" type="noConversion"/>
  </si>
  <si>
    <t>m_axis_bs_mux_port_tdata</t>
    <phoneticPr fontId="1" type="noConversion"/>
  </si>
  <si>
    <t xml:space="preserve">  --   </t>
  </si>
  <si>
    <t>  m_rd_bs_beam_a_taddr &lt;= rd_taddr;</t>
  </si>
  <si>
    <t>  m_rd_bs_beam_b_taddr &lt;= rd_taddr;</t>
  </si>
  <si>
    <t>bf data</t>
    <phoneticPr fontId="1" type="noConversion"/>
  </si>
  <si>
    <t>te data</t>
    <phoneticPr fontId="1" type="noConversion"/>
  </si>
  <si>
    <t>    m_rd_bs_beam_a_tdata;</t>
  </si>
  <si>
    <t>  constant C_BEAM_START_A : std_logic_vector(ADDRESS_WIDTH - 1 downto 0) := std_logic_vector(to_unsigned(36, ADDRESS_WIDTH)); -- X"24"; -- beam 1 : 36 from 0</t>
  </si>
  <si>
    <t>  constant C_BEAM_END_A : std_logic_vector(ADDRESS_WIDTH - 1 downto 0) := std_logic_vector(to_unsigned(70, ADDRESS_WIDTH)); -- X"46"; -- beam 35 : 70 from 0</t>
  </si>
  <si>
    <t>  signal s_bs_beam_sel_port : std_logic := '0';</t>
  </si>
  <si>
    <t>  signal s_bs_beam_tcnt_bit : std_logic := '0';</t>
  </si>
  <si>
    <t>  signal s_bs_beam_tx_enable : std_logic := '0';</t>
  </si>
  <si>
    <t>  s_bs_beam_tx_enable &lt;= not s_bs_beam_tcnt_bit;</t>
  </si>
  <si>
    <t>  rd_tdata &lt;= m_rd_bs_beam_b_tdata when s_bs_beam_sel_port = '0' else</t>
  </si>
  <si>
    <t>      s_bs_beam_sel_port &lt;= '0';</t>
  </si>
  <si>
    <t>      s_bs_beam_tcnt_bit &lt;= '0';</t>
  </si>
  <si>
    <t>        s_bs_beam_sel_port &lt;= '1';</t>
  </si>
  <si>
    <t>      if (rd_taddr = C_BEAM_END_A) then -- 70</t>
  </si>
  <si>
    <t>        s_bs_beam_sel_port &lt;= '0';</t>
  </si>
  <si>
    <t>        s_bs_beam_tcnt_bit &lt;= not s_bs_beam_tcnt_bit;</t>
  </si>
  <si>
    <t>s_bs_beam_enable_ch</t>
    <phoneticPr fontId="1" type="noConversion"/>
  </si>
  <si>
    <t>  m_rd_bs_beam_a_tstart;</t>
  </si>
  <si>
    <t>  rd_tstart &lt;= m_rd_bs_beam_b_tstart when s_bs_beam_enable_ch = '0' else</t>
  </si>
  <si>
    <t>      if (rd_taddr = C_CMD_END_A) and (s_bs_beam_enable_ch = '1') then</t>
  </si>
  <si>
    <t>  m_axis_bs_beam_p1_tvalid &lt;= rd_tvalid and s_bs_beam_tx_enable;</t>
  </si>
  <si>
    <t>  m_axis_bs_beam_p1_tlast &lt;= rd_tlast_i and s_bs_beam_tx_enable;</t>
  </si>
  <si>
    <t>  m_axis_bs_beam_p1_tdata &lt;= rd_tdata_i;</t>
  </si>
  <si>
    <t>  m_axis_bs_beam_p2_tvalid &lt;= rd_tvalid and s_bs_beam_tx_enable;</t>
  </si>
  <si>
    <t>  m_axis_bs_beam_p2_tlast &lt;= rd_tlast_i and s_bs_beam_tx_enable;</t>
  </si>
  <si>
    <t>  m_axis_bs_beam_p2_tdata &lt;= rd_tdata_i;</t>
  </si>
  <si>
    <t>      wr_taddr_i &lt;= C_BEAM_START_A;</t>
  </si>
  <si>
    <t>        RAM(conv_integer(wr_taddr_high &amp; wr_taddr_i)) &lt;= rd_tdata;</t>
  </si>
  <si>
    <t>        if (rd_tlast = '1') then</t>
  </si>
  <si>
    <t>          wr_taddr_i &lt;= C_BEAM_START_A;</t>
  </si>
  <si>
    <t>  s_rd_bf_ram_tnext &lt;= s_axis_bf_ram_tlast;</t>
  </si>
  <si>
    <t>      if (s_axis_bf_ram_tvalid = '1') then</t>
  </si>
  <si>
    <t>        RAM(conv_integer(wr_taddr_high &amp; wr_taddr_i)) &lt;= s_axis_bf_ram_tdata;</t>
  </si>
  <si>
    <t>        if (s_axis_bf_ram_tlast = '1') then</t>
  </si>
  <si>
    <t>        s_rd_bf_ram_tdata &lt;= RAM(conv_integer(rd_taddr_high &amp; s_rd_bf_ram_taddr)) after 1 ns;</t>
  </si>
  <si>
    <t>  m_axis_bs_mux_port_ch_tvalid &lt;= rd_tvalid and s_bs_mux_port_sel_ch;</t>
  </si>
  <si>
    <t>  m_axis_bs_mux_port_ch_tlast &lt;= rd_tlast_i and s_bs_mux_port_sel_ch;</t>
  </si>
  <si>
    <t>  m_axis_bs_mux_port_ch_tdata &lt;= rd_tdata_i;</t>
  </si>
  <si>
    <t>  m_axis_bs_mux_port_tvalid &lt;= rd_tvalid;</t>
  </si>
  <si>
    <t>  m_axis_bs_mux_port_tlast &lt;= rd_tlast_i;</t>
  </si>
  <si>
    <t>  m_axis_bs_mux_port_tdata &lt;= rd_tdata_i;</t>
  </si>
  <si>
    <t>  component bs_expansion is</t>
  </si>
  <si>
    <t>      expansion_max : natural := 2</t>
  </si>
  <si>
    <t>      reset_n : in std_logic;</t>
  </si>
  <si>
    <t>      tlast_in : in std_logic;</t>
  </si>
  <si>
    <t>      tlast_out : out std_logic</t>
  </si>
  <si>
    <t>  signal s_axis_bs_ram_tlast_i_i : std_logic;</t>
  </si>
  <si>
    <t>  s_rd_bs_ram_tnext &lt;= s_axis_bs_ram_tlast_i_i;</t>
  </si>
  <si>
    <t>      s_rd_bs_ram_tdata &lt;= RAM(conv_integer(rd_taddr_high &amp; s_rd_bs_ram_taddr)) after 1 ns;</t>
  </si>
  <si>
    <t>  bs_expansion_i : bs_expansion</t>
  </si>
  <si>
    <t>    expansion_max =&gt; 2</t>
  </si>
  <si>
    <t>    reset_n =&gt; reset_n_i,</t>
  </si>
  <si>
    <t>    tlast_in =&gt; s_axis_bs_ram_tlast,</t>
  </si>
  <si>
    <t>    tlast_out =&gt; s_axis_bs_ram_tlast_i</t>
  </si>
  <si>
    <t>    user_in =&gt; s_axis_bs_ram_tlast_i,</t>
  </si>
  <si>
    <t>    user_sync_out =&gt; s_axis_bs_ram_tlast_i_i</t>
  </si>
  <si>
    <t>bs_iram</t>
    <phoneticPr fontId="1" type="noConversion"/>
  </si>
  <si>
    <t>bs_iram_i</t>
    <phoneticPr fontId="1" type="noConversion"/>
  </si>
  <si>
    <t>s_axis_bs_iram_tvalid</t>
  </si>
  <si>
    <t>s_axis_bs_iram_tlast</t>
  </si>
  <si>
    <t>s_axis_bs_iram_tdata</t>
  </si>
  <si>
    <t>s_rd_bs_iram_tnext</t>
  </si>
  <si>
    <t>s_rd_bs_iram_taddr</t>
  </si>
  <si>
    <t>s_rd_bs_iram_tdata</t>
  </si>
  <si>
    <t>  signal s_axis_bs_iram_tlast_i : std_logic;</t>
  </si>
  <si>
    <t>  signal s_axis_bs_iram_tlast_i_i : std_logic;</t>
  </si>
  <si>
    <t>  s_rd_bs_iram_tnext &lt;= s_axis_bs_iram_tlast_i_i;</t>
  </si>
  <si>
    <t>      if (s_axis_bs_iram_tvalid = '1') then</t>
  </si>
  <si>
    <t>        RAM(conv_integer(wr_taddr_high &amp; wr_taddr_i)) &lt;= s_axis_bs_iram_tdata;</t>
  </si>
  <si>
    <t>        if (s_axis_bs_iram_tlast = '1') then</t>
  </si>
  <si>
    <t>      s_rd_bs_iram_tdata &lt;= RAM(conv_integer(rd_taddr_high &amp; s_rd_bs_iram_taddr)) after 1 ns;</t>
  </si>
  <si>
    <t>    reset_n =&gt; reset_n,</t>
  </si>
  <si>
    <t>    tlast_in =&gt; s_axis_bs_iram_tlast,</t>
  </si>
  <si>
    <t>    tlast_out =&gt; s_axis_bs_iram_tlast_i</t>
  </si>
  <si>
    <t>    user_in =&gt; s_axis_bs_iram_tlast_i,</t>
  </si>
  <si>
    <t>    user_sync_out =&gt; s_axis_bs_iram_tlast_i_i</t>
  </si>
  <si>
    <t>bs_atx</t>
    <phoneticPr fontId="1" type="noConversion"/>
  </si>
  <si>
    <t>bs_atx_i</t>
    <phoneticPr fontId="1" type="noConversion"/>
  </si>
  <si>
    <t>m_axis_bs_atx_tvalid</t>
  </si>
  <si>
    <t>m_axis_bs_atx_tlast</t>
  </si>
  <si>
    <t>m_axis_bs_atx_tdata</t>
  </si>
  <si>
    <t>m_rd_bs_atx_tstart</t>
  </si>
  <si>
    <t>m_rd_bs_atx_taddr</t>
  </si>
  <si>
    <t>m_rd_bs_atx_tdata</t>
  </si>
  <si>
    <t>m_axis_bs_atx_tready</t>
    <phoneticPr fontId="1" type="noConversion"/>
  </si>
  <si>
    <t>  constant C_BEAM_END_A : std_logic_vector(ADDRESS_WIDTH - 1 downto 0) := std_logic_vector(to_unsigned(71, ADDRESS_WIDTH)); -- X"47"; -- beam 35 + rvd : 71 from 0 -- 71, 72 : rvd, 73 : rvd, 74 : checksum + stop bytes</t>
  </si>
  <si>
    <t>  signal rd_tready : std_logic;</t>
  </si>
  <si>
    <t>  signal rd_tdata_o : std_logic_vector(31 downto 0);</t>
  </si>
  <si>
    <t>  signal rd_tdata_i_i : std_logic_vector(31 downto 0);</t>
  </si>
  <si>
    <t>  signal q_sel_pre : std_logic := '0';</t>
  </si>
  <si>
    <t>  signal q_latch : std_logic := '0';</t>
  </si>
  <si>
    <t>  m_axis_bs_atx_tvalid &lt;= rd_tvalid;</t>
  </si>
  <si>
    <t>  rd_tready &lt;= m_axis_bs_atx_tready;</t>
  </si>
  <si>
    <t>  m_axis_bs_atx_tlast &lt;= rd_tlast;</t>
  </si>
  <si>
    <t>  m_axis_bs_atx_tdata &lt;= rd_tdata_o;</t>
  </si>
  <si>
    <t>  rd_tstart &lt;= m_rd_bs_atx_tstart;</t>
  </si>
  <si>
    <t>  m_rd_bs_atx_taddr &lt;= rd_taddr;</t>
  </si>
  <si>
    <t>  rd_tdata_i &lt;= m_rd_bs_atx_tdata;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</si>
  <si>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</si>
  <si>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</si>
  <si>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</si>
  <si>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</si>
  <si>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</si>
  <si>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</si>
  <si>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</si>
  <si>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</si>
  <si>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</si>
  <si>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</si>
  <si>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</si>
  <si>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</si>
  <si>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</si>
  <si>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</si>
  <si>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</si>
  <si>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</si>
  <si>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(rd_taddr = C_BEAM_END_A) then -- 71, 72 : rvd, 73 : rvd, 74 : checksum + stop bytes</t>
  </si>
  <si>
    <t>      if (rd_tlast = '1') and (rd_tready = '1') then</t>
  </si>
  <si>
    <t>        rd_tvalid &lt;= '0';</t>
  </si>
  <si>
    <t>C0</t>
    <phoneticPr fontId="1" type="noConversion"/>
  </si>
  <si>
    <t>S</t>
  </si>
  <si>
    <t>S</t>
    <phoneticPr fontId="1" type="noConversion"/>
  </si>
  <si>
    <t>U</t>
  </si>
  <si>
    <t>U</t>
    <phoneticPr fontId="1" type="noConversion"/>
  </si>
  <si>
    <t>D</t>
  </si>
  <si>
    <t>D</t>
    <phoneticPr fontId="1" type="noConversion"/>
  </si>
  <si>
    <t>R</t>
  </si>
  <si>
    <t>R</t>
    <phoneticPr fontId="1" type="noConversion"/>
  </si>
  <si>
    <t>L</t>
  </si>
  <si>
    <t>L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</si>
  <si>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</si>
  <si>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</si>
  <si>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</si>
  <si>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</si>
  <si>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</si>
  <si>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</si>
  <si>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XX</t>
    <phoneticPr fontId="1" type="noConversion"/>
  </si>
  <si>
    <t>39 , --    C0</t>
  </si>
  <si>
    <t>36 --    L3</t>
  </si>
  <si>
    <t>56 , --    C0</t>
  </si>
  <si>
    <t>37 --    L2</t>
  </si>
  <si>
    <t>57 , --    C0</t>
  </si>
  <si>
    <t>38 --    L1</t>
  </si>
  <si>
    <t>58 , --    C0</t>
  </si>
  <si>
    <t>39 --    C0</t>
  </si>
  <si>
    <t>59 , --    C0</t>
  </si>
  <si>
    <t>40 --    R1</t>
  </si>
  <si>
    <t>38 , --    L1</t>
  </si>
  <si>
    <t>41 --    R2</t>
  </si>
  <si>
    <t>52 , --    L1</t>
  </si>
  <si>
    <t>42 --    R3</t>
  </si>
  <si>
    <t>53 , --    L1</t>
  </si>
  <si>
    <t>43 --    XX</t>
  </si>
  <si>
    <t>54 , --    L1</t>
  </si>
  <si>
    <t>44 --    L3</t>
  </si>
  <si>
    <t>55 , --    L1</t>
  </si>
  <si>
    <t>45 --    L3</t>
  </si>
  <si>
    <t>37 , --    L2</t>
  </si>
  <si>
    <t>46 --    L3</t>
  </si>
  <si>
    <t>48 , --    L2</t>
  </si>
  <si>
    <t>47 --    L3</t>
  </si>
  <si>
    <t>49 , --    L2</t>
  </si>
  <si>
    <t>48 --    L2</t>
  </si>
  <si>
    <t>50 , --    L2</t>
  </si>
  <si>
    <t>49 --    L2</t>
  </si>
  <si>
    <t>51 , --    L2</t>
  </si>
  <si>
    <t>50 --    L2</t>
  </si>
  <si>
    <t>36 , --    L3</t>
  </si>
  <si>
    <t>51 --    L2</t>
  </si>
  <si>
    <t>44 , --    L3</t>
  </si>
  <si>
    <t>52 --    L1</t>
  </si>
  <si>
    <t>45 , --    L3</t>
  </si>
  <si>
    <t>53 --    L1</t>
  </si>
  <si>
    <t>46 , --    L3</t>
  </si>
  <si>
    <t>54 --    L1</t>
  </si>
  <si>
    <t>47 , --    L3</t>
  </si>
  <si>
    <t>55 --    L1</t>
  </si>
  <si>
    <t>40 , --    R1</t>
  </si>
  <si>
    <t>56 --    C0</t>
  </si>
  <si>
    <t>60 , --    R1</t>
  </si>
  <si>
    <t>57 --    C0</t>
  </si>
  <si>
    <t>61 , --    R1</t>
  </si>
  <si>
    <t>58 --    C0</t>
  </si>
  <si>
    <t>62 , --    R1</t>
  </si>
  <si>
    <t>59 --    C0</t>
  </si>
  <si>
    <t>63 , --    R1</t>
  </si>
  <si>
    <t>60 --    R1</t>
  </si>
  <si>
    <t>41 , --    R2</t>
  </si>
  <si>
    <t>61 --    R1</t>
  </si>
  <si>
    <t>64 , --    R2</t>
  </si>
  <si>
    <t>62 --    R1</t>
  </si>
  <si>
    <t>65 , --    R2</t>
  </si>
  <si>
    <t>63 --    R1</t>
  </si>
  <si>
    <t>66 , --    R2</t>
  </si>
  <si>
    <t>64 --    R2</t>
  </si>
  <si>
    <t>67 , --    R2</t>
  </si>
  <si>
    <t>65 --    R2</t>
  </si>
  <si>
    <t>42 , --    R3</t>
  </si>
  <si>
    <t>66 --    R2</t>
  </si>
  <si>
    <t>68 , --    R3</t>
  </si>
  <si>
    <t>67 --    R2</t>
  </si>
  <si>
    <t>69 , --    R3</t>
  </si>
  <si>
    <t>68 --    R3</t>
  </si>
  <si>
    <t>70 , --    R3</t>
  </si>
  <si>
    <t>69 --    R3</t>
  </si>
  <si>
    <t>71 , --    R3</t>
  </si>
  <si>
    <t>70 --    R3</t>
  </si>
  <si>
    <t>43 , --    XX</t>
  </si>
  <si>
    <t>71 --    R3</t>
  </si>
  <si>
    <t>  signal tdata : std_logic_vector(31 downto 0);</t>
  </si>
  <si>
    <t>  signal tcnt : std_logic_vector(31 downto 0) := (others =&gt; '0');</t>
  </si>
  <si>
    <t>  constant a_length : natural := 12;</t>
  </si>
  <si>
    <t>  signal tch_data_enable : std_logic := '0';</t>
  </si>
  <si>
    <t>  signal tProgramCount : std_logic_vector(31 downto 0);</t>
  </si>
  <si>
    <t>  signal idx_n_sincos : std_logic_vector(a_length - 1 downto 0);</t>
  </si>
  <si>
    <t>  m_axis_scb_data_clk &lt;= Clk;</t>
  </si>
  <si>
    <t>  m_axis_scb_data_tvalid &lt;= tvalid;</t>
  </si>
  <si>
    <t>  m_axis_scb_data_tlast &lt;= tlast;</t>
  </si>
  <si>
    <t>  m_axis_scb_data_tdata &lt;= tdata;</t>
  </si>
  <si>
    <t>  tstart &lt;= s_scb_data_start;</t>
  </si>
  <si>
    <t>  p_Recv : process (Clk, reset_n)</t>
  </si>
  <si>
    <t>    variable Word_Cnt : natural := 0;</t>
  </si>
  <si>
    <t>    if reset_n = '0' then</t>
  </si>
  <si>
    <t>      Word_Cnt := 0;</t>
  </si>
  <si>
    <t>      tch_data_enable &lt;= '0';</t>
  </si>
  <si>
    <t>      tcnt &lt;= (others =&gt; '0');</t>
  </si>
  <si>
    <t>      tProgramCount &lt;= (others =&gt; '0');</t>
  </si>
  <si>
    <t>      idx_n_sincos &lt;= (others =&gt; '0');</t>
  </si>
  <si>
    <t>      tstart_i &lt;= tstart;</t>
  </si>
  <si>
    <t>        Word_Cnt := 0;</t>
  </si>
  <si>
    <t>      if (tenable = '1') and (tvalid = '0') then</t>
  </si>
  <si>
    <t>        idx_n_sincos &lt;= tProgramCount(a_length - 1 downto 0);</t>
  </si>
  <si>
    <t>      if (tenable = '1') then</t>
  </si>
  <si>
    <t>        -- tdata &lt;= tcnt;</t>
  </si>
  <si>
    <t>        if (tch_data_enable = '1') then</t>
  </si>
  <si>
    <t>          tdata &lt;= X"000" &amp; idx_n_sincos &amp; tcnt(7 downto 0);</t>
  </si>
  <si>
    <t>          if (tcnt = 0) then</t>
  </si>
  <si>
    <t>            tdata &lt;= X"7F7F7F7F";</t>
  </si>
  <si>
    <t>          elsif (tcnt = 1) then</t>
  </si>
  <si>
    <t>            tdata &lt;= tProgramCount;</t>
  </si>
  <si>
    <t>          elsif (tcnt = C_CMD_END) then</t>
  </si>
  <si>
    <t>            tdata &lt;= X"8181CCCC";</t>
  </si>
  <si>
    <t>          else</t>
  </si>
  <si>
    <t>            tdata &lt;= tcnt;</t>
  </si>
  <si>
    <t>        tcnt &lt;= tcnt + '1';</t>
  </si>
  <si>
    <t>        if (Word_Cnt = C_CMD_END) then -- index 0 to 74 : 75 * 32 bit = 300 bytes</t>
  </si>
  <si>
    <t>          Word_Cnt := Word_Cnt;</t>
  </si>
  <si>
    <t>          Word_Cnt := Word_Cnt + 1;</t>
  </si>
  <si>
    <t>      if (tcnt = C_CMD_END) then</t>
  </si>
  <si>
    <t>      if (tch_data_enable = '0') and (tcnt = C_CH_START - 1) then -- 35 : 36 from 0 to 36 is ch1</t>
  </si>
  <si>
    <t>        tch_data_enable &lt;= '1';</t>
  </si>
  <si>
    <t>      if (tch_data_enable = '1') and (tcnt = C_CH_END) then -- 72 : ch37 from 0 to 72 is ch37</t>
  </si>
  <si>
    <t>        tch_data_enable &lt;= '0';</t>
  </si>
  <si>
    <t>        tcnt &lt;= (others =&gt; '0');</t>
  </si>
  <si>
    <t>        tProgramCount &lt;= tProgramCount + '1';</t>
  </si>
  <si>
    <t>  -- cmd_test : if USE_DEBUG_CMD = 1 generate</t>
  </si>
  <si>
    <t>  -- end generate cmd_test;</t>
  </si>
  <si>
    <t>--   0 is start from 0</t>
  </si>
  <si>
    <t>--  36 is ch 1 from 0</t>
  </si>
  <si>
    <t xml:space="preserve">--  72 is ch 37 from 0 </t>
  </si>
  <si>
    <t>--  74 is end from 0</t>
  </si>
  <si>
    <t>use ieee.math_real.all;</t>
  </si>
  <si>
    <t>use work.SCB_2_SPB_Type.all;</t>
  </si>
  <si>
    <t>end entity;</t>
    <phoneticPr fontId="1" type="noConversion"/>
  </si>
  <si>
    <t>  signal Chan_Pkt : SCB2SPB_Pkt_300_Type;</t>
  </si>
  <si>
    <t>  signal Chan_Str : std_logic_vector(2399 downto 0) := (others =&gt; '0');</t>
  </si>
  <si>
    <t>  signal tstart_i_i : std_logic := '0';</t>
  </si>
  <si>
    <t>  Chan_Str &lt;= conv_ch_bitvector(Chan_Pkt);</t>
  </si>
  <si>
    <t>  -- Chan_Pkt &lt;= conv_ch_packet(Chan_Str);</t>
  </si>
  <si>
    <t>    variable Clk_Cnt, Word_Cnt, PRT_Cnt : natural := 0;</t>
  </si>
  <si>
    <t>    variable tProgramCount : natural := 0;</t>
  </si>
  <si>
    <t>    variable dtH, dtV : real := 0.0;</t>
  </si>
  <si>
    <t>    variable vKaSub, vKa : real := 0.0;</t>
  </si>
  <si>
    <t>    variable mVoiceSpeedWithWater : real := 1500.0; -- m/sec</t>
  </si>
  <si>
    <t>    variable vAngularFreq : real := 0.0;</t>
  </si>
  <si>
    <t>    variable vSampleFreq : real := 200000.0;</t>
  </si>
  <si>
    <t>    variable vIndexTime : real := 0.0;</t>
  </si>
  <si>
    <t>    variable vAzim : real := 45.0;</t>
  </si>
  <si>
    <t>    variable vElev : real := 85.0;</t>
  </si>
  <si>
    <t>    variable vFreq : real := 27000.0;</t>
  </si>
  <si>
    <t>      vIndexTime := 0.0;</t>
  </si>
  <si>
    <t>      tProgramCount := 0;</t>
  </si>
  <si>
    <t>      tstart_i_i &lt;= '0';</t>
  </si>
  <si>
    <t>      Chan_Pkt &lt;= scb_2_spb_300_i;</t>
  </si>
  <si>
    <t>      tstart_i_i &lt;= tstart_i;</t>
  </si>
  <si>
    <t>      -- if (tstart = '1') and (tstart_i = '0') then</t>
  </si>
  <si>
    <t>      -- end if;</t>
  </si>
  <si>
    <t>      if (tstart_i = '1') and (tstart_i_i = '0') then</t>
  </si>
  <si>
    <t>        tdata &lt;= Chan_Str(Word_Cnt * 32 + 31 downto Word_Cnt * 32) after 2 ns;</t>
  </si>
  <si>
    <t>        tProgramCount := tProgramCount + 1;</t>
  </si>
  <si>
    <t>        Chan_Pkt.Count &lt;= std_logic_vector(to_unsigned(tProgramCount, 32));</t>
  </si>
  <si>
    <t>        dtH := 0.02344 * cos(MATH_PI/180.0 * vAzim); -- x 0.016574583 if 85 deg</t>
  </si>
  <si>
    <t>        dtV := 0.02578 * sin(MATH_PI/180.0 * vAzim); -- y  Elev 0.018229213</t>
  </si>
  <si>
    <t>        vKaSub := (2.0 * MATH_PI * vFreq); -- 169,646.0032938</t>
  </si>
  <si>
    <t>        vKa := (vKaSub / 1500.0) * cos(MATH_PI/180.0 * vElev);</t>
  </si>
  <si>
    <t>        vAngularFreq := (vKaSub / vSampleFreq) * vIndexTime;</t>
  </si>
  <si>
    <t>        vIndexTime := vIndexTime + 1.0;</t>
  </si>
  <si>
    <t>        Chan_Pkt.BS_DATA.CH_Data(1) &lt;= std_logic_vector(to_signed(integer(Ampl * sin(vKa * (0.0 - 3.0 * dtH - 1.5 * dtV) - vAngularFreq)), 32));</t>
  </si>
  <si>
    <t>        Chan_Pkt.BS_DATA.CH_Data(2) &lt;= std_logic_vector(to_signed(integer(Ampl * sin(vKa * (0.0 - 3.0 * dtH - 0.5 * dtV) - vAngularFreq)), 32));</t>
  </si>
  <si>
    <t>        Chan_Pkt.BS_DATA.CH_Data(3) &lt;= std_logic_vector(to_signed(integer(Ampl * sin(vKa * (0.0 - 3.0 * dtH + 0.5 * dtV) - vAngularFreq)), 32));</t>
  </si>
  <si>
    <t>        Chan_Pkt.BS_DATA.CH_Data(4) &lt;= std_logic_vector(to_signed(integer(Ampl * sin(vKa * (0.0 - 3.0 * dtH + 1.5 * dtV) - vAngularFreq)), 32));</t>
  </si>
  <si>
    <t>        Chan_Pkt.BS_DATA.CH_Data(5) &lt;= std_logic_vector(to_signed(integer(Ampl * sin(vKa * (0.0 - 2.0 * dtH - 2.0 * dtV) - vAngularFreq)), 32));</t>
  </si>
  <si>
    <t>        Chan_Pkt.BS_DATA.CH_Data(6) &lt;= std_logic_vector(to_signed(integer(Ampl * sin(vKa * (0.0 - 2.0 * dtH - 1.0 * dtV) - vAngularFreq)), 32));</t>
  </si>
  <si>
    <t>        Chan_Pkt.BS_DATA.CH_Data(7) &lt;= std_logic_vector(to_signed(integer(Ampl * sin(vKa * (0.0 - 2.0 * dtH + 0.0 * dtV) - vAngularFreq)), 32));</t>
  </si>
  <si>
    <t>        Chan_Pkt.BS_DATA.CH_Data(8) &lt;= std_logic_vector(to_signed(integer(Ampl * sin(vKa * (0.0 - 2.0 * dtH + 1.0 * dtV) - vAngularFreq)), 32));</t>
  </si>
  <si>
    <t>        Chan_Pkt.BS_DATA.CH_Data(9) &lt;= std_logic_vector(to_signed(integer(Ampl * sin(vKa * (0.0 - 2.0 * dtH + 2.0 * dtV) - vAngularFreq)), 32));</t>
  </si>
  <si>
    <t>        Chan_Pkt.BS_DATA.CH_Data(10) &lt;= std_logic_vector(to_signed(integer(Ampl * sin(vKa * (0.0 - 1.0 * dtH - 2.5 * dtV) - vAngularFreq)), 32));</t>
  </si>
  <si>
    <t>        Chan_Pkt.BS_DATA.CH_Data(11) &lt;= std_logic_vector(to_signed(integer(Ampl * sin(vKa * (0.0 - 1.0 * dtH - 1.5 * dtV) - vAngularFreq)), 32));</t>
  </si>
  <si>
    <t>        Chan_Pkt.BS_DATA.CH_Data(12) &lt;= std_logic_vector(to_signed(integer(Ampl * sin(vKa * (0.0 - 1.0 * dtH - 0.5 * dtV) - vAngularFreq)), 32));</t>
  </si>
  <si>
    <t>        Chan_Pkt.BS_DATA.CH_Data(13) &lt;= std_logic_vector(to_signed(integer(Ampl * sin(vKa * (0.0 - 1.0 * dtH + 0.5 * dtV) - vAngularFreq)), 32));</t>
  </si>
  <si>
    <t>        Chan_Pkt.BS_DATA.CH_Data(14) &lt;= std_logic_vector(to_signed(integer(Ampl * sin(vKa * (0.0 - 1.0 * dtH + 1.5 * dtV) - vAngularFreq)), 32));</t>
  </si>
  <si>
    <t>        Chan_Pkt.BS_DATA.CH_Data(15) &lt;= std_logic_vector(to_signed(integer(Ampl * sin(vKa * (0.0 - 1.0 * dtH + 2.5 * dtV) - vAngularFreq)), 32));</t>
  </si>
  <si>
    <t>        Chan_Pkt.BS_DATA.CH_Data(16) &lt;= std_logic_vector(to_signed(integer(Ampl * sin(vKa * (0.0 + 0.0 * dtH - 3.0 * dtV) - vAngularFreq)), 32));</t>
  </si>
  <si>
    <t>        Chan_Pkt.BS_DATA.CH_Data(17) &lt;= std_logic_vector(to_signed(integer(Ampl * sin(vKa * (0.0 + 0.0 * dtH - 2.0 * dtV) - vAngularFreq)), 32));</t>
  </si>
  <si>
    <t>        Chan_Pkt.BS_DATA.CH_Data(18) &lt;= std_logic_vector(to_signed(integer(Ampl * sin(vKa * (0.0 + 0.0 * dtH - 1.0 * dtV) - vAngularFreq)), 32));</t>
  </si>
  <si>
    <t>        Chan_Pkt.BS_DATA.CH_Data(19) &lt;= std_logic_vector(to_signed(integer(Ampl * sin(vKa * (0.0 + 0.0 * dtH + 0.0 * dtV) - vAngularFreq)), 32));</t>
  </si>
  <si>
    <t>        Chan_Pkt.BS_DATA.CH_Data(20) &lt;= std_logic_vector(to_signed(integer(Ampl * sin(vKa * (0.0 + 0.0 * dtH + 1.0 * dtV) - vAngularFreq)), 32));</t>
  </si>
  <si>
    <t>        Chan_Pkt.BS_DATA.CH_Data(21) &lt;= std_logic_vector(to_signed(integer(Ampl * sin(vKa * (0.0 + 0.0 * dtH + 2.0 * dtV) - vAngularFreq)), 32));</t>
  </si>
  <si>
    <t>        Chan_Pkt.BS_DATA.CH_Data(22) &lt;= std_logic_vector(to_signed(integer(Ampl * sin(vKa * (0.0 + 0.0 * dtH + 3.0 * dtV) - vAngularFreq)), 32));</t>
  </si>
  <si>
    <t>        Chan_Pkt.BS_DATA.CH_Data(23) &lt;= std_logic_vector(to_signed(integer(Ampl * sin(vKa * (0.0 + 1.0 * dtH - 2.5 * dtV) - vAngularFreq)), 32));</t>
  </si>
  <si>
    <t>        Chan_Pkt.BS_DATA.CH_Data(24) &lt;= std_logic_vector(to_signed(integer(Ampl * sin(vKa * (0.0 + 1.0 * dtH - 1.5 * dtV) - vAngularFreq)), 32));</t>
  </si>
  <si>
    <t>        Chan_Pkt.BS_DATA.CH_Data(25) &lt;= std_logic_vector(to_signed(integer(Ampl * sin(vKa * (0.0 + 1.0 * dtH - 0.5 * dtV) - vAngularFreq)), 32));</t>
  </si>
  <si>
    <t>        Chan_Pkt.BS_DATA.CH_Data(26) &lt;= std_logic_vector(to_signed(integer(Ampl * sin(vKa * (0.0 + 1.0 * dtH + 0.5 * dtV) - vAngularFreq)), 32));</t>
  </si>
  <si>
    <t>        Chan_Pkt.BS_DATA.CH_Data(27) &lt;= std_logic_vector(to_signed(integer(Ampl * sin(vKa * (0.0 + 1.0 * dtH + 1.5 * dtV) - vAngularFreq)), 32));</t>
  </si>
  <si>
    <t>        Chan_Pkt.BS_DATA.CH_Data(28) &lt;= std_logic_vector(to_signed(integer(Ampl * sin(vKa * (0.0 + 1.0 * dtH + 2.5 * dtV) - vAngularFreq)), 32));</t>
  </si>
  <si>
    <t>        Chan_Pkt.BS_DATA.CH_Data(29) &lt;= std_logic_vector(to_signed(integer(Ampl * sin(vKa * (0.0 + 2.0 * dtH - 2.0 * dtV) - vAngularFreq)), 32));</t>
  </si>
  <si>
    <t>        Chan_Pkt.BS_DATA.CH_Data(30) &lt;= std_logic_vector(to_signed(integer(Ampl * sin(vKa * (0.0 + 2.0 * dtH - 1.0 * dtV) - vAngularFreq)), 32));</t>
  </si>
  <si>
    <t>        Chan_Pkt.BS_DATA.CH_Data(31) &lt;= std_logic_vector(to_signed(integer(Ampl * sin(vKa * (0.0 + 2.0 * dtH + 0.0 * dtV) - vAngularFreq)), 32));</t>
  </si>
  <si>
    <t>        Chan_Pkt.BS_DATA.CH_Data(32) &lt;= std_logic_vector(to_signed(integer(Ampl * sin(vKa * (0.0 + 2.0 * dtH + 1.0 * dtV) - vAngularFreq)), 32));</t>
  </si>
  <si>
    <t>        Chan_Pkt.BS_DATA.CH_Data(33) &lt;= std_logic_vector(to_signed(integer(Ampl * sin(vKa * (0.0 + 2.0 * dtH + 2.0 * dtV) - vAngularFreq)), 32));</t>
  </si>
  <si>
    <t>        Chan_Pkt.BS_DATA.CH_Data(34) &lt;= std_logic_vector(to_signed(integer(Ampl * sin(vKa * (0.0 + 3.0 * dtH - 1.5 * dtV) - vAngularFreq)), 32));</t>
  </si>
  <si>
    <t>        Chan_Pkt.BS_DATA.CH_Data(35) &lt;= std_logic_vector(to_signed(integer(Ampl * sin(vKa * (0.0 + 3.0 * dtH - 0.5 * dtV) - vAngularFreq)), 32));</t>
  </si>
  <si>
    <t>        Chan_Pkt.BS_DATA.CH_Data(36) &lt;= std_logic_vector(to_signed(integer(Ampl * sin(vKa * (0.0 + 3.0 * dtH + 0.5 * dtV) - vAngularFreq)), 32));</t>
  </si>
  <si>
    <t>        Chan_Pkt.BS_DATA.CH_Data(37) &lt;= std_logic_vector(to_signed(integer(Ampl * sin(vKa * (0.0 + 3.0 * dtH + 1.5 * dtV) - vAngularFreq)), 32));</t>
  </si>
  <si>
    <t>bs_beam_fir</t>
    <phoneticPr fontId="1" type="noConversion"/>
  </si>
  <si>
    <t>bs_beam_fir_i</t>
    <phoneticPr fontId="1" type="noConversion"/>
  </si>
  <si>
    <t>bs_beam_te</t>
    <phoneticPr fontId="1" type="noConversion"/>
  </si>
  <si>
    <t>bs_beam_te_i</t>
    <phoneticPr fontId="1" type="noConversion"/>
  </si>
  <si>
    <t>s_axis_bs_beam_fir_tvalid</t>
  </si>
  <si>
    <t>s_axis_bs_beam_fir_tlast</t>
  </si>
  <si>
    <t>s_axis_bs_beam_fir_tdata</t>
  </si>
  <si>
    <t>s_rd_bs_beam_fir_tnext</t>
  </si>
  <si>
    <t>s_rd_bs_beam_fir_taddr</t>
  </si>
  <si>
    <t>s_rd_bs_beam_fir_tdata</t>
  </si>
  <si>
    <t>  rd_tvalid &lt;= s_axis_bs_beam_fir_tvalid;  </t>
  </si>
  <si>
    <t>  rd_tlast &lt;= s_axis_bs_beam_fir_tlast;</t>
  </si>
  <si>
    <t>  rd_tdata &lt;= s_axis_bs_beam_fir_tdata;</t>
  </si>
  <si>
    <t>  s_rd_bs_beam_fir_tnext &lt;= rd_tlast;</t>
  </si>
  <si>
    <t>      s_rd_bs_beam_fir_tdata &lt;= RAM(conv_integer(rd_taddr_high &amp; s_rd_bs_beam_fir_taddr)) after 1 ns;</t>
  </si>
  <si>
    <t>s_axis_bs_beam_te_tvalid</t>
  </si>
  <si>
    <t>s_axis_bs_beam_te_tlast</t>
  </si>
  <si>
    <t>s_axis_bs_beam_te_tdata</t>
  </si>
  <si>
    <t>s_rd_bs_beam_te_tnext</t>
  </si>
  <si>
    <t>s_rd_bs_beam_te_taddr</t>
  </si>
  <si>
    <t>s_rd_bs_beam_te_tdata</t>
  </si>
  <si>
    <t>  s_rd_bs_beam_te_tnext &lt;= s_axis_bs_beam_te_tlast;</t>
  </si>
  <si>
    <t>      if (s_axis_bs_beam_te_tvalid = '1') then</t>
  </si>
  <si>
    <t>        RAM(conv_integer(wr_taddr_high &amp; wr_taddr_i)) &lt;= s_axis_bs_beam_te_tdata;</t>
  </si>
  <si>
    <t>        if (s_axis_bs_beam_te_tlast = '1') then</t>
  </si>
  <si>
    <t>      s_rd_bs_beam_te_tdata &lt;= RAM(conv_integer(rd_taddr_high &amp; s_rd_bs_beam_te_taddr)) after 1 ns;</t>
  </si>
  <si>
    <t>m_axis_bf_data_dr_tvalid</t>
  </si>
  <si>
    <t>m_axis_bf_data_dr_tlast</t>
  </si>
  <si>
    <t>m_axis_bf_data_dr_tdata</t>
  </si>
  <si>
    <t>m_axis_bf_data_te_tvalid</t>
  </si>
  <si>
    <t>m_axis_bf_data_te_tlast</t>
  </si>
  <si>
    <t>m_axis_bf_data_te_tdata</t>
  </si>
  <si>
    <t>s_axis_ps_2_bf_tvalid</t>
  </si>
  <si>
    <t>s_axis_ps_2_bf_tready</t>
  </si>
  <si>
    <t>s_axis_ps_2_bf_tlast</t>
  </si>
  <si>
    <t>s_axis_ps_2_bf_tdata</t>
  </si>
  <si>
    <t>s_axis_ext_data_tvalid</t>
  </si>
  <si>
    <t>s_axis_ext_data_tlast</t>
  </si>
  <si>
    <t>s_axis_ext_data_tdata</t>
  </si>
  <si>
    <t>s_bs_cmd_sel_ch</t>
    <phoneticPr fontId="1" type="noConversion"/>
  </si>
  <si>
    <t>1 : ch, 0 : beam</t>
    <phoneticPr fontId="1" type="noConversion"/>
  </si>
  <si>
    <t>s_bs_cmd_sel_port</t>
    <phoneticPr fontId="1" type="noConversion"/>
  </si>
  <si>
    <t>00 : sc, 01 : te, 10 : dr, 11 : sim</t>
    <phoneticPr fontId="1" type="noConversion"/>
  </si>
  <si>
    <t>s_bs_cmd_sel_fir_coe</t>
    <phoneticPr fontId="1" type="noConversion"/>
  </si>
  <si>
    <t>00 : BF1, 01 : BF2, 10 : LPF, 11 : BF1</t>
    <phoneticPr fontId="1" type="noConversion"/>
  </si>
  <si>
    <t>bs_cfg_i</t>
    <phoneticPr fontId="1" type="noConversion"/>
  </si>
  <si>
    <t>bs_cfg</t>
    <phoneticPr fontId="1" type="noConversion"/>
  </si>
  <si>
    <t xml:space="preserve">m_rd_bf_beam_fir_tstart </t>
  </si>
  <si>
    <t xml:space="preserve">m_rd_bf_beam_fir_taddr  </t>
  </si>
  <si>
    <t xml:space="preserve">m_rd_bf_beam_fir_tdata  </t>
  </si>
  <si>
    <t>Clk_rd</t>
    <phoneticPr fontId="1" type="noConversion"/>
  </si>
  <si>
    <t>Clk_rd</t>
    <phoneticPr fontId="1" type="noConversion"/>
  </si>
  <si>
    <t>  p_rd : process (Clk_rd)</t>
  </si>
  <si>
    <t>    if (rising_edge(Clk_rd)) then</t>
  </si>
  <si>
    <t>    Clk_sync =&gt; Clk_rd,</t>
  </si>
  <si>
    <t>  p_wr : process (Clk, reset_n_i)</t>
  </si>
  <si>
    <t>    Clk =&gt; Clk_rd,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</si>
</sst>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color theme="1"/>
      <name val="Consolas"/>
      <family val="3"/>
    </font>
    <font>
      <sz val="11"/>
      <name val="맑은 고딕"/>
      <family val="2"/>
      <scheme val="minor"/>
    </font>
    <font>
      <sz val="11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Courier New"/>
      <family val="3"/>
    </font>
    <font>
      <sz val="11"/>
      <color rgb="FF006100"/>
      <name val="맑은 고딕"/>
      <family val="2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5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5" fillId="21" borderId="0" applyNumberFormat="0" applyBorder="0" applyAlignment="0" applyProtection="0">
      <alignment vertical="center"/>
    </xf>
  </cellStyleXfs>
  <cellXfs count="267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3" fillId="10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8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0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13" borderId="10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9" fillId="13" borderId="10" xfId="0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left" vertical="center"/>
    </xf>
    <xf numFmtId="0" fontId="0" fillId="14" borderId="11" xfId="0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14" borderId="39" xfId="0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5" borderId="44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4" fillId="5" borderId="10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14" fillId="13" borderId="2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6" fillId="13" borderId="22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13" borderId="59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19" borderId="10" xfId="0" applyFill="1" applyBorder="1" applyAlignment="1">
      <alignment horizontal="center" vertical="center"/>
    </xf>
    <xf numFmtId="0" fontId="17" fillId="19" borderId="10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0" xfId="0" applyFill="1" applyBorder="1" applyAlignment="1">
      <alignment vertical="center"/>
    </xf>
    <xf numFmtId="0" fontId="14" fillId="0" borderId="56" xfId="0" applyFont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 wrapText="1"/>
    </xf>
    <xf numFmtId="0" fontId="14" fillId="19" borderId="24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6" fontId="19" fillId="20" borderId="10" xfId="0" applyNumberFormat="1" applyFont="1" applyFill="1" applyBorder="1" applyAlignment="1">
      <alignment horizontal="center" vertical="center"/>
    </xf>
    <xf numFmtId="0" fontId="19" fillId="20" borderId="10" xfId="0" applyFont="1" applyFill="1" applyBorder="1" applyAlignment="1">
      <alignment horizontal="center" vertical="center"/>
    </xf>
    <xf numFmtId="177" fontId="19" fillId="20" borderId="10" xfId="0" applyNumberFormat="1" applyFont="1" applyFill="1" applyBorder="1" applyAlignment="1">
      <alignment horizontal="center" vertical="center"/>
    </xf>
    <xf numFmtId="0" fontId="22" fillId="0" borderId="65" xfId="0" applyFont="1" applyBorder="1" applyAlignment="1">
      <alignment vertical="center" wrapText="1"/>
    </xf>
    <xf numFmtId="0" fontId="22" fillId="0" borderId="66" xfId="0" applyFont="1" applyBorder="1" applyAlignment="1">
      <alignment vertical="center" wrapText="1"/>
    </xf>
    <xf numFmtId="0" fontId="22" fillId="0" borderId="67" xfId="0" applyFont="1" applyBorder="1" applyAlignment="1">
      <alignment vertical="center" wrapText="1"/>
    </xf>
    <xf numFmtId="0" fontId="2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4" fillId="0" borderId="0" xfId="3" applyAlignment="1">
      <alignment vertical="center"/>
    </xf>
    <xf numFmtId="0" fontId="25" fillId="21" borderId="0" xfId="4" applyAlignment="1"/>
    <xf numFmtId="0" fontId="3" fillId="0" borderId="0" xfId="2" applyFill="1" applyAlignment="1"/>
    <xf numFmtId="0" fontId="10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3" borderId="41" xfId="0" applyFont="1" applyFill="1" applyBorder="1" applyAlignment="1">
      <alignment horizontal="center" vertical="center"/>
    </xf>
    <xf numFmtId="0" fontId="14" fillId="13" borderId="39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13" borderId="42" xfId="0" applyFont="1" applyFill="1" applyBorder="1" applyAlignment="1">
      <alignment horizontal="center" vertical="center"/>
    </xf>
    <xf numFmtId="0" fontId="14" fillId="13" borderId="43" xfId="0" applyFont="1" applyFill="1" applyBorder="1" applyAlignment="1">
      <alignment horizontal="center" vertical="center"/>
    </xf>
    <xf numFmtId="0" fontId="14" fillId="13" borderId="48" xfId="0" applyFont="1" applyFill="1" applyBorder="1" applyAlignment="1">
      <alignment horizontal="center" vertical="center"/>
    </xf>
    <xf numFmtId="0" fontId="14" fillId="13" borderId="49" xfId="0" applyFont="1" applyFill="1" applyBorder="1" applyAlignment="1">
      <alignment horizontal="center" vertical="center"/>
    </xf>
    <xf numFmtId="0" fontId="14" fillId="13" borderId="52" xfId="0" applyFont="1" applyFill="1" applyBorder="1" applyAlignment="1">
      <alignment horizontal="center" vertical="center"/>
    </xf>
    <xf numFmtId="0" fontId="14" fillId="13" borderId="46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6" fillId="13" borderId="50" xfId="0" applyFont="1" applyFill="1" applyBorder="1" applyAlignment="1">
      <alignment horizontal="center" vertical="center"/>
    </xf>
    <xf numFmtId="0" fontId="16" fillId="13" borderId="51" xfId="0" applyFont="1" applyFill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12" borderId="38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15" borderId="57" xfId="0" applyFont="1" applyFill="1" applyBorder="1" applyAlignment="1">
      <alignment horizontal="center" vertical="center"/>
    </xf>
    <xf numFmtId="0" fontId="14" fillId="15" borderId="25" xfId="0" applyFont="1" applyFill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0" fontId="14" fillId="13" borderId="55" xfId="0" applyFont="1" applyFill="1" applyBorder="1" applyAlignment="1">
      <alignment horizontal="center" vertical="center"/>
    </xf>
    <xf numFmtId="0" fontId="14" fillId="13" borderId="47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horizontal="center" vertical="center"/>
    </xf>
    <xf numFmtId="0" fontId="9" fillId="13" borderId="53" xfId="0" applyFont="1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7" borderId="57" xfId="0" applyFont="1" applyFill="1" applyBorder="1" applyAlignment="1">
      <alignment horizontal="center" vertical="center"/>
    </xf>
    <xf numFmtId="0" fontId="14" fillId="17" borderId="25" xfId="0" applyFont="1" applyFill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4" fillId="13" borderId="59" xfId="0" applyFont="1" applyFill="1" applyBorder="1" applyAlignment="1">
      <alignment horizontal="center" vertical="center"/>
    </xf>
    <xf numFmtId="0" fontId="14" fillId="13" borderId="6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13" borderId="50" xfId="0" applyFont="1" applyFill="1" applyBorder="1" applyAlignment="1">
      <alignment horizontal="center" vertical="center"/>
    </xf>
    <xf numFmtId="0" fontId="14" fillId="13" borderId="51" xfId="0" applyFont="1" applyFill="1" applyBorder="1" applyAlignment="1">
      <alignment horizontal="center" vertical="center"/>
    </xf>
    <xf numFmtId="0" fontId="15" fillId="0" borderId="53" xfId="0" applyFont="1" applyBorder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0" fontId="14" fillId="0" borderId="57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4" fillId="13" borderId="53" xfId="0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 wrapText="1"/>
    </xf>
    <xf numFmtId="0" fontId="14" fillId="13" borderId="41" xfId="0" applyFont="1" applyFill="1" applyBorder="1" applyAlignment="1">
      <alignment horizontal="center" vertical="center" wrapText="1"/>
    </xf>
    <xf numFmtId="0" fontId="14" fillId="13" borderId="39" xfId="0" applyFont="1" applyFill="1" applyBorder="1" applyAlignment="1">
      <alignment horizontal="center" vertical="center" wrapText="1"/>
    </xf>
    <xf numFmtId="0" fontId="14" fillId="13" borderId="35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13" borderId="42" xfId="0" applyFont="1" applyFill="1" applyBorder="1" applyAlignment="1">
      <alignment horizontal="center" vertical="center" wrapText="1"/>
    </xf>
    <xf numFmtId="0" fontId="14" fillId="13" borderId="45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14" fillId="13" borderId="40" xfId="0" applyFont="1" applyFill="1" applyBorder="1" applyAlignment="1">
      <alignment horizontal="center" vertical="center"/>
    </xf>
    <xf numFmtId="0" fontId="14" fillId="13" borderId="34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18" fillId="13" borderId="62" xfId="0" applyFont="1" applyFill="1" applyBorder="1" applyAlignment="1">
      <alignment horizontal="center" vertical="center" wrapText="1"/>
    </xf>
    <xf numFmtId="0" fontId="18" fillId="13" borderId="58" xfId="0" applyFont="1" applyFill="1" applyBorder="1" applyAlignment="1">
      <alignment horizontal="center" vertical="center" wrapText="1"/>
    </xf>
    <xf numFmtId="0" fontId="18" fillId="13" borderId="63" xfId="0" applyFont="1" applyFill="1" applyBorder="1" applyAlignment="1">
      <alignment horizontal="center" vertical="center" wrapText="1"/>
    </xf>
    <xf numFmtId="0" fontId="18" fillId="13" borderId="64" xfId="0" applyFont="1" applyFill="1" applyBorder="1" applyAlignment="1">
      <alignment horizontal="center" vertical="center" wrapText="1"/>
    </xf>
    <xf numFmtId="0" fontId="18" fillId="13" borderId="0" xfId="0" applyFont="1" applyFill="1" applyAlignment="1">
      <alignment horizontal="center" vertical="center" wrapText="1"/>
    </xf>
    <xf numFmtId="0" fontId="18" fillId="13" borderId="29" xfId="0" applyFont="1" applyFill="1" applyBorder="1" applyAlignment="1">
      <alignment horizontal="center" vertical="center" wrapText="1"/>
    </xf>
    <xf numFmtId="0" fontId="18" fillId="13" borderId="45" xfId="0" applyFont="1" applyFill="1" applyBorder="1" applyAlignment="1">
      <alignment horizontal="center" vertical="center" wrapText="1"/>
    </xf>
    <xf numFmtId="0" fontId="18" fillId="13" borderId="47" xfId="0" applyFont="1" applyFill="1" applyBorder="1" applyAlignment="1">
      <alignment horizontal="center" vertical="center" wrapText="1"/>
    </xf>
    <xf numFmtId="0" fontId="18" fillId="13" borderId="18" xfId="0" applyFont="1" applyFill="1" applyBorder="1" applyAlignment="1">
      <alignment horizontal="center" vertical="center" wrapText="1"/>
    </xf>
    <xf numFmtId="0" fontId="19" fillId="16" borderId="5" xfId="0" applyFont="1" applyFill="1" applyBorder="1" applyAlignment="1">
      <alignment horizontal="center" vertical="center"/>
    </xf>
    <xf numFmtId="0" fontId="19" fillId="16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6" borderId="36" xfId="0" applyFont="1" applyFill="1" applyBorder="1" applyAlignment="1">
      <alignment horizontal="center" vertical="center"/>
    </xf>
    <xf numFmtId="0" fontId="14" fillId="16" borderId="37" xfId="0" applyFont="1" applyFill="1" applyBorder="1" applyAlignment="1">
      <alignment horizontal="center" vertical="center"/>
    </xf>
    <xf numFmtId="0" fontId="14" fillId="16" borderId="38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13" borderId="62" xfId="0" applyFont="1" applyFill="1" applyBorder="1" applyAlignment="1">
      <alignment horizontal="center" vertical="center"/>
    </xf>
    <xf numFmtId="0" fontId="14" fillId="13" borderId="63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6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</cellXfs>
  <cellStyles count="5">
    <cellStyle name="메모" xfId="1" builtinId="10"/>
    <cellStyle name="보통" xfId="2" builtinId="28"/>
    <cellStyle name="좋음" xfId="4" builtinId="2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https://docs.xilinx.com/r/en-US/ug974-vivado-ultrascale-libraries/MUXF7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6.899999999999999"/>
  <cols>
    <col min="1" max="1" width="54.5625" customWidth="1"/>
    <col min="2" max="2" width="138.0625" bestFit="1" customWidth="1"/>
  </cols>
  <sheetData>
    <row r="2" spans="1:2">
      <c r="A2" t="s">
        <v>4513</v>
      </c>
      <c r="B2" s="15" t="s">
        <v>4511</v>
      </c>
    </row>
    <row r="3" spans="1:2">
      <c r="A3" t="s">
        <v>4512</v>
      </c>
      <c r="B3" s="15" t="s">
        <v>4510</v>
      </c>
    </row>
    <row r="4" spans="1:2">
      <c r="A4" t="s">
        <v>4515</v>
      </c>
      <c r="B4" s="15" t="s">
        <v>4514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6.899999999999999"/>
  <cols>
    <col min="1" max="1" width="27.8125" bestFit="1" customWidth="1"/>
    <col min="2" max="2" width="9.25" bestFit="1" customWidth="1"/>
    <col min="3" max="3" width="27.8125" bestFit="1" customWidth="1"/>
    <col min="4" max="4" width="5.3125" bestFit="1" customWidth="1"/>
    <col min="5" max="5" width="5.9375" customWidth="1"/>
    <col min="6" max="6" width="2.1875" bestFit="1" customWidth="1"/>
    <col min="7" max="7" width="8.3125" bestFit="1" customWidth="1"/>
    <col min="8" max="8" width="31.0625" customWidth="1"/>
    <col min="9" max="9" width="30.5" bestFit="1" customWidth="1"/>
    <col min="10" max="10" width="46.9375" bestFit="1" customWidth="1"/>
    <col min="11" max="11" width="45.75" bestFit="1" customWidth="1"/>
  </cols>
  <sheetData>
    <row r="1" spans="1:11">
      <c r="A1" t="s">
        <v>572</v>
      </c>
      <c r="C1" t="s">
        <v>573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571</v>
      </c>
      <c r="B4" s="3" t="s">
        <v>569</v>
      </c>
      <c r="C4" s="3" t="s">
        <v>570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254</v>
      </c>
      <c r="E6" t="s">
        <v>551</v>
      </c>
      <c r="G6" t="s">
        <v>255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254</v>
      </c>
      <c r="E7" t="s">
        <v>551</v>
      </c>
      <c r="G7" t="s">
        <v>255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254</v>
      </c>
      <c r="E9" t="s">
        <v>565</v>
      </c>
      <c r="G9" t="s">
        <v>255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254</v>
      </c>
      <c r="E10" t="s">
        <v>565</v>
      </c>
      <c r="G10" t="s">
        <v>255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254</v>
      </c>
      <c r="E11" t="s">
        <v>565</v>
      </c>
      <c r="G11" t="s">
        <v>255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254</v>
      </c>
      <c r="G13" t="s">
        <v>255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254</v>
      </c>
      <c r="G14" t="s">
        <v>255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254</v>
      </c>
      <c r="G15" t="s">
        <v>255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254</v>
      </c>
      <c r="G16" t="s">
        <v>255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256</v>
      </c>
      <c r="G17" t="s">
        <v>255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256</v>
      </c>
      <c r="G18" t="s">
        <v>255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256</v>
      </c>
      <c r="G19" t="s">
        <v>255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256</v>
      </c>
      <c r="G20" t="s">
        <v>255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1970</v>
      </c>
    </row>
    <row r="22" spans="1:11">
      <c r="A22" t="s">
        <v>211</v>
      </c>
      <c r="B22" t="s">
        <v>212</v>
      </c>
      <c r="C22" t="s">
        <v>213</v>
      </c>
      <c r="D22" t="s">
        <v>254</v>
      </c>
      <c r="E22" t="s">
        <v>551</v>
      </c>
      <c r="F22">
        <v>0</v>
      </c>
      <c r="G22" t="s">
        <v>255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254</v>
      </c>
      <c r="E23" t="s">
        <v>551</v>
      </c>
      <c r="F23">
        <v>0</v>
      </c>
      <c r="G23" t="s">
        <v>255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256</v>
      </c>
      <c r="F24">
        <v>0</v>
      </c>
      <c r="G24" t="s">
        <v>255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256</v>
      </c>
      <c r="F25">
        <v>0</v>
      </c>
      <c r="G25" t="s">
        <v>255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254</v>
      </c>
      <c r="F26">
        <v>0</v>
      </c>
      <c r="G26" t="s">
        <v>255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254</v>
      </c>
      <c r="F27">
        <v>0</v>
      </c>
      <c r="G27" t="s">
        <v>255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259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297</v>
      </c>
    </row>
    <row r="34" spans="8:8">
      <c r="H34" t="s">
        <v>292</v>
      </c>
    </row>
    <row r="36" spans="8:8">
      <c r="H36" t="s">
        <v>293</v>
      </c>
    </row>
    <row r="37" spans="8:8">
      <c r="H37" t="s">
        <v>296</v>
      </c>
    </row>
    <row r="38" spans="8:8">
      <c r="H38" t="s">
        <v>292</v>
      </c>
    </row>
    <row r="39" spans="8:8">
      <c r="H39" t="s">
        <v>299</v>
      </c>
    </row>
    <row r="40" spans="8:8">
      <c r="H40" s="1" t="s">
        <v>252</v>
      </c>
    </row>
    <row r="41" spans="8:8">
      <c r="H41" t="s">
        <v>300</v>
      </c>
    </row>
    <row r="42" spans="8:8">
      <c r="H42" s="1" t="s">
        <v>252</v>
      </c>
    </row>
    <row r="43" spans="8:8">
      <c r="H43" t="s">
        <v>294</v>
      </c>
    </row>
    <row r="44" spans="8:8">
      <c r="H44" t="s">
        <v>295</v>
      </c>
    </row>
    <row r="45" spans="8:8">
      <c r="H45" s="1" t="s">
        <v>252</v>
      </c>
    </row>
    <row r="46" spans="8:8">
      <c r="H46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157"/>
  <sheetViews>
    <sheetView tabSelected="1" topLeftCell="A10" workbookViewId="0">
      <selection activeCell="C42" sqref="C42"/>
    </sheetView>
  </sheetViews>
  <sheetFormatPr defaultRowHeight="16.899999999999999"/>
  <cols>
    <col min="1" max="1" width="22" bestFit="1" customWidth="1"/>
    <col min="2" max="2" width="6.9375" bestFit="1" customWidth="1"/>
    <col min="3" max="3" width="29.3125" customWidth="1"/>
    <col min="4" max="4" width="19.4375" customWidth="1"/>
    <col min="5" max="5" width="103.5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270</v>
      </c>
      <c r="B11" s="2"/>
      <c r="C11" s="2" t="s">
        <v>276</v>
      </c>
      <c r="D11" s="2"/>
      <c r="E11" s="2" t="str">
        <f>"entity "&amp;A11&amp;" is"</f>
        <v>entity bs_ram is</v>
      </c>
      <c r="F11" s="2" t="str">
        <f>"component "&amp;A11&amp;" is"</f>
        <v>component bs_ram is</v>
      </c>
      <c r="G11" s="2" t="str">
        <f>(C11&amp;" : "&amp;A11)</f>
        <v>bs_ram_i : bs_ram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4631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4632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271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s_axis_bs_ram_tvalid : in std_logic;</v>
      </c>
      <c r="F19" t="str">
        <f xml:space="preserve"> ("    "&amp;TRIM(A19)&amp; " : " &amp;TRIM(B19)&amp;" "&amp;TRIM(C19)&amp;";")</f>
        <v xml:space="preserve">    s_axis_bs_ram_tvalid : in std_logic;</v>
      </c>
      <c r="G19" t="str">
        <f xml:space="preserve"> ("    "&amp;TRIM(A19) &amp; " =&gt; "&amp;TRIM(A19)&amp;"_"&amp;TRIM($C$11)&amp;",")</f>
        <v xml:space="preserve">    s_axis_bs_ram_tvalid =&gt; s_axis_bs_ram_tvalid_bs_ram_i,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s_axis_bs_ram_tvalid_bs_ram_i : std_logic := '0';</v>
      </c>
    </row>
    <row r="20" spans="1:8">
      <c r="A20" s="9" t="s">
        <v>272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s_axis_bs_ram_tlast : in std_logic;</v>
      </c>
      <c r="F20" t="str">
        <f xml:space="preserve"> ("    "&amp;TRIM(A20)&amp; " : " &amp;TRIM(B20)&amp;" "&amp;TRIM(C20)&amp;";")</f>
        <v xml:space="preserve">    s_axis_bs_ram_tlast : in std_logic;</v>
      </c>
      <c r="G20" t="str">
        <f xml:space="preserve"> ("    "&amp;TRIM(A20) &amp; " =&gt; "&amp;TRIM(A20)&amp;"_"&amp;TRIM($C$11)&amp;",")</f>
        <v xml:space="preserve">    s_axis_bs_ram_tlast =&gt; s_axis_bs_ram_tlast_bs_ram_i,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s_axis_bs_ram_tlast_bs_ram_i : std_logic := '0';</v>
      </c>
    </row>
    <row r="21" spans="1:8">
      <c r="A21" s="9" t="s">
        <v>273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s_axis_bs_ram_tdata : in std_logic_vector(31 downto 0);</v>
      </c>
      <c r="F21" t="str">
        <f xml:space="preserve"> ("    "&amp;TRIM(A21)&amp; " : " &amp;TRIM(B21)&amp;" "&amp;TRIM(C21)&amp;";")</f>
        <v xml:space="preserve">    s_axis_bs_ram_tdata : in std_logic_vector(31 downto 0);</v>
      </c>
      <c r="G21" t="str">
        <f xml:space="preserve"> ("    "&amp;TRIM(A21) &amp; " =&gt; "&amp;TRIM(A21)&amp;"_"&amp;TRIM($C$11)&amp;",")</f>
        <v xml:space="preserve">    s_axis_bs_ram_tdata =&gt; s_axis_bs_ram_tdata_bs_ram_i,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s_axis_bs_ram_tdata_bs_ram_i : std_logic_vector(31 downto 0) := (others =&gt; '0');</v>
      </c>
    </row>
    <row r="22" spans="1:8">
      <c r="E22" t="s">
        <v>249</v>
      </c>
    </row>
    <row r="23" spans="1:8">
      <c r="A23" s="11" t="s">
        <v>291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s_rd_bs_ram_tnext : out std_logic;</v>
      </c>
      <c r="F23" t="str">
        <f xml:space="preserve"> ("    "&amp;TRIM(A23)&amp; " : " &amp;TRIM(B23)&amp;" "&amp;TRIM(C23)&amp;";")</f>
        <v xml:space="preserve">    s_rd_bs_ram_tnext : out std_logic;</v>
      </c>
      <c r="G23" t="str">
        <f xml:space="preserve"> ("    "&amp;TRIM(A23) &amp; " =&gt; "&amp;TRIM(A23)&amp;"_"&amp;TRIM($C$11)&amp;",")</f>
        <v xml:space="preserve">    s_rd_bs_ram_tnext =&gt; s_rd_bs_ram_tnext_bs_ram_i,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s_rd_bs_ram_tnext_bs_ram_i : std_logic := '0';</v>
      </c>
    </row>
    <row r="24" spans="1:8">
      <c r="A24" t="s">
        <v>274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s_rd_bs_ram_taddr : in std_logic_vector(6 downto 0);</v>
      </c>
      <c r="F24" t="str">
        <f xml:space="preserve"> ("    "&amp;TRIM(A24)&amp; " : " &amp;TRIM(B24)&amp;" "&amp;TRIM(C24)&amp;";")</f>
        <v xml:space="preserve">    s_rd_bs_ram_taddr : in std_logic_vector(6 downto 0);</v>
      </c>
      <c r="G24" t="str">
        <f xml:space="preserve"> ("    "&amp;TRIM(A24) &amp; " =&gt; "&amp;TRIM(A24)&amp;"_"&amp;TRIM($C$11)&amp;",")</f>
        <v xml:space="preserve">    s_rd_bs_ram_taddr =&gt; s_rd_bs_ram_taddr_bs_ram_i,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s_rd_bs_ram_taddr_bs_ram_i : std_logic_vector(6 downto 0) := (others =&gt; '0');</v>
      </c>
    </row>
    <row r="25" spans="1:8">
      <c r="A25" t="s">
        <v>275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s_rd_bs_ram_tdata : out std_logic_vector(31 downto 0);</v>
      </c>
      <c r="F25" t="str">
        <f xml:space="preserve"> ("    "&amp;TRIM(A25)&amp; " : " &amp;TRIM(B25)&amp;" "&amp;TRIM(C25)&amp;";")</f>
        <v xml:space="preserve">    s_rd_bs_ram_tdata : out std_logic_vector(31 downto 0);</v>
      </c>
      <c r="G25" t="str">
        <f xml:space="preserve"> ("    "&amp;TRIM(A25) &amp; " =&gt; "&amp;TRIM(A25)&amp;"_"&amp;TRIM($C$11)&amp;",")</f>
        <v xml:space="preserve">    s_rd_bs_ram_tdata =&gt; s_rd_bs_ram_tdata_bs_ram_i,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s_rd_bs_ram_tdata_bs_ram_i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reset_n_bs_ram_i : std_logic := '0';</v>
      </c>
    </row>
    <row r="28" spans="1:8">
      <c r="A28" t="s">
        <v>8578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Clk_rd_bs_ram_i : std_logic := '0';</v>
      </c>
    </row>
    <row r="29" spans="1:8">
      <c r="A29" t="s">
        <v>4185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bs_ram is</v>
      </c>
    </row>
    <row r="35" spans="5:5">
      <c r="E35" s="20" t="s">
        <v>4219</v>
      </c>
    </row>
    <row r="36" spans="5:5">
      <c r="E36" s="20" t="s">
        <v>4372</v>
      </c>
    </row>
    <row r="37" spans="5:5">
      <c r="E37" s="20" t="s">
        <v>4373</v>
      </c>
    </row>
    <row r="38" spans="5:5">
      <c r="E38" s="20" t="s">
        <v>4588</v>
      </c>
    </row>
    <row r="39" spans="5:5">
      <c r="E39" s="20" t="s">
        <v>4264</v>
      </c>
    </row>
    <row r="40" spans="5:5">
      <c r="E40" s="20" t="s">
        <v>4589</v>
      </c>
    </row>
    <row r="41" spans="5:5">
      <c r="E41" s="20" t="s">
        <v>4590</v>
      </c>
    </row>
    <row r="42" spans="5:5">
      <c r="E42" s="20" t="s">
        <v>4591</v>
      </c>
    </row>
    <row r="43" spans="5:5">
      <c r="E43" s="20" t="s">
        <v>4592</v>
      </c>
    </row>
    <row r="44" spans="5:5">
      <c r="E44" s="20" t="s">
        <v>4593</v>
      </c>
    </row>
    <row r="45" spans="5:5">
      <c r="E45" s="20" t="s">
        <v>4589</v>
      </c>
    </row>
    <row r="46" spans="5:5">
      <c r="E46" s="20" t="s">
        <v>4258</v>
      </c>
    </row>
    <row r="47" spans="5:5">
      <c r="E47" s="20" t="s">
        <v>4268</v>
      </c>
    </row>
    <row r="48" spans="5:5">
      <c r="E48" s="20" t="s">
        <v>4219</v>
      </c>
    </row>
    <row r="49" spans="5:5">
      <c r="E49" s="20" t="s">
        <v>8237</v>
      </c>
    </row>
    <row r="50" spans="5:5">
      <c r="E50" s="20" t="s">
        <v>4375</v>
      </c>
    </row>
    <row r="51" spans="5:5">
      <c r="E51" s="20" t="s">
        <v>8238</v>
      </c>
    </row>
    <row r="52" spans="5:5">
      <c r="E52" s="20" t="s">
        <v>4258</v>
      </c>
    </row>
    <row r="53" spans="5:5">
      <c r="E53" s="20" t="s">
        <v>4264</v>
      </c>
    </row>
    <row r="54" spans="5:5">
      <c r="E54" s="20" t="s">
        <v>4589</v>
      </c>
    </row>
    <row r="55" spans="5:5">
      <c r="E55" s="20" t="s">
        <v>4590</v>
      </c>
    </row>
    <row r="56" spans="5:5">
      <c r="E56" s="20" t="s">
        <v>8239</v>
      </c>
    </row>
    <row r="57" spans="5:5">
      <c r="E57" s="20" t="s">
        <v>8240</v>
      </c>
    </row>
    <row r="58" spans="5:5">
      <c r="E58" s="20" t="s">
        <v>8241</v>
      </c>
    </row>
    <row r="59" spans="5:5">
      <c r="E59" s="20" t="s">
        <v>4589</v>
      </c>
    </row>
    <row r="60" spans="5:5">
      <c r="E60" s="20" t="s">
        <v>4258</v>
      </c>
    </row>
    <row r="61" spans="5:5">
      <c r="E61" s="20" t="s">
        <v>4268</v>
      </c>
    </row>
    <row r="62" spans="5:5">
      <c r="E62" s="20" t="s">
        <v>4594</v>
      </c>
    </row>
    <row r="63" spans="5:5">
      <c r="E63" s="20" t="s">
        <v>4595</v>
      </c>
    </row>
    <row r="64" spans="5:5">
      <c r="E64" s="20" t="s">
        <v>4596</v>
      </c>
    </row>
    <row r="65" spans="5:5">
      <c r="E65" s="20" t="s">
        <v>4597</v>
      </c>
    </row>
    <row r="66" spans="5:5">
      <c r="E66" s="20" t="s">
        <v>4598</v>
      </c>
    </row>
    <row r="67" spans="5:5">
      <c r="E67" s="20" t="s">
        <v>4599</v>
      </c>
    </row>
    <row r="68" spans="5:5">
      <c r="E68" s="20" t="s">
        <v>4600</v>
      </c>
    </row>
    <row r="69" spans="5:5">
      <c r="E69" s="20" t="s">
        <v>4601</v>
      </c>
    </row>
    <row r="70" spans="5:5">
      <c r="E70" s="20" t="s">
        <v>4602</v>
      </c>
    </row>
    <row r="71" spans="5:5">
      <c r="E71" s="20" t="s">
        <v>4603</v>
      </c>
    </row>
    <row r="72" spans="5:5">
      <c r="E72" s="20" t="s">
        <v>4604</v>
      </c>
    </row>
    <row r="73" spans="5:5">
      <c r="E73" s="20" t="s">
        <v>8242</v>
      </c>
    </row>
    <row r="74" spans="5:5">
      <c r="E74" s="20" t="s">
        <v>4605</v>
      </c>
    </row>
    <row r="75" spans="5:5">
      <c r="E75" s="20" t="s">
        <v>4403</v>
      </c>
    </row>
    <row r="76" spans="5:5">
      <c r="E76" s="20" t="s">
        <v>4219</v>
      </c>
    </row>
    <row r="77" spans="5:5">
      <c r="E77" s="20" t="s">
        <v>4283</v>
      </c>
    </row>
    <row r="78" spans="5:5">
      <c r="E78" s="20" t="s">
        <v>4219</v>
      </c>
    </row>
    <row r="79" spans="5:5">
      <c r="E79" s="20" t="s">
        <v>8243</v>
      </c>
    </row>
    <row r="80" spans="5:5">
      <c r="E80" s="20" t="s">
        <v>4219</v>
      </c>
    </row>
    <row r="81" spans="5:5">
      <c r="E81" s="20" t="s">
        <v>8583</v>
      </c>
    </row>
    <row r="82" spans="5:5">
      <c r="E82" s="20" t="s">
        <v>4294</v>
      </c>
    </row>
    <row r="83" spans="5:5">
      <c r="E83" s="20" t="s">
        <v>4606</v>
      </c>
    </row>
    <row r="84" spans="5:5">
      <c r="E84" s="20" t="s">
        <v>4607</v>
      </c>
    </row>
    <row r="85" spans="5:5">
      <c r="E85" s="20" t="s">
        <v>4608</v>
      </c>
    </row>
    <row r="86" spans="5:5">
      <c r="E86" s="20" t="s">
        <v>4338</v>
      </c>
    </row>
    <row r="87" spans="5:5">
      <c r="E87" s="20" t="s">
        <v>4609</v>
      </c>
    </row>
    <row r="88" spans="5:5">
      <c r="E88" s="20" t="s">
        <v>4610</v>
      </c>
    </row>
    <row r="89" spans="5:5">
      <c r="E89" s="20" t="s">
        <v>4611</v>
      </c>
    </row>
    <row r="90" spans="5:5">
      <c r="E90" s="20" t="s">
        <v>4612</v>
      </c>
    </row>
    <row r="91" spans="5:5">
      <c r="E91" s="20" t="s">
        <v>4613</v>
      </c>
    </row>
    <row r="92" spans="5:5">
      <c r="E92" s="20" t="s">
        <v>4476</v>
      </c>
    </row>
    <row r="93" spans="5:5">
      <c r="E93" s="20" t="s">
        <v>4614</v>
      </c>
    </row>
    <row r="94" spans="5:5">
      <c r="E94" s="20" t="s">
        <v>4478</v>
      </c>
    </row>
    <row r="95" spans="5:5">
      <c r="E95" s="20" t="s">
        <v>4298</v>
      </c>
    </row>
    <row r="96" spans="5:5">
      <c r="E96" s="20" t="s">
        <v>4303</v>
      </c>
    </row>
    <row r="97" spans="5:5">
      <c r="E97" s="20" t="s">
        <v>4304</v>
      </c>
    </row>
    <row r="98" spans="5:5">
      <c r="E98" s="20" t="s">
        <v>4219</v>
      </c>
    </row>
    <row r="99" spans="5:5">
      <c r="E99" s="20" t="s">
        <v>8580</v>
      </c>
    </row>
    <row r="100" spans="5:5">
      <c r="E100" s="20" t="s">
        <v>4294</v>
      </c>
    </row>
    <row r="101" spans="5:5">
      <c r="E101" s="20" t="s">
        <v>4616</v>
      </c>
    </row>
    <row r="102" spans="5:5">
      <c r="E102" s="20" t="s">
        <v>8581</v>
      </c>
    </row>
    <row r="103" spans="5:5">
      <c r="E103" s="20" t="s">
        <v>8244</v>
      </c>
    </row>
    <row r="104" spans="5:5">
      <c r="E104" s="20" t="s">
        <v>4303</v>
      </c>
    </row>
    <row r="105" spans="5:5">
      <c r="E105" s="20" t="s">
        <v>4304</v>
      </c>
    </row>
    <row r="106" spans="5:5">
      <c r="E106" s="20" t="s">
        <v>4219</v>
      </c>
    </row>
    <row r="107" spans="5:5">
      <c r="E107" s="20" t="s">
        <v>8245</v>
      </c>
    </row>
    <row r="108" spans="5:5">
      <c r="E108" s="20" t="s">
        <v>4408</v>
      </c>
    </row>
    <row r="109" spans="5:5">
      <c r="E109" s="20" t="s">
        <v>4370</v>
      </c>
    </row>
    <row r="110" spans="5:5">
      <c r="E110" s="20" t="s">
        <v>8246</v>
      </c>
    </row>
    <row r="111" spans="5:5">
      <c r="E111" s="20" t="s">
        <v>4371</v>
      </c>
    </row>
    <row r="112" spans="5:5">
      <c r="E112" s="20" t="s">
        <v>4415</v>
      </c>
    </row>
    <row r="113" spans="5:5">
      <c r="E113" s="20" t="s">
        <v>4370</v>
      </c>
    </row>
    <row r="114" spans="5:5">
      <c r="E114" s="20" t="s">
        <v>4619</v>
      </c>
    </row>
    <row r="115" spans="5:5">
      <c r="E115" s="20" t="s">
        <v>4626</v>
      </c>
    </row>
    <row r="116" spans="5:5">
      <c r="E116" s="20" t="s">
        <v>8247</v>
      </c>
    </row>
    <row r="117" spans="5:5">
      <c r="E117" s="20" t="s">
        <v>8248</v>
      </c>
    </row>
    <row r="118" spans="5:5">
      <c r="E118" s="20" t="s">
        <v>8249</v>
      </c>
    </row>
    <row r="119" spans="5:5">
      <c r="E119" s="20" t="s">
        <v>4619</v>
      </c>
    </row>
    <row r="120" spans="5:5">
      <c r="E120" s="20" t="s">
        <v>4207</v>
      </c>
    </row>
    <row r="121" spans="5:5">
      <c r="E121" s="20" t="s">
        <v>4219</v>
      </c>
    </row>
    <row r="122" spans="5:5">
      <c r="E122" s="20" t="s">
        <v>4617</v>
      </c>
    </row>
    <row r="123" spans="5:5">
      <c r="E123" s="20" t="s">
        <v>4415</v>
      </c>
    </row>
    <row r="124" spans="5:5">
      <c r="E124" s="20" t="s">
        <v>4370</v>
      </c>
    </row>
    <row r="125" spans="5:5">
      <c r="E125" s="20" t="s">
        <v>4619</v>
      </c>
    </row>
    <row r="126" spans="5:5">
      <c r="E126" s="20" t="s">
        <v>4626</v>
      </c>
    </row>
    <row r="127" spans="5:5">
      <c r="E127" s="20" t="s">
        <v>8582</v>
      </c>
    </row>
    <row r="128" spans="5:5">
      <c r="E128" s="20" t="s">
        <v>8250</v>
      </c>
    </row>
    <row r="129" spans="5:5">
      <c r="E129" s="20" t="s">
        <v>8251</v>
      </c>
    </row>
    <row r="130" spans="5:5">
      <c r="E130" s="20" t="s">
        <v>4619</v>
      </c>
    </row>
    <row r="131" spans="5:5">
      <c r="E131" s="20" t="s">
        <v>4207</v>
      </c>
    </row>
    <row r="132" spans="5:5">
      <c r="E132" s="20" t="s">
        <v>4219</v>
      </c>
    </row>
    <row r="133" spans="5:5">
      <c r="E133" s="20" t="s">
        <v>4622</v>
      </c>
    </row>
    <row r="134" spans="5:5">
      <c r="E134" s="20" t="s">
        <v>4415</v>
      </c>
    </row>
    <row r="135" spans="5:5">
      <c r="E135" s="20" t="s">
        <v>4370</v>
      </c>
    </row>
    <row r="136" spans="5:5">
      <c r="E136" s="20" t="s">
        <v>4619</v>
      </c>
    </row>
    <row r="137" spans="5:5">
      <c r="E137" s="20" t="s">
        <v>4626</v>
      </c>
    </row>
    <row r="138" spans="5:5">
      <c r="E138" s="20" t="s">
        <v>8582</v>
      </c>
    </row>
    <row r="139" spans="5:5">
      <c r="E139" s="20" t="s">
        <v>4623</v>
      </c>
    </row>
    <row r="140" spans="5:5">
      <c r="E140" s="20" t="s">
        <v>4624</v>
      </c>
    </row>
    <row r="141" spans="5:5">
      <c r="E141" s="20" t="s">
        <v>4619</v>
      </c>
    </row>
    <row r="142" spans="5:5">
      <c r="E142" s="20" t="s">
        <v>4207</v>
      </c>
    </row>
    <row r="143" spans="5:5">
      <c r="E143" s="20" t="s">
        <v>4625</v>
      </c>
    </row>
    <row r="144" spans="5:5">
      <c r="E144" s="20" t="s">
        <v>4415</v>
      </c>
    </row>
    <row r="145" spans="5:5">
      <c r="E145" s="20" t="s">
        <v>4370</v>
      </c>
    </row>
    <row r="146" spans="5:5">
      <c r="E146" s="20" t="s">
        <v>4619</v>
      </c>
    </row>
    <row r="147" spans="5:5">
      <c r="E147" s="20" t="s">
        <v>8584</v>
      </c>
    </row>
    <row r="148" spans="5:5">
      <c r="E148" s="20" t="s">
        <v>4621</v>
      </c>
    </row>
    <row r="149" spans="5:5">
      <c r="E149" s="20" t="s">
        <v>4628</v>
      </c>
    </row>
    <row r="150" spans="5:5">
      <c r="E150" s="20" t="s">
        <v>4629</v>
      </c>
    </row>
    <row r="151" spans="5:5">
      <c r="E151" s="20" t="s">
        <v>4619</v>
      </c>
    </row>
    <row r="152" spans="5:5">
      <c r="E152" s="20" t="s">
        <v>4207</v>
      </c>
    </row>
    <row r="153" spans="5:5">
      <c r="E153" s="20" t="s">
        <v>4219</v>
      </c>
    </row>
    <row r="154" spans="5:5">
      <c r="E154" s="20" t="s">
        <v>298</v>
      </c>
    </row>
    <row r="155" spans="5:5">
      <c r="E155" s="20" t="s">
        <v>4305</v>
      </c>
    </row>
    <row r="156" spans="5:5">
      <c r="E156" s="20" t="s">
        <v>4305</v>
      </c>
    </row>
    <row r="157" spans="5:5">
      <c r="E157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129"/>
  <sheetViews>
    <sheetView topLeftCell="A11" workbookViewId="0">
      <selection activeCell="A46" sqref="A46"/>
    </sheetView>
  </sheetViews>
  <sheetFormatPr defaultRowHeight="16.899999999999999"/>
  <cols>
    <col min="1" max="1" width="26.1875" bestFit="1" customWidth="1"/>
    <col min="2" max="2" width="6.9375" bestFit="1" customWidth="1"/>
    <col min="3" max="3" width="27.25" bestFit="1" customWidth="1"/>
    <col min="4" max="4" width="21.5" customWidth="1"/>
    <col min="5" max="5" width="88.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8132</v>
      </c>
      <c r="B11" s="2"/>
      <c r="C11" s="2" t="s">
        <v>8133</v>
      </c>
      <c r="D11" s="2"/>
      <c r="E11" s="2" t="str">
        <f>"entity "&amp;A11&amp;" is"</f>
        <v>entity bs_mux_port is</v>
      </c>
      <c r="F11" s="2" t="str">
        <f>"component "&amp;A11&amp;" is"</f>
        <v>component bs_mux_port is</v>
      </c>
      <c r="G11" s="2" t="str">
        <f>(C11&amp;" : "&amp;A11)</f>
        <v>bs_mux_port_i : bs_mux_port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4631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4632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bs_mux_port_i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8117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m_axis_bs_mux_port_ch_tvalid : out std_logic;</v>
      </c>
      <c r="F19" t="str">
        <f xml:space="preserve"> ("    "&amp;TRIM(A19)&amp; " : " &amp;TRIM(B19)&amp;" "&amp;TRIM(C19)&amp;";")</f>
        <v xml:space="preserve">    m_axis_bs_mux_port_ch_tvalid : out std_logic;</v>
      </c>
      <c r="G19" t="str">
        <f xml:space="preserve"> ("    "&amp;TRIM(A19) &amp; " =&gt; "&amp;TRIM(A19)&amp;"_"&amp;TRIM($C$11)&amp;",")</f>
        <v xml:space="preserve">    m_axis_bs_mux_port_ch_tvalid =&gt; m_axis_bs_mux_port_ch_tvalid_bs_mux_port_i,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m_axis_bs_mux_port_ch_tvalid_bs_mux_port_i : std_logic := '0';</v>
      </c>
    </row>
    <row r="20" spans="1:8">
      <c r="A20" s="10" t="s">
        <v>8118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m_axis_bs_mux_port_ch_tlast : out std_logic;</v>
      </c>
      <c r="F20" t="str">
        <f xml:space="preserve"> ("    "&amp;TRIM(A20)&amp; " : " &amp;TRIM(B20)&amp;" "&amp;TRIM(C20)&amp;";")</f>
        <v xml:space="preserve">    m_axis_bs_mux_port_ch_tlast : out std_logic;</v>
      </c>
      <c r="G20" t="str">
        <f xml:space="preserve"> ("    "&amp;TRIM(A20) &amp; " =&gt; "&amp;TRIM(A20)&amp;"_"&amp;TRIM($C$11)&amp;",")</f>
        <v xml:space="preserve">    m_axis_bs_mux_port_ch_tlast =&gt; m_axis_bs_mux_port_ch_tlast_bs_mux_port_i,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m_axis_bs_mux_port_ch_tlast_bs_mux_port_i : std_logic := '0';</v>
      </c>
    </row>
    <row r="21" spans="1:8">
      <c r="A21" s="10" t="s">
        <v>8119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m_axis_bs_mux_port_ch_tdata : out std_logic_vector(31 downto 0);</v>
      </c>
      <c r="F21" t="str">
        <f xml:space="preserve"> ("    "&amp;TRIM(A21)&amp; " : " &amp;TRIM(B21)&amp;" "&amp;TRIM(C21)&amp;";")</f>
        <v xml:space="preserve">    m_axis_bs_mux_port_ch_tdata : out std_logic_vector(31 downto 0);</v>
      </c>
      <c r="G21" t="str">
        <f xml:space="preserve"> ("    "&amp;TRIM(A21) &amp; " =&gt; "&amp;TRIM(A21)&amp;"_"&amp;TRIM($C$11)&amp;",")</f>
        <v xml:space="preserve">    m_axis_bs_mux_port_ch_tdata =&gt; m_axis_bs_mux_port_ch_tdata_bs_mux_port_i,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m_axis_bs_mux_port_ch_tdata_bs_mux_port_i : std_logic_vector(31 downto 0) := (others =&gt; '0');</v>
      </c>
    </row>
    <row r="22" spans="1:8">
      <c r="E22" t="s">
        <v>249</v>
      </c>
    </row>
    <row r="23" spans="1:8">
      <c r="A23" s="10" t="s">
        <v>8190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m_axis_bs_mux_port_tvalid : out std_logic;</v>
      </c>
      <c r="F23" t="str">
        <f xml:space="preserve"> ("    "&amp;TRIM(A23)&amp; " : " &amp;TRIM(B23)&amp;" "&amp;TRIM(C23)&amp;";")</f>
        <v xml:space="preserve">    m_axis_bs_mux_port_tvalid : out std_logic;</v>
      </c>
      <c r="G23" t="str">
        <f xml:space="preserve"> ("    "&amp;TRIM(A23) &amp; " =&gt; "&amp;TRIM(A23)&amp;"_"&amp;TRIM($C$11)&amp;",")</f>
        <v xml:space="preserve">    m_axis_bs_mux_port_tvalid =&gt; m_axis_bs_mux_port_tvalid_bs_mux_port_i,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m_axis_bs_mux_port_tvalid_bs_mux_port_i : std_logic := '0';</v>
      </c>
    </row>
    <row r="24" spans="1:8">
      <c r="A24" s="10" t="s">
        <v>8191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m_axis_bs_mux_port_tlast : out std_logic;</v>
      </c>
      <c r="F24" t="str">
        <f xml:space="preserve"> ("    "&amp;TRIM(A24)&amp; " : " &amp;TRIM(B24)&amp;" "&amp;TRIM(C24)&amp;";")</f>
        <v xml:space="preserve">    m_axis_bs_mux_port_tlast : out std_logic;</v>
      </c>
      <c r="G24" t="str">
        <f xml:space="preserve"> ("    "&amp;TRIM(A24) &amp; " =&gt; "&amp;TRIM(A24)&amp;"_"&amp;TRIM($C$11)&amp;",")</f>
        <v xml:space="preserve">    m_axis_bs_mux_port_tlast =&gt; m_axis_bs_mux_port_tlast_bs_mux_port_i,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m_axis_bs_mux_port_tlast_bs_mux_port_i : std_logic := '0';</v>
      </c>
    </row>
    <row r="25" spans="1:8">
      <c r="A25" s="10" t="s">
        <v>8192</v>
      </c>
      <c r="B25" t="s">
        <v>256</v>
      </c>
      <c r="C25" t="s">
        <v>471</v>
      </c>
      <c r="E25" t="str">
        <f xml:space="preserve"> ("    "&amp;TRIM(A25)&amp; " : " &amp;TRIM(B25)&amp;" "&amp;TRIM(C25)&amp;";")</f>
        <v xml:space="preserve">    m_axis_bs_mux_port_tdata : out std_logic_vector(31 downto 0);</v>
      </c>
      <c r="F25" t="str">
        <f xml:space="preserve"> ("    "&amp;TRIM(A25)&amp; " : " &amp;TRIM(B25)&amp;" "&amp;TRIM(C25)&amp;";")</f>
        <v xml:space="preserve">    m_axis_bs_mux_port_tdata : out std_logic_vector(31 downto 0);</v>
      </c>
      <c r="G25" t="str">
        <f xml:space="preserve"> ("    "&amp;TRIM(A25) &amp; " =&gt; "&amp;TRIM(A25)&amp;"_"&amp;TRIM($C$11)&amp;",")</f>
        <v xml:space="preserve">    m_axis_bs_mux_port_tdata =&gt; m_axis_bs_mux_port_tdata_bs_mux_port_i,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m_axis_bs_mux_port_tdata_bs_mux_port_i : std_logic_vector(31 downto 0) := (others =&gt; '0');</v>
      </c>
    </row>
    <row r="26" spans="1:8">
      <c r="E26" t="s">
        <v>249</v>
      </c>
    </row>
    <row r="27" spans="1:8">
      <c r="A27" s="11" t="s">
        <v>8120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m_rd_bs_mux_port_a_tstart : in std_logic;</v>
      </c>
      <c r="F27" t="str">
        <f xml:space="preserve"> ("    "&amp;TRIM(A27)&amp; " : " &amp;TRIM(B27)&amp;" "&amp;TRIM(C27)&amp;";")</f>
        <v xml:space="preserve">    m_rd_bs_mux_port_a_tstart : in std_logic;</v>
      </c>
      <c r="G27" t="str">
        <f xml:space="preserve"> ("    "&amp;TRIM(A27) &amp; " =&gt; "&amp;TRIM(A27)&amp;"_"&amp;TRIM($C$11)&amp;",")</f>
        <v xml:space="preserve">    m_rd_bs_mux_port_a_tstart =&gt; m_rd_bs_mux_port_a_tstart_bs_mux_port_i,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m_rd_bs_mux_port_a_tstart_bs_mux_port_i : std_logic := '0';</v>
      </c>
    </row>
    <row r="28" spans="1:8">
      <c r="A28" t="s">
        <v>8121</v>
      </c>
      <c r="B28" t="s">
        <v>256</v>
      </c>
      <c r="C28" t="s">
        <v>518</v>
      </c>
      <c r="E28" t="str">
        <f xml:space="preserve"> ("    "&amp;TRIM(A28)&amp; " : " &amp;TRIM(B28)&amp;" "&amp;TRIM(C28)&amp;";")</f>
        <v xml:space="preserve">    m_rd_bs_mux_port_a_taddr : out std_logic_vector(6 downto 0);</v>
      </c>
      <c r="F28" t="str">
        <f xml:space="preserve"> ("    "&amp;TRIM(A28)&amp; " : " &amp;TRIM(B28)&amp;" "&amp;TRIM(C28)&amp;";")</f>
        <v xml:space="preserve">    m_rd_bs_mux_port_a_taddr : out std_logic_vector(6 downto 0);</v>
      </c>
      <c r="G28" t="str">
        <f xml:space="preserve"> ("    "&amp;TRIM(A28) &amp; " =&gt; "&amp;TRIM(A28)&amp;"_"&amp;TRIM($C$11)&amp;",")</f>
        <v xml:space="preserve">    m_rd_bs_mux_port_a_taddr =&gt; m_rd_bs_mux_port_a_taddr_bs_mux_port_i,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m_rd_bs_mux_port_a_taddr_bs_mux_port_i : std_logic_vector(6 downto 0) := (others =&gt; '0');</v>
      </c>
    </row>
    <row r="29" spans="1:8">
      <c r="A29" t="s">
        <v>8122</v>
      </c>
      <c r="B29" t="s">
        <v>254</v>
      </c>
      <c r="C29" t="s">
        <v>471</v>
      </c>
      <c r="E29" t="str">
        <f xml:space="preserve"> ("    "&amp;TRIM(A29)&amp; " : " &amp;TRIM(B29)&amp;" "&amp;TRIM(C29)&amp;";")</f>
        <v xml:space="preserve">    m_rd_bs_mux_port_a_tdata : in std_logic_vector(31 downto 0);</v>
      </c>
      <c r="F29" t="str">
        <f xml:space="preserve"> ("    "&amp;TRIM(A29)&amp; " : " &amp;TRIM(B29)&amp;" "&amp;TRIM(C29)&amp;";")</f>
        <v xml:space="preserve">    m_rd_bs_mux_port_a_tdata : in std_logic_vector(31 downto 0);</v>
      </c>
      <c r="G29" t="str">
        <f xml:space="preserve"> ("    "&amp;TRIM(A29) &amp; " =&gt; "&amp;TRIM(A29)&amp;"_"&amp;TRIM($C$11)&amp;",")</f>
        <v xml:space="preserve">    m_rd_bs_mux_port_a_tdata =&gt; m_rd_bs_mux_port_a_tdata_bs_mux_port_i,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m_rd_bs_mux_port_a_tdata_bs_mux_port_i : std_logic_vector(31 downto 0) := (others =&gt; '0');</v>
      </c>
    </row>
    <row r="30" spans="1:8">
      <c r="E30" t="s">
        <v>248</v>
      </c>
    </row>
    <row r="31" spans="1:8">
      <c r="A31" s="11" t="s">
        <v>8123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m_rd_bs_mux_port_b_tstart : in std_logic;</v>
      </c>
      <c r="F31" t="str">
        <f xml:space="preserve"> ("    "&amp;TRIM(A31)&amp; " : " &amp;TRIM(B31)&amp;" "&amp;TRIM(C31)&amp;";")</f>
        <v xml:space="preserve">    m_rd_bs_mux_port_b_tstart : in std_logic;</v>
      </c>
      <c r="G31" t="str">
        <f xml:space="preserve"> ("    "&amp;TRIM(A31) &amp; " =&gt; "&amp;TRIM(A31)&amp;"_"&amp;TRIM($C$11)&amp;",")</f>
        <v xml:space="preserve">    m_rd_bs_mux_port_b_tstart =&gt; m_rd_bs_mux_port_b_tstart_bs_mux_port_i,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m_rd_bs_mux_port_b_tstart_bs_mux_port_i : std_logic := '0';</v>
      </c>
    </row>
    <row r="32" spans="1:8">
      <c r="A32" t="s">
        <v>8124</v>
      </c>
      <c r="B32" t="s">
        <v>256</v>
      </c>
      <c r="C32" t="s">
        <v>518</v>
      </c>
      <c r="E32" t="str">
        <f xml:space="preserve"> ("    "&amp;TRIM(A32)&amp; " : " &amp;TRIM(B32)&amp;" "&amp;TRIM(C32)&amp;";")</f>
        <v xml:space="preserve">    m_rd_bs_mux_port_b_taddr : out std_logic_vector(6 downto 0);</v>
      </c>
      <c r="F32" t="str">
        <f xml:space="preserve"> ("    "&amp;TRIM(A32)&amp; " : " &amp;TRIM(B32)&amp;" "&amp;TRIM(C32)&amp;";")</f>
        <v xml:space="preserve">    m_rd_bs_mux_port_b_taddr : out std_logic_vector(6 downto 0);</v>
      </c>
      <c r="G32" t="str">
        <f xml:space="preserve"> ("    "&amp;TRIM(A32) &amp; " =&gt; "&amp;TRIM(A32)&amp;"_"&amp;TRIM($C$11)&amp;",")</f>
        <v xml:space="preserve">    m_rd_bs_mux_port_b_taddr =&gt; m_rd_bs_mux_port_b_taddr_bs_mux_port_i,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m_rd_bs_mux_port_b_taddr_bs_mux_port_i : std_logic_vector(6 downto 0) := (others =&gt; '0');</v>
      </c>
    </row>
    <row r="33" spans="1:8">
      <c r="A33" t="s">
        <v>8125</v>
      </c>
      <c r="B33" t="s">
        <v>254</v>
      </c>
      <c r="C33" t="s">
        <v>471</v>
      </c>
      <c r="E33" t="str">
        <f xml:space="preserve"> ("    "&amp;TRIM(A33)&amp; " : " &amp;TRIM(B33)&amp;" "&amp;TRIM(C33)&amp;";")</f>
        <v xml:space="preserve">    m_rd_bs_mux_port_b_tdata : in std_logic_vector(31 downto 0);</v>
      </c>
      <c r="F33" t="str">
        <f xml:space="preserve"> ("    "&amp;TRIM(A33)&amp; " : " &amp;TRIM(B33)&amp;" "&amp;TRIM(C33)&amp;";")</f>
        <v xml:space="preserve">    m_rd_bs_mux_port_b_tdata : in std_logic_vector(31 downto 0);</v>
      </c>
      <c r="G33" t="str">
        <f xml:space="preserve"> ("    "&amp;TRIM(A33) &amp; " =&gt; "&amp;TRIM(A33)&amp;"_"&amp;TRIM($C$11)&amp;",")</f>
        <v xml:space="preserve">    m_rd_bs_mux_port_b_tdata =&gt; m_rd_bs_mux_port_b_tdata_bs_mux_port_i,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m_rd_bs_mux_port_b_tdata_bs_mux_port_i : std_logic_vector(31 downto 0) := (others =&gt; '0');</v>
      </c>
    </row>
    <row r="34" spans="1:8">
      <c r="E34" t="s">
        <v>248</v>
      </c>
    </row>
    <row r="35" spans="1:8">
      <c r="A35" s="11" t="s">
        <v>8126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m_rd_bs_mux_port_c_tstart : in std_logic;</v>
      </c>
      <c r="F35" t="str">
        <f xml:space="preserve"> ("    "&amp;TRIM(A35)&amp; " : " &amp;TRIM(B35)&amp;" "&amp;TRIM(C35)&amp;";")</f>
        <v xml:space="preserve">    m_rd_bs_mux_port_c_tstart : in std_logic;</v>
      </c>
      <c r="G35" t="str">
        <f xml:space="preserve"> ("    "&amp;TRIM(A35) &amp; " =&gt; "&amp;TRIM(A35)&amp;"_"&amp;TRIM($C$11)&amp;",")</f>
        <v xml:space="preserve">    m_rd_bs_mux_port_c_tstart =&gt; m_rd_bs_mux_port_c_tstart_bs_mux_port_i,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m_rd_bs_mux_port_c_tstart_bs_mux_port_i : std_logic := '0';</v>
      </c>
    </row>
    <row r="36" spans="1:8">
      <c r="A36" t="s">
        <v>8127</v>
      </c>
      <c r="B36" t="s">
        <v>256</v>
      </c>
      <c r="C36" t="s">
        <v>518</v>
      </c>
      <c r="E36" t="str">
        <f xml:space="preserve"> ("    "&amp;TRIM(A36)&amp; " : " &amp;TRIM(B36)&amp;" "&amp;TRIM(C36)&amp;";")</f>
        <v xml:space="preserve">    m_rd_bs_mux_port_c_taddr : out std_logic_vector(6 downto 0);</v>
      </c>
      <c r="F36" t="str">
        <f xml:space="preserve"> ("    "&amp;TRIM(A36)&amp; " : " &amp;TRIM(B36)&amp;" "&amp;TRIM(C36)&amp;";")</f>
        <v xml:space="preserve">    m_rd_bs_mux_port_c_taddr : out std_logic_vector(6 downto 0);</v>
      </c>
      <c r="G36" t="str">
        <f xml:space="preserve"> ("    "&amp;TRIM(A36) &amp; " =&gt; "&amp;TRIM(A36)&amp;"_"&amp;TRIM($C$11)&amp;",")</f>
        <v xml:space="preserve">    m_rd_bs_mux_port_c_taddr =&gt; m_rd_bs_mux_port_c_taddr_bs_mux_port_i,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m_rd_bs_mux_port_c_taddr_bs_mux_port_i : std_logic_vector(6 downto 0) := (others =&gt; '0');</v>
      </c>
    </row>
    <row r="37" spans="1:8">
      <c r="A37" t="s">
        <v>8128</v>
      </c>
      <c r="B37" t="s">
        <v>254</v>
      </c>
      <c r="C37" t="s">
        <v>471</v>
      </c>
      <c r="E37" t="str">
        <f xml:space="preserve"> ("    "&amp;TRIM(A37)&amp; " : " &amp;TRIM(B37)&amp;" "&amp;TRIM(C37)&amp;";")</f>
        <v xml:space="preserve">    m_rd_bs_mux_port_c_tdata : in std_logic_vector(31 downto 0);</v>
      </c>
      <c r="F37" t="str">
        <f xml:space="preserve"> ("    "&amp;TRIM(A37)&amp; " : " &amp;TRIM(B37)&amp;" "&amp;TRIM(C37)&amp;";")</f>
        <v xml:space="preserve">    m_rd_bs_mux_port_c_tdata : in std_logic_vector(31 downto 0);</v>
      </c>
      <c r="G37" t="str">
        <f xml:space="preserve"> ("    "&amp;TRIM(A37) &amp; " =&gt; "&amp;TRIM(A37)&amp;"_"&amp;TRIM($C$11)&amp;",")</f>
        <v xml:space="preserve">    m_rd_bs_mux_port_c_tdata =&gt; m_rd_bs_mux_port_c_tdata_bs_mux_port_i,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m_rd_bs_mux_port_c_tdata_bs_mux_port_i : std_logic_vector(31 downto 0) := (others =&gt; '0');</v>
      </c>
    </row>
    <row r="38" spans="1:8">
      <c r="E38" t="s">
        <v>248</v>
      </c>
    </row>
    <row r="39" spans="1:8">
      <c r="A39" s="11" t="s">
        <v>8129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m_rd_bs_mux_port_d_tstart : in std_logic;</v>
      </c>
      <c r="F39" t="str">
        <f xml:space="preserve"> ("    "&amp;TRIM(A39)&amp; " : " &amp;TRIM(B39)&amp;" "&amp;TRIM(C39)&amp;";")</f>
        <v xml:space="preserve">    m_rd_bs_mux_port_d_tstart : in std_logic;</v>
      </c>
      <c r="G39" t="str">
        <f xml:space="preserve"> ("    "&amp;TRIM(A39) &amp; " =&gt; "&amp;TRIM(A39)&amp;"_"&amp;TRIM($C$11)&amp;",")</f>
        <v xml:space="preserve">    m_rd_bs_mux_port_d_tstart =&gt; m_rd_bs_mux_port_d_tstart_bs_mux_port_i,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m_rd_bs_mux_port_d_tstart_bs_mux_port_i : std_logic := '0';</v>
      </c>
    </row>
    <row r="40" spans="1:8">
      <c r="A40" t="s">
        <v>8130</v>
      </c>
      <c r="B40" t="s">
        <v>256</v>
      </c>
      <c r="C40" t="s">
        <v>518</v>
      </c>
      <c r="E40" t="str">
        <f xml:space="preserve"> ("    "&amp;TRIM(A40)&amp; " : " &amp;TRIM(B40)&amp;" "&amp;TRIM(C40)&amp;";")</f>
        <v xml:space="preserve">    m_rd_bs_mux_port_d_taddr : out std_logic_vector(6 downto 0);</v>
      </c>
      <c r="F40" t="str">
        <f xml:space="preserve"> ("    "&amp;TRIM(A40)&amp; " : " &amp;TRIM(B40)&amp;" "&amp;TRIM(C40)&amp;";")</f>
        <v xml:space="preserve">    m_rd_bs_mux_port_d_taddr : out std_logic_vector(6 downto 0);</v>
      </c>
      <c r="G40" t="str">
        <f xml:space="preserve"> ("    "&amp;TRIM(A40) &amp; " =&gt; "&amp;TRIM(A40)&amp;"_"&amp;TRIM($C$11)&amp;",")</f>
        <v xml:space="preserve">    m_rd_bs_mux_port_d_taddr =&gt; m_rd_bs_mux_port_d_taddr_bs_mux_port_i,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m_rd_bs_mux_port_d_taddr_bs_mux_port_i : std_logic_vector(6 downto 0) := (others =&gt; '0');</v>
      </c>
    </row>
    <row r="41" spans="1:8">
      <c r="A41" t="s">
        <v>8131</v>
      </c>
      <c r="B41" t="s">
        <v>254</v>
      </c>
      <c r="C41" t="s">
        <v>471</v>
      </c>
      <c r="E41" t="str">
        <f xml:space="preserve"> ("    "&amp;TRIM(A41)&amp; " : " &amp;TRIM(B41)&amp;" "&amp;TRIM(C41)&amp;";")</f>
        <v xml:space="preserve">    m_rd_bs_mux_port_d_tdata : in std_logic_vector(31 downto 0);</v>
      </c>
      <c r="F41" t="str">
        <f xml:space="preserve"> ("    "&amp;TRIM(A41)&amp; " : " &amp;TRIM(B41)&amp;" "&amp;TRIM(C41)&amp;";")</f>
        <v xml:space="preserve">    m_rd_bs_mux_port_d_tdata : in std_logic_vector(31 downto 0);</v>
      </c>
      <c r="G41" t="str">
        <f xml:space="preserve"> ("    "&amp;TRIM(A41) &amp; " =&gt; "&amp;TRIM(A41)&amp;"_"&amp;TRIM($C$11)&amp;",")</f>
        <v xml:space="preserve">    m_rd_bs_mux_port_d_tdata =&gt; m_rd_bs_mux_port_d_tdata_bs_mux_port_i,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m_rd_bs_mux_port_d_tdata_bs_mux_port_i : std_logic_vector(31 downto 0) := (others =&gt; '0');</v>
      </c>
    </row>
    <row r="42" spans="1:8">
      <c r="E42" t="s">
        <v>248</v>
      </c>
    </row>
    <row r="43" spans="1:8">
      <c r="A43" s="11" t="s">
        <v>8163</v>
      </c>
      <c r="B43" t="s">
        <v>254</v>
      </c>
      <c r="C43" t="s">
        <v>1975</v>
      </c>
      <c r="D43" t="s">
        <v>1976</v>
      </c>
      <c r="E43" t="str">
        <f xml:space="preserve"> ("    "&amp;TRIM(A43)&amp; " : " &amp;TRIM(B43)&amp;" "&amp;TRIM(C43)&amp;";")</f>
        <v xml:space="preserve">    s_bs_mux_port_sel_port : in std_logic_vector(1 downto 0);</v>
      </c>
      <c r="F43" t="str">
        <f xml:space="preserve"> ("    "&amp;TRIM(A43)&amp; " : " &amp;TRIM(B43)&amp;" "&amp;TRIM(C43)&amp;";")</f>
        <v xml:space="preserve">    s_bs_mux_port_sel_port : in std_logic_vector(1 downto 0);</v>
      </c>
      <c r="G43" t="str">
        <f xml:space="preserve"> ("    "&amp;TRIM(A43) &amp; " =&gt; "&amp;TRIM(A43)&amp;"_"&amp;TRIM($C$11)&amp;",")</f>
        <v xml:space="preserve">    s_bs_mux_port_sel_port =&gt; s_bs_mux_port_sel_port_bs_mux_port_i,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s_bs_mux_port_sel_port_bs_mux_port_i : std_logic_vector(1 downto 0) := (others =&gt; '0');</v>
      </c>
    </row>
    <row r="44" spans="1:8">
      <c r="A44" s="11" t="s">
        <v>8164</v>
      </c>
      <c r="B44" t="s">
        <v>254</v>
      </c>
      <c r="C44" t="s">
        <v>255</v>
      </c>
      <c r="D44" t="s">
        <v>1976</v>
      </c>
      <c r="E44" t="str">
        <f xml:space="preserve"> ("    "&amp;TRIM(A44)&amp; " : " &amp;TRIM(B44)&amp;" "&amp;TRIM(C44)&amp;";")</f>
        <v xml:space="preserve">    s_bs_mux_port_sel_ch : in std_logic;</v>
      </c>
      <c r="F44" t="str">
        <f xml:space="preserve"> ("    "&amp;TRIM(A44)&amp; " : " &amp;TRIM(B44)&amp;" "&amp;TRIM(C44)&amp;";")</f>
        <v xml:space="preserve">    s_bs_mux_port_sel_ch : in std_logic;</v>
      </c>
      <c r="G44" t="str">
        <f xml:space="preserve"> ("    "&amp;TRIM(A44) &amp; " =&gt; "&amp;TRIM(A44)&amp;"_"&amp;TRIM($C$11)&amp;",")</f>
        <v xml:space="preserve">    s_bs_mux_port_sel_ch =&gt; s_bs_mux_port_sel_ch_bs_mux_port_i,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s_bs_mux_port_sel_ch_bs_mux_port_i : std_logic := '0';</v>
      </c>
    </row>
    <row r="45" spans="1:8">
      <c r="A45" t="s">
        <v>554</v>
      </c>
      <c r="B45" t="s">
        <v>254</v>
      </c>
      <c r="C45" t="s">
        <v>255</v>
      </c>
      <c r="E45" t="str">
        <f xml:space="preserve"> ("    "&amp;TRIM(A45)&amp; " : " &amp;TRIM(B45)&amp;" "&amp;TRIM(C45)&amp;";")</f>
        <v xml:space="preserve">    reset_n : in std_logic;</v>
      </c>
      <c r="F45" t="str">
        <f xml:space="preserve"> ("    "&amp;TRIM(A45)&amp; " : " &amp;TRIM(B45)&amp;" "&amp;TRIM(C45)&amp;";")</f>
        <v xml:space="preserve">    reset_n : in std_logic;</v>
      </c>
      <c r="G45" t="str">
        <f xml:space="preserve"> ("    "&amp;TRIM(A45) &amp; " =&gt; "&amp;TRIM(A45)&amp;"_"&amp;TRIM($C$11)&amp;",")</f>
        <v xml:space="preserve">    reset_n =&gt; reset_n_bs_mux_port_i,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reset_n_bs_mux_port_i : std_logic := '0';</v>
      </c>
    </row>
    <row r="46" spans="1:8">
      <c r="A46" t="s">
        <v>4185</v>
      </c>
      <c r="B46" t="s">
        <v>254</v>
      </c>
      <c r="C46" t="s">
        <v>255</v>
      </c>
      <c r="E46" t="str">
        <f xml:space="preserve"> ("    "&amp;TRIM(A46)&amp; " : " &amp;TRIM(B46)&amp;" "&amp;TRIM(C46)&amp;"")</f>
        <v xml:space="preserve">    Clk : in std_logic</v>
      </c>
      <c r="F46" t="str">
        <f xml:space="preserve"> ("    "&amp;TRIM(A46)&amp; " : " &amp;TRIM(B46)&amp;" "&amp;TRIM(C46)&amp;"")</f>
        <v xml:space="preserve">    Clk : in std_logic</v>
      </c>
      <c r="G46" t="str">
        <f xml:space="preserve"> ("    "&amp;TRIM(A46) &amp; " =&gt; "&amp;TRIM(A46)&amp;"_"&amp;TRIM($C$11)&amp;"")</f>
        <v xml:space="preserve">    Clk =&gt; Clk_bs_mux_port_i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Clk_bs_mux_port_i : std_logic := '0';</v>
      </c>
    </row>
    <row r="47" spans="1:8">
      <c r="E47" t="s">
        <v>250</v>
      </c>
      <c r="F47" t="s">
        <v>250</v>
      </c>
      <c r="G47" t="s">
        <v>250</v>
      </c>
    </row>
    <row r="48" spans="1:8">
      <c r="A48" s="2"/>
      <c r="B48" s="2"/>
      <c r="C48" s="2"/>
      <c r="D48" s="2"/>
      <c r="E48" s="2" t="s">
        <v>246</v>
      </c>
      <c r="F48" s="2" t="s">
        <v>246</v>
      </c>
      <c r="G48" s="2" t="s">
        <v>246</v>
      </c>
    </row>
    <row r="49" spans="1:7">
      <c r="A49" s="2"/>
      <c r="B49" s="2"/>
      <c r="C49" s="2"/>
      <c r="D49" s="2"/>
      <c r="E49" s="2" t="s">
        <v>251</v>
      </c>
      <c r="F49" s="2" t="s">
        <v>259</v>
      </c>
      <c r="G49" s="2"/>
    </row>
    <row r="51" spans="1:7">
      <c r="E51" t="str">
        <f xml:space="preserve"> "architecture rtl of "&amp;$A$11&amp;" is"</f>
        <v>architecture rtl of bs_mux_port is</v>
      </c>
    </row>
    <row r="52" spans="1:7">
      <c r="E52" s="20" t="s">
        <v>4773</v>
      </c>
    </row>
    <row r="53" spans="1:7">
      <c r="E53" s="20" t="s">
        <v>8140</v>
      </c>
    </row>
    <row r="54" spans="1:7">
      <c r="E54" s="20" t="s">
        <v>4219</v>
      </c>
    </row>
    <row r="55" spans="1:7">
      <c r="E55" s="20" t="s">
        <v>4648</v>
      </c>
    </row>
    <row r="56" spans="1:7">
      <c r="E56" s="20" t="s">
        <v>8167</v>
      </c>
    </row>
    <row r="57" spans="1:7">
      <c r="E57" s="20" t="s">
        <v>4645</v>
      </c>
    </row>
    <row r="58" spans="1:7">
      <c r="E58" s="20" t="s">
        <v>8168</v>
      </c>
    </row>
    <row r="59" spans="1:7">
      <c r="E59" s="20" t="s">
        <v>4649</v>
      </c>
    </row>
    <row r="60" spans="1:7">
      <c r="E60" s="20" t="s">
        <v>8141</v>
      </c>
    </row>
    <row r="61" spans="1:7">
      <c r="E61" s="20" t="s">
        <v>8142</v>
      </c>
    </row>
    <row r="62" spans="1:7">
      <c r="E62" s="20" t="s">
        <v>8143</v>
      </c>
    </row>
    <row r="63" spans="1:7">
      <c r="E63" s="20" t="s">
        <v>8144</v>
      </c>
    </row>
    <row r="64" spans="1:7">
      <c r="E64" s="20" t="s">
        <v>4219</v>
      </c>
    </row>
    <row r="65" spans="5:5">
      <c r="E65" s="20" t="s">
        <v>4283</v>
      </c>
    </row>
    <row r="66" spans="5:5">
      <c r="E66" s="20" t="s">
        <v>4329</v>
      </c>
    </row>
    <row r="67" spans="5:5">
      <c r="E67" s="20" t="s">
        <v>8231</v>
      </c>
    </row>
    <row r="68" spans="5:5">
      <c r="E68" s="20" t="s">
        <v>8232</v>
      </c>
    </row>
    <row r="69" spans="5:5">
      <c r="E69" s="20" t="s">
        <v>8233</v>
      </c>
    </row>
    <row r="70" spans="5:5">
      <c r="E70" s="20" t="s">
        <v>4773</v>
      </c>
    </row>
    <row r="71" spans="5:5">
      <c r="E71" s="20" t="s">
        <v>8234</v>
      </c>
    </row>
    <row r="72" spans="5:5">
      <c r="E72" s="20" t="s">
        <v>8235</v>
      </c>
    </row>
    <row r="73" spans="5:5">
      <c r="E73" s="20" t="s">
        <v>8236</v>
      </c>
    </row>
    <row r="74" spans="5:5">
      <c r="E74" s="20" t="s">
        <v>4219</v>
      </c>
    </row>
    <row r="75" spans="5:5">
      <c r="E75" s="20" t="s">
        <v>8169</v>
      </c>
    </row>
    <row r="76" spans="5:5">
      <c r="E76" s="20" t="s">
        <v>8170</v>
      </c>
    </row>
    <row r="77" spans="5:5">
      <c r="E77" s="20" t="s">
        <v>8171</v>
      </c>
    </row>
    <row r="78" spans="5:5">
      <c r="E78" s="20" t="s">
        <v>8172</v>
      </c>
    </row>
    <row r="79" spans="5:5">
      <c r="E79" s="20" t="s">
        <v>4219</v>
      </c>
    </row>
    <row r="80" spans="5:5">
      <c r="E80" s="20" t="s">
        <v>8173</v>
      </c>
    </row>
    <row r="81" spans="5:5">
      <c r="E81" s="20" t="s">
        <v>8174</v>
      </c>
    </row>
    <row r="82" spans="5:5">
      <c r="E82" s="20" t="s">
        <v>8175</v>
      </c>
    </row>
    <row r="83" spans="5:5">
      <c r="E83" s="20" t="s">
        <v>8165</v>
      </c>
    </row>
    <row r="84" spans="5:5">
      <c r="E84" s="20" t="s">
        <v>4219</v>
      </c>
    </row>
    <row r="85" spans="5:5">
      <c r="E85" s="20" t="s">
        <v>8176</v>
      </c>
    </row>
    <row r="86" spans="5:5">
      <c r="E86" s="20" t="s">
        <v>8177</v>
      </c>
    </row>
    <row r="87" spans="5:5">
      <c r="E87" s="20" t="s">
        <v>8178</v>
      </c>
    </row>
    <row r="88" spans="5:5">
      <c r="E88" s="20" t="s">
        <v>8166</v>
      </c>
    </row>
    <row r="89" spans="5:5">
      <c r="E89" s="20" t="s">
        <v>4219</v>
      </c>
    </row>
    <row r="90" spans="5:5">
      <c r="E90" s="20" t="s">
        <v>4652</v>
      </c>
    </row>
    <row r="91" spans="5:5">
      <c r="E91" s="20" t="s">
        <v>4294</v>
      </c>
    </row>
    <row r="92" spans="5:5">
      <c r="E92" s="20" t="s">
        <v>4333</v>
      </c>
    </row>
    <row r="93" spans="5:5">
      <c r="E93" s="20" t="s">
        <v>4655</v>
      </c>
    </row>
    <row r="94" spans="5:5">
      <c r="E94" s="20" t="s">
        <v>4653</v>
      </c>
    </row>
    <row r="95" spans="5:5">
      <c r="E95" s="20" t="s">
        <v>4656</v>
      </c>
    </row>
    <row r="96" spans="5:5">
      <c r="E96" s="20" t="s">
        <v>8179</v>
      </c>
    </row>
    <row r="97" spans="5:5">
      <c r="E97" s="20" t="s">
        <v>8180</v>
      </c>
    </row>
    <row r="98" spans="5:5">
      <c r="E98" s="20" t="s">
        <v>4657</v>
      </c>
    </row>
    <row r="99" spans="5:5">
      <c r="E99" s="20" t="s">
        <v>4338</v>
      </c>
    </row>
    <row r="100" spans="5:5">
      <c r="E100" s="20" t="s">
        <v>8181</v>
      </c>
    </row>
    <row r="101" spans="5:5">
      <c r="E101" s="20" t="s">
        <v>8182</v>
      </c>
    </row>
    <row r="102" spans="5:5">
      <c r="E102" s="20" t="s">
        <v>8183</v>
      </c>
    </row>
    <row r="103" spans="5:5">
      <c r="E103" s="20" t="s">
        <v>8146</v>
      </c>
    </row>
    <row r="104" spans="5:5">
      <c r="E104" s="20" t="s">
        <v>8147</v>
      </c>
    </row>
    <row r="105" spans="5:5">
      <c r="E105" s="20" t="s">
        <v>8184</v>
      </c>
    </row>
    <row r="106" spans="5:5">
      <c r="E106" s="20" t="s">
        <v>4663</v>
      </c>
    </row>
    <row r="107" spans="5:5">
      <c r="E107" s="20" t="s">
        <v>8185</v>
      </c>
    </row>
    <row r="108" spans="5:5">
      <c r="E108" s="20" t="s">
        <v>4298</v>
      </c>
    </row>
    <row r="109" spans="5:5">
      <c r="E109" s="20" t="s">
        <v>4396</v>
      </c>
    </row>
    <row r="110" spans="5:5">
      <c r="E110" s="20" t="s">
        <v>4665</v>
      </c>
    </row>
    <row r="111" spans="5:5">
      <c r="E111" s="20" t="s">
        <v>4666</v>
      </c>
    </row>
    <row r="112" spans="5:5">
      <c r="E112" s="20" t="s">
        <v>4298</v>
      </c>
    </row>
    <row r="113" spans="5:5">
      <c r="E113" s="20" t="s">
        <v>4396</v>
      </c>
    </row>
    <row r="114" spans="5:5">
      <c r="E114" s="20" t="s">
        <v>8186</v>
      </c>
    </row>
    <row r="115" spans="5:5">
      <c r="E115" s="20" t="s">
        <v>8187</v>
      </c>
    </row>
    <row r="116" spans="5:5">
      <c r="E116" s="20" t="s">
        <v>4670</v>
      </c>
    </row>
    <row r="117" spans="5:5">
      <c r="E117" s="20" t="s">
        <v>4298</v>
      </c>
    </row>
    <row r="118" spans="5:5">
      <c r="E118" s="20" t="s">
        <v>4396</v>
      </c>
    </row>
    <row r="119" spans="5:5">
      <c r="E119" s="20" t="s">
        <v>8188</v>
      </c>
    </row>
    <row r="120" spans="5:5">
      <c r="E120" s="20" t="s">
        <v>8189</v>
      </c>
    </row>
    <row r="121" spans="5:5">
      <c r="E121" s="20" t="s">
        <v>4298</v>
      </c>
    </row>
    <row r="122" spans="5:5">
      <c r="E122" s="20" t="s">
        <v>4396</v>
      </c>
    </row>
    <row r="123" spans="5:5">
      <c r="E123" s="20" t="s">
        <v>4303</v>
      </c>
    </row>
    <row r="124" spans="5:5">
      <c r="E124" s="20" t="s">
        <v>4304</v>
      </c>
    </row>
    <row r="125" spans="5:5">
      <c r="E125" s="20" t="s">
        <v>4219</v>
      </c>
    </row>
    <row r="126" spans="5:5">
      <c r="E126" s="20" t="s">
        <v>298</v>
      </c>
    </row>
    <row r="127" spans="5:5">
      <c r="E127" s="20" t="s">
        <v>4305</v>
      </c>
    </row>
    <row r="128" spans="5:5">
      <c r="E128" s="20" t="s">
        <v>4305</v>
      </c>
    </row>
    <row r="129" spans="5:5">
      <c r="E129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78"/>
  <sheetViews>
    <sheetView topLeftCell="A19" workbookViewId="0">
      <selection activeCell="F44" sqref="F44"/>
    </sheetView>
  </sheetViews>
  <sheetFormatPr defaultRowHeight="16.899999999999999"/>
  <cols>
    <col min="1" max="1" width="22" bestFit="1" customWidth="1"/>
    <col min="2" max="2" width="6.9375" bestFit="1" customWidth="1"/>
    <col min="3" max="3" width="27.25" bestFit="1" customWidth="1"/>
    <col min="4" max="4" width="17.25" customWidth="1"/>
    <col min="5" max="5" width="88.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737</v>
      </c>
      <c r="B11" s="2"/>
      <c r="C11" s="2" t="s">
        <v>738</v>
      </c>
      <c r="D11" s="2"/>
      <c r="E11" s="2" t="str">
        <f>"entity "&amp;A11&amp;" is"</f>
        <v>entity bf_ram is</v>
      </c>
      <c r="F11" s="2" t="str">
        <f>"component "&amp;A11&amp;" is"</f>
        <v>component bf_ram is</v>
      </c>
      <c r="G11" s="2" t="str">
        <f>(C11&amp;" : "&amp;A11)</f>
        <v>bf_ram_i : bf_ram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4631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4632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bf_ram_i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1977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s_axis_bf_ram_tvalid : in std_logic;</v>
      </c>
      <c r="F19" t="str">
        <f xml:space="preserve"> ("    "&amp;TRIM(A19)&amp; " : " &amp;TRIM(B19)&amp;" "&amp;TRIM(C19)&amp;";")</f>
        <v xml:space="preserve">    s_axis_bf_ram_tvalid : in std_logic;</v>
      </c>
      <c r="G19" t="str">
        <f xml:space="preserve"> ("    "&amp;TRIM(A19) &amp; " =&gt; "&amp;TRIM(A19)&amp;"_"&amp;TRIM($C$11)&amp;",")</f>
        <v xml:space="preserve">    s_axis_bf_ram_tvalid =&gt; s_axis_bf_ram_tvalid_bf_ram_i,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s_axis_bf_ram_tvalid_bf_ram_i : std_logic := '0';</v>
      </c>
    </row>
    <row r="20" spans="1:8">
      <c r="A20" s="10" t="s">
        <v>1978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s_axis_bf_ram_tlast : in std_logic;</v>
      </c>
      <c r="F20" t="str">
        <f xml:space="preserve"> ("    "&amp;TRIM(A20)&amp; " : " &amp;TRIM(B20)&amp;" "&amp;TRIM(C20)&amp;";")</f>
        <v xml:space="preserve">    s_axis_bf_ram_tlast : in std_logic;</v>
      </c>
      <c r="G20" t="str">
        <f xml:space="preserve"> ("    "&amp;TRIM(A20) &amp; " =&gt; "&amp;TRIM(A20)&amp;"_"&amp;TRIM($C$11)&amp;",")</f>
        <v xml:space="preserve">    s_axis_bf_ram_tlast =&gt; s_axis_bf_ram_tlast_bf_ram_i,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s_axis_bf_ram_tlast_bf_ram_i : std_logic := '0';</v>
      </c>
    </row>
    <row r="21" spans="1:8">
      <c r="A21" s="10" t="s">
        <v>1979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s_axis_bf_ram_tdata : in std_logic_vector(31 downto 0);</v>
      </c>
      <c r="F21" t="str">
        <f xml:space="preserve"> ("    "&amp;TRIM(A21)&amp; " : " &amp;TRIM(B21)&amp;" "&amp;TRIM(C21)&amp;";")</f>
        <v xml:space="preserve">    s_axis_bf_ram_tdata : in std_logic_vector(31 downto 0);</v>
      </c>
      <c r="G21" t="str">
        <f xml:space="preserve"> ("    "&amp;TRIM(A21) &amp; " =&gt; "&amp;TRIM(A21)&amp;"_"&amp;TRIM($C$11)&amp;",")</f>
        <v xml:space="preserve">    s_axis_bf_ram_tdata =&gt; s_axis_bf_ram_tdata_bf_ram_i,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s_axis_bf_ram_tdata_bf_ram_i : std_logic_vector(31 downto 0) := (others =&gt; '0');</v>
      </c>
    </row>
    <row r="22" spans="1:8">
      <c r="E22" t="s">
        <v>249</v>
      </c>
    </row>
    <row r="23" spans="1:8">
      <c r="A23" s="11" t="s">
        <v>739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s_rd_bf_ram_tnext : out std_logic;</v>
      </c>
      <c r="F23" t="str">
        <f xml:space="preserve"> ("    "&amp;TRIM(A23)&amp; " : " &amp;TRIM(B23)&amp;" "&amp;TRIM(C23)&amp;";")</f>
        <v xml:space="preserve">    s_rd_bf_ram_tnext : out std_logic;</v>
      </c>
      <c r="G23" t="str">
        <f xml:space="preserve"> ("    "&amp;TRIM(A23) &amp; " =&gt; "&amp;TRIM(A23)&amp;"_"&amp;TRIM($C$11)&amp;",")</f>
        <v xml:space="preserve">    s_rd_bf_ram_tnext =&gt; s_rd_bf_ram_tnext_bf_ram_i,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s_rd_bf_ram_tnext_bf_ram_i : std_logic := '0';</v>
      </c>
    </row>
    <row r="24" spans="1:8">
      <c r="A24" t="s">
        <v>740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s_rd_bf_ram_taddr : in std_logic_vector(6 downto 0);</v>
      </c>
      <c r="F24" t="str">
        <f xml:space="preserve"> ("    "&amp;TRIM(A24)&amp; " : " &amp;TRIM(B24)&amp;" "&amp;TRIM(C24)&amp;";")</f>
        <v xml:space="preserve">    s_rd_bf_ram_taddr : in std_logic_vector(6 downto 0);</v>
      </c>
      <c r="G24" t="str">
        <f xml:space="preserve"> ("    "&amp;TRIM(A24) &amp; " =&gt; "&amp;TRIM(A24)&amp;"_"&amp;TRIM($C$11)&amp;",")</f>
        <v xml:space="preserve">    s_rd_bf_ram_taddr =&gt; s_rd_bf_ram_taddr_bf_ram_i,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s_rd_bf_ram_taddr_bf_ram_i : std_logic_vector(6 downto 0) := (others =&gt; '0');</v>
      </c>
    </row>
    <row r="25" spans="1:8">
      <c r="A25" t="s">
        <v>741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s_rd_bf_ram_tdata : out std_logic_vector(31 downto 0);</v>
      </c>
      <c r="F25" t="str">
        <f xml:space="preserve"> ("    "&amp;TRIM(A25)&amp; " : " &amp;TRIM(B25)&amp;" "&amp;TRIM(C25)&amp;";")</f>
        <v xml:space="preserve">    s_rd_bf_ram_tdata : out std_logic_vector(31 downto 0);</v>
      </c>
      <c r="G25" t="str">
        <f xml:space="preserve"> ("    "&amp;TRIM(A25) &amp; " =&gt; "&amp;TRIM(A25)&amp;"_"&amp;TRIM($C$11)&amp;",")</f>
        <v xml:space="preserve">    s_rd_bf_ram_tdata =&gt; s_rd_bf_ram_tdata_bf_ram_i,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s_rd_bf_ram_tdata_bf_ram_i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reset_n_bf_ram_i,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reset_n_bf_ram_i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Clk_bf_ram_i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Clk_bf_ram_i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bf_ram is</v>
      </c>
    </row>
    <row r="34" spans="5:5">
      <c r="E34" s="20" t="s">
        <v>4594</v>
      </c>
    </row>
    <row r="35" spans="5:5">
      <c r="E35" s="20" t="s">
        <v>4595</v>
      </c>
    </row>
    <row r="36" spans="5:5">
      <c r="E36" s="20" t="s">
        <v>4596</v>
      </c>
    </row>
    <row r="37" spans="5:5">
      <c r="E37" s="20" t="s">
        <v>4597</v>
      </c>
    </row>
    <row r="38" spans="5:5">
      <c r="E38" s="20" t="s">
        <v>4598</v>
      </c>
    </row>
    <row r="39" spans="5:5">
      <c r="E39" s="20" t="s">
        <v>4599</v>
      </c>
    </row>
    <row r="40" spans="5:5">
      <c r="E40" s="20" t="s">
        <v>4600</v>
      </c>
    </row>
    <row r="41" spans="5:5">
      <c r="E41" s="20" t="s">
        <v>4601</v>
      </c>
    </row>
    <row r="42" spans="5:5">
      <c r="E42" s="20" t="s">
        <v>4602</v>
      </c>
    </row>
    <row r="43" spans="5:5">
      <c r="E43" s="20" t="s">
        <v>4403</v>
      </c>
    </row>
    <row r="44" spans="5:5">
      <c r="E44" s="20" t="s">
        <v>4219</v>
      </c>
    </row>
    <row r="45" spans="5:5">
      <c r="E45" s="20" t="s">
        <v>4283</v>
      </c>
    </row>
    <row r="46" spans="5:5">
      <c r="E46" s="20" t="s">
        <v>4219</v>
      </c>
    </row>
    <row r="47" spans="5:5">
      <c r="E47" s="20" t="s">
        <v>8226</v>
      </c>
    </row>
    <row r="48" spans="5:5">
      <c r="E48" s="20" t="s">
        <v>4219</v>
      </c>
    </row>
    <row r="49" spans="5:5">
      <c r="E49" s="20" t="s">
        <v>8145</v>
      </c>
    </row>
    <row r="50" spans="5:5">
      <c r="E50" s="20" t="s">
        <v>4294</v>
      </c>
    </row>
    <row r="51" spans="5:5">
      <c r="E51" s="20" t="s">
        <v>4333</v>
      </c>
    </row>
    <row r="52" spans="5:5">
      <c r="E52" s="20" t="s">
        <v>4607</v>
      </c>
    </row>
    <row r="53" spans="5:5">
      <c r="E53" s="20" t="s">
        <v>4608</v>
      </c>
    </row>
    <row r="54" spans="5:5">
      <c r="E54" s="20" t="s">
        <v>4338</v>
      </c>
    </row>
    <row r="55" spans="5:5">
      <c r="E55" s="20" t="s">
        <v>8227</v>
      </c>
    </row>
    <row r="56" spans="5:5">
      <c r="E56" s="20" t="s">
        <v>8228</v>
      </c>
    </row>
    <row r="57" spans="5:5">
      <c r="E57" s="20" t="s">
        <v>8229</v>
      </c>
    </row>
    <row r="58" spans="5:5">
      <c r="E58" s="20" t="s">
        <v>4612</v>
      </c>
    </row>
    <row r="59" spans="5:5">
      <c r="E59" s="20" t="s">
        <v>4613</v>
      </c>
    </row>
    <row r="60" spans="5:5">
      <c r="E60" s="20" t="s">
        <v>4476</v>
      </c>
    </row>
    <row r="61" spans="5:5">
      <c r="E61" s="20" t="s">
        <v>4614</v>
      </c>
    </row>
    <row r="62" spans="5:5">
      <c r="E62" s="20" t="s">
        <v>4478</v>
      </c>
    </row>
    <row r="63" spans="5:5">
      <c r="E63" s="20" t="s">
        <v>4298</v>
      </c>
    </row>
    <row r="64" spans="5:5">
      <c r="E64" s="20" t="s">
        <v>4303</v>
      </c>
    </row>
    <row r="65" spans="5:5">
      <c r="E65" s="20" t="s">
        <v>4304</v>
      </c>
    </row>
    <row r="66" spans="5:5">
      <c r="E66" s="21"/>
    </row>
    <row r="67" spans="5:5">
      <c r="E67" s="20" t="s">
        <v>4615</v>
      </c>
    </row>
    <row r="68" spans="5:5">
      <c r="E68" s="20" t="s">
        <v>4294</v>
      </c>
    </row>
    <row r="69" spans="5:5">
      <c r="E69" s="20" t="s">
        <v>8148</v>
      </c>
    </row>
    <row r="70" spans="5:5">
      <c r="E70" s="20" t="s">
        <v>4295</v>
      </c>
    </row>
    <row r="71" spans="5:5">
      <c r="E71" s="20" t="s">
        <v>8230</v>
      </c>
    </row>
    <row r="72" spans="5:5">
      <c r="E72" s="20" t="s">
        <v>4303</v>
      </c>
    </row>
    <row r="73" spans="5:5">
      <c r="E73" s="20" t="s">
        <v>4304</v>
      </c>
    </row>
    <row r="74" spans="5:5">
      <c r="E74" s="20" t="s">
        <v>4219</v>
      </c>
    </row>
    <row r="75" spans="5:5">
      <c r="E75" s="20" t="s">
        <v>298</v>
      </c>
    </row>
    <row r="76" spans="5:5">
      <c r="E76" s="20" t="s">
        <v>4305</v>
      </c>
    </row>
    <row r="77" spans="5:5">
      <c r="E77" s="20" t="s">
        <v>4305</v>
      </c>
    </row>
    <row r="78" spans="5:5">
      <c r="E78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115"/>
  <sheetViews>
    <sheetView topLeftCell="A16" workbookViewId="0">
      <selection activeCell="C42" sqref="C42"/>
    </sheetView>
  </sheetViews>
  <sheetFormatPr defaultRowHeight="16.899999999999999"/>
  <cols>
    <col min="1" max="1" width="22" bestFit="1" customWidth="1"/>
    <col min="2" max="2" width="6.9375" bestFit="1" customWidth="1"/>
    <col min="3" max="3" width="27.25" bestFit="1" customWidth="1"/>
    <col min="4" max="4" width="19.1875" customWidth="1"/>
    <col min="5" max="5" width="148.5625" bestFit="1" customWidth="1"/>
    <col min="6" max="6" width="72.8125" bestFit="1" customWidth="1"/>
    <col min="7" max="7" width="57.6875" bestFit="1" customWidth="1"/>
    <col min="8" max="8" width="92.4375" bestFit="1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4630</v>
      </c>
    </row>
    <row r="9" spans="1:7">
      <c r="E9" s="22" t="s">
        <v>252</v>
      </c>
    </row>
    <row r="11" spans="1:7">
      <c r="A11" s="2" t="s">
        <v>261</v>
      </c>
      <c r="B11" s="2"/>
      <c r="C11" s="2" t="s">
        <v>278</v>
      </c>
      <c r="D11" s="2"/>
      <c r="E11" s="2" t="str">
        <f>"entity "&amp;A11&amp;" is"</f>
        <v>entity bf_buff is</v>
      </c>
      <c r="F11" s="2" t="str">
        <f>"component "&amp;A11&amp;" is"</f>
        <v>component bf_buff is</v>
      </c>
      <c r="G11" s="2" t="str">
        <f>(C11&amp;" : "&amp;A11)</f>
        <v>bf_buff_i : bf_buff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4631</v>
      </c>
      <c r="B13" t="s">
        <v>263</v>
      </c>
      <c r="C13" s="1" t="s">
        <v>538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4632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4633</v>
      </c>
      <c r="B15" t="s">
        <v>263</v>
      </c>
      <c r="C15" s="1" t="s">
        <v>4637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4634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4635</v>
      </c>
      <c r="B17" t="s">
        <v>263</v>
      </c>
      <c r="C17" s="1" t="s">
        <v>4638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4636</v>
      </c>
      <c r="B18" t="s">
        <v>263</v>
      </c>
      <c r="C18" s="1" t="s">
        <v>4639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bf_buff_i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14" t="s">
        <v>288</v>
      </c>
      <c r="B23" t="s">
        <v>254</v>
      </c>
      <c r="C23" t="s">
        <v>484</v>
      </c>
      <c r="E23" t="str">
        <f xml:space="preserve"> ("    "&amp;TRIM(A23)&amp; " : " &amp;TRIM(B23)&amp;" "&amp;TRIM(C23)&amp;";")</f>
        <v xml:space="preserve">    m_rd_bf_buff_tstart : in std_logic;</v>
      </c>
      <c r="F23" t="str">
        <f xml:space="preserve"> ("    "&amp;TRIM(A23)&amp; " : " &amp;TRIM(B23)&amp;" "&amp;TRIM(C23)&amp;";")</f>
        <v xml:space="preserve">    m_rd_bf_buff_tstart : in std_logic;</v>
      </c>
      <c r="G23" t="str">
        <f xml:space="preserve"> ("    "&amp;TRIM(A23) &amp; " =&gt; "&amp;TRIM(A23)&amp;"_"&amp;TRIM($C$11)&amp;",")</f>
        <v xml:space="preserve">    m_rd_bf_buff_tstart =&gt; m_rd_bf_buff_tstart_bf_buff_i,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m_rd_bf_buff_tstart_bf_buff_i : std_logic := '0';</v>
      </c>
    </row>
    <row r="24" spans="1:8">
      <c r="A24" t="s">
        <v>279</v>
      </c>
      <c r="B24" t="s">
        <v>256</v>
      </c>
      <c r="C24" t="s">
        <v>518</v>
      </c>
      <c r="E24" t="str">
        <f xml:space="preserve"> ("    "&amp;TRIM(A24)&amp; " : " &amp;TRIM(B24)&amp;" "&amp;TRIM(C24)&amp;";")</f>
        <v xml:space="preserve">    m_rd_bf_buff_taddr : out std_logic_vector(6 downto 0);</v>
      </c>
      <c r="F24" t="str">
        <f xml:space="preserve"> ("    "&amp;TRIM(A24)&amp; " : " &amp;TRIM(B24)&amp;" "&amp;TRIM(C24)&amp;";")</f>
        <v xml:space="preserve">    m_rd_bf_buff_taddr : out std_logic_vector(6 downto 0);</v>
      </c>
      <c r="G24" t="str">
        <f xml:space="preserve"> ("    "&amp;TRIM(A24) &amp; " =&gt; "&amp;TRIM(A24)&amp;"_"&amp;TRIM($C$11)&amp;",")</f>
        <v xml:space="preserve">    m_rd_bf_buff_taddr =&gt; m_rd_bf_buff_taddr_bf_buff_i,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m_rd_bf_buff_taddr_bf_buff_i : std_logic_vector(6 downto 0) := (others =&gt; '0');</v>
      </c>
    </row>
    <row r="25" spans="1:8">
      <c r="A25" t="s">
        <v>280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m_rd_bf_buff_tdata : in std_logic_vector(31 downto 0);</v>
      </c>
      <c r="F25" t="str">
        <f xml:space="preserve"> ("    "&amp;TRIM(A25)&amp; " : " &amp;TRIM(B25)&amp;" "&amp;TRIM(C25)&amp;";")</f>
        <v xml:space="preserve">    m_rd_bf_buff_tdata : in std_logic_vector(31 downto 0);</v>
      </c>
      <c r="G25" t="str">
        <f xml:space="preserve"> ("    "&amp;TRIM(A25) &amp; " =&gt; "&amp;TRIM(A25)&amp;"_"&amp;TRIM($C$11)&amp;",")</f>
        <v xml:space="preserve">    m_rd_bf_buff_tdata =&gt; m_rd_bf_buff_tdata_bf_buff_i,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m_rd_bf_buff_tdata_bf_buff_i : std_logic_vector(31 downto 0) := (others =&gt; '0');</v>
      </c>
    </row>
    <row r="26" spans="1:8">
      <c r="E26" t="s">
        <v>249</v>
      </c>
    </row>
    <row r="27" spans="1:8">
      <c r="A27" s="14" t="s">
        <v>289</v>
      </c>
      <c r="B27" t="s">
        <v>256</v>
      </c>
      <c r="C27" t="s">
        <v>484</v>
      </c>
      <c r="E27" t="str">
        <f xml:space="preserve"> ("    "&amp;TRIM(A27)&amp; " : " &amp;TRIM(B27)&amp;" "&amp;TRIM(C27)&amp;";")</f>
        <v xml:space="preserve">    s_rd_bf_buff_tnext : out std_logic;</v>
      </c>
      <c r="F27" t="str">
        <f xml:space="preserve"> ("    "&amp;TRIM(A27)&amp; " : " &amp;TRIM(B27)&amp;" "&amp;TRIM(C27)&amp;";")</f>
        <v xml:space="preserve">    s_rd_bf_buff_tnext : out std_logic;</v>
      </c>
      <c r="G27" t="str">
        <f xml:space="preserve"> ("    "&amp;TRIM(A27) &amp; " =&gt; "&amp;TRIM(A27)&amp;"_"&amp;TRIM($C$11)&amp;",")</f>
        <v xml:space="preserve">    s_rd_bf_buff_tnext =&gt; s_rd_bf_buff_tnext_bf_buff_i,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s_rd_bf_buff_tnext_bf_buff_i : std_logic := '0';</v>
      </c>
    </row>
    <row r="28" spans="1:8">
      <c r="A28" t="s">
        <v>258</v>
      </c>
      <c r="B28" t="s">
        <v>254</v>
      </c>
      <c r="C28" t="s">
        <v>520</v>
      </c>
      <c r="E28" t="str">
        <f xml:space="preserve"> ("    "&amp;TRIM(A28)&amp; " : " &amp;TRIM(B28)&amp;" "&amp;TRIM(C28)&amp;";")</f>
        <v xml:space="preserve">    s_rd_bf_buff_taddr : in std_logic_vector(10 downto 0);</v>
      </c>
      <c r="F28" t="str">
        <f xml:space="preserve"> ("    "&amp;TRIM(A28)&amp; " : " &amp;TRIM(B28)&amp;" "&amp;TRIM(C28)&amp;";")</f>
        <v xml:space="preserve">    s_rd_bf_buff_taddr : in std_logic_vector(10 downto 0);</v>
      </c>
      <c r="G28" t="str">
        <f xml:space="preserve"> ("    "&amp;TRIM(A28) &amp; " =&gt; "&amp;TRIM(A28)&amp;"_"&amp;TRIM($C$11)&amp;",")</f>
        <v xml:space="preserve">    s_rd_bf_buff_taddr =&gt; s_rd_bf_buff_taddr_bf_buff_i,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s_rd_bf_buff_taddr_bf_buff_i : std_logic_vector(10 downto 0) := (others =&gt; '0');</v>
      </c>
    </row>
    <row r="29" spans="1:8">
      <c r="A29" t="s">
        <v>253</v>
      </c>
      <c r="B29" t="s">
        <v>256</v>
      </c>
      <c r="C29" t="s">
        <v>521</v>
      </c>
      <c r="E29" t="str">
        <f xml:space="preserve"> ("    "&amp;TRIM(A29)&amp; " : " &amp;TRIM(B29)&amp;" "&amp;TRIM(C29)&amp;";")</f>
        <v xml:space="preserve">    s_rd_bf_buff_tdata : out std_logic_vector(23 downto 0);</v>
      </c>
      <c r="F29" t="str">
        <f xml:space="preserve"> ("    "&amp;TRIM(A29)&amp; " : " &amp;TRIM(B29)&amp;" "&amp;TRIM(C29)&amp;";")</f>
        <v xml:space="preserve">    s_rd_bf_buff_tdata : out std_logic_vector(23 downto 0);</v>
      </c>
      <c r="G29" t="str">
        <f xml:space="preserve"> ("    "&amp;TRIM(A29) &amp; " =&gt; "&amp;TRIM(A29)&amp;"_"&amp;TRIM($C$11)&amp;",")</f>
        <v xml:space="preserve">    s_rd_bf_buff_tdata =&gt; s_rd_bf_buff_tdata_bf_buff_i,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s_rd_bf_buff_tdata_bf_buff_i : std_logic_vector(23 downto 0) := (others =&gt; '0');</v>
      </c>
    </row>
    <row r="30" spans="1:8">
      <c r="E30" t="s">
        <v>248</v>
      </c>
    </row>
    <row r="31" spans="1:8">
      <c r="A31" t="s">
        <v>554</v>
      </c>
      <c r="B31" t="s">
        <v>254</v>
      </c>
      <c r="C31" t="s">
        <v>484</v>
      </c>
      <c r="E31" t="str">
        <f xml:space="preserve"> ("    "&amp;TRIM(A31)&amp; " : " &amp;TRIM(B31)&amp;" "&amp;TRIM(C31)&amp;";")</f>
        <v xml:space="preserve">    reset_n : in std_logic;</v>
      </c>
      <c r="F31" t="str">
        <f xml:space="preserve"> ("    "&amp;TRIM(A31)&amp; " : " &amp;TRIM(B31)&amp;" "&amp;TRIM(C31)&amp;";")</f>
        <v xml:space="preserve">    reset_n : in std_logic;</v>
      </c>
      <c r="G31" t="str">
        <f xml:space="preserve"> ("    "&amp;TRIM(A31) &amp; " =&gt; "&amp;TRIM(A31)&amp;"_"&amp;TRIM($C$11)&amp;",")</f>
        <v xml:space="preserve">    reset_n =&gt; reset_n_bf_buff_i,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reset_n_bf_buff_i : std_logic := '0';</v>
      </c>
    </row>
    <row r="32" spans="1:8">
      <c r="A32" t="s">
        <v>4185</v>
      </c>
      <c r="B32" t="s">
        <v>254</v>
      </c>
      <c r="C32" t="s">
        <v>484</v>
      </c>
      <c r="E32" t="str">
        <f xml:space="preserve"> ("    "&amp;TRIM(A32)&amp; " : " &amp;TRIM(B32)&amp;" "&amp;TRIM(C32)&amp;"")</f>
        <v xml:space="preserve">    Clk : in std_logic</v>
      </c>
      <c r="F32" t="str">
        <f xml:space="preserve"> ("    "&amp;TRIM(A32)&amp; " : " &amp;TRIM(B32)&amp;" "&amp;TRIM(C32)&amp;"")</f>
        <v xml:space="preserve">    Clk : in std_logic</v>
      </c>
      <c r="G32" t="str">
        <f xml:space="preserve"> ("    "&amp;TRIM(A32) &amp; " =&gt; "&amp;TRIM(A32)&amp;"_"&amp;TRIM($C$11)&amp;"")</f>
        <v xml:space="preserve">    Clk =&gt; Clk_bf_buff_i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Clk_bf_buff_i : std_logic := '0';</v>
      </c>
    </row>
    <row r="33" spans="1:7">
      <c r="E33" t="s">
        <v>250</v>
      </c>
      <c r="F33" t="s">
        <v>250</v>
      </c>
      <c r="G33" t="s">
        <v>250</v>
      </c>
    </row>
    <row r="34" spans="1:7">
      <c r="A34" s="2"/>
      <c r="B34" s="2"/>
      <c r="C34" s="2"/>
      <c r="D34" s="2"/>
      <c r="E34" s="2" t="s">
        <v>246</v>
      </c>
      <c r="F34" s="2" t="s">
        <v>246</v>
      </c>
      <c r="G34" s="2" t="s">
        <v>246</v>
      </c>
    </row>
    <row r="35" spans="1:7">
      <c r="A35" s="2"/>
      <c r="B35" s="2"/>
      <c r="C35" s="2"/>
      <c r="D35" s="2"/>
      <c r="E35" s="2" t="s">
        <v>251</v>
      </c>
      <c r="F35" s="2" t="s">
        <v>259</v>
      </c>
      <c r="G35" s="2"/>
    </row>
    <row r="36" spans="1:7">
      <c r="E36" s="1" t="s">
        <v>252</v>
      </c>
    </row>
    <row r="37" spans="1:7">
      <c r="E37" t="str">
        <f xml:space="preserve"> "architecture rtl of "&amp;$A$11&amp;" is"</f>
        <v>architecture rtl of bf_buff is</v>
      </c>
    </row>
    <row r="38" spans="1:7">
      <c r="E38" s="20" t="s">
        <v>4594</v>
      </c>
    </row>
    <row r="39" spans="1:7">
      <c r="E39" s="20" t="s">
        <v>4675</v>
      </c>
    </row>
    <row r="40" spans="1:7">
      <c r="E40" s="20" t="s">
        <v>4676</v>
      </c>
    </row>
    <row r="41" spans="1:7">
      <c r="E41" s="20" t="s">
        <v>4640</v>
      </c>
    </row>
    <row r="42" spans="1:7">
      <c r="E42" s="20" t="s">
        <v>4641</v>
      </c>
    </row>
    <row r="43" spans="1:7">
      <c r="E43" s="20" t="s">
        <v>4597</v>
      </c>
    </row>
    <row r="44" spans="1:7">
      <c r="E44" s="20" t="s">
        <v>4598</v>
      </c>
    </row>
    <row r="45" spans="1:7">
      <c r="E45" s="20" t="s">
        <v>4599</v>
      </c>
    </row>
    <row r="46" spans="1:7">
      <c r="E46" s="20" t="s">
        <v>4642</v>
      </c>
    </row>
    <row r="47" spans="1:7">
      <c r="E47" s="20" t="s">
        <v>4643</v>
      </c>
    </row>
    <row r="48" spans="1:7">
      <c r="E48" s="20" t="s">
        <v>4644</v>
      </c>
    </row>
    <row r="49" spans="5:5">
      <c r="E49" s="20" t="s">
        <v>4219</v>
      </c>
    </row>
    <row r="50" spans="5:5">
      <c r="E50" s="20" t="s">
        <v>4645</v>
      </c>
    </row>
    <row r="51" spans="5:5">
      <c r="E51" s="20" t="s">
        <v>4646</v>
      </c>
    </row>
    <row r="52" spans="5:5">
      <c r="E52" s="20" t="s">
        <v>4647</v>
      </c>
    </row>
    <row r="53" spans="5:5">
      <c r="E53" s="20" t="s">
        <v>4648</v>
      </c>
    </row>
    <row r="54" spans="5:5">
      <c r="E54" s="20" t="s">
        <v>4649</v>
      </c>
    </row>
    <row r="55" spans="5:5">
      <c r="E55" s="20" t="s">
        <v>4219</v>
      </c>
    </row>
    <row r="56" spans="5:5">
      <c r="E56" s="20" t="s">
        <v>4283</v>
      </c>
    </row>
    <row r="57" spans="5:5">
      <c r="E57" s="20" t="s">
        <v>4219</v>
      </c>
    </row>
    <row r="58" spans="5:5">
      <c r="E58" s="20" t="s">
        <v>4650</v>
      </c>
    </row>
    <row r="59" spans="5:5">
      <c r="E59" s="20" t="s">
        <v>4219</v>
      </c>
    </row>
    <row r="60" spans="5:5">
      <c r="E60" s="20" t="s">
        <v>4651</v>
      </c>
    </row>
    <row r="61" spans="5:5">
      <c r="E61" s="20" t="s">
        <v>4219</v>
      </c>
    </row>
    <row r="62" spans="5:5">
      <c r="E62" s="20" t="s">
        <v>4652</v>
      </c>
    </row>
    <row r="63" spans="5:5">
      <c r="E63" s="20" t="s">
        <v>4294</v>
      </c>
    </row>
    <row r="64" spans="5:5">
      <c r="E64" s="20" t="s">
        <v>4333</v>
      </c>
    </row>
    <row r="65" spans="5:5">
      <c r="E65" s="20" t="s">
        <v>4653</v>
      </c>
    </row>
    <row r="66" spans="5:5">
      <c r="E66" s="20" t="s">
        <v>4654</v>
      </c>
    </row>
    <row r="67" spans="5:5">
      <c r="E67" s="20" t="s">
        <v>4655</v>
      </c>
    </row>
    <row r="68" spans="5:5">
      <c r="E68" s="20" t="s">
        <v>4656</v>
      </c>
    </row>
    <row r="69" spans="5:5">
      <c r="E69" s="20" t="s">
        <v>4657</v>
      </c>
    </row>
    <row r="70" spans="5:5">
      <c r="E70" s="20" t="s">
        <v>4658</v>
      </c>
    </row>
    <row r="71" spans="5:5">
      <c r="E71" s="20" t="s">
        <v>4659</v>
      </c>
    </row>
    <row r="72" spans="5:5">
      <c r="E72" s="20" t="s">
        <v>4338</v>
      </c>
    </row>
    <row r="73" spans="5:5">
      <c r="E73" s="20" t="s">
        <v>4660</v>
      </c>
    </row>
    <row r="74" spans="5:5">
      <c r="E74" s="20" t="s">
        <v>4661</v>
      </c>
    </row>
    <row r="75" spans="5:5">
      <c r="E75" s="20" t="s">
        <v>4662</v>
      </c>
    </row>
    <row r="76" spans="5:5">
      <c r="E76" s="20" t="s">
        <v>4663</v>
      </c>
    </row>
    <row r="77" spans="5:5">
      <c r="E77" s="20" t="s">
        <v>4677</v>
      </c>
    </row>
    <row r="78" spans="5:5">
      <c r="E78" s="20" t="s">
        <v>4664</v>
      </c>
    </row>
    <row r="79" spans="5:5">
      <c r="E79" s="20" t="s">
        <v>4298</v>
      </c>
    </row>
    <row r="80" spans="5:5">
      <c r="E80" s="20" t="s">
        <v>4396</v>
      </c>
    </row>
    <row r="81" spans="5:5">
      <c r="E81" s="20" t="s">
        <v>4665</v>
      </c>
    </row>
    <row r="82" spans="5:5">
      <c r="E82" s="20" t="s">
        <v>4666</v>
      </c>
    </row>
    <row r="83" spans="5:5">
      <c r="E83" s="20" t="s">
        <v>4298</v>
      </c>
    </row>
    <row r="84" spans="5:5">
      <c r="E84" s="20" t="s">
        <v>4396</v>
      </c>
    </row>
    <row r="85" spans="5:5">
      <c r="E85" s="20" t="s">
        <v>4667</v>
      </c>
    </row>
    <row r="86" spans="5:5">
      <c r="E86" s="20" t="s">
        <v>4668</v>
      </c>
    </row>
    <row r="87" spans="5:5">
      <c r="E87" s="20" t="s">
        <v>4678</v>
      </c>
    </row>
    <row r="88" spans="5:5">
      <c r="E88" s="20" t="s">
        <v>4298</v>
      </c>
    </row>
    <row r="89" spans="5:5">
      <c r="E89" s="20" t="s">
        <v>4396</v>
      </c>
    </row>
    <row r="90" spans="5:5">
      <c r="E90" s="20" t="s">
        <v>4679</v>
      </c>
    </row>
    <row r="91" spans="5:5">
      <c r="E91" s="20" t="s">
        <v>4669</v>
      </c>
    </row>
    <row r="92" spans="5:5">
      <c r="E92" s="20" t="s">
        <v>4670</v>
      </c>
    </row>
    <row r="93" spans="5:5">
      <c r="E93" s="20" t="s">
        <v>4298</v>
      </c>
    </row>
    <row r="94" spans="5:5">
      <c r="E94" s="20" t="s">
        <v>4396</v>
      </c>
    </row>
    <row r="95" spans="5:5">
      <c r="E95" s="20" t="s">
        <v>4671</v>
      </c>
    </row>
    <row r="96" spans="5:5">
      <c r="E96" s="20" t="s">
        <v>4672</v>
      </c>
    </row>
    <row r="97" spans="5:5">
      <c r="E97" s="20" t="s">
        <v>4673</v>
      </c>
    </row>
    <row r="98" spans="5:5">
      <c r="E98" s="20" t="s">
        <v>4298</v>
      </c>
    </row>
    <row r="99" spans="5:5">
      <c r="E99" s="20" t="s">
        <v>4396</v>
      </c>
    </row>
    <row r="100" spans="5:5">
      <c r="E100" s="20" t="s">
        <v>4303</v>
      </c>
    </row>
    <row r="101" spans="5:5">
      <c r="E101" s="20" t="s">
        <v>4304</v>
      </c>
    </row>
    <row r="102" spans="5:5">
      <c r="E102" s="20" t="s">
        <v>4219</v>
      </c>
    </row>
    <row r="103" spans="5:5">
      <c r="E103" s="20" t="s">
        <v>4219</v>
      </c>
    </row>
    <row r="104" spans="5:5">
      <c r="E104" s="20" t="s">
        <v>4615</v>
      </c>
    </row>
    <row r="105" spans="5:5">
      <c r="E105" s="20" t="s">
        <v>4294</v>
      </c>
    </row>
    <row r="106" spans="5:5">
      <c r="E106" s="20" t="s">
        <v>4295</v>
      </c>
    </row>
    <row r="107" spans="5:5">
      <c r="E107" s="20" t="s">
        <v>4674</v>
      </c>
    </row>
    <row r="108" spans="5:5">
      <c r="E108" s="20" t="s">
        <v>4303</v>
      </c>
    </row>
    <row r="109" spans="5:5">
      <c r="E109" s="20" t="s">
        <v>4304</v>
      </c>
    </row>
    <row r="110" spans="5:5">
      <c r="E110" s="20" t="s">
        <v>4219</v>
      </c>
    </row>
    <row r="111" spans="5:5">
      <c r="E111" s="20" t="s">
        <v>4219</v>
      </c>
    </row>
    <row r="112" spans="5:5">
      <c r="E112" s="20" t="s">
        <v>298</v>
      </c>
    </row>
    <row r="113" spans="5:5">
      <c r="E113" s="20" t="s">
        <v>4305</v>
      </c>
    </row>
    <row r="114" spans="5:5">
      <c r="E114" s="20" t="s">
        <v>4305</v>
      </c>
    </row>
    <row r="115" spans="5:5">
      <c r="E115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668"/>
  <sheetViews>
    <sheetView topLeftCell="A16" workbookViewId="0">
      <selection activeCell="C42" sqref="C42"/>
    </sheetView>
  </sheetViews>
  <sheetFormatPr defaultRowHeight="16.899999999999999"/>
  <cols>
    <col min="1" max="1" width="22" bestFit="1" customWidth="1"/>
    <col min="2" max="2" width="6.9375" bestFit="1" customWidth="1"/>
    <col min="3" max="3" width="27.25" bestFit="1" customWidth="1"/>
    <col min="4" max="4" width="11.4375" customWidth="1"/>
    <col min="5" max="5" width="180.8125" bestFit="1" customWidth="1"/>
    <col min="6" max="6" width="72.8125" bestFit="1" customWidth="1"/>
    <col min="7" max="7" width="57.6875" bestFit="1" customWidth="1"/>
    <col min="8" max="8" width="92.4375" bestFit="1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277</v>
      </c>
      <c r="B11" s="2"/>
      <c r="C11" s="2" t="s">
        <v>281</v>
      </c>
      <c r="D11" s="2"/>
      <c r="E11" s="2" t="str">
        <f>"entity "&amp;A11&amp;" is"</f>
        <v>entity bf_main is</v>
      </c>
      <c r="F11" s="2" t="str">
        <f>"component "&amp;A11&amp;" is"</f>
        <v>component bf_main is</v>
      </c>
      <c r="G11" s="2" t="str">
        <f>(C11&amp;" : "&amp;A11)</f>
        <v>bf_main_i : bf_main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4631</v>
      </c>
      <c r="B13" t="s">
        <v>263</v>
      </c>
      <c r="C13" s="1" t="s">
        <v>538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4632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4633</v>
      </c>
      <c r="B15" t="s">
        <v>263</v>
      </c>
      <c r="C15" s="1" t="s">
        <v>4637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4634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4635</v>
      </c>
      <c r="B17" t="s">
        <v>263</v>
      </c>
      <c r="C17" s="1" t="s">
        <v>4638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4636</v>
      </c>
      <c r="B18" t="s">
        <v>263</v>
      </c>
      <c r="C18" s="1" t="s">
        <v>4639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bf_main_i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9" t="s">
        <v>282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m_axis_bf_main_tvalid : out std_logic;</v>
      </c>
      <c r="F23" t="str">
        <f xml:space="preserve"> ("    "&amp;TRIM(A23)&amp; " : " &amp;TRIM(B23)&amp;" "&amp;TRIM(C23)&amp;";")</f>
        <v xml:space="preserve">    m_axis_bf_main_tvalid : out std_logic;</v>
      </c>
      <c r="G23" t="str">
        <f xml:space="preserve"> ("    "&amp;TRIM(A23) &amp; " =&gt; "&amp;TRIM(A23)&amp;"_"&amp;TRIM($C$11)&amp;",")</f>
        <v xml:space="preserve">    m_axis_bf_main_tvalid =&gt; m_axis_bf_main_tvalid_bf_main_i,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m_axis_bf_main_tvalid_bf_main_i : std_logic := '0';</v>
      </c>
    </row>
    <row r="24" spans="1:8">
      <c r="A24" s="9" t="s">
        <v>283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m_axis_bf_main_tready : in std_logic;</v>
      </c>
      <c r="F24" t="str">
        <f xml:space="preserve"> ("    "&amp;TRIM(A24)&amp; " : " &amp;TRIM(B24)&amp;" "&amp;TRIM(C24)&amp;";")</f>
        <v xml:space="preserve">    m_axis_bf_main_tready : in std_logic;</v>
      </c>
      <c r="G24" t="str">
        <f xml:space="preserve"> ("    "&amp;TRIM(A24) &amp; " =&gt; "&amp;TRIM(A24)&amp;"_"&amp;TRIM($C$11)&amp;",")</f>
        <v xml:space="preserve">    m_axis_bf_main_tready =&gt; m_axis_bf_main_tready_bf_main_i,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m_axis_bf_main_tready_bf_main_i : std_logic := '0';</v>
      </c>
    </row>
    <row r="25" spans="1:8">
      <c r="A25" s="9" t="s">
        <v>284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m_axis_bf_main_tlast : out std_logic;</v>
      </c>
      <c r="F25" t="str">
        <f xml:space="preserve"> ("    "&amp;TRIM(A25)&amp; " : " &amp;TRIM(B25)&amp;" "&amp;TRIM(C25)&amp;";")</f>
        <v xml:space="preserve">    m_axis_bf_main_tlast : out std_logic;</v>
      </c>
      <c r="G25" t="str">
        <f xml:space="preserve"> ("    "&amp;TRIM(A25) &amp; " =&gt; "&amp;TRIM(A25)&amp;"_"&amp;TRIM($C$11)&amp;",")</f>
        <v xml:space="preserve">    m_axis_bf_main_tlast =&gt; m_axis_bf_main_tlast_bf_main_i,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m_axis_bf_main_tlast_bf_main_i : std_logic := '0';</v>
      </c>
    </row>
    <row r="26" spans="1:8">
      <c r="A26" s="9" t="s">
        <v>285</v>
      </c>
      <c r="B26" t="s">
        <v>256</v>
      </c>
      <c r="C26" t="s">
        <v>471</v>
      </c>
      <c r="E26" t="str">
        <f xml:space="preserve"> ("    "&amp;TRIM(A26)&amp; " : " &amp;TRIM(B26)&amp;" "&amp;TRIM(C26)&amp;";")</f>
        <v xml:space="preserve">    m_axis_bf_main_tdata : out std_logic_vector(31 downto 0);</v>
      </c>
      <c r="F26" t="str">
        <f xml:space="preserve"> ("    "&amp;TRIM(A26)&amp; " : " &amp;TRIM(B26)&amp;" "&amp;TRIM(C26)&amp;";")</f>
        <v xml:space="preserve">    m_axis_bf_main_tdata : out std_logic_vector(31 downto 0);</v>
      </c>
      <c r="G26" t="str">
        <f xml:space="preserve"> ("    "&amp;TRIM(A26) &amp; " =&gt; "&amp;TRIM(A26)&amp;"_"&amp;TRIM($C$11)&amp;",")</f>
        <v xml:space="preserve">    m_axis_bf_main_tdata =&gt; m_axis_bf_main_tdata_bf_main_i,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m_axis_bf_main_tdata_bf_main_i : std_logic_vector(31 downto 0) := (others =&gt; '0');</v>
      </c>
    </row>
    <row r="27" spans="1:8">
      <c r="E27" t="s">
        <v>249</v>
      </c>
    </row>
    <row r="28" spans="1:8">
      <c r="A28" s="11" t="s">
        <v>290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m_rd_bf_main_tstart : in std_logic;</v>
      </c>
      <c r="F28" t="str">
        <f xml:space="preserve"> ("    "&amp;TRIM(A28)&amp; " : " &amp;TRIM(B28)&amp;" "&amp;TRIM(C28)&amp;";")</f>
        <v xml:space="preserve">    m_rd_bf_main_tstart : in std_logic;</v>
      </c>
      <c r="G28" t="str">
        <f xml:space="preserve"> ("    "&amp;TRIM(A28) &amp; " =&gt; "&amp;TRIM(A28)&amp;"_"&amp;TRIM($C$11)&amp;",")</f>
        <v xml:space="preserve">    m_rd_bf_main_tstart =&gt; m_rd_bf_main_tstart_bf_main_i,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m_rd_bf_main_tstart_bf_main_i : std_logic := '0';</v>
      </c>
    </row>
    <row r="29" spans="1:8">
      <c r="A29" t="s">
        <v>286</v>
      </c>
      <c r="B29" t="s">
        <v>256</v>
      </c>
      <c r="C29" t="s">
        <v>520</v>
      </c>
      <c r="E29" t="str">
        <f xml:space="preserve"> ("    "&amp;TRIM(A29)&amp; " : " &amp;TRIM(B29)&amp;" "&amp;TRIM(C29)&amp;";")</f>
        <v xml:space="preserve">    m_rd_bf_main_taddr : out std_logic_vector(10 downto 0);</v>
      </c>
      <c r="F29" t="str">
        <f xml:space="preserve"> ("    "&amp;TRIM(A29)&amp; " : " &amp;TRIM(B29)&amp;" "&amp;TRIM(C29)&amp;";")</f>
        <v xml:space="preserve">    m_rd_bf_main_taddr : out std_logic_vector(10 downto 0);</v>
      </c>
      <c r="G29" t="str">
        <f xml:space="preserve"> ("    "&amp;TRIM(A29) &amp; " =&gt; "&amp;TRIM(A29)&amp;"_"&amp;TRIM($C$11)&amp;",")</f>
        <v xml:space="preserve">    m_rd_bf_main_taddr =&gt; m_rd_bf_main_taddr_bf_main_i,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m_rd_bf_main_taddr_bf_main_i : std_logic_vector(10 downto 0) := (others =&gt; '0');</v>
      </c>
    </row>
    <row r="30" spans="1:8">
      <c r="A30" t="s">
        <v>287</v>
      </c>
      <c r="B30" t="s">
        <v>254</v>
      </c>
      <c r="C30" t="s">
        <v>521</v>
      </c>
      <c r="E30" t="str">
        <f xml:space="preserve"> ("    "&amp;TRIM(A30)&amp; " : " &amp;TRIM(B30)&amp;" "&amp;TRIM(C30)&amp;";")</f>
        <v xml:space="preserve">    m_rd_bf_main_tdata : in std_logic_vector(23 downto 0);</v>
      </c>
      <c r="F30" t="str">
        <f xml:space="preserve"> ("    "&amp;TRIM(A30)&amp; " : " &amp;TRIM(B30)&amp;" "&amp;TRIM(C30)&amp;";")</f>
        <v xml:space="preserve">    m_rd_bf_main_tdata : in std_logic_vector(23 downto 0);</v>
      </c>
      <c r="G30" t="str">
        <f xml:space="preserve"> ("    "&amp;TRIM(A30) &amp; " =&gt; "&amp;TRIM(A30)&amp;"_"&amp;TRIM($C$11)&amp;",")</f>
        <v xml:space="preserve">    m_rd_bf_main_tdata =&gt; m_rd_bf_main_tdata_bf_main_i,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m_rd_bf_main_tdata_bf_main_i : std_logic_vector(23 downto 0) := (others =&gt; '0');</v>
      </c>
    </row>
    <row r="31" spans="1:8">
      <c r="E31" t="s">
        <v>248</v>
      </c>
    </row>
    <row r="32" spans="1:8">
      <c r="A32" t="s">
        <v>554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reset_n : in std_logic;</v>
      </c>
      <c r="F32" t="str">
        <f xml:space="preserve"> ("    "&amp;TRIM(A32)&amp; " : " &amp;TRIM(B32)&amp;" "&amp;TRIM(C32)&amp;";")</f>
        <v xml:space="preserve">    reset_n : in std_logic;</v>
      </c>
      <c r="G32" t="str">
        <f xml:space="preserve"> ("    "&amp;TRIM(A32) &amp; " =&gt; "&amp;TRIM(A32)&amp;"_"&amp;TRIM($C$11)&amp;",")</f>
        <v xml:space="preserve">    reset_n =&gt; reset_n_bf_main_i,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reset_n_bf_main_i : std_logic := '0';</v>
      </c>
    </row>
    <row r="33" spans="1:8">
      <c r="A33" t="s">
        <v>4185</v>
      </c>
      <c r="B33" t="s">
        <v>254</v>
      </c>
      <c r="C33" t="s">
        <v>255</v>
      </c>
      <c r="E33" t="str">
        <f xml:space="preserve"> ("    "&amp;TRIM(A33)&amp; " : " &amp;TRIM(B33)&amp;" "&amp;TRIM(C33)&amp;" ")</f>
        <v xml:space="preserve">    Clk : in std_logic </v>
      </c>
      <c r="F33" t="str">
        <f xml:space="preserve"> ("    "&amp;TRIM(A33)&amp; " : " &amp;TRIM(B33)&amp;" "&amp;TRIM(C33)&amp;" ")</f>
        <v xml:space="preserve">    Clk : in std_logic </v>
      </c>
      <c r="G33" t="str">
        <f xml:space="preserve"> ("    "&amp;TRIM(A33) &amp; " =&gt; "&amp;TRIM(A33)&amp;"_"&amp;TRIM($C$11)&amp;" ")</f>
        <v xml:space="preserve">    Clk =&gt; Clk_bf_main_i 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Clk_bf_main_i : std_logic := '0';</v>
      </c>
    </row>
    <row r="34" spans="1:8">
      <c r="E34" t="s">
        <v>250</v>
      </c>
      <c r="F34" t="s">
        <v>250</v>
      </c>
      <c r="G34" t="s">
        <v>250</v>
      </c>
    </row>
    <row r="35" spans="1:8">
      <c r="A35" s="2"/>
      <c r="B35" s="2"/>
      <c r="C35" s="2"/>
      <c r="D35" s="2"/>
      <c r="E35" s="2" t="s">
        <v>246</v>
      </c>
      <c r="F35" s="2" t="s">
        <v>246</v>
      </c>
      <c r="G35" s="2" t="s">
        <v>246</v>
      </c>
    </row>
    <row r="36" spans="1:8">
      <c r="A36" s="2"/>
      <c r="B36" s="2"/>
      <c r="C36" s="2"/>
      <c r="D36" s="2"/>
      <c r="E36" s="2" t="s">
        <v>251</v>
      </c>
      <c r="F36" s="2" t="s">
        <v>259</v>
      </c>
      <c r="G36" s="2"/>
    </row>
    <row r="37" spans="1:8">
      <c r="E37" s="1" t="s">
        <v>252</v>
      </c>
    </row>
    <row r="38" spans="1:8">
      <c r="E38" t="str">
        <f xml:space="preserve"> "architecture rtl of "&amp;$A$11&amp;" is"</f>
        <v>architecture rtl of bf_main is</v>
      </c>
    </row>
    <row r="39" spans="1:8">
      <c r="E39" s="20" t="s">
        <v>4219</v>
      </c>
    </row>
    <row r="40" spans="1:8">
      <c r="E40" s="20" t="s">
        <v>4372</v>
      </c>
    </row>
    <row r="41" spans="1:8">
      <c r="E41" s="20" t="s">
        <v>4373</v>
      </c>
    </row>
    <row r="42" spans="1:8">
      <c r="E42" s="20" t="s">
        <v>4680</v>
      </c>
    </row>
    <row r="43" spans="1:8">
      <c r="E43" s="20" t="s">
        <v>4375</v>
      </c>
    </row>
    <row r="44" spans="1:8">
      <c r="E44" s="20" t="s">
        <v>4681</v>
      </c>
    </row>
    <row r="45" spans="1:8">
      <c r="E45" s="20" t="s">
        <v>4682</v>
      </c>
    </row>
    <row r="46" spans="1:8">
      <c r="E46" s="20" t="s">
        <v>4258</v>
      </c>
    </row>
    <row r="47" spans="1:8">
      <c r="E47" s="20" t="s">
        <v>4264</v>
      </c>
    </row>
    <row r="48" spans="1:8">
      <c r="E48" s="20" t="s">
        <v>4683</v>
      </c>
    </row>
    <row r="49" spans="5:5">
      <c r="E49" s="20" t="s">
        <v>4684</v>
      </c>
    </row>
    <row r="50" spans="5:5">
      <c r="E50" s="20" t="s">
        <v>4685</v>
      </c>
    </row>
    <row r="51" spans="5:5">
      <c r="E51" s="20" t="s">
        <v>4258</v>
      </c>
    </row>
    <row r="52" spans="5:5">
      <c r="E52" s="20" t="s">
        <v>4268</v>
      </c>
    </row>
    <row r="53" spans="5:5">
      <c r="E53" s="20" t="s">
        <v>4219</v>
      </c>
    </row>
    <row r="54" spans="5:5">
      <c r="E54" s="20" t="s">
        <v>4686</v>
      </c>
    </row>
    <row r="55" spans="5:5">
      <c r="E55" s="20" t="s">
        <v>4375</v>
      </c>
    </row>
    <row r="56" spans="5:5">
      <c r="E56" s="20" t="s">
        <v>4687</v>
      </c>
    </row>
    <row r="57" spans="5:5">
      <c r="E57" s="20" t="s">
        <v>4688</v>
      </c>
    </row>
    <row r="58" spans="5:5">
      <c r="E58" s="20" t="s">
        <v>4258</v>
      </c>
    </row>
    <row r="59" spans="5:5">
      <c r="E59" s="20" t="s">
        <v>4264</v>
      </c>
    </row>
    <row r="60" spans="5:5">
      <c r="E60" s="20" t="s">
        <v>4683</v>
      </c>
    </row>
    <row r="61" spans="5:5">
      <c r="E61" s="20" t="s">
        <v>4684</v>
      </c>
    </row>
    <row r="62" spans="5:5">
      <c r="E62" s="20" t="s">
        <v>4685</v>
      </c>
    </row>
    <row r="63" spans="5:5">
      <c r="E63" s="20" t="s">
        <v>4258</v>
      </c>
    </row>
    <row r="64" spans="5:5">
      <c r="E64" s="20" t="s">
        <v>4268</v>
      </c>
    </row>
    <row r="65" spans="5:5">
      <c r="E65" s="20" t="s">
        <v>4689</v>
      </c>
    </row>
    <row r="66" spans="5:5">
      <c r="E66" s="20" t="s">
        <v>4690</v>
      </c>
    </row>
    <row r="67" spans="5:5">
      <c r="E67" s="20" t="s">
        <v>4375</v>
      </c>
    </row>
    <row r="68" spans="5:5">
      <c r="E68" s="20" t="s">
        <v>4691</v>
      </c>
    </row>
    <row r="69" spans="5:5">
      <c r="E69" s="20" t="s">
        <v>4692</v>
      </c>
    </row>
    <row r="70" spans="5:5">
      <c r="E70" s="20" t="s">
        <v>4693</v>
      </c>
    </row>
    <row r="71" spans="5:5">
      <c r="E71" s="20" t="s">
        <v>4258</v>
      </c>
    </row>
    <row r="72" spans="5:5">
      <c r="E72" s="20" t="s">
        <v>4264</v>
      </c>
    </row>
    <row r="73" spans="5:5">
      <c r="E73" s="20" t="s">
        <v>4683</v>
      </c>
    </row>
    <row r="74" spans="5:5">
      <c r="E74" s="20" t="s">
        <v>4694</v>
      </c>
    </row>
    <row r="75" spans="5:5">
      <c r="E75" s="20" t="s">
        <v>4695</v>
      </c>
    </row>
    <row r="76" spans="5:5">
      <c r="E76" s="20" t="s">
        <v>4696</v>
      </c>
    </row>
    <row r="77" spans="5:5">
      <c r="E77" s="20" t="s">
        <v>4697</v>
      </c>
    </row>
    <row r="78" spans="5:5">
      <c r="E78" s="20" t="s">
        <v>4698</v>
      </c>
    </row>
    <row r="79" spans="5:5">
      <c r="E79" s="20" t="s">
        <v>4258</v>
      </c>
    </row>
    <row r="80" spans="5:5">
      <c r="E80" s="20" t="s">
        <v>4268</v>
      </c>
    </row>
    <row r="81" spans="5:5">
      <c r="E81" s="20" t="s">
        <v>4373</v>
      </c>
    </row>
    <row r="82" spans="5:5">
      <c r="E82" s="20" t="s">
        <v>4699</v>
      </c>
    </row>
    <row r="83" spans="5:5">
      <c r="E83" s="20" t="s">
        <v>4375</v>
      </c>
    </row>
    <row r="84" spans="5:5">
      <c r="E84" s="20" t="s">
        <v>4700</v>
      </c>
    </row>
    <row r="85" spans="5:5">
      <c r="E85" s="20" t="s">
        <v>4701</v>
      </c>
    </row>
    <row r="86" spans="5:5">
      <c r="E86" s="20" t="s">
        <v>4258</v>
      </c>
    </row>
    <row r="87" spans="5:5">
      <c r="E87" s="20" t="s">
        <v>4264</v>
      </c>
    </row>
    <row r="88" spans="5:5">
      <c r="E88" s="20" t="s">
        <v>4683</v>
      </c>
    </row>
    <row r="89" spans="5:5">
      <c r="E89" s="20" t="s">
        <v>4684</v>
      </c>
    </row>
    <row r="90" spans="5:5">
      <c r="E90" s="20" t="s">
        <v>4702</v>
      </c>
    </row>
    <row r="91" spans="5:5">
      <c r="E91" s="20" t="s">
        <v>4703</v>
      </c>
    </row>
    <row r="92" spans="5:5">
      <c r="E92" s="20" t="s">
        <v>4704</v>
      </c>
    </row>
    <row r="93" spans="5:5">
      <c r="E93" s="20" t="s">
        <v>4705</v>
      </c>
    </row>
    <row r="94" spans="5:5">
      <c r="E94" s="20" t="s">
        <v>4258</v>
      </c>
    </row>
    <row r="95" spans="5:5">
      <c r="E95" s="20" t="s">
        <v>4268</v>
      </c>
    </row>
    <row r="96" spans="5:5">
      <c r="E96" s="20" t="s">
        <v>4219</v>
      </c>
    </row>
    <row r="97" spans="5:5">
      <c r="E97" s="20" t="s">
        <v>4219</v>
      </c>
    </row>
    <row r="98" spans="5:5">
      <c r="E98" s="20" t="s">
        <v>4219</v>
      </c>
    </row>
    <row r="99" spans="5:5">
      <c r="E99" s="20" t="s">
        <v>4219</v>
      </c>
    </row>
    <row r="100" spans="5:5">
      <c r="E100" s="20" t="s">
        <v>4706</v>
      </c>
    </row>
    <row r="101" spans="5:5">
      <c r="E101" s="20" t="s">
        <v>4707</v>
      </c>
    </row>
    <row r="102" spans="5:5">
      <c r="E102" s="20" t="s">
        <v>4708</v>
      </c>
    </row>
    <row r="103" spans="5:5">
      <c r="E103" s="20" t="s">
        <v>4709</v>
      </c>
    </row>
    <row r="104" spans="5:5">
      <c r="E104" s="20" t="s">
        <v>4710</v>
      </c>
    </row>
    <row r="105" spans="5:5">
      <c r="E105" s="20" t="s">
        <v>4711</v>
      </c>
    </row>
    <row r="106" spans="5:5">
      <c r="E106" s="20" t="s">
        <v>4712</v>
      </c>
    </row>
    <row r="107" spans="5:5">
      <c r="E107" s="20" t="s">
        <v>4713</v>
      </c>
    </row>
    <row r="108" spans="5:5">
      <c r="E108" s="20" t="s">
        <v>4714</v>
      </c>
    </row>
    <row r="109" spans="5:5">
      <c r="E109" s="20" t="s">
        <v>4715</v>
      </c>
    </row>
    <row r="110" spans="5:5">
      <c r="E110" s="20" t="s">
        <v>4716</v>
      </c>
    </row>
    <row r="111" spans="5:5">
      <c r="E111" s="20" t="s">
        <v>4717</v>
      </c>
    </row>
    <row r="112" spans="5:5">
      <c r="E112" s="20" t="s">
        <v>4718</v>
      </c>
    </row>
    <row r="113" spans="5:5">
      <c r="E113" s="20" t="s">
        <v>4719</v>
      </c>
    </row>
    <row r="114" spans="5:5">
      <c r="E114" s="20" t="s">
        <v>4720</v>
      </c>
    </row>
    <row r="115" spans="5:5">
      <c r="E115" s="20" t="s">
        <v>4219</v>
      </c>
    </row>
    <row r="116" spans="5:5">
      <c r="E116" s="20" t="s">
        <v>4721</v>
      </c>
    </row>
    <row r="117" spans="5:5">
      <c r="E117" s="20" t="s">
        <v>4722</v>
      </c>
    </row>
    <row r="118" spans="5:5">
      <c r="E118" s="20" t="s">
        <v>4723</v>
      </c>
    </row>
    <row r="119" spans="5:5">
      <c r="E119" s="20" t="s">
        <v>4724</v>
      </c>
    </row>
    <row r="120" spans="5:5">
      <c r="E120" s="20" t="s">
        <v>4725</v>
      </c>
    </row>
    <row r="121" spans="5:5">
      <c r="E121" s="20" t="s">
        <v>4726</v>
      </c>
    </row>
    <row r="122" spans="5:5">
      <c r="E122" s="20" t="s">
        <v>4727</v>
      </c>
    </row>
    <row r="123" spans="5:5">
      <c r="E123" s="20" t="s">
        <v>4728</v>
      </c>
    </row>
    <row r="124" spans="5:5">
      <c r="E124" s="20" t="s">
        <v>4729</v>
      </c>
    </row>
    <row r="125" spans="5:5">
      <c r="E125" s="20" t="s">
        <v>4730</v>
      </c>
    </row>
    <row r="126" spans="5:5">
      <c r="E126" s="20" t="s">
        <v>4731</v>
      </c>
    </row>
    <row r="127" spans="5:5">
      <c r="E127" s="20" t="s">
        <v>4219</v>
      </c>
    </row>
    <row r="128" spans="5:5">
      <c r="E128" s="20" t="s">
        <v>4732</v>
      </c>
    </row>
    <row r="129" spans="5:5">
      <c r="E129" s="20" t="s">
        <v>4733</v>
      </c>
    </row>
    <row r="130" spans="5:5">
      <c r="E130" s="20" t="s">
        <v>4734</v>
      </c>
    </row>
    <row r="131" spans="5:5">
      <c r="E131" s="20" t="s">
        <v>4735</v>
      </c>
    </row>
    <row r="132" spans="5:5">
      <c r="E132" s="20" t="s">
        <v>4736</v>
      </c>
    </row>
    <row r="133" spans="5:5">
      <c r="E133" s="20" t="s">
        <v>4737</v>
      </c>
    </row>
    <row r="134" spans="5:5">
      <c r="E134" s="20" t="s">
        <v>4738</v>
      </c>
    </row>
    <row r="135" spans="5:5">
      <c r="E135" s="20" t="s">
        <v>4219</v>
      </c>
    </row>
    <row r="136" spans="5:5">
      <c r="E136" s="20" t="s">
        <v>4739</v>
      </c>
    </row>
    <row r="137" spans="5:5">
      <c r="E137" s="20" t="s">
        <v>4740</v>
      </c>
    </row>
    <row r="138" spans="5:5">
      <c r="E138" s="20" t="s">
        <v>4741</v>
      </c>
    </row>
    <row r="139" spans="5:5">
      <c r="E139" s="20" t="s">
        <v>4742</v>
      </c>
    </row>
    <row r="140" spans="5:5">
      <c r="E140" s="20" t="s">
        <v>4743</v>
      </c>
    </row>
    <row r="141" spans="5:5">
      <c r="E141" s="20" t="s">
        <v>4744</v>
      </c>
    </row>
    <row r="142" spans="5:5">
      <c r="E142" s="20" t="s">
        <v>4745</v>
      </c>
    </row>
    <row r="143" spans="5:5">
      <c r="E143" s="20" t="s">
        <v>4746</v>
      </c>
    </row>
    <row r="144" spans="5:5">
      <c r="E144" s="20" t="s">
        <v>4747</v>
      </c>
    </row>
    <row r="145" spans="5:5">
      <c r="E145" s="20" t="s">
        <v>4219</v>
      </c>
    </row>
    <row r="146" spans="5:5">
      <c r="E146" s="20" t="s">
        <v>4748</v>
      </c>
    </row>
    <row r="147" spans="5:5">
      <c r="E147" s="20" t="s">
        <v>4749</v>
      </c>
    </row>
    <row r="148" spans="5:5">
      <c r="E148" s="20" t="s">
        <v>4750</v>
      </c>
    </row>
    <row r="149" spans="5:5">
      <c r="E149" s="20" t="s">
        <v>4751</v>
      </c>
    </row>
    <row r="150" spans="5:5">
      <c r="E150" s="20" t="s">
        <v>4752</v>
      </c>
    </row>
    <row r="151" spans="5:5">
      <c r="E151" s="20" t="s">
        <v>4753</v>
      </c>
    </row>
    <row r="152" spans="5:5">
      <c r="E152" s="20" t="s">
        <v>4754</v>
      </c>
    </row>
    <row r="153" spans="5:5">
      <c r="E153" s="20" t="s">
        <v>4755</v>
      </c>
    </row>
    <row r="154" spans="5:5">
      <c r="E154" s="20" t="s">
        <v>4756</v>
      </c>
    </row>
    <row r="155" spans="5:5">
      <c r="E155" s="20" t="s">
        <v>4757</v>
      </c>
    </row>
    <row r="156" spans="5:5">
      <c r="E156" s="20" t="s">
        <v>4219</v>
      </c>
    </row>
    <row r="157" spans="5:5">
      <c r="E157" s="20" t="s">
        <v>4758</v>
      </c>
    </row>
    <row r="158" spans="5:5">
      <c r="E158" s="20" t="s">
        <v>4759</v>
      </c>
    </row>
    <row r="159" spans="5:5">
      <c r="E159" s="20" t="s">
        <v>4760</v>
      </c>
    </row>
    <row r="160" spans="5:5">
      <c r="E160" s="20" t="s">
        <v>4761</v>
      </c>
    </row>
    <row r="161" spans="5:5">
      <c r="E161" s="20" t="s">
        <v>4219</v>
      </c>
    </row>
    <row r="162" spans="5:5">
      <c r="E162" s="20" t="s">
        <v>4762</v>
      </c>
    </row>
    <row r="163" spans="5:5">
      <c r="E163" s="20" t="s">
        <v>4763</v>
      </c>
    </row>
    <row r="164" spans="5:5">
      <c r="E164" s="20" t="s">
        <v>4764</v>
      </c>
    </row>
    <row r="165" spans="5:5">
      <c r="E165" s="20" t="s">
        <v>4219</v>
      </c>
    </row>
    <row r="166" spans="5:5">
      <c r="E166" s="20" t="s">
        <v>4765</v>
      </c>
    </row>
    <row r="167" spans="5:5">
      <c r="E167" s="20" t="s">
        <v>4766</v>
      </c>
    </row>
    <row r="168" spans="5:5">
      <c r="E168" s="20" t="s">
        <v>4767</v>
      </c>
    </row>
    <row r="169" spans="5:5">
      <c r="E169" s="20" t="s">
        <v>4219</v>
      </c>
    </row>
    <row r="170" spans="5:5">
      <c r="E170" s="20" t="s">
        <v>4768</v>
      </c>
    </row>
    <row r="171" spans="5:5">
      <c r="E171" s="20" t="s">
        <v>4769</v>
      </c>
    </row>
    <row r="172" spans="5:5">
      <c r="E172" s="20" t="s">
        <v>4770</v>
      </c>
    </row>
    <row r="173" spans="5:5">
      <c r="E173" s="20" t="s">
        <v>4771</v>
      </c>
    </row>
    <row r="174" spans="5:5">
      <c r="E174" s="20" t="s">
        <v>4772</v>
      </c>
    </row>
    <row r="175" spans="5:5">
      <c r="E175" s="20" t="s">
        <v>4773</v>
      </c>
    </row>
    <row r="176" spans="5:5">
      <c r="E176" s="20" t="s">
        <v>4774</v>
      </c>
    </row>
    <row r="177" spans="5:5">
      <c r="E177" s="20" t="s">
        <v>4775</v>
      </c>
    </row>
    <row r="178" spans="5:5">
      <c r="E178" s="20" t="s">
        <v>4776</v>
      </c>
    </row>
    <row r="179" spans="5:5">
      <c r="E179" s="20" t="s">
        <v>4777</v>
      </c>
    </row>
    <row r="180" spans="5:5">
      <c r="E180" s="20" t="s">
        <v>4778</v>
      </c>
    </row>
    <row r="181" spans="5:5">
      <c r="E181" s="20" t="s">
        <v>4773</v>
      </c>
    </row>
    <row r="182" spans="5:5">
      <c r="E182" s="20" t="s">
        <v>4779</v>
      </c>
    </row>
    <row r="183" spans="5:5">
      <c r="E183" s="20" t="s">
        <v>4780</v>
      </c>
    </row>
    <row r="184" spans="5:5">
      <c r="E184" s="20" t="s">
        <v>4781</v>
      </c>
    </row>
    <row r="185" spans="5:5">
      <c r="E185" s="20" t="s">
        <v>4782</v>
      </c>
    </row>
    <row r="186" spans="5:5">
      <c r="E186" s="20" t="s">
        <v>4783</v>
      </c>
    </row>
    <row r="187" spans="5:5">
      <c r="E187" s="20" t="s">
        <v>4219</v>
      </c>
    </row>
    <row r="188" spans="5:5">
      <c r="E188" s="20" t="s">
        <v>4784</v>
      </c>
    </row>
    <row r="189" spans="5:5">
      <c r="E189" s="20" t="s">
        <v>4373</v>
      </c>
    </row>
    <row r="190" spans="5:5">
      <c r="E190" s="20" t="s">
        <v>4219</v>
      </c>
    </row>
    <row r="191" spans="5:5">
      <c r="E191" s="20" t="s">
        <v>4785</v>
      </c>
    </row>
    <row r="192" spans="5:5">
      <c r="E192" s="20" t="s">
        <v>4786</v>
      </c>
    </row>
    <row r="193" spans="5:5">
      <c r="E193" s="20" t="s">
        <v>4787</v>
      </c>
    </row>
    <row r="194" spans="5:5">
      <c r="E194" s="20" t="s">
        <v>4788</v>
      </c>
    </row>
    <row r="195" spans="5:5">
      <c r="E195" s="20" t="s">
        <v>4789</v>
      </c>
    </row>
    <row r="196" spans="5:5">
      <c r="E196" s="20" t="s">
        <v>4790</v>
      </c>
    </row>
    <row r="197" spans="5:5">
      <c r="E197" s="20" t="s">
        <v>4791</v>
      </c>
    </row>
    <row r="198" spans="5:5">
      <c r="E198" s="20" t="s">
        <v>4219</v>
      </c>
    </row>
    <row r="199" spans="5:5">
      <c r="E199" s="20" t="s">
        <v>4792</v>
      </c>
    </row>
    <row r="200" spans="5:5">
      <c r="E200" s="20" t="s">
        <v>4793</v>
      </c>
    </row>
    <row r="201" spans="5:5">
      <c r="E201" s="20" t="s">
        <v>4794</v>
      </c>
    </row>
    <row r="202" spans="5:5">
      <c r="E202" s="20" t="s">
        <v>4795</v>
      </c>
    </row>
    <row r="203" spans="5:5">
      <c r="E203" s="20" t="s">
        <v>4796</v>
      </c>
    </row>
    <row r="204" spans="5:5">
      <c r="E204" s="20" t="s">
        <v>4797</v>
      </c>
    </row>
    <row r="205" spans="5:5">
      <c r="E205" s="20" t="s">
        <v>4798</v>
      </c>
    </row>
    <row r="206" spans="5:5">
      <c r="E206" s="20" t="s">
        <v>4799</v>
      </c>
    </row>
    <row r="207" spans="5:5">
      <c r="E207" s="20" t="s">
        <v>4800</v>
      </c>
    </row>
    <row r="208" spans="5:5">
      <c r="E208" s="20" t="s">
        <v>4403</v>
      </c>
    </row>
    <row r="209" spans="5:5">
      <c r="E209" s="20" t="s">
        <v>4801</v>
      </c>
    </row>
    <row r="210" spans="5:5">
      <c r="E210" s="20" t="s">
        <v>4560</v>
      </c>
    </row>
    <row r="211" spans="5:5">
      <c r="E211" s="20" t="s">
        <v>4802</v>
      </c>
    </row>
    <row r="212" spans="5:5">
      <c r="E212" s="20" t="s">
        <v>4803</v>
      </c>
    </row>
    <row r="213" spans="5:5">
      <c r="E213" s="20" t="s">
        <v>4804</v>
      </c>
    </row>
    <row r="214" spans="5:5">
      <c r="E214" s="20" t="s">
        <v>4805</v>
      </c>
    </row>
    <row r="215" spans="5:5">
      <c r="E215" s="20" t="s">
        <v>4219</v>
      </c>
    </row>
    <row r="216" spans="5:5">
      <c r="E216" s="20" t="s">
        <v>4219</v>
      </c>
    </row>
    <row r="217" spans="5:5">
      <c r="E217" s="20" t="s">
        <v>4283</v>
      </c>
    </row>
    <row r="218" spans="5:5">
      <c r="E218" s="20" t="s">
        <v>4373</v>
      </c>
    </row>
    <row r="219" spans="5:5">
      <c r="E219" s="20" t="s">
        <v>4806</v>
      </c>
    </row>
    <row r="220" spans="5:5">
      <c r="E220" s="20" t="s">
        <v>4807</v>
      </c>
    </row>
    <row r="221" spans="5:5">
      <c r="E221" s="20" t="s">
        <v>4808</v>
      </c>
    </row>
    <row r="222" spans="5:5">
      <c r="E222" s="20" t="s">
        <v>4809</v>
      </c>
    </row>
    <row r="223" spans="5:5">
      <c r="E223" s="20" t="s">
        <v>4219</v>
      </c>
    </row>
    <row r="224" spans="5:5">
      <c r="E224" s="20" t="s">
        <v>4810</v>
      </c>
    </row>
    <row r="225" spans="5:5">
      <c r="E225" s="20" t="s">
        <v>4811</v>
      </c>
    </row>
    <row r="226" spans="5:5">
      <c r="E226" s="20" t="s">
        <v>4812</v>
      </c>
    </row>
    <row r="227" spans="5:5">
      <c r="E227" s="20" t="s">
        <v>4813</v>
      </c>
    </row>
    <row r="228" spans="5:5">
      <c r="E228" s="20" t="s">
        <v>4373</v>
      </c>
    </row>
    <row r="229" spans="5:5">
      <c r="E229" s="20" t="s">
        <v>4814</v>
      </c>
    </row>
    <row r="230" spans="5:5">
      <c r="E230" s="20" t="s">
        <v>4294</v>
      </c>
    </row>
    <row r="231" spans="5:5">
      <c r="E231" s="20" t="s">
        <v>4333</v>
      </c>
    </row>
    <row r="232" spans="5:5">
      <c r="E232" s="20" t="s">
        <v>4815</v>
      </c>
    </row>
    <row r="233" spans="5:5">
      <c r="E233" s="20" t="s">
        <v>4816</v>
      </c>
    </row>
    <row r="234" spans="5:5">
      <c r="E234" s="20" t="s">
        <v>4817</v>
      </c>
    </row>
    <row r="235" spans="5:5">
      <c r="E235" s="20" t="s">
        <v>4818</v>
      </c>
    </row>
    <row r="236" spans="5:5">
      <c r="E236" s="20" t="s">
        <v>4338</v>
      </c>
    </row>
    <row r="237" spans="5:5">
      <c r="E237" s="20" t="s">
        <v>4819</v>
      </c>
    </row>
    <row r="238" spans="5:5">
      <c r="E238" s="20" t="s">
        <v>4396</v>
      </c>
    </row>
    <row r="239" spans="5:5">
      <c r="E239" s="20" t="s">
        <v>4820</v>
      </c>
    </row>
    <row r="240" spans="5:5">
      <c r="E240" s="20" t="s">
        <v>4821</v>
      </c>
    </row>
    <row r="241" spans="5:5">
      <c r="E241" s="20" t="s">
        <v>4822</v>
      </c>
    </row>
    <row r="242" spans="5:5">
      <c r="E242" s="20" t="s">
        <v>4476</v>
      </c>
    </row>
    <row r="243" spans="5:5">
      <c r="E243" s="20" t="s">
        <v>4823</v>
      </c>
    </row>
    <row r="244" spans="5:5">
      <c r="E244" s="20" t="s">
        <v>4478</v>
      </c>
    </row>
    <row r="245" spans="5:5">
      <c r="E245" s="20" t="s">
        <v>4824</v>
      </c>
    </row>
    <row r="246" spans="5:5">
      <c r="E246" s="20" t="s">
        <v>4825</v>
      </c>
    </row>
    <row r="247" spans="5:5">
      <c r="E247" s="20" t="s">
        <v>4826</v>
      </c>
    </row>
    <row r="248" spans="5:5">
      <c r="E248" s="20" t="s">
        <v>4827</v>
      </c>
    </row>
    <row r="249" spans="5:5">
      <c r="E249" s="20" t="s">
        <v>4298</v>
      </c>
    </row>
    <row r="250" spans="5:5">
      <c r="E250" s="20" t="s">
        <v>4396</v>
      </c>
    </row>
    <row r="251" spans="5:5">
      <c r="E251" s="20" t="s">
        <v>4828</v>
      </c>
    </row>
    <row r="252" spans="5:5">
      <c r="E252" s="20" t="s">
        <v>4829</v>
      </c>
    </row>
    <row r="253" spans="5:5">
      <c r="E253" s="20" t="s">
        <v>4830</v>
      </c>
    </row>
    <row r="254" spans="5:5">
      <c r="E254" s="20" t="s">
        <v>4831</v>
      </c>
    </row>
    <row r="255" spans="5:5">
      <c r="E255" s="20" t="s">
        <v>4476</v>
      </c>
    </row>
    <row r="256" spans="5:5">
      <c r="E256" s="20" t="s">
        <v>4832</v>
      </c>
    </row>
    <row r="257" spans="5:5">
      <c r="E257" s="20" t="s">
        <v>4478</v>
      </c>
    </row>
    <row r="258" spans="5:5">
      <c r="E258" s="20" t="s">
        <v>4833</v>
      </c>
    </row>
    <row r="259" spans="5:5">
      <c r="E259" s="20" t="s">
        <v>4834</v>
      </c>
    </row>
    <row r="260" spans="5:5">
      <c r="E260" s="20" t="s">
        <v>4835</v>
      </c>
    </row>
    <row r="261" spans="5:5">
      <c r="E261" s="20" t="s">
        <v>4836</v>
      </c>
    </row>
    <row r="262" spans="5:5">
      <c r="E262" s="20" t="s">
        <v>4837</v>
      </c>
    </row>
    <row r="263" spans="5:5">
      <c r="E263" s="20" t="s">
        <v>4838</v>
      </c>
    </row>
    <row r="264" spans="5:5">
      <c r="E264" s="20" t="s">
        <v>4839</v>
      </c>
    </row>
    <row r="265" spans="5:5">
      <c r="E265" s="20" t="s">
        <v>4840</v>
      </c>
    </row>
    <row r="266" spans="5:5">
      <c r="E266" s="20" t="s">
        <v>4841</v>
      </c>
    </row>
    <row r="267" spans="5:5">
      <c r="E267" s="20" t="s">
        <v>4842</v>
      </c>
    </row>
    <row r="268" spans="5:5">
      <c r="E268" s="20" t="s">
        <v>4843</v>
      </c>
    </row>
    <row r="269" spans="5:5">
      <c r="E269" s="20" t="s">
        <v>4844</v>
      </c>
    </row>
    <row r="270" spans="5:5">
      <c r="E270" s="20" t="s">
        <v>4845</v>
      </c>
    </row>
    <row r="271" spans="5:5">
      <c r="E271" s="20" t="s">
        <v>4846</v>
      </c>
    </row>
    <row r="272" spans="5:5">
      <c r="E272" s="20" t="s">
        <v>4478</v>
      </c>
    </row>
    <row r="273" spans="5:5">
      <c r="E273" s="20" t="s">
        <v>4847</v>
      </c>
    </row>
    <row r="274" spans="5:5">
      <c r="E274" s="20" t="s">
        <v>4848</v>
      </c>
    </row>
    <row r="275" spans="5:5">
      <c r="E275" s="20" t="s">
        <v>4849</v>
      </c>
    </row>
    <row r="276" spans="5:5">
      <c r="E276" s="20" t="s">
        <v>4850</v>
      </c>
    </row>
    <row r="277" spans="5:5">
      <c r="E277" s="20" t="s">
        <v>4851</v>
      </c>
    </row>
    <row r="278" spans="5:5">
      <c r="E278" s="20" t="s">
        <v>4852</v>
      </c>
    </row>
    <row r="279" spans="5:5">
      <c r="E279" s="20" t="s">
        <v>4853</v>
      </c>
    </row>
    <row r="280" spans="5:5">
      <c r="E280" s="20" t="s">
        <v>4854</v>
      </c>
    </row>
    <row r="281" spans="5:5">
      <c r="E281" s="20" t="s">
        <v>4833</v>
      </c>
    </row>
    <row r="282" spans="5:5">
      <c r="E282" s="20" t="s">
        <v>4855</v>
      </c>
    </row>
    <row r="283" spans="5:5">
      <c r="E283" s="20" t="s">
        <v>4856</v>
      </c>
    </row>
    <row r="284" spans="5:5">
      <c r="E284" s="20" t="s">
        <v>4857</v>
      </c>
    </row>
    <row r="285" spans="5:5">
      <c r="E285" s="20" t="s">
        <v>4478</v>
      </c>
    </row>
    <row r="286" spans="5:5">
      <c r="E286" s="20" t="s">
        <v>4301</v>
      </c>
    </row>
    <row r="287" spans="5:5">
      <c r="E287" s="20" t="s">
        <v>4858</v>
      </c>
    </row>
    <row r="288" spans="5:5">
      <c r="E288" s="20" t="s">
        <v>4826</v>
      </c>
    </row>
    <row r="289" spans="5:5">
      <c r="E289" s="20" t="s">
        <v>4827</v>
      </c>
    </row>
    <row r="290" spans="5:5">
      <c r="E290" s="20" t="s">
        <v>4298</v>
      </c>
    </row>
    <row r="291" spans="5:5">
      <c r="E291" s="20" t="s">
        <v>4303</v>
      </c>
    </row>
    <row r="292" spans="5:5">
      <c r="E292" s="20" t="s">
        <v>4304</v>
      </c>
    </row>
    <row r="293" spans="5:5">
      <c r="E293" s="20" t="s">
        <v>4219</v>
      </c>
    </row>
    <row r="294" spans="5:5">
      <c r="E294" s="20" t="s">
        <v>4219</v>
      </c>
    </row>
    <row r="295" spans="5:5">
      <c r="E295" s="20" t="s">
        <v>4219</v>
      </c>
    </row>
    <row r="296" spans="5:5">
      <c r="E296" s="20" t="s">
        <v>4859</v>
      </c>
    </row>
    <row r="297" spans="5:5">
      <c r="E297" s="20" t="s">
        <v>4860</v>
      </c>
    </row>
    <row r="298" spans="5:5">
      <c r="E298" s="20" t="s">
        <v>4294</v>
      </c>
    </row>
    <row r="299" spans="5:5">
      <c r="E299" s="20" t="s">
        <v>4861</v>
      </c>
    </row>
    <row r="300" spans="5:5">
      <c r="E300" s="20" t="s">
        <v>4862</v>
      </c>
    </row>
    <row r="301" spans="5:5">
      <c r="E301" s="20" t="s">
        <v>4303</v>
      </c>
    </row>
    <row r="302" spans="5:5">
      <c r="E302" s="20" t="s">
        <v>4863</v>
      </c>
    </row>
    <row r="303" spans="5:5">
      <c r="E303" s="20" t="s">
        <v>4219</v>
      </c>
    </row>
    <row r="304" spans="5:5">
      <c r="E304" s="20" t="s">
        <v>4864</v>
      </c>
    </row>
    <row r="305" spans="5:5">
      <c r="E305" s="20" t="s">
        <v>4865</v>
      </c>
    </row>
    <row r="306" spans="5:5">
      <c r="E306" s="20" t="s">
        <v>4866</v>
      </c>
    </row>
    <row r="307" spans="5:5">
      <c r="E307" s="20" t="s">
        <v>4294</v>
      </c>
    </row>
    <row r="308" spans="5:5">
      <c r="E308" s="20" t="s">
        <v>4867</v>
      </c>
    </row>
    <row r="309" spans="5:5">
      <c r="E309" s="20" t="s">
        <v>4868</v>
      </c>
    </row>
    <row r="310" spans="5:5">
      <c r="E310" s="20" t="s">
        <v>4869</v>
      </c>
    </row>
    <row r="311" spans="5:5">
      <c r="E311" s="20" t="s">
        <v>4870</v>
      </c>
    </row>
    <row r="312" spans="5:5">
      <c r="E312" s="20" t="s">
        <v>4871</v>
      </c>
    </row>
    <row r="313" spans="5:5">
      <c r="E313" s="20" t="s">
        <v>4872</v>
      </c>
    </row>
    <row r="314" spans="5:5">
      <c r="E314" s="20" t="s">
        <v>4873</v>
      </c>
    </row>
    <row r="315" spans="5:5">
      <c r="E315" s="20" t="s">
        <v>4298</v>
      </c>
    </row>
    <row r="316" spans="5:5">
      <c r="E316" s="20" t="s">
        <v>4874</v>
      </c>
    </row>
    <row r="317" spans="5:5">
      <c r="E317" s="20" t="s">
        <v>4303</v>
      </c>
    </row>
    <row r="318" spans="5:5">
      <c r="E318" s="20" t="s">
        <v>4875</v>
      </c>
    </row>
    <row r="319" spans="5:5">
      <c r="E319" s="20" t="s">
        <v>4219</v>
      </c>
    </row>
    <row r="320" spans="5:5">
      <c r="E320" s="20" t="s">
        <v>4876</v>
      </c>
    </row>
    <row r="321" spans="5:5">
      <c r="E321" s="20" t="s">
        <v>4877</v>
      </c>
    </row>
    <row r="322" spans="5:5">
      <c r="E322" s="20" t="s">
        <v>4878</v>
      </c>
    </row>
    <row r="323" spans="5:5">
      <c r="E323" s="20" t="s">
        <v>4879</v>
      </c>
    </row>
    <row r="324" spans="5:5">
      <c r="E324" s="20" t="s">
        <v>4294</v>
      </c>
    </row>
    <row r="325" spans="5:5">
      <c r="E325" s="20" t="s">
        <v>4880</v>
      </c>
    </row>
    <row r="326" spans="5:5">
      <c r="E326" s="20" t="s">
        <v>4881</v>
      </c>
    </row>
    <row r="327" spans="5:5">
      <c r="E327" s="20" t="s">
        <v>4303</v>
      </c>
    </row>
    <row r="328" spans="5:5">
      <c r="E328" s="20" t="s">
        <v>4882</v>
      </c>
    </row>
    <row r="329" spans="5:5">
      <c r="E329" s="20" t="s">
        <v>4219</v>
      </c>
    </row>
    <row r="330" spans="5:5">
      <c r="E330" s="20" t="s">
        <v>4883</v>
      </c>
    </row>
    <row r="331" spans="5:5">
      <c r="E331" s="20" t="s">
        <v>4884</v>
      </c>
    </row>
    <row r="332" spans="5:5">
      <c r="E332" s="20" t="s">
        <v>4885</v>
      </c>
    </row>
    <row r="333" spans="5:5">
      <c r="E333" s="20" t="s">
        <v>4877</v>
      </c>
    </row>
    <row r="334" spans="5:5">
      <c r="E334" s="20" t="s">
        <v>4878</v>
      </c>
    </row>
    <row r="335" spans="5:5">
      <c r="E335" s="20" t="s">
        <v>4886</v>
      </c>
    </row>
    <row r="336" spans="5:5">
      <c r="E336" s="20" t="s">
        <v>4879</v>
      </c>
    </row>
    <row r="337" spans="5:5">
      <c r="E337" s="20" t="s">
        <v>4887</v>
      </c>
    </row>
    <row r="338" spans="5:5">
      <c r="E338" s="20" t="s">
        <v>4888</v>
      </c>
    </row>
    <row r="339" spans="5:5">
      <c r="E339" s="20" t="s">
        <v>4879</v>
      </c>
    </row>
    <row r="340" spans="5:5">
      <c r="E340" s="20" t="s">
        <v>4294</v>
      </c>
    </row>
    <row r="341" spans="5:5">
      <c r="E341" s="20" t="s">
        <v>4889</v>
      </c>
    </row>
    <row r="342" spans="5:5">
      <c r="E342" s="20" t="s">
        <v>4890</v>
      </c>
    </row>
    <row r="343" spans="5:5">
      <c r="E343" s="20" t="s">
        <v>4891</v>
      </c>
    </row>
    <row r="344" spans="5:5">
      <c r="E344" s="20" t="s">
        <v>4892</v>
      </c>
    </row>
    <row r="345" spans="5:5">
      <c r="E345" s="20" t="s">
        <v>4893</v>
      </c>
    </row>
    <row r="346" spans="5:5">
      <c r="E346" s="20" t="s">
        <v>4894</v>
      </c>
    </row>
    <row r="347" spans="5:5">
      <c r="E347" s="20" t="s">
        <v>4895</v>
      </c>
    </row>
    <row r="348" spans="5:5">
      <c r="E348" s="20" t="s">
        <v>4301</v>
      </c>
    </row>
    <row r="349" spans="5:5">
      <c r="E349" s="20" t="s">
        <v>4896</v>
      </c>
    </row>
    <row r="350" spans="5:5">
      <c r="E350" s="20" t="s">
        <v>4298</v>
      </c>
    </row>
    <row r="351" spans="5:5">
      <c r="E351" s="20" t="s">
        <v>4897</v>
      </c>
    </row>
    <row r="352" spans="5:5">
      <c r="E352" s="20" t="s">
        <v>4303</v>
      </c>
    </row>
    <row r="353" spans="5:5">
      <c r="E353" s="20" t="s">
        <v>4898</v>
      </c>
    </row>
    <row r="354" spans="5:5">
      <c r="E354" s="20" t="s">
        <v>4219</v>
      </c>
    </row>
    <row r="355" spans="5:5">
      <c r="E355" s="20" t="s">
        <v>4899</v>
      </c>
    </row>
    <row r="356" spans="5:5">
      <c r="E356" s="20" t="s">
        <v>4900</v>
      </c>
    </row>
    <row r="357" spans="5:5">
      <c r="E357" s="20" t="s">
        <v>4901</v>
      </c>
    </row>
    <row r="358" spans="5:5">
      <c r="E358" s="20" t="s">
        <v>4294</v>
      </c>
    </row>
    <row r="359" spans="5:5">
      <c r="E359" s="20" t="s">
        <v>4902</v>
      </c>
    </row>
    <row r="360" spans="5:5">
      <c r="E360" s="20" t="s">
        <v>4903</v>
      </c>
    </row>
    <row r="361" spans="5:5">
      <c r="E361" s="20" t="s">
        <v>4904</v>
      </c>
    </row>
    <row r="362" spans="5:5">
      <c r="E362" s="20" t="s">
        <v>4303</v>
      </c>
    </row>
    <row r="363" spans="5:5">
      <c r="E363" s="20" t="s">
        <v>4905</v>
      </c>
    </row>
    <row r="364" spans="5:5">
      <c r="E364" s="20" t="s">
        <v>4219</v>
      </c>
    </row>
    <row r="365" spans="5:5">
      <c r="E365" s="20" t="s">
        <v>4906</v>
      </c>
    </row>
    <row r="366" spans="5:5">
      <c r="E366" s="20" t="s">
        <v>4907</v>
      </c>
    </row>
    <row r="367" spans="5:5">
      <c r="E367" s="20" t="s">
        <v>4908</v>
      </c>
    </row>
    <row r="368" spans="5:5">
      <c r="E368" s="20" t="s">
        <v>4909</v>
      </c>
    </row>
    <row r="369" spans="5:5">
      <c r="E369" s="20" t="s">
        <v>4910</v>
      </c>
    </row>
    <row r="370" spans="5:5">
      <c r="E370" s="20" t="s">
        <v>4911</v>
      </c>
    </row>
    <row r="371" spans="5:5">
      <c r="E371" s="20" t="s">
        <v>4912</v>
      </c>
    </row>
    <row r="372" spans="5:5">
      <c r="E372" s="20" t="s">
        <v>4913</v>
      </c>
    </row>
    <row r="373" spans="5:5">
      <c r="E373" s="20" t="s">
        <v>4294</v>
      </c>
    </row>
    <row r="374" spans="5:5">
      <c r="E374" s="20" t="s">
        <v>4914</v>
      </c>
    </row>
    <row r="375" spans="5:5">
      <c r="E375" s="20" t="s">
        <v>4915</v>
      </c>
    </row>
    <row r="376" spans="5:5">
      <c r="E376" s="20" t="s">
        <v>4916</v>
      </c>
    </row>
    <row r="377" spans="5:5">
      <c r="E377" s="20" t="s">
        <v>4917</v>
      </c>
    </row>
    <row r="378" spans="5:5">
      <c r="E378" s="20" t="s">
        <v>4918</v>
      </c>
    </row>
    <row r="379" spans="5:5">
      <c r="E379" s="20" t="s">
        <v>4919</v>
      </c>
    </row>
    <row r="380" spans="5:5">
      <c r="E380" s="20" t="s">
        <v>4303</v>
      </c>
    </row>
    <row r="381" spans="5:5">
      <c r="E381" s="20" t="s">
        <v>4920</v>
      </c>
    </row>
    <row r="382" spans="5:5">
      <c r="E382" s="20" t="s">
        <v>4219</v>
      </c>
    </row>
    <row r="383" spans="5:5">
      <c r="E383" s="20" t="s">
        <v>4921</v>
      </c>
    </row>
    <row r="384" spans="5:5">
      <c r="E384" s="20" t="s">
        <v>4913</v>
      </c>
    </row>
    <row r="385" spans="5:5">
      <c r="E385" s="20" t="s">
        <v>4922</v>
      </c>
    </row>
    <row r="386" spans="5:5">
      <c r="E386" s="20" t="s">
        <v>4923</v>
      </c>
    </row>
    <row r="387" spans="5:5">
      <c r="E387" s="20" t="s">
        <v>4879</v>
      </c>
    </row>
    <row r="388" spans="5:5">
      <c r="E388" s="20" t="s">
        <v>4294</v>
      </c>
    </row>
    <row r="389" spans="5:5">
      <c r="E389" s="20" t="s">
        <v>4924</v>
      </c>
    </row>
    <row r="390" spans="5:5">
      <c r="E390" s="20" t="s">
        <v>4925</v>
      </c>
    </row>
    <row r="391" spans="5:5">
      <c r="E391" s="20" t="s">
        <v>4926</v>
      </c>
    </row>
    <row r="392" spans="5:5">
      <c r="E392" s="20" t="s">
        <v>4927</v>
      </c>
    </row>
    <row r="393" spans="5:5">
      <c r="E393" s="20" t="s">
        <v>4928</v>
      </c>
    </row>
    <row r="394" spans="5:5">
      <c r="E394" s="20" t="s">
        <v>4301</v>
      </c>
    </row>
    <row r="395" spans="5:5">
      <c r="E395" s="20" t="s">
        <v>4929</v>
      </c>
    </row>
    <row r="396" spans="5:5">
      <c r="E396" s="20" t="s">
        <v>4298</v>
      </c>
    </row>
    <row r="397" spans="5:5">
      <c r="E397" s="20" t="s">
        <v>4930</v>
      </c>
    </row>
    <row r="398" spans="5:5">
      <c r="E398" s="20" t="s">
        <v>4931</v>
      </c>
    </row>
    <row r="399" spans="5:5">
      <c r="E399" s="20" t="s">
        <v>4932</v>
      </c>
    </row>
    <row r="400" spans="5:5">
      <c r="E400" s="20" t="s">
        <v>4933</v>
      </c>
    </row>
    <row r="401" spans="5:5">
      <c r="E401" s="20" t="s">
        <v>4934</v>
      </c>
    </row>
    <row r="402" spans="5:5">
      <c r="E402" s="20" t="s">
        <v>4935</v>
      </c>
    </row>
    <row r="403" spans="5:5">
      <c r="E403" s="20" t="s">
        <v>4936</v>
      </c>
    </row>
    <row r="404" spans="5:5">
      <c r="E404" s="20" t="s">
        <v>4937</v>
      </c>
    </row>
    <row r="405" spans="5:5">
      <c r="E405" s="20" t="s">
        <v>4303</v>
      </c>
    </row>
    <row r="406" spans="5:5">
      <c r="E406" s="20" t="s">
        <v>4938</v>
      </c>
    </row>
    <row r="407" spans="5:5">
      <c r="E407" s="20" t="s">
        <v>4219</v>
      </c>
    </row>
    <row r="408" spans="5:5">
      <c r="E408" s="20" t="s">
        <v>4939</v>
      </c>
    </row>
    <row r="409" spans="5:5">
      <c r="E409" s="20" t="s">
        <v>4879</v>
      </c>
    </row>
    <row r="410" spans="5:5">
      <c r="E410" s="20" t="s">
        <v>4294</v>
      </c>
    </row>
    <row r="411" spans="5:5">
      <c r="E411" s="20" t="s">
        <v>4940</v>
      </c>
    </row>
    <row r="412" spans="5:5">
      <c r="E412" s="20" t="s">
        <v>4941</v>
      </c>
    </row>
    <row r="413" spans="5:5">
      <c r="E413" s="20" t="s">
        <v>4942</v>
      </c>
    </row>
    <row r="414" spans="5:5">
      <c r="E414" s="20" t="s">
        <v>4943</v>
      </c>
    </row>
    <row r="415" spans="5:5">
      <c r="E415" s="20" t="s">
        <v>4944</v>
      </c>
    </row>
    <row r="416" spans="5:5">
      <c r="E416" s="20" t="s">
        <v>4945</v>
      </c>
    </row>
    <row r="417" spans="5:5">
      <c r="E417" s="20" t="s">
        <v>4946</v>
      </c>
    </row>
    <row r="418" spans="5:5">
      <c r="E418" s="20" t="s">
        <v>4303</v>
      </c>
    </row>
    <row r="419" spans="5:5">
      <c r="E419" s="20" t="s">
        <v>4947</v>
      </c>
    </row>
    <row r="420" spans="5:5">
      <c r="E420" s="20" t="s">
        <v>4219</v>
      </c>
    </row>
    <row r="421" spans="5:5">
      <c r="E421" s="20" t="s">
        <v>4948</v>
      </c>
    </row>
    <row r="422" spans="5:5">
      <c r="E422" s="20" t="s">
        <v>4949</v>
      </c>
    </row>
    <row r="423" spans="5:5">
      <c r="E423" s="20" t="s">
        <v>4950</v>
      </c>
    </row>
    <row r="424" spans="5:5">
      <c r="E424" s="20" t="s">
        <v>4951</v>
      </c>
    </row>
    <row r="425" spans="5:5">
      <c r="E425" s="20" t="s">
        <v>4952</v>
      </c>
    </row>
    <row r="426" spans="5:5">
      <c r="E426" s="20" t="s">
        <v>4953</v>
      </c>
    </row>
    <row r="427" spans="5:5">
      <c r="E427" s="20" t="s">
        <v>4954</v>
      </c>
    </row>
    <row r="428" spans="5:5">
      <c r="E428" s="20" t="s">
        <v>4955</v>
      </c>
    </row>
    <row r="429" spans="5:5">
      <c r="E429" s="20" t="s">
        <v>4956</v>
      </c>
    </row>
    <row r="430" spans="5:5">
      <c r="E430" s="20" t="s">
        <v>4957</v>
      </c>
    </row>
    <row r="431" spans="5:5">
      <c r="E431" s="20" t="s">
        <v>4958</v>
      </c>
    </row>
    <row r="432" spans="5:5">
      <c r="E432" s="20" t="s">
        <v>4879</v>
      </c>
    </row>
    <row r="433" spans="5:5">
      <c r="E433" s="20" t="s">
        <v>4959</v>
      </c>
    </row>
    <row r="434" spans="5:5">
      <c r="E434" s="20" t="s">
        <v>4960</v>
      </c>
    </row>
    <row r="435" spans="5:5">
      <c r="E435" s="20" t="s">
        <v>4961</v>
      </c>
    </row>
    <row r="436" spans="5:5">
      <c r="E436" s="20" t="s">
        <v>4962</v>
      </c>
    </row>
    <row r="437" spans="5:5">
      <c r="E437" s="20" t="s">
        <v>4963</v>
      </c>
    </row>
    <row r="438" spans="5:5">
      <c r="E438" s="20" t="s">
        <v>4879</v>
      </c>
    </row>
    <row r="439" spans="5:5">
      <c r="E439" s="20" t="s">
        <v>4294</v>
      </c>
    </row>
    <row r="440" spans="5:5">
      <c r="E440" s="20" t="s">
        <v>4879</v>
      </c>
    </row>
    <row r="441" spans="5:5">
      <c r="E441" s="20" t="s">
        <v>4964</v>
      </c>
    </row>
    <row r="442" spans="5:5">
      <c r="E442" s="20" t="s">
        <v>4965</v>
      </c>
    </row>
    <row r="443" spans="5:5">
      <c r="E443" s="20" t="s">
        <v>4396</v>
      </c>
    </row>
    <row r="444" spans="5:5">
      <c r="E444" s="20" t="s">
        <v>4966</v>
      </c>
    </row>
    <row r="445" spans="5:5">
      <c r="E445" s="20" t="s">
        <v>4967</v>
      </c>
    </row>
    <row r="446" spans="5:5">
      <c r="E446" s="20" t="s">
        <v>4968</v>
      </c>
    </row>
    <row r="447" spans="5:5">
      <c r="E447" s="20" t="s">
        <v>4969</v>
      </c>
    </row>
    <row r="448" spans="5:5">
      <c r="E448" s="20" t="s">
        <v>4970</v>
      </c>
    </row>
    <row r="449" spans="5:5">
      <c r="E449" s="20" t="s">
        <v>4971</v>
      </c>
    </row>
    <row r="450" spans="5:5">
      <c r="E450" s="20" t="s">
        <v>4301</v>
      </c>
    </row>
    <row r="451" spans="5:5">
      <c r="E451" s="20" t="s">
        <v>4972</v>
      </c>
    </row>
    <row r="452" spans="5:5">
      <c r="E452" s="20" t="s">
        <v>4973</v>
      </c>
    </row>
    <row r="453" spans="5:5">
      <c r="E453" s="20" t="s">
        <v>4974</v>
      </c>
    </row>
    <row r="454" spans="5:5">
      <c r="E454" s="20" t="s">
        <v>4975</v>
      </c>
    </row>
    <row r="455" spans="5:5">
      <c r="E455" s="20" t="s">
        <v>4976</v>
      </c>
    </row>
    <row r="456" spans="5:5">
      <c r="E456" s="20" t="s">
        <v>4298</v>
      </c>
    </row>
    <row r="457" spans="5:5">
      <c r="E457" s="20" t="s">
        <v>4396</v>
      </c>
    </row>
    <row r="458" spans="5:5">
      <c r="E458" s="20" t="s">
        <v>4977</v>
      </c>
    </row>
    <row r="459" spans="5:5">
      <c r="E459" s="20" t="s">
        <v>4978</v>
      </c>
    </row>
    <row r="460" spans="5:5">
      <c r="E460" s="20" t="s">
        <v>4979</v>
      </c>
    </row>
    <row r="461" spans="5:5">
      <c r="E461" s="20" t="s">
        <v>4980</v>
      </c>
    </row>
    <row r="462" spans="5:5">
      <c r="E462" s="20" t="s">
        <v>4981</v>
      </c>
    </row>
    <row r="463" spans="5:5">
      <c r="E463" s="20" t="s">
        <v>4396</v>
      </c>
    </row>
    <row r="464" spans="5:5">
      <c r="E464" s="20" t="s">
        <v>4982</v>
      </c>
    </row>
    <row r="465" spans="5:5">
      <c r="E465" s="20" t="s">
        <v>4983</v>
      </c>
    </row>
    <row r="466" spans="5:5">
      <c r="E466" s="20" t="s">
        <v>4984</v>
      </c>
    </row>
    <row r="467" spans="5:5">
      <c r="E467" s="20" t="s">
        <v>4985</v>
      </c>
    </row>
    <row r="468" spans="5:5">
      <c r="E468" s="20" t="s">
        <v>4986</v>
      </c>
    </row>
    <row r="469" spans="5:5">
      <c r="E469" s="20" t="s">
        <v>4987</v>
      </c>
    </row>
    <row r="470" spans="5:5">
      <c r="E470" s="20" t="s">
        <v>4988</v>
      </c>
    </row>
    <row r="471" spans="5:5">
      <c r="E471" s="20" t="s">
        <v>4989</v>
      </c>
    </row>
    <row r="472" spans="5:5">
      <c r="E472" s="20" t="s">
        <v>4990</v>
      </c>
    </row>
    <row r="473" spans="5:5">
      <c r="E473" s="20" t="s">
        <v>4991</v>
      </c>
    </row>
    <row r="474" spans="5:5">
      <c r="E474" s="20" t="s">
        <v>4992</v>
      </c>
    </row>
    <row r="475" spans="5:5">
      <c r="E475" s="20" t="s">
        <v>4396</v>
      </c>
    </row>
    <row r="476" spans="5:5">
      <c r="E476" s="20" t="s">
        <v>4303</v>
      </c>
    </row>
    <row r="477" spans="5:5">
      <c r="E477" s="20" t="s">
        <v>4993</v>
      </c>
    </row>
    <row r="478" spans="5:5">
      <c r="E478" s="20" t="s">
        <v>4219</v>
      </c>
    </row>
    <row r="479" spans="5:5">
      <c r="E479" s="20" t="s">
        <v>4219</v>
      </c>
    </row>
    <row r="480" spans="5:5">
      <c r="E480" s="20" t="s">
        <v>4219</v>
      </c>
    </row>
    <row r="481" spans="5:5">
      <c r="E481" s="20" t="s">
        <v>4219</v>
      </c>
    </row>
    <row r="482" spans="5:5">
      <c r="E482" s="20" t="s">
        <v>4219</v>
      </c>
    </row>
    <row r="483" spans="5:5">
      <c r="E483" s="20" t="s">
        <v>4219</v>
      </c>
    </row>
    <row r="484" spans="5:5">
      <c r="E484" s="20" t="s">
        <v>4219</v>
      </c>
    </row>
    <row r="485" spans="5:5">
      <c r="E485" s="20" t="s">
        <v>4994</v>
      </c>
    </row>
    <row r="486" spans="5:5">
      <c r="E486" s="20" t="s">
        <v>4879</v>
      </c>
    </row>
    <row r="487" spans="5:5">
      <c r="E487" s="20" t="s">
        <v>4294</v>
      </c>
    </row>
    <row r="488" spans="5:5">
      <c r="E488" s="20" t="s">
        <v>4995</v>
      </c>
    </row>
    <row r="489" spans="5:5">
      <c r="E489" s="20" t="s">
        <v>4396</v>
      </c>
    </row>
    <row r="490" spans="5:5">
      <c r="E490" s="20" t="s">
        <v>4303</v>
      </c>
    </row>
    <row r="491" spans="5:5">
      <c r="E491" s="20" t="s">
        <v>4996</v>
      </c>
    </row>
    <row r="492" spans="5:5">
      <c r="E492" s="20" t="s">
        <v>4219</v>
      </c>
    </row>
    <row r="493" spans="5:5">
      <c r="E493" s="20" t="s">
        <v>4219</v>
      </c>
    </row>
    <row r="494" spans="5:5">
      <c r="E494" s="20" t="s">
        <v>4219</v>
      </c>
    </row>
    <row r="495" spans="5:5">
      <c r="E495" s="20" t="s">
        <v>4219</v>
      </c>
    </row>
    <row r="496" spans="5:5">
      <c r="E496" s="20" t="s">
        <v>4219</v>
      </c>
    </row>
    <row r="497" spans="5:5">
      <c r="E497" s="20" t="s">
        <v>4219</v>
      </c>
    </row>
    <row r="498" spans="5:5">
      <c r="E498" s="20" t="s">
        <v>4997</v>
      </c>
    </row>
    <row r="499" spans="5:5">
      <c r="E499" s="20" t="s">
        <v>4294</v>
      </c>
    </row>
    <row r="500" spans="5:5">
      <c r="E500" s="20" t="s">
        <v>4333</v>
      </c>
    </row>
    <row r="501" spans="5:5">
      <c r="E501" s="20" t="s">
        <v>4998</v>
      </c>
    </row>
    <row r="502" spans="5:5">
      <c r="E502" s="20" t="s">
        <v>4999</v>
      </c>
    </row>
    <row r="503" spans="5:5">
      <c r="E503" s="20" t="s">
        <v>5000</v>
      </c>
    </row>
    <row r="504" spans="5:5">
      <c r="E504" s="20" t="s">
        <v>5001</v>
      </c>
    </row>
    <row r="505" spans="5:5">
      <c r="E505" s="20" t="s">
        <v>5002</v>
      </c>
    </row>
    <row r="506" spans="5:5">
      <c r="E506" s="20" t="s">
        <v>5003</v>
      </c>
    </row>
    <row r="507" spans="5:5">
      <c r="E507" s="20" t="s">
        <v>4338</v>
      </c>
    </row>
    <row r="508" spans="5:5">
      <c r="E508" s="20" t="s">
        <v>5004</v>
      </c>
    </row>
    <row r="509" spans="5:5">
      <c r="E509" s="20" t="s">
        <v>5005</v>
      </c>
    </row>
    <row r="510" spans="5:5">
      <c r="E510" s="20" t="s">
        <v>5006</v>
      </c>
    </row>
    <row r="511" spans="5:5">
      <c r="E511" s="20" t="s">
        <v>5007</v>
      </c>
    </row>
    <row r="512" spans="5:5">
      <c r="E512" s="20" t="s">
        <v>5008</v>
      </c>
    </row>
    <row r="513" spans="5:5">
      <c r="E513" s="20" t="s">
        <v>5009</v>
      </c>
    </row>
    <row r="514" spans="5:5">
      <c r="E514" s="20" t="s">
        <v>5010</v>
      </c>
    </row>
    <row r="515" spans="5:5">
      <c r="E515" s="20" t="s">
        <v>5011</v>
      </c>
    </row>
    <row r="516" spans="5:5">
      <c r="E516" s="20" t="s">
        <v>5012</v>
      </c>
    </row>
    <row r="517" spans="5:5">
      <c r="E517" s="20" t="s">
        <v>5013</v>
      </c>
    </row>
    <row r="518" spans="5:5">
      <c r="E518" s="20" t="s">
        <v>4478</v>
      </c>
    </row>
    <row r="519" spans="5:5">
      <c r="E519" s="20" t="s">
        <v>4298</v>
      </c>
    </row>
    <row r="520" spans="5:5">
      <c r="E520" s="20" t="s">
        <v>5014</v>
      </c>
    </row>
    <row r="521" spans="5:5">
      <c r="E521" s="20" t="s">
        <v>5015</v>
      </c>
    </row>
    <row r="522" spans="5:5">
      <c r="E522" s="20" t="s">
        <v>5016</v>
      </c>
    </row>
    <row r="523" spans="5:5">
      <c r="E523" s="20" t="s">
        <v>5017</v>
      </c>
    </row>
    <row r="524" spans="5:5">
      <c r="E524" s="20" t="s">
        <v>5018</v>
      </c>
    </row>
    <row r="525" spans="5:5">
      <c r="E525" s="20" t="s">
        <v>5019</v>
      </c>
    </row>
    <row r="526" spans="5:5">
      <c r="E526" s="20" t="s">
        <v>5020</v>
      </c>
    </row>
    <row r="527" spans="5:5">
      <c r="E527" s="20" t="s">
        <v>5021</v>
      </c>
    </row>
    <row r="528" spans="5:5">
      <c r="E528" s="20" t="s">
        <v>5022</v>
      </c>
    </row>
    <row r="529" spans="5:5">
      <c r="E529" s="20" t="s">
        <v>5023</v>
      </c>
    </row>
    <row r="530" spans="5:5">
      <c r="E530" s="20" t="s">
        <v>5024</v>
      </c>
    </row>
    <row r="531" spans="5:5">
      <c r="E531" s="20" t="s">
        <v>5025</v>
      </c>
    </row>
    <row r="532" spans="5:5">
      <c r="E532" s="20" t="s">
        <v>4478</v>
      </c>
    </row>
    <row r="533" spans="5:5">
      <c r="E533" s="20" t="s">
        <v>5026</v>
      </c>
    </row>
    <row r="534" spans="5:5">
      <c r="E534" s="20" t="s">
        <v>5027</v>
      </c>
    </row>
    <row r="535" spans="5:5">
      <c r="E535" s="20" t="s">
        <v>4478</v>
      </c>
    </row>
    <row r="536" spans="5:5">
      <c r="E536" s="20" t="s">
        <v>5028</v>
      </c>
    </row>
    <row r="537" spans="5:5">
      <c r="E537" s="20" t="s">
        <v>5029</v>
      </c>
    </row>
    <row r="538" spans="5:5">
      <c r="E538" s="20" t="s">
        <v>5030</v>
      </c>
    </row>
    <row r="539" spans="5:5">
      <c r="E539" s="20" t="s">
        <v>5031</v>
      </c>
    </row>
    <row r="540" spans="5:5">
      <c r="E540" s="20" t="s">
        <v>5032</v>
      </c>
    </row>
    <row r="541" spans="5:5">
      <c r="E541" s="20" t="s">
        <v>5033</v>
      </c>
    </row>
    <row r="542" spans="5:5">
      <c r="E542" s="20" t="s">
        <v>5025</v>
      </c>
    </row>
    <row r="543" spans="5:5">
      <c r="E543" s="20" t="s">
        <v>4478</v>
      </c>
    </row>
    <row r="544" spans="5:5">
      <c r="E544" s="20" t="s">
        <v>4298</v>
      </c>
    </row>
    <row r="545" spans="5:5">
      <c r="E545" s="20" t="s">
        <v>4303</v>
      </c>
    </row>
    <row r="546" spans="5:5">
      <c r="E546" s="20" t="s">
        <v>5034</v>
      </c>
    </row>
    <row r="547" spans="5:5">
      <c r="E547" s="20" t="s">
        <v>4219</v>
      </c>
    </row>
    <row r="548" spans="5:5">
      <c r="E548" s="20" t="s">
        <v>4219</v>
      </c>
    </row>
    <row r="549" spans="5:5">
      <c r="E549" s="20" t="s">
        <v>4219</v>
      </c>
    </row>
    <row r="550" spans="5:5">
      <c r="E550" s="20" t="s">
        <v>4219</v>
      </c>
    </row>
    <row r="551" spans="5:5">
      <c r="E551" s="20" t="s">
        <v>4219</v>
      </c>
    </row>
    <row r="552" spans="5:5">
      <c r="E552" s="20" t="s">
        <v>4219</v>
      </c>
    </row>
    <row r="553" spans="5:5">
      <c r="E553" s="20" t="s">
        <v>4219</v>
      </c>
    </row>
    <row r="554" spans="5:5">
      <c r="E554" s="20" t="s">
        <v>4219</v>
      </c>
    </row>
    <row r="555" spans="5:5">
      <c r="E555" s="20" t="s">
        <v>4219</v>
      </c>
    </row>
    <row r="556" spans="5:5">
      <c r="E556" s="20" t="s">
        <v>4219</v>
      </c>
    </row>
    <row r="557" spans="5:5">
      <c r="E557" s="20" t="s">
        <v>4219</v>
      </c>
    </row>
    <row r="558" spans="5:5">
      <c r="E558" s="20" t="s">
        <v>4219</v>
      </c>
    </row>
    <row r="559" spans="5:5">
      <c r="E559" s="20" t="s">
        <v>4219</v>
      </c>
    </row>
    <row r="560" spans="5:5">
      <c r="E560" s="20" t="s">
        <v>4219</v>
      </c>
    </row>
    <row r="561" spans="5:5">
      <c r="E561" s="20" t="s">
        <v>4219</v>
      </c>
    </row>
    <row r="562" spans="5:5">
      <c r="E562" s="20" t="s">
        <v>4219</v>
      </c>
    </row>
    <row r="563" spans="5:5">
      <c r="E563" s="20" t="s">
        <v>4219</v>
      </c>
    </row>
    <row r="564" spans="5:5">
      <c r="E564" s="20" t="s">
        <v>4219</v>
      </c>
    </row>
    <row r="565" spans="5:5">
      <c r="E565" s="20" t="s">
        <v>4219</v>
      </c>
    </row>
    <row r="566" spans="5:5">
      <c r="E566" s="20" t="s">
        <v>4219</v>
      </c>
    </row>
    <row r="567" spans="5:5">
      <c r="E567" s="20" t="s">
        <v>4219</v>
      </c>
    </row>
    <row r="568" spans="5:5">
      <c r="E568" s="20" t="s">
        <v>5035</v>
      </c>
    </row>
    <row r="569" spans="5:5">
      <c r="E569" s="20" t="s">
        <v>4415</v>
      </c>
    </row>
    <row r="570" spans="5:5">
      <c r="E570" s="20" t="s">
        <v>4370</v>
      </c>
    </row>
    <row r="571" spans="5:5">
      <c r="E571" s="20" t="s">
        <v>5036</v>
      </c>
    </row>
    <row r="572" spans="5:5">
      <c r="E572" s="20" t="s">
        <v>5037</v>
      </c>
    </row>
    <row r="573" spans="5:5">
      <c r="E573" s="20" t="s">
        <v>5038</v>
      </c>
    </row>
    <row r="574" spans="5:5">
      <c r="E574" s="20" t="s">
        <v>4207</v>
      </c>
    </row>
    <row r="575" spans="5:5">
      <c r="E575" s="20" t="s">
        <v>4219</v>
      </c>
    </row>
    <row r="576" spans="5:5">
      <c r="E576" s="20" t="s">
        <v>5039</v>
      </c>
    </row>
    <row r="577" spans="5:5">
      <c r="E577" s="20" t="s">
        <v>4415</v>
      </c>
    </row>
    <row r="578" spans="5:5">
      <c r="E578" s="20" t="s">
        <v>4370</v>
      </c>
    </row>
    <row r="579" spans="5:5">
      <c r="E579" s="20" t="s">
        <v>5036</v>
      </c>
    </row>
    <row r="580" spans="5:5">
      <c r="E580" s="20" t="s">
        <v>5037</v>
      </c>
    </row>
    <row r="581" spans="5:5">
      <c r="E581" s="20" t="s">
        <v>5040</v>
      </c>
    </row>
    <row r="582" spans="5:5">
      <c r="E582" s="20" t="s">
        <v>4207</v>
      </c>
    </row>
    <row r="583" spans="5:5">
      <c r="E583" s="20" t="s">
        <v>4219</v>
      </c>
    </row>
    <row r="584" spans="5:5">
      <c r="E584" s="20" t="s">
        <v>5041</v>
      </c>
    </row>
    <row r="585" spans="5:5">
      <c r="E585" s="20" t="s">
        <v>5042</v>
      </c>
    </row>
    <row r="586" spans="5:5">
      <c r="E586" s="20" t="s">
        <v>5043</v>
      </c>
    </row>
    <row r="587" spans="5:5">
      <c r="E587" s="20" t="s">
        <v>5044</v>
      </c>
    </row>
    <row r="588" spans="5:5">
      <c r="E588" s="20" t="s">
        <v>5045</v>
      </c>
    </row>
    <row r="589" spans="5:5">
      <c r="E589" s="20" t="s">
        <v>5046</v>
      </c>
    </row>
    <row r="590" spans="5:5">
      <c r="E590" s="20" t="s">
        <v>5047</v>
      </c>
    </row>
    <row r="591" spans="5:5">
      <c r="E591" s="20" t="s">
        <v>5048</v>
      </c>
    </row>
    <row r="592" spans="5:5">
      <c r="E592" s="20" t="s">
        <v>4219</v>
      </c>
    </row>
    <row r="593" spans="5:5">
      <c r="E593" s="20" t="s">
        <v>5049</v>
      </c>
    </row>
    <row r="594" spans="5:5">
      <c r="E594" s="20" t="s">
        <v>4415</v>
      </c>
    </row>
    <row r="595" spans="5:5">
      <c r="E595" s="20" t="s">
        <v>4370</v>
      </c>
    </row>
    <row r="596" spans="5:5">
      <c r="E596" s="20" t="s">
        <v>5036</v>
      </c>
    </row>
    <row r="597" spans="5:5">
      <c r="E597" s="20" t="s">
        <v>5050</v>
      </c>
    </row>
    <row r="598" spans="5:5">
      <c r="E598" s="20" t="s">
        <v>5051</v>
      </c>
    </row>
    <row r="599" spans="5:5">
      <c r="E599" s="20" t="s">
        <v>5052</v>
      </c>
    </row>
    <row r="600" spans="5:5">
      <c r="E600" s="20" t="s">
        <v>5053</v>
      </c>
    </row>
    <row r="601" spans="5:5">
      <c r="E601" s="20" t="s">
        <v>5054</v>
      </c>
    </row>
    <row r="602" spans="5:5">
      <c r="E602" s="20" t="s">
        <v>4207</v>
      </c>
    </row>
    <row r="603" spans="5:5">
      <c r="E603" s="20" t="s">
        <v>4219</v>
      </c>
    </row>
    <row r="604" spans="5:5">
      <c r="E604" s="20" t="s">
        <v>5055</v>
      </c>
    </row>
    <row r="605" spans="5:5">
      <c r="E605" s="20" t="s">
        <v>4415</v>
      </c>
    </row>
    <row r="606" spans="5:5">
      <c r="E606" s="20" t="s">
        <v>4370</v>
      </c>
    </row>
    <row r="607" spans="5:5">
      <c r="E607" s="20" t="s">
        <v>5036</v>
      </c>
    </row>
    <row r="608" spans="5:5">
      <c r="E608" s="20" t="s">
        <v>5056</v>
      </c>
    </row>
    <row r="609" spans="5:5">
      <c r="E609" s="20" t="s">
        <v>5057</v>
      </c>
    </row>
    <row r="610" spans="5:5">
      <c r="E610" s="20" t="s">
        <v>5058</v>
      </c>
    </row>
    <row r="611" spans="5:5">
      <c r="E611" s="20" t="s">
        <v>5059</v>
      </c>
    </row>
    <row r="612" spans="5:5">
      <c r="E612" s="20" t="s">
        <v>5060</v>
      </c>
    </row>
    <row r="613" spans="5:5">
      <c r="E613" s="20" t="s">
        <v>4207</v>
      </c>
    </row>
    <row r="614" spans="5:5">
      <c r="E614" s="20" t="s">
        <v>4219</v>
      </c>
    </row>
    <row r="615" spans="5:5">
      <c r="E615" s="20" t="s">
        <v>5061</v>
      </c>
    </row>
    <row r="616" spans="5:5">
      <c r="E616" s="20" t="s">
        <v>4415</v>
      </c>
    </row>
    <row r="617" spans="5:5">
      <c r="E617" s="20" t="s">
        <v>4370</v>
      </c>
    </row>
    <row r="618" spans="5:5">
      <c r="E618" s="20" t="s">
        <v>5036</v>
      </c>
    </row>
    <row r="619" spans="5:5">
      <c r="E619" s="20" t="s">
        <v>5056</v>
      </c>
    </row>
    <row r="620" spans="5:5">
      <c r="E620" s="20" t="s">
        <v>5062</v>
      </c>
    </row>
    <row r="621" spans="5:5">
      <c r="E621" s="20" t="s">
        <v>5058</v>
      </c>
    </row>
    <row r="622" spans="5:5">
      <c r="E622" s="20" t="s">
        <v>5059</v>
      </c>
    </row>
    <row r="623" spans="5:5">
      <c r="E623" s="20" t="s">
        <v>5063</v>
      </c>
    </row>
    <row r="624" spans="5:5">
      <c r="E624" s="20" t="s">
        <v>4207</v>
      </c>
    </row>
    <row r="625" spans="5:5">
      <c r="E625" s="20" t="s">
        <v>4219</v>
      </c>
    </row>
    <row r="626" spans="5:5">
      <c r="E626" s="20" t="s">
        <v>5064</v>
      </c>
    </row>
    <row r="627" spans="5:5">
      <c r="E627" s="20" t="s">
        <v>4415</v>
      </c>
    </row>
    <row r="628" spans="5:5">
      <c r="E628" s="20" t="s">
        <v>4370</v>
      </c>
    </row>
    <row r="629" spans="5:5">
      <c r="E629" s="20" t="s">
        <v>5036</v>
      </c>
    </row>
    <row r="630" spans="5:5">
      <c r="E630" s="20" t="s">
        <v>5056</v>
      </c>
    </row>
    <row r="631" spans="5:5">
      <c r="E631" s="20" t="s">
        <v>5065</v>
      </c>
    </row>
    <row r="632" spans="5:5">
      <c r="E632" s="20" t="s">
        <v>5058</v>
      </c>
    </row>
    <row r="633" spans="5:5">
      <c r="E633" s="20" t="s">
        <v>5059</v>
      </c>
    </row>
    <row r="634" spans="5:5">
      <c r="E634" s="20" t="s">
        <v>5066</v>
      </c>
    </row>
    <row r="635" spans="5:5">
      <c r="E635" s="20" t="s">
        <v>4207</v>
      </c>
    </row>
    <row r="636" spans="5:5">
      <c r="E636" s="20" t="s">
        <v>4219</v>
      </c>
    </row>
    <row r="637" spans="5:5">
      <c r="E637" s="20" t="s">
        <v>5067</v>
      </c>
    </row>
    <row r="638" spans="5:5">
      <c r="E638" s="20" t="s">
        <v>4415</v>
      </c>
    </row>
    <row r="639" spans="5:5">
      <c r="E639" s="20" t="s">
        <v>4370</v>
      </c>
    </row>
    <row r="640" spans="5:5">
      <c r="E640" s="20" t="s">
        <v>5036</v>
      </c>
    </row>
    <row r="641" spans="5:5">
      <c r="E641" s="20" t="s">
        <v>5056</v>
      </c>
    </row>
    <row r="642" spans="5:5">
      <c r="E642" s="20" t="s">
        <v>5068</v>
      </c>
    </row>
    <row r="643" spans="5:5">
      <c r="E643" s="20" t="s">
        <v>5058</v>
      </c>
    </row>
    <row r="644" spans="5:5">
      <c r="E644" s="20" t="s">
        <v>5059</v>
      </c>
    </row>
    <row r="645" spans="5:5">
      <c r="E645" s="20" t="s">
        <v>5069</v>
      </c>
    </row>
    <row r="646" spans="5:5">
      <c r="E646" s="20" t="s">
        <v>4207</v>
      </c>
    </row>
    <row r="647" spans="5:5">
      <c r="E647" s="20" t="s">
        <v>4219</v>
      </c>
    </row>
    <row r="648" spans="5:5">
      <c r="E648" s="20" t="s">
        <v>4219</v>
      </c>
    </row>
    <row r="649" spans="5:5">
      <c r="E649" s="20" t="s">
        <v>4219</v>
      </c>
    </row>
    <row r="650" spans="5:5">
      <c r="E650" s="20" t="s">
        <v>4219</v>
      </c>
    </row>
    <row r="651" spans="5:5">
      <c r="E651" s="20" t="s">
        <v>4219</v>
      </c>
    </row>
    <row r="652" spans="5:5">
      <c r="E652" s="20" t="s">
        <v>4219</v>
      </c>
    </row>
    <row r="653" spans="5:5">
      <c r="E653" s="20" t="s">
        <v>4219</v>
      </c>
    </row>
    <row r="654" spans="5:5">
      <c r="E654" s="20" t="s">
        <v>4219</v>
      </c>
    </row>
    <row r="655" spans="5:5">
      <c r="E655" s="20" t="s">
        <v>4219</v>
      </c>
    </row>
    <row r="656" spans="5:5">
      <c r="E656" s="20" t="s">
        <v>4219</v>
      </c>
    </row>
    <row r="657" spans="5:5">
      <c r="E657" s="20" t="s">
        <v>4219</v>
      </c>
    </row>
    <row r="658" spans="5:5">
      <c r="E658" s="20" t="s">
        <v>4219</v>
      </c>
    </row>
    <row r="659" spans="5:5">
      <c r="E659" s="20" t="s">
        <v>4219</v>
      </c>
    </row>
    <row r="660" spans="5:5">
      <c r="E660" s="20" t="s">
        <v>4219</v>
      </c>
    </row>
    <row r="661" spans="5:5">
      <c r="E661" s="20" t="s">
        <v>4219</v>
      </c>
    </row>
    <row r="662" spans="5:5">
      <c r="E662" s="20" t="s">
        <v>4219</v>
      </c>
    </row>
    <row r="663" spans="5:5">
      <c r="E663" s="20" t="s">
        <v>4219</v>
      </c>
    </row>
    <row r="664" spans="5:5">
      <c r="E664" s="20" t="s">
        <v>4219</v>
      </c>
    </row>
    <row r="665" spans="5:5">
      <c r="E665" s="20" t="s">
        <v>298</v>
      </c>
    </row>
    <row r="666" spans="5:5">
      <c r="E666" s="20" t="s">
        <v>4305</v>
      </c>
    </row>
    <row r="667" spans="5:5">
      <c r="E667" s="20" t="s">
        <v>4305</v>
      </c>
    </row>
    <row r="668" spans="5:5">
      <c r="E668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A598-A3DB-4944-A5C3-C9961924CA11}">
  <dimension ref="A1:R29"/>
  <sheetViews>
    <sheetView workbookViewId="0">
      <selection activeCell="I33" sqref="I33"/>
    </sheetView>
  </sheetViews>
  <sheetFormatPr defaultRowHeight="16.899999999999999"/>
  <cols>
    <col min="1" max="1" width="133.5625" bestFit="1" customWidth="1"/>
    <col min="2" max="2" width="8.1875" bestFit="1" customWidth="1"/>
    <col min="4" max="4" width="24.4375" bestFit="1" customWidth="1"/>
    <col min="5" max="5" width="2.4375" bestFit="1" customWidth="1"/>
    <col min="6" max="6" width="6.9375" bestFit="1" customWidth="1"/>
    <col min="7" max="7" width="2.8125" bestFit="1" customWidth="1"/>
    <col min="8" max="8" width="18.25" bestFit="1" customWidth="1"/>
    <col min="9" max="9" width="13.8125" bestFit="1" customWidth="1"/>
    <col min="10" max="10" width="21.8125" bestFit="1" customWidth="1"/>
    <col min="11" max="11" width="3.3125" bestFit="1" customWidth="1"/>
    <col min="12" max="12" width="19" bestFit="1" customWidth="1"/>
    <col min="13" max="13" width="31.5" bestFit="1" customWidth="1"/>
    <col min="14" max="14" width="3.75" bestFit="1" customWidth="1"/>
    <col min="15" max="15" width="7.5" bestFit="1" customWidth="1"/>
    <col min="16" max="16" width="3.1875" bestFit="1" customWidth="1"/>
    <col min="17" max="17" width="2.6875" bestFit="1" customWidth="1"/>
    <col min="18" max="18" width="31.5" bestFit="1" customWidth="1"/>
  </cols>
  <sheetData>
    <row r="1" spans="1:13">
      <c r="A1" s="20" t="s">
        <v>4305</v>
      </c>
      <c r="B1" s="20" t="s">
        <v>4188</v>
      </c>
      <c r="C1" t="s">
        <v>5084</v>
      </c>
    </row>
    <row r="2" spans="1:13">
      <c r="A2" s="20" t="s">
        <v>4305</v>
      </c>
      <c r="B2" s="20" t="s">
        <v>4188</v>
      </c>
      <c r="C2" t="s">
        <v>5084</v>
      </c>
    </row>
    <row r="3" spans="1:13">
      <c r="A3" s="20" t="s">
        <v>4305</v>
      </c>
      <c r="B3" s="20" t="s">
        <v>4188</v>
      </c>
      <c r="C3" t="s">
        <v>5084</v>
      </c>
    </row>
    <row r="4" spans="1:13">
      <c r="A4" s="20" t="s">
        <v>4306</v>
      </c>
      <c r="B4" s="20" t="s">
        <v>5085</v>
      </c>
      <c r="C4" t="s">
        <v>5086</v>
      </c>
    </row>
    <row r="5" spans="1:13">
      <c r="A5" s="20" t="s">
        <v>4307</v>
      </c>
      <c r="B5" s="20" t="s">
        <v>5087</v>
      </c>
      <c r="C5" t="s">
        <v>5088</v>
      </c>
    </row>
    <row r="6" spans="1:13">
      <c r="A6" s="20" t="s">
        <v>4308</v>
      </c>
      <c r="B6" s="20" t="s">
        <v>5087</v>
      </c>
      <c r="C6" t="s">
        <v>5089</v>
      </c>
    </row>
    <row r="7" spans="1:13">
      <c r="A7" s="20" t="s">
        <v>4309</v>
      </c>
      <c r="B7" s="20" t="s">
        <v>5087</v>
      </c>
      <c r="C7" t="s">
        <v>5090</v>
      </c>
    </row>
    <row r="8" spans="1:13">
      <c r="A8" s="20" t="s">
        <v>4188</v>
      </c>
      <c r="B8" s="20" t="s">
        <v>4188</v>
      </c>
    </row>
    <row r="9" spans="1:13">
      <c r="A9" s="20" t="s">
        <v>5070</v>
      </c>
      <c r="B9" s="20" t="s">
        <v>5091</v>
      </c>
      <c r="C9" t="s">
        <v>5092</v>
      </c>
      <c r="D9" t="s">
        <v>5093</v>
      </c>
    </row>
    <row r="10" spans="1:13">
      <c r="A10" s="20" t="s">
        <v>4219</v>
      </c>
      <c r="B10" s="20" t="s">
        <v>5094</v>
      </c>
      <c r="C10" t="s">
        <v>4188</v>
      </c>
    </row>
    <row r="11" spans="1:13">
      <c r="A11" s="20" t="s">
        <v>5071</v>
      </c>
      <c r="B11" s="20" t="s">
        <v>5094</v>
      </c>
      <c r="C11" t="s">
        <v>5095</v>
      </c>
      <c r="D11" t="s">
        <v>5096</v>
      </c>
      <c r="E11" t="s">
        <v>5097</v>
      </c>
      <c r="F11" t="s">
        <v>5098</v>
      </c>
      <c r="G11" t="s">
        <v>5099</v>
      </c>
      <c r="H11" t="s">
        <v>5100</v>
      </c>
    </row>
    <row r="12" spans="1:13">
      <c r="A12" s="20" t="s">
        <v>5072</v>
      </c>
      <c r="B12" s="20" t="s">
        <v>5094</v>
      </c>
      <c r="C12" t="s">
        <v>5095</v>
      </c>
      <c r="D12" t="s">
        <v>5101</v>
      </c>
      <c r="E12" t="s">
        <v>5097</v>
      </c>
      <c r="F12" t="s">
        <v>5098</v>
      </c>
      <c r="G12" t="s">
        <v>5099</v>
      </c>
      <c r="H12" t="s">
        <v>5102</v>
      </c>
      <c r="I12" t="s">
        <v>4188</v>
      </c>
      <c r="J12">
        <v>0</v>
      </c>
      <c r="K12" t="s">
        <v>5103</v>
      </c>
      <c r="L12">
        <v>37</v>
      </c>
    </row>
    <row r="13" spans="1:13">
      <c r="A13" s="20" t="s">
        <v>5073</v>
      </c>
      <c r="B13" s="20" t="s">
        <v>5094</v>
      </c>
      <c r="C13" t="s">
        <v>5095</v>
      </c>
      <c r="D13" t="s">
        <v>5104</v>
      </c>
      <c r="E13" t="s">
        <v>5097</v>
      </c>
      <c r="F13" t="s">
        <v>5098</v>
      </c>
      <c r="G13" t="s">
        <v>5099</v>
      </c>
      <c r="H13" t="s">
        <v>5105</v>
      </c>
    </row>
    <row r="14" spans="1:13">
      <c r="A14" s="20" t="s">
        <v>5074</v>
      </c>
      <c r="B14" s="20" t="s">
        <v>5094</v>
      </c>
      <c r="C14" t="s">
        <v>5095</v>
      </c>
      <c r="D14" t="s">
        <v>5106</v>
      </c>
      <c r="E14" t="s">
        <v>5097</v>
      </c>
      <c r="F14" t="s">
        <v>5098</v>
      </c>
      <c r="G14" t="s">
        <v>5099</v>
      </c>
      <c r="H14" t="s">
        <v>5107</v>
      </c>
      <c r="I14" t="s">
        <v>4188</v>
      </c>
      <c r="J14">
        <v>0</v>
      </c>
      <c r="K14" t="s">
        <v>5103</v>
      </c>
      <c r="L14">
        <v>18</v>
      </c>
    </row>
    <row r="15" spans="1:13">
      <c r="A15" s="20" t="s">
        <v>5075</v>
      </c>
      <c r="B15" s="20" t="s">
        <v>5094</v>
      </c>
      <c r="C15" t="s">
        <v>5095</v>
      </c>
      <c r="D15" t="s">
        <v>5108</v>
      </c>
      <c r="E15" t="s">
        <v>5097</v>
      </c>
      <c r="F15" t="s">
        <v>5098</v>
      </c>
      <c r="G15" t="s">
        <v>5099</v>
      </c>
      <c r="H15" t="s">
        <v>5107</v>
      </c>
      <c r="I15" t="s">
        <v>4188</v>
      </c>
      <c r="J15">
        <v>0</v>
      </c>
      <c r="K15" t="s">
        <v>5103</v>
      </c>
      <c r="L15">
        <v>4</v>
      </c>
      <c r="M15" t="s">
        <v>5109</v>
      </c>
    </row>
    <row r="16" spans="1:13">
      <c r="A16" s="20" t="s">
        <v>5076</v>
      </c>
      <c r="B16" s="20" t="s">
        <v>5094</v>
      </c>
      <c r="C16" t="s">
        <v>5095</v>
      </c>
      <c r="D16" t="s">
        <v>5110</v>
      </c>
      <c r="E16" t="s">
        <v>5097</v>
      </c>
      <c r="F16" t="s">
        <v>5098</v>
      </c>
      <c r="G16" t="s">
        <v>5099</v>
      </c>
      <c r="H16" t="s">
        <v>5111</v>
      </c>
      <c r="I16" t="s">
        <v>4188</v>
      </c>
      <c r="J16" t="s">
        <v>5112</v>
      </c>
      <c r="K16" t="s">
        <v>5113</v>
      </c>
      <c r="L16">
        <v>2</v>
      </c>
    </row>
    <row r="17" spans="1:18">
      <c r="A17" s="20" t="s">
        <v>5077</v>
      </c>
      <c r="B17" s="20" t="s">
        <v>5094</v>
      </c>
      <c r="C17" t="s">
        <v>5095</v>
      </c>
      <c r="D17" t="s">
        <v>5114</v>
      </c>
      <c r="E17" t="s">
        <v>5097</v>
      </c>
      <c r="F17" t="s">
        <v>5098</v>
      </c>
      <c r="G17" t="s">
        <v>5099</v>
      </c>
      <c r="H17" t="s">
        <v>5115</v>
      </c>
      <c r="I17" t="s">
        <v>4188</v>
      </c>
      <c r="J17">
        <v>0</v>
      </c>
      <c r="K17" t="s">
        <v>5103</v>
      </c>
      <c r="L17">
        <v>6</v>
      </c>
      <c r="M17" t="s">
        <v>5116</v>
      </c>
    </row>
    <row r="18" spans="1:18">
      <c r="A18" s="20" t="s">
        <v>5078</v>
      </c>
      <c r="B18" s="20" t="s">
        <v>5094</v>
      </c>
      <c r="C18" t="s">
        <v>5095</v>
      </c>
      <c r="D18" t="s">
        <v>5117</v>
      </c>
      <c r="E18" t="s">
        <v>5097</v>
      </c>
      <c r="F18" t="s">
        <v>5098</v>
      </c>
      <c r="G18" t="s">
        <v>5099</v>
      </c>
      <c r="H18" t="s">
        <v>5118</v>
      </c>
      <c r="I18" t="s">
        <v>4188</v>
      </c>
      <c r="J18">
        <v>0</v>
      </c>
      <c r="K18" t="s">
        <v>5103</v>
      </c>
      <c r="L18">
        <v>6</v>
      </c>
    </row>
    <row r="19" spans="1:18">
      <c r="A19" s="20" t="s">
        <v>5079</v>
      </c>
      <c r="B19" s="20" t="s">
        <v>5094</v>
      </c>
      <c r="C19" t="s">
        <v>5095</v>
      </c>
      <c r="D19" t="s">
        <v>5119</v>
      </c>
      <c r="E19" t="s">
        <v>5097</v>
      </c>
      <c r="F19" t="s">
        <v>5098</v>
      </c>
      <c r="G19" t="s">
        <v>5099</v>
      </c>
      <c r="H19" t="s">
        <v>5120</v>
      </c>
    </row>
    <row r="20" spans="1:18">
      <c r="A20" s="20" t="s">
        <v>5080</v>
      </c>
      <c r="B20" s="20" t="s">
        <v>5094</v>
      </c>
      <c r="C20" t="s">
        <v>5095</v>
      </c>
      <c r="D20" t="s">
        <v>5121</v>
      </c>
      <c r="E20" t="s">
        <v>5097</v>
      </c>
      <c r="F20" t="s">
        <v>5098</v>
      </c>
      <c r="G20" t="s">
        <v>5099</v>
      </c>
      <c r="H20" t="s">
        <v>5122</v>
      </c>
      <c r="I20" t="s">
        <v>5123</v>
      </c>
      <c r="J20" t="s">
        <v>5124</v>
      </c>
    </row>
    <row r="21" spans="1:18">
      <c r="A21" s="20" t="s">
        <v>5081</v>
      </c>
      <c r="B21" s="20" t="s">
        <v>5094</v>
      </c>
      <c r="C21" t="s">
        <v>5095</v>
      </c>
      <c r="D21" t="s">
        <v>5125</v>
      </c>
      <c r="E21" t="s">
        <v>5097</v>
      </c>
      <c r="F21" t="s">
        <v>5098</v>
      </c>
      <c r="G21" t="s">
        <v>5099</v>
      </c>
      <c r="H21" t="s">
        <v>5122</v>
      </c>
      <c r="I21" t="s">
        <v>5123</v>
      </c>
      <c r="J21" t="s">
        <v>5119</v>
      </c>
      <c r="K21" t="s">
        <v>5123</v>
      </c>
      <c r="L21" t="s">
        <v>5126</v>
      </c>
    </row>
    <row r="22" spans="1:18">
      <c r="A22" s="20" t="s">
        <v>4219</v>
      </c>
      <c r="B22" s="20" t="s">
        <v>5094</v>
      </c>
      <c r="C22" t="s">
        <v>4188</v>
      </c>
    </row>
    <row r="23" spans="1:18">
      <c r="A23" s="20" t="s">
        <v>4219</v>
      </c>
      <c r="B23" s="20" t="s">
        <v>5094</v>
      </c>
      <c r="C23" t="s">
        <v>4188</v>
      </c>
    </row>
    <row r="24" spans="1:18">
      <c r="A24" s="20" t="s">
        <v>5082</v>
      </c>
      <c r="B24" s="20" t="s">
        <v>5094</v>
      </c>
      <c r="C24" t="s">
        <v>5127</v>
      </c>
      <c r="D24" t="s">
        <v>5128</v>
      </c>
      <c r="E24" t="s">
        <v>5093</v>
      </c>
      <c r="F24" t="s">
        <v>5129</v>
      </c>
      <c r="G24" t="s">
        <v>5130</v>
      </c>
      <c r="H24" t="s">
        <v>5103</v>
      </c>
      <c r="I24" t="s">
        <v>5131</v>
      </c>
      <c r="J24" t="s">
        <v>5132</v>
      </c>
      <c r="K24" t="s">
        <v>5133</v>
      </c>
      <c r="L24" t="s">
        <v>5134</v>
      </c>
      <c r="M24" t="s">
        <v>5135</v>
      </c>
      <c r="N24" t="s">
        <v>5136</v>
      </c>
      <c r="O24" t="s">
        <v>5137</v>
      </c>
      <c r="P24" t="s">
        <v>5138</v>
      </c>
      <c r="Q24" t="s">
        <v>4188</v>
      </c>
      <c r="R24" t="s">
        <v>5109</v>
      </c>
    </row>
    <row r="25" spans="1:18">
      <c r="A25" s="20" t="s">
        <v>4219</v>
      </c>
      <c r="B25" s="20" t="s">
        <v>5094</v>
      </c>
      <c r="C25" t="s">
        <v>4188</v>
      </c>
    </row>
    <row r="26" spans="1:18">
      <c r="A26" s="20" t="s">
        <v>5083</v>
      </c>
      <c r="B26" s="20" t="s">
        <v>5139</v>
      </c>
      <c r="C26" t="s">
        <v>5140</v>
      </c>
    </row>
    <row r="27" spans="1:18">
      <c r="A27" s="20" t="s">
        <v>4305</v>
      </c>
      <c r="B27" s="20" t="s">
        <v>4188</v>
      </c>
      <c r="C27" t="s">
        <v>5084</v>
      </c>
    </row>
    <row r="28" spans="1:18">
      <c r="A28" s="20" t="s">
        <v>4305</v>
      </c>
      <c r="B28" s="20" t="s">
        <v>4188</v>
      </c>
      <c r="C28" t="s">
        <v>5084</v>
      </c>
    </row>
    <row r="29" spans="1:18">
      <c r="A29" s="20" t="s">
        <v>4305</v>
      </c>
      <c r="B29" s="20" t="s">
        <v>4188</v>
      </c>
      <c r="C29" t="s">
        <v>5084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125"/>
  <sheetViews>
    <sheetView workbookViewId="0">
      <selection activeCell="D3" sqref="D3"/>
    </sheetView>
  </sheetViews>
  <sheetFormatPr defaultRowHeight="16.899999999999999"/>
  <cols>
    <col min="1" max="1" width="29.3125" bestFit="1" customWidth="1"/>
    <col min="2" max="2" width="6.9375" bestFit="1" customWidth="1"/>
    <col min="3" max="3" width="28.5625" bestFit="1" customWidth="1"/>
    <col min="4" max="4" width="38.8125" bestFit="1" customWidth="1"/>
    <col min="5" max="5" width="88.0625" customWidth="1"/>
    <col min="6" max="6" width="57.4375" bestFit="1" customWidth="1"/>
    <col min="7" max="7" width="75.437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402</v>
      </c>
      <c r="B11" s="2"/>
      <c r="C11" s="2" t="s">
        <v>403</v>
      </c>
      <c r="D11" s="2"/>
      <c r="E11" s="2" t="str">
        <f>"entity "&amp;A11&amp;" is"</f>
        <v>entity bs_fir_wrapper is</v>
      </c>
      <c r="F11" s="2" t="str">
        <f>"component "&amp;A11&amp;" is"</f>
        <v>component bs_fir_wrapper is</v>
      </c>
      <c r="G11" s="2" t="str">
        <f>(C11&amp;" : "&amp;A11)</f>
        <v>bs_fir_i : bs_fir_wrapper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4181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"&amp;C16&amp;"")</f>
        <v xml:space="preserve">    DATA_WIDTH : natural := 64</v>
      </c>
      <c r="F16" t="str">
        <f>("    "&amp;A16&amp;" : "&amp;B16&amp;" := "&amp;C16&amp;"")</f>
        <v xml:space="preserve">    DATA_WIDTH : natural := 64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404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m_axis_reload_tvalid_bs_fir_i : std_logic := '0';</v>
      </c>
    </row>
    <row r="21" spans="1:8">
      <c r="A21" s="9" t="s">
        <v>405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m_axis_reload_tready_bs_fir_i : std_logic := '0';</v>
      </c>
    </row>
    <row r="22" spans="1:8">
      <c r="A22" s="9" t="s">
        <v>406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m_axis_reload_tlast_bs_fir_i : std_logic := '0';</v>
      </c>
    </row>
    <row r="23" spans="1:8">
      <c r="A23" s="9" t="s">
        <v>407</v>
      </c>
      <c r="B23" t="s">
        <v>256</v>
      </c>
      <c r="C23" t="s">
        <v>409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m_axis_reload_tdata_bs_fir_i : std_logic_vector(15 downto 0) := (others =&gt; '0');</v>
      </c>
    </row>
    <row r="24" spans="1:8">
      <c r="E24" t="s">
        <v>248</v>
      </c>
    </row>
    <row r="25" spans="1:8">
      <c r="A25" s="9" t="s">
        <v>360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s_axis_data_tvalid : in std_logic;</v>
      </c>
      <c r="F25" t="str">
        <f xml:space="preserve"> ("    "&amp;TRIM(A25)&amp; " : " &amp;TRIM(B25)&amp;" "&amp;TRIM(C25)&amp;";")</f>
        <v xml:space="preserve">    s_axis_data_tvalid : in std_logic;</v>
      </c>
      <c r="G25" t="str">
        <f xml:space="preserve"> ("    "&amp;TRIM(A25) &amp; " =&gt; "&amp;TRIM(A25)&amp;"_"&amp;TRIM($C$11)&amp;",")</f>
        <v xml:space="preserve">    s_axis_data_tvalid =&gt; s_axis_data_tvalid_bs_fir_i,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s_axis_data_tvalid_bs_fir_i : std_logic := '0';</v>
      </c>
    </row>
    <row r="26" spans="1:8">
      <c r="A26" s="9" t="s">
        <v>362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"&amp;TRIM(A26)&amp;"_"&amp;TRIM($C$11)&amp;",")</f>
        <v xml:space="preserve">    s_axis_data_tlast =&gt; s_axis_data_tlast_bs_fir_i,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s_axis_data_tlast_bs_fir_i : std_logic := '0';</v>
      </c>
    </row>
    <row r="27" spans="1:8">
      <c r="A27" s="9" t="s">
        <v>363</v>
      </c>
      <c r="B27" t="s">
        <v>254</v>
      </c>
      <c r="C27" t="s">
        <v>379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"&amp;TRIM(A27)&amp;"_"&amp;TRIM($C$11)&amp;",")</f>
        <v xml:space="preserve">    s_axis_data_tdata =&gt; s_axis_data_tdata_bs_fir_i,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s_axis_data_tdata_bs_fir_i : std_logic_vector(31 downto 0) := (others =&gt; '0');</v>
      </c>
    </row>
    <row r="28" spans="1:8">
      <c r="E28" t="s">
        <v>248</v>
      </c>
    </row>
    <row r="29" spans="1:8">
      <c r="A29" s="9" t="s">
        <v>368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m_axis_config_tvalid : out std_logic;</v>
      </c>
      <c r="F29" t="str">
        <f xml:space="preserve"> ("    "&amp;TRIM(A29)&amp; " : " &amp;TRIM(B29)&amp;" "&amp;TRIM(C29)&amp;";")</f>
        <v xml:space="preserve">    m_axis_config_tvalid : out std_logic;</v>
      </c>
      <c r="G29" t="str">
        <f xml:space="preserve"> ("    "&amp;TRIM(A29) &amp; " =&gt; "&amp;TRIM(A29)&amp;"_"&amp;TRIM($C$11)&amp;",")</f>
        <v xml:space="preserve">    m_axis_config_tvalid =&gt; m_axis_config_tvalid_bs_fir_i,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m_axis_config_tvalid_bs_fir_i : std_logic := '0';</v>
      </c>
    </row>
    <row r="30" spans="1:8">
      <c r="A30" s="9" t="s">
        <v>369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m_axis_config_tready : in std_logic;</v>
      </c>
      <c r="F30" t="str">
        <f xml:space="preserve"> ("    "&amp;TRIM(A30)&amp; " : " &amp;TRIM(B30)&amp;" "&amp;TRIM(C30)&amp;";")</f>
        <v xml:space="preserve">    m_axis_config_tready : in std_logic;</v>
      </c>
      <c r="G30" t="str">
        <f xml:space="preserve"> ("    "&amp;TRIM(A30) &amp; " =&gt; "&amp;TRIM(A30)&amp;"_"&amp;TRIM($C$11)&amp;",")</f>
        <v xml:space="preserve">    m_axis_config_tready =&gt; m_axis_config_tready_bs_fir_i,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m_axis_config_tready_bs_fir_i : std_logic := '0';</v>
      </c>
    </row>
    <row r="31" spans="1:8">
      <c r="A31" s="9" t="s">
        <v>370</v>
      </c>
      <c r="B31" t="s">
        <v>256</v>
      </c>
      <c r="C31" t="s">
        <v>408</v>
      </c>
      <c r="E31" t="str">
        <f xml:space="preserve"> ("    "&amp;TRIM(A31)&amp; " : " &amp;TRIM(B31)&amp;" "&amp;TRIM(C31)&amp;";")</f>
        <v xml:space="preserve">    m_axis_config_tdata : out std_logic_vector(7 downto 0);</v>
      </c>
      <c r="F31" t="str">
        <f xml:space="preserve"> ("    "&amp;TRIM(A31)&amp; " : " &amp;TRIM(B31)&amp;" "&amp;TRIM(C31)&amp;";")</f>
        <v xml:space="preserve">    m_axis_config_tdata : out std_logic_vector(7 downto 0);</v>
      </c>
      <c r="G31" t="str">
        <f xml:space="preserve"> ("    "&amp;TRIM(A31) &amp; " =&gt; "&amp;TRIM(A31)&amp;"_"&amp;TRIM($C$11)&amp;",")</f>
        <v xml:space="preserve">    m_axis_config_tdata =&gt; m_axis_config_tdata_bs_fir_i,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m_axis_config_tdata_bs_fir_i : std_logic_vector(7 downto 0) := (others =&gt; '0');</v>
      </c>
    </row>
    <row r="32" spans="1:8">
      <c r="E32" t="s">
        <v>248</v>
      </c>
    </row>
    <row r="33" spans="1:8">
      <c r="A33" s="9" t="s">
        <v>742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m_axis_data_tvalid : out std_logic;</v>
      </c>
      <c r="F33" t="str">
        <f xml:space="preserve"> ("    "&amp;TRIM(A33)&amp; " : " &amp;TRIM(B33)&amp;" "&amp;TRIM(C33)&amp;";")</f>
        <v xml:space="preserve">    m_axis_data_tvalid : out std_logic;</v>
      </c>
      <c r="G33" t="str">
        <f xml:space="preserve"> ("    "&amp;TRIM(A33) &amp; " =&gt; "&amp;TRIM(A33)&amp;"_"&amp;TRIM($C$11)&amp;",")</f>
        <v xml:space="preserve">    m_axis_data_tvalid =&gt; m_axis_data_tvalid_bs_fir_i,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m_axis_data_tvalid_bs_fir_i : std_logic := '0';</v>
      </c>
    </row>
    <row r="34" spans="1:8">
      <c r="A34" s="9" t="s">
        <v>364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m_axis_data_tready : in std_logic;</v>
      </c>
      <c r="F34" t="str">
        <f xml:space="preserve"> ("    "&amp;TRIM(A34)&amp; " : " &amp;TRIM(B34)&amp;" "&amp;TRIM(C34)&amp;";")</f>
        <v xml:space="preserve">    m_axis_data_tready : in std_logic;</v>
      </c>
      <c r="G34" t="str">
        <f xml:space="preserve"> ("    "&amp;TRIM(A34) &amp; " =&gt; "&amp;TRIM(A34)&amp;"_"&amp;TRIM($C$11)&amp;",")</f>
        <v xml:space="preserve">    m_axis_data_tready =&gt; m_axis_data_tready_bs_fir_i,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m_axis_data_tready_bs_fir_i : std_logic := '0';</v>
      </c>
    </row>
    <row r="35" spans="1:8">
      <c r="A35" s="9" t="s">
        <v>365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m_axis_data_tlast : out std_logic;</v>
      </c>
      <c r="F35" t="str">
        <f xml:space="preserve"> ("    "&amp;TRIM(A35)&amp; " : " &amp;TRIM(B35)&amp;" "&amp;TRIM(C35)&amp;";")</f>
        <v xml:space="preserve">    m_axis_data_tlast : out std_logic;</v>
      </c>
      <c r="G35" t="str">
        <f xml:space="preserve"> ("    "&amp;TRIM(A35) &amp; " =&gt; "&amp;TRIM(A35)&amp;"_"&amp;TRIM($C$11)&amp;",")</f>
        <v xml:space="preserve">    m_axis_data_tlast =&gt; m_axis_data_tlast_bs_fir_i,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m_axis_data_tlast_bs_fir_i : std_logic := '0';</v>
      </c>
    </row>
    <row r="36" spans="1:8">
      <c r="A36" s="9" t="s">
        <v>366</v>
      </c>
      <c r="B36" t="s">
        <v>256</v>
      </c>
      <c r="C36" t="s">
        <v>379</v>
      </c>
      <c r="E36" t="str">
        <f xml:space="preserve"> ("    "&amp;TRIM(A36)&amp; " : " &amp;TRIM(B36)&amp;" "&amp;TRIM(C36)&amp;";")</f>
        <v xml:space="preserve">    m_axis_data_tdata : out std_logic_vector(31 downto 0);</v>
      </c>
      <c r="F36" t="str">
        <f xml:space="preserve"> ("    "&amp;TRIM(A36)&amp; " : " &amp;TRIM(B36)&amp;" "&amp;TRIM(C36)&amp;";")</f>
        <v xml:space="preserve">    m_axis_data_tdata : out std_logic_vector(31 downto 0);</v>
      </c>
      <c r="G36" t="str">
        <f xml:space="preserve"> ("    "&amp;TRIM(A36) &amp; " =&gt; "&amp;TRIM(A36)&amp;"_"&amp;TRIM($C$11)&amp;",")</f>
        <v xml:space="preserve">    m_axis_data_tdata =&gt; m_axis_data_tdata_bs_fir_i,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m_axis_data_tdata_bs_fir_i : std_logic_vector(31 downto 0) := (others =&gt; '0');</v>
      </c>
    </row>
    <row r="37" spans="1:8">
      <c r="E37" t="s">
        <v>248</v>
      </c>
    </row>
    <row r="38" spans="1:8">
      <c r="A38" s="10" t="s">
        <v>4516</v>
      </c>
      <c r="B38" t="s">
        <v>256</v>
      </c>
      <c r="C38" t="s">
        <v>255</v>
      </c>
      <c r="E38" t="str">
        <f xml:space="preserve"> ("    "&amp;TRIM(A38)&amp; " : " &amp;TRIM(B38)&amp;" "&amp;TRIM(C38)&amp;";")</f>
        <v xml:space="preserve">    m_axis_bs_fir_p1_tvalid : out std_logic;</v>
      </c>
      <c r="F38" t="str">
        <f xml:space="preserve"> ("    "&amp;TRIM(A38)&amp; " : " &amp;TRIM(B38)&amp;" "&amp;TRIM(C38)&amp;";")</f>
        <v xml:space="preserve">    m_axis_bs_fir_p1_tvalid : out std_logic;</v>
      </c>
      <c r="G38" t="str">
        <f xml:space="preserve"> ("    "&amp;TRIM(A38) &amp; " =&gt; "&amp;TRIM(A38)&amp;"_"&amp;TRIM($C$11)&amp;",")</f>
        <v xml:space="preserve">    m_axis_bs_fir_p1_tvalid =&gt; m_axis_bs_fir_p1_tvalid_bs_fir_i,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m_axis_bs_fir_p1_tvalid_bs_fir_i : std_logic := '0';</v>
      </c>
    </row>
    <row r="39" spans="1:8">
      <c r="A39" s="10" t="s">
        <v>4517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m_axis_bs_fir_p1_tlast : out std_logic;</v>
      </c>
      <c r="F39" t="str">
        <f xml:space="preserve"> ("    "&amp;TRIM(A39)&amp; " : " &amp;TRIM(B39)&amp;" "&amp;TRIM(C39)&amp;";")</f>
        <v xml:space="preserve">    m_axis_bs_fir_p1_tlast : out std_logic;</v>
      </c>
      <c r="G39" t="str">
        <f xml:space="preserve"> ("    "&amp;TRIM(A39) &amp; " =&gt; "&amp;TRIM(A39)&amp;"_"&amp;TRIM($C$11)&amp;",")</f>
        <v xml:space="preserve">    m_axis_bs_fir_p1_tlast =&gt; m_axis_bs_fir_p1_tlast_bs_fir_i,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m_axis_bs_fir_p1_tlast_bs_fir_i : std_logic := '0';</v>
      </c>
    </row>
    <row r="40" spans="1:8">
      <c r="A40" s="10" t="s">
        <v>4518</v>
      </c>
      <c r="B40" t="s">
        <v>256</v>
      </c>
      <c r="C40" t="s">
        <v>379</v>
      </c>
      <c r="E40" t="str">
        <f xml:space="preserve"> ("    "&amp;TRIM(A40)&amp; " : " &amp;TRIM(B40)&amp;" "&amp;TRIM(C40)&amp;";")</f>
        <v xml:space="preserve">    m_axis_bs_fir_p1_tdata : out std_logic_vector(31 downto 0);</v>
      </c>
      <c r="F40" t="str">
        <f xml:space="preserve"> ("    "&amp;TRIM(A40)&amp; " : " &amp;TRIM(B40)&amp;" "&amp;TRIM(C40)&amp;";")</f>
        <v xml:space="preserve">    m_axis_bs_fir_p1_tdata : out std_logic_vector(31 downto 0);</v>
      </c>
      <c r="G40" t="str">
        <f xml:space="preserve"> ("    "&amp;TRIM(A40) &amp; " =&gt; "&amp;TRIM(A40)&amp;"_"&amp;TRIM($C$11)&amp;",")</f>
        <v xml:space="preserve">    m_axis_bs_fir_p1_tdata =&gt; m_axis_bs_fir_p1_tdata_bs_fir_i,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m_axis_bs_fir_p1_tdata_bs_fir_i : std_logic_vector(31 downto 0) := (others =&gt; '0');</v>
      </c>
    </row>
    <row r="41" spans="1:8">
      <c r="E41" t="s">
        <v>248</v>
      </c>
    </row>
    <row r="42" spans="1:8">
      <c r="A42" s="10" t="s">
        <v>4519</v>
      </c>
      <c r="B42" t="s">
        <v>256</v>
      </c>
      <c r="C42" t="s">
        <v>255</v>
      </c>
      <c r="E42" t="str">
        <f xml:space="preserve"> ("    "&amp;TRIM(A42)&amp; " : " &amp;TRIM(B42)&amp;" "&amp;TRIM(C42)&amp;";")</f>
        <v xml:space="preserve">    m_axis_bs_fir_p2_tvalid : out std_logic;</v>
      </c>
      <c r="F42" t="str">
        <f xml:space="preserve"> ("    "&amp;TRIM(A42)&amp; " : " &amp;TRIM(B42)&amp;" "&amp;TRIM(C42)&amp;";")</f>
        <v xml:space="preserve">    m_axis_bs_fir_p2_tvalid : out std_logic;</v>
      </c>
      <c r="G42" t="str">
        <f xml:space="preserve"> ("    "&amp;TRIM(A42) &amp; " =&gt; "&amp;TRIM(A42)&amp;"_"&amp;TRIM($C$11)&amp;",")</f>
        <v xml:space="preserve">    m_axis_bs_fir_p2_tvalid =&gt; m_axis_bs_fir_p2_tvalid_bs_fir_i,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m_axis_bs_fir_p2_tvalid_bs_fir_i : std_logic := '0';</v>
      </c>
    </row>
    <row r="43" spans="1:8">
      <c r="A43" s="10" t="s">
        <v>4520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m_axis_bs_fir_p2_tlast : out std_logic;</v>
      </c>
      <c r="F43" t="str">
        <f xml:space="preserve"> ("    "&amp;TRIM(A43)&amp; " : " &amp;TRIM(B43)&amp;" "&amp;TRIM(C43)&amp;";")</f>
        <v xml:space="preserve">    m_axis_bs_fir_p2_tlast : out std_logic;</v>
      </c>
      <c r="G43" t="str">
        <f xml:space="preserve"> ("    "&amp;TRIM(A43) &amp; " =&gt; "&amp;TRIM(A43)&amp;"_"&amp;TRIM($C$11)&amp;",")</f>
        <v xml:space="preserve">    m_axis_bs_fir_p2_tlast =&gt; m_axis_bs_fir_p2_tlast_bs_fir_i,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m_axis_bs_fir_p2_tlast_bs_fir_i : std_logic := '0';</v>
      </c>
    </row>
    <row r="44" spans="1:8">
      <c r="A44" s="10" t="s">
        <v>4521</v>
      </c>
      <c r="B44" t="s">
        <v>256</v>
      </c>
      <c r="C44" t="s">
        <v>379</v>
      </c>
      <c r="E44" t="str">
        <f xml:space="preserve"> ("    "&amp;TRIM(A44)&amp; " : " &amp;TRIM(B44)&amp;" "&amp;TRIM(C44)&amp;";")</f>
        <v xml:space="preserve">    m_axis_bs_fir_p2_tdata : out std_logic_vector(31 downto 0);</v>
      </c>
      <c r="F44" t="str">
        <f xml:space="preserve"> ("    "&amp;TRIM(A44)&amp; " : " &amp;TRIM(B44)&amp;" "&amp;TRIM(C44)&amp;";")</f>
        <v xml:space="preserve">    m_axis_bs_fir_p2_tdata : out std_logic_vector(31 downto 0);</v>
      </c>
      <c r="G44" t="str">
        <f xml:space="preserve"> ("    "&amp;TRIM(A44) &amp; " =&gt; "&amp;TRIM(A44)&amp;"_"&amp;TRIM($C$11)&amp;",")</f>
        <v xml:space="preserve">    m_axis_bs_fir_p2_tdata =&gt; m_axis_bs_fir_p2_tdata_bs_fir_i,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m_axis_bs_fir_p2_tdata_bs_fir_i : std_logic_vector(31 downto 0) := (others =&gt; '0');</v>
      </c>
    </row>
    <row r="45" spans="1:8">
      <c r="E45" t="s">
        <v>248</v>
      </c>
    </row>
    <row r="46" spans="1:8">
      <c r="A46" s="10" t="s">
        <v>1981</v>
      </c>
      <c r="B46" t="s">
        <v>254</v>
      </c>
      <c r="C46" t="s">
        <v>1980</v>
      </c>
      <c r="E46" t="str">
        <f xml:space="preserve"> ("    "&amp;TRIM(A46)&amp; " : " &amp;TRIM(B46)&amp;" "&amp;TRIM(C46)&amp;";")</f>
        <v xml:space="preserve">    s_bs_fir_config_filter_coe : in std_logic_vector(1 downto 0);</v>
      </c>
      <c r="F46" t="str">
        <f xml:space="preserve"> ("    "&amp;TRIM(A46)&amp; " : " &amp;TRIM(B46)&amp;" "&amp;TRIM(C46)&amp;";")</f>
        <v xml:space="preserve">    s_bs_fir_config_filter_coe : in std_logic_vector(1 downto 0);</v>
      </c>
      <c r="G46" t="str">
        <f xml:space="preserve"> ("    "&amp;TRIM(A46) &amp; " =&gt; "&amp;TRIM(A46)&amp;"_"&amp;TRIM($C$11)&amp;",")</f>
        <v xml:space="preserve">    s_bs_fir_config_filter_coe =&gt; s_bs_fir_config_filter_coe_bs_fir_i,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s_bs_fir_config_filter_coe_bs_fir_i : std_logic_vector(1 downto 0) := (others =&gt; '0');</v>
      </c>
    </row>
    <row r="47" spans="1:8">
      <c r="E47" t="s">
        <v>248</v>
      </c>
    </row>
    <row r="48" spans="1:8">
      <c r="A48" s="9" t="s">
        <v>414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s_axis_bs_fir_tvalid : in std_logic;</v>
      </c>
      <c r="F48" t="str">
        <f xml:space="preserve"> ("    "&amp;TRIM(A48)&amp; " : " &amp;TRIM(B48)&amp;" "&amp;TRIM(C48)&amp;";")</f>
        <v xml:space="preserve">    s_axis_bs_fir_tvalid : in std_logic;</v>
      </c>
      <c r="G48" t="str">
        <f xml:space="preserve"> ("    "&amp;TRIM(A48) &amp; " =&gt; "&amp;TRIM(A48)&amp;"_"&amp;TRIM($C$11)&amp;",")</f>
        <v xml:space="preserve">    s_axis_bs_fir_tvalid =&gt; s_axis_bs_fir_tvalid_bs_fir_i,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s_axis_bs_fir_tvalid_bs_fir_i : std_logic := '0';</v>
      </c>
    </row>
    <row r="49" spans="1:8">
      <c r="A49" s="9" t="s">
        <v>415</v>
      </c>
      <c r="B49" t="s">
        <v>256</v>
      </c>
      <c r="C49" t="s">
        <v>255</v>
      </c>
      <c r="D49" t="s">
        <v>257</v>
      </c>
      <c r="E49" t="str">
        <f xml:space="preserve"> ("    "&amp;TRIM(A49)&amp; " : " &amp;TRIM(B49)&amp;" "&amp;TRIM(C49)&amp;";")</f>
        <v xml:space="preserve">    s_axis_bs_fir_tready : out std_logic;</v>
      </c>
      <c r="F49" t="str">
        <f xml:space="preserve"> ("    "&amp;TRIM(A49)&amp; " : " &amp;TRIM(B49)&amp;" "&amp;TRIM(C49)&amp;";")</f>
        <v xml:space="preserve">    s_axis_bs_fir_tready : out std_logic;</v>
      </c>
      <c r="G49" t="str">
        <f xml:space="preserve"> ("    "&amp;TRIM(A49) &amp; " =&gt; "&amp;TRIM(A49)&amp;"_"&amp;TRIM($C$11)&amp;",")</f>
        <v xml:space="preserve">    s_axis_bs_fir_tready =&gt; s_axis_bs_fir_tready_bs_fir_i,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s_axis_bs_fir_tready_bs_fir_i : std_logic := '0';</v>
      </c>
    </row>
    <row r="50" spans="1:8">
      <c r="A50" s="9" t="s">
        <v>416</v>
      </c>
      <c r="B50" t="s">
        <v>254</v>
      </c>
      <c r="C50" t="s">
        <v>255</v>
      </c>
      <c r="E50" t="str">
        <f xml:space="preserve"> ("    "&amp;TRIM(A50)&amp; " : " &amp;TRIM(B50)&amp;" "&amp;TRIM(C50)&amp;";")</f>
        <v xml:space="preserve">    s_axis_bs_fir_tlast : in std_logic;</v>
      </c>
      <c r="F50" t="str">
        <f xml:space="preserve"> ("    "&amp;TRIM(A50)&amp; " : " &amp;TRIM(B50)&amp;" "&amp;TRIM(C50)&amp;";")</f>
        <v xml:space="preserve">    s_axis_bs_fir_tlast : in std_logic;</v>
      </c>
      <c r="G50" t="str">
        <f xml:space="preserve"> ("    "&amp;TRIM(A50) &amp; " =&gt; "&amp;TRIM(A50)&amp;"_"&amp;TRIM($C$11)&amp;",")</f>
        <v xml:space="preserve">    s_axis_bs_fir_tlast =&gt; s_axis_bs_fir_tlast_bs_fir_i,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s_axis_bs_fir_tlast_bs_fir_i : std_logic := '0';</v>
      </c>
    </row>
    <row r="51" spans="1:8">
      <c r="A51" s="9" t="s">
        <v>417</v>
      </c>
      <c r="B51" t="s">
        <v>254</v>
      </c>
      <c r="C51" t="s">
        <v>379</v>
      </c>
      <c r="E51" t="str">
        <f xml:space="preserve"> ("    "&amp;TRIM(A51)&amp; " : " &amp;TRIM(B51)&amp;" "&amp;TRIM(C51)&amp;";")</f>
        <v xml:space="preserve">    s_axis_bs_fir_tdata : in std_logic_vector(31 downto 0);</v>
      </c>
      <c r="F51" t="str">
        <f xml:space="preserve"> ("    "&amp;TRIM(A51)&amp; " : " &amp;TRIM(B51)&amp;" "&amp;TRIM(C51)&amp;";")</f>
        <v xml:space="preserve">    s_axis_bs_fir_tdata : in std_logic_vector(31 downto 0);</v>
      </c>
      <c r="G51" t="str">
        <f xml:space="preserve"> ("    "&amp;TRIM(A51) &amp; " =&gt; "&amp;TRIM(A51)&amp;"_"&amp;TRIM($C$11)&amp;",")</f>
        <v xml:space="preserve">    s_axis_bs_fir_tdata =&gt; s_axis_bs_fir_tdata_bs_fir_i,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s_axis_bs_fir_tdata_bs_fir_i : std_logic_vector(31 downto 0) := (others =&gt; '0');</v>
      </c>
    </row>
    <row r="52" spans="1:8">
      <c r="E52" t="s">
        <v>249</v>
      </c>
    </row>
    <row r="53" spans="1:8">
      <c r="A53" t="s">
        <v>554</v>
      </c>
      <c r="B53" t="s">
        <v>254</v>
      </c>
      <c r="C53" t="s">
        <v>255</v>
      </c>
      <c r="E53" t="str">
        <f xml:space="preserve"> ("    "&amp;TRIM(A53)&amp; " : " &amp;TRIM(B53)&amp;" "&amp;TRIM(C53)&amp;";")</f>
        <v xml:space="preserve">    reset_n : in std_logic;</v>
      </c>
      <c r="F53" t="str">
        <f xml:space="preserve"> ("    "&amp;TRIM(A53)&amp; " : " &amp;TRIM(B53)&amp;" "&amp;TRIM(C53)&amp;";")</f>
        <v xml:space="preserve">    reset_n : in std_logic;</v>
      </c>
      <c r="G53" t="str">
        <f xml:space="preserve"> ("    "&amp;TRIM(A53) &amp; " =&gt; "&amp;TRIM(A53)&amp;"_"&amp;TRIM($C$11)&amp;",")</f>
        <v xml:space="preserve">    reset_n =&gt; reset_n_bs_fir_i,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reset_n_bs_fir_i : std_logic := '0';</v>
      </c>
    </row>
    <row r="54" spans="1:8">
      <c r="A54" t="s">
        <v>4185</v>
      </c>
      <c r="B54" t="s">
        <v>254</v>
      </c>
      <c r="C54" t="s">
        <v>255</v>
      </c>
      <c r="E54" t="str">
        <f xml:space="preserve"> ("    "&amp;TRIM(A54)&amp; " : " &amp;TRIM(B54)&amp;" "&amp;TRIM(C54)&amp;"")</f>
        <v xml:space="preserve">    Clk : in std_logic</v>
      </c>
      <c r="F54" t="str">
        <f xml:space="preserve"> ("    "&amp;TRIM(A54)&amp; " : " &amp;TRIM(B54)&amp;" "&amp;TRIM(C54)&amp;"")</f>
        <v xml:space="preserve">    Clk : in std_logic</v>
      </c>
      <c r="G54" t="str">
        <f xml:space="preserve"> ("    "&amp;TRIM(A54) &amp; " =&gt; "&amp;TRIM(A54)&amp;"_"&amp;TRIM($C$11)&amp;"")</f>
        <v xml:space="preserve">    Clk =&gt; Clk_bs_fir_i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Clk_bs_fir_i : std_logic := '0';</v>
      </c>
    </row>
    <row r="55" spans="1:8">
      <c r="E55" t="s">
        <v>250</v>
      </c>
      <c r="F55" t="s">
        <v>250</v>
      </c>
      <c r="G55" t="s">
        <v>250</v>
      </c>
    </row>
    <row r="56" spans="1:8">
      <c r="A56" s="2"/>
      <c r="B56" s="2"/>
      <c r="C56" s="2"/>
      <c r="D56" s="2"/>
      <c r="E56" s="2" t="s">
        <v>246</v>
      </c>
      <c r="F56" s="2" t="s">
        <v>246</v>
      </c>
      <c r="G56" s="2" t="s">
        <v>246</v>
      </c>
    </row>
    <row r="57" spans="1:8">
      <c r="A57" s="2"/>
      <c r="B57" s="2"/>
      <c r="C57" s="2"/>
      <c r="D57" s="2"/>
      <c r="E57" s="2" t="s">
        <v>251</v>
      </c>
      <c r="F57" s="2" t="s">
        <v>259</v>
      </c>
      <c r="G57" s="2"/>
    </row>
    <row r="59" spans="1:8">
      <c r="E59" t="str">
        <f xml:space="preserve"> "architecture rtl of "&amp;$A$11&amp;" is"</f>
        <v>architecture rtl of bs_fir_wrapper is</v>
      </c>
    </row>
    <row r="60" spans="1:8">
      <c r="E60" s="20" t="s">
        <v>4484</v>
      </c>
    </row>
    <row r="61" spans="1:8">
      <c r="E61" s="20" t="s">
        <v>4485</v>
      </c>
    </row>
    <row r="62" spans="1:8">
      <c r="E62" s="20" t="s">
        <v>4560</v>
      </c>
    </row>
    <row r="63" spans="1:8">
      <c r="E63" s="20" t="s">
        <v>4486</v>
      </c>
    </row>
    <row r="64" spans="1:8">
      <c r="E64" s="20" t="s">
        <v>4487</v>
      </c>
    </row>
    <row r="65" spans="5:5">
      <c r="E65" s="20" t="s">
        <v>4488</v>
      </c>
    </row>
    <row r="66" spans="5:5">
      <c r="E66" s="20" t="s">
        <v>4283</v>
      </c>
    </row>
    <row r="67" spans="5:5">
      <c r="E67" s="20" t="s">
        <v>4219</v>
      </c>
    </row>
    <row r="68" spans="5:5">
      <c r="E68" s="20" t="s">
        <v>4489</v>
      </c>
    </row>
    <row r="69" spans="5:5">
      <c r="E69" s="20" t="s">
        <v>4490</v>
      </c>
    </row>
    <row r="70" spans="5:5">
      <c r="E70" s="20" t="s">
        <v>4491</v>
      </c>
    </row>
    <row r="71" spans="5:5">
      <c r="E71" s="20" t="s">
        <v>4219</v>
      </c>
    </row>
    <row r="72" spans="5:5">
      <c r="E72" s="20" t="s">
        <v>4561</v>
      </c>
    </row>
    <row r="73" spans="5:5">
      <c r="E73" s="20" t="s">
        <v>4219</v>
      </c>
    </row>
    <row r="74" spans="5:5">
      <c r="E74" s="20" t="s">
        <v>4562</v>
      </c>
    </row>
    <row r="75" spans="5:5">
      <c r="E75" s="20" t="s">
        <v>4373</v>
      </c>
    </row>
    <row r="76" spans="5:5">
      <c r="E76" s="20" t="s">
        <v>4559</v>
      </c>
    </row>
    <row r="77" spans="5:5">
      <c r="E77" s="20" t="s">
        <v>4522</v>
      </c>
    </row>
    <row r="78" spans="5:5">
      <c r="E78" s="20" t="s">
        <v>4523</v>
      </c>
    </row>
    <row r="79" spans="5:5">
      <c r="E79" s="20" t="s">
        <v>4563</v>
      </c>
    </row>
    <row r="80" spans="5:5">
      <c r="E80" s="20" t="s">
        <v>4219</v>
      </c>
    </row>
    <row r="81" spans="5:5">
      <c r="E81" s="20" t="s">
        <v>4524</v>
      </c>
    </row>
    <row r="82" spans="5:5">
      <c r="E82" s="20" t="s">
        <v>4525</v>
      </c>
    </row>
    <row r="83" spans="5:5">
      <c r="E83" s="20" t="s">
        <v>4564</v>
      </c>
    </row>
    <row r="84" spans="5:5">
      <c r="E84" s="20" t="s">
        <v>4219</v>
      </c>
    </row>
    <row r="85" spans="5:5">
      <c r="E85" s="20" t="s">
        <v>4492</v>
      </c>
    </row>
    <row r="86" spans="5:5">
      <c r="E86" s="20" t="s">
        <v>4493</v>
      </c>
    </row>
    <row r="87" spans="5:5">
      <c r="E87" s="20" t="s">
        <v>4494</v>
      </c>
    </row>
    <row r="88" spans="5:5">
      <c r="E88" s="20" t="s">
        <v>4495</v>
      </c>
    </row>
    <row r="89" spans="5:5">
      <c r="E89" s="20" t="s">
        <v>4219</v>
      </c>
    </row>
    <row r="90" spans="5:5">
      <c r="E90" s="20" t="s">
        <v>4496</v>
      </c>
    </row>
    <row r="91" spans="5:5">
      <c r="E91" s="20" t="s">
        <v>4497</v>
      </c>
    </row>
    <row r="92" spans="5:5">
      <c r="E92" s="20" t="s">
        <v>4498</v>
      </c>
    </row>
    <row r="93" spans="5:5">
      <c r="E93" s="20" t="s">
        <v>4219</v>
      </c>
    </row>
    <row r="94" spans="5:5">
      <c r="E94" s="20" t="s">
        <v>4499</v>
      </c>
    </row>
    <row r="95" spans="5:5">
      <c r="E95" s="20" t="s">
        <v>4294</v>
      </c>
    </row>
    <row r="96" spans="5:5">
      <c r="E96" s="20" t="s">
        <v>4333</v>
      </c>
    </row>
    <row r="97" spans="5:5">
      <c r="E97" s="20" t="s">
        <v>4500</v>
      </c>
    </row>
    <row r="98" spans="5:5">
      <c r="E98" s="20" t="s">
        <v>4501</v>
      </c>
    </row>
    <row r="99" spans="5:5">
      <c r="E99" s="20" t="s">
        <v>4565</v>
      </c>
    </row>
    <row r="100" spans="5:5">
      <c r="E100" s="20" t="s">
        <v>4566</v>
      </c>
    </row>
    <row r="101" spans="5:5">
      <c r="E101" s="20" t="s">
        <v>4338</v>
      </c>
    </row>
    <row r="102" spans="5:5">
      <c r="E102" s="20" t="s">
        <v>4567</v>
      </c>
    </row>
    <row r="103" spans="5:5">
      <c r="E103" s="20" t="s">
        <v>4568</v>
      </c>
    </row>
    <row r="104" spans="5:5">
      <c r="E104" s="20" t="s">
        <v>4502</v>
      </c>
    </row>
    <row r="105" spans="5:5">
      <c r="E105" s="20" t="s">
        <v>4503</v>
      </c>
    </row>
    <row r="106" spans="5:5">
      <c r="E106" s="20" t="s">
        <v>4504</v>
      </c>
    </row>
    <row r="107" spans="5:5">
      <c r="E107" s="20" t="s">
        <v>4569</v>
      </c>
    </row>
    <row r="108" spans="5:5">
      <c r="E108" s="20" t="s">
        <v>4505</v>
      </c>
    </row>
    <row r="109" spans="5:5">
      <c r="E109" s="20" t="s">
        <v>4570</v>
      </c>
    </row>
    <row r="110" spans="5:5">
      <c r="E110" s="20" t="s">
        <v>4506</v>
      </c>
    </row>
    <row r="111" spans="5:5">
      <c r="E111" s="20" t="s">
        <v>4571</v>
      </c>
    </row>
    <row r="112" spans="5:5">
      <c r="E112" s="20" t="s">
        <v>4507</v>
      </c>
    </row>
    <row r="113" spans="5:5">
      <c r="E113" s="20" t="s">
        <v>4569</v>
      </c>
    </row>
    <row r="114" spans="5:5">
      <c r="E114" s="20" t="s">
        <v>4478</v>
      </c>
    </row>
    <row r="115" spans="5:5">
      <c r="E115" s="20" t="s">
        <v>4298</v>
      </c>
    </row>
    <row r="116" spans="5:5">
      <c r="E116" s="20" t="s">
        <v>4508</v>
      </c>
    </row>
    <row r="117" spans="5:5">
      <c r="E117" s="20" t="s">
        <v>4509</v>
      </c>
    </row>
    <row r="118" spans="5:5">
      <c r="E118" s="20" t="s">
        <v>4298</v>
      </c>
    </row>
    <row r="119" spans="5:5">
      <c r="E119" s="20" t="s">
        <v>4303</v>
      </c>
    </row>
    <row r="120" spans="5:5">
      <c r="E120" s="20" t="s">
        <v>4304</v>
      </c>
    </row>
    <row r="121" spans="5:5">
      <c r="E121" s="20" t="s">
        <v>4219</v>
      </c>
    </row>
    <row r="122" spans="5:5">
      <c r="E122" s="20" t="s">
        <v>298</v>
      </c>
    </row>
    <row r="123" spans="5:5">
      <c r="E123" s="20" t="s">
        <v>4305</v>
      </c>
    </row>
    <row r="124" spans="5:5">
      <c r="E124" s="20" t="s">
        <v>4305</v>
      </c>
    </row>
    <row r="125" spans="5:5">
      <c r="E125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F5EF-AA41-4E78-B75A-602FE6068F86}">
  <dimension ref="A1:H128"/>
  <sheetViews>
    <sheetView workbookViewId="0">
      <selection activeCell="A19" sqref="A19"/>
    </sheetView>
  </sheetViews>
  <sheetFormatPr defaultRowHeight="16.899999999999999"/>
  <cols>
    <col min="1" max="1" width="23.75" bestFit="1" customWidth="1"/>
    <col min="2" max="2" width="6.9375" bestFit="1" customWidth="1"/>
    <col min="3" max="3" width="29.3125" customWidth="1"/>
    <col min="4" max="4" width="19.4375" customWidth="1"/>
    <col min="5" max="5" width="166.81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8528</v>
      </c>
      <c r="B11" s="2"/>
      <c r="C11" s="2" t="s">
        <v>8529</v>
      </c>
      <c r="D11" s="2"/>
      <c r="E11" s="2" t="str">
        <f>"entity "&amp;A11&amp;" is"</f>
        <v>entity bs_beam_fir is</v>
      </c>
      <c r="F11" s="2" t="str">
        <f>"component "&amp;A11&amp;" is"</f>
        <v>component bs_beam_fir is</v>
      </c>
      <c r="G11" s="2" t="str">
        <f>(C11&amp;" : "&amp;A11)</f>
        <v>bs_beam_fir_i : bs_beam_fir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4631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4632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bs_beam_fir_i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8532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s_axis_bs_beam_fir_tvalid : in std_logic;</v>
      </c>
      <c r="F19" t="str">
        <f xml:space="preserve"> ("    "&amp;TRIM(A19)&amp; " : " &amp;TRIM(B19)&amp;" "&amp;TRIM(C19)&amp;";")</f>
        <v xml:space="preserve">    s_axis_bs_beam_fir_tvalid : in std_logic;</v>
      </c>
      <c r="G19" t="str">
        <f xml:space="preserve"> ("    "&amp;TRIM(A19) &amp; " =&gt; "&amp;TRIM(A19)&amp;"_"&amp;TRIM($C$11)&amp;",")</f>
        <v xml:space="preserve">    s_axis_bs_beam_fir_tvalid =&gt; s_axis_bs_beam_fir_tvalid_bs_beam_fir_i,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s_axis_bs_beam_fir_tvalid_bs_beam_fir_i : std_logic := '0';</v>
      </c>
    </row>
    <row r="20" spans="1:8">
      <c r="A20" s="9" t="s">
        <v>8533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s_axis_bs_beam_fir_tlast : in std_logic;</v>
      </c>
      <c r="F20" t="str">
        <f xml:space="preserve"> ("    "&amp;TRIM(A20)&amp; " : " &amp;TRIM(B20)&amp;" "&amp;TRIM(C20)&amp;";")</f>
        <v xml:space="preserve">    s_axis_bs_beam_fir_tlast : in std_logic;</v>
      </c>
      <c r="G20" t="str">
        <f xml:space="preserve"> ("    "&amp;TRIM(A20) &amp; " =&gt; "&amp;TRIM(A20)&amp;"_"&amp;TRIM($C$11)&amp;",")</f>
        <v xml:space="preserve">    s_axis_bs_beam_fir_tlast =&gt; s_axis_bs_beam_fir_tlast_bs_beam_fir_i,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s_axis_bs_beam_fir_tlast_bs_beam_fir_i : std_logic := '0';</v>
      </c>
    </row>
    <row r="21" spans="1:8">
      <c r="A21" s="9" t="s">
        <v>8534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s_axis_bs_beam_fir_tdata : in std_logic_vector(31 downto 0);</v>
      </c>
      <c r="F21" t="str">
        <f xml:space="preserve"> ("    "&amp;TRIM(A21)&amp; " : " &amp;TRIM(B21)&amp;" "&amp;TRIM(C21)&amp;";")</f>
        <v xml:space="preserve">    s_axis_bs_beam_fir_tdata : in std_logic_vector(31 downto 0);</v>
      </c>
      <c r="G21" t="str">
        <f xml:space="preserve"> ("    "&amp;TRIM(A21) &amp; " =&gt; "&amp;TRIM(A21)&amp;"_"&amp;TRIM($C$11)&amp;",")</f>
        <v xml:space="preserve">    s_axis_bs_beam_fir_tdata =&gt; s_axis_bs_beam_fir_tdata_bs_beam_fir_i,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s_axis_bs_beam_fir_tdata_bs_beam_fir_i : std_logic_vector(31 downto 0) := (others =&gt; '0');</v>
      </c>
    </row>
    <row r="22" spans="1:8">
      <c r="E22" t="s">
        <v>249</v>
      </c>
    </row>
    <row r="23" spans="1:8">
      <c r="A23" s="11" t="s">
        <v>8535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s_rd_bs_beam_fir_tnext : out std_logic;</v>
      </c>
      <c r="F23" t="str">
        <f xml:space="preserve"> ("    "&amp;TRIM(A23)&amp; " : " &amp;TRIM(B23)&amp;" "&amp;TRIM(C23)&amp;";")</f>
        <v xml:space="preserve">    s_rd_bs_beam_fir_tnext : out std_logic;</v>
      </c>
      <c r="G23" t="str">
        <f xml:space="preserve"> ("    "&amp;TRIM(A23) &amp; " =&gt; "&amp;TRIM(A23)&amp;"_"&amp;TRIM($C$11)&amp;",")</f>
        <v xml:space="preserve">    s_rd_bs_beam_fir_tnext =&gt; s_rd_bs_beam_fir_tnext_bs_beam_fir_i,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s_rd_bs_beam_fir_tnext_bs_beam_fir_i : std_logic := '0';</v>
      </c>
    </row>
    <row r="24" spans="1:8">
      <c r="A24" t="s">
        <v>8536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s_rd_bs_beam_fir_taddr : in std_logic_vector(6 downto 0);</v>
      </c>
      <c r="F24" t="str">
        <f xml:space="preserve"> ("    "&amp;TRIM(A24)&amp; " : " &amp;TRIM(B24)&amp;" "&amp;TRIM(C24)&amp;";")</f>
        <v xml:space="preserve">    s_rd_bs_beam_fir_taddr : in std_logic_vector(6 downto 0);</v>
      </c>
      <c r="G24" t="str">
        <f xml:space="preserve"> ("    "&amp;TRIM(A24) &amp; " =&gt; "&amp;TRIM(A24)&amp;"_"&amp;TRIM($C$11)&amp;",")</f>
        <v xml:space="preserve">    s_rd_bs_beam_fir_taddr =&gt; s_rd_bs_beam_fir_taddr_bs_beam_fir_i,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s_rd_bs_beam_fir_taddr_bs_beam_fir_i : std_logic_vector(6 downto 0) := (others =&gt; '0');</v>
      </c>
    </row>
    <row r="25" spans="1:8">
      <c r="A25" t="s">
        <v>8537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s_rd_bs_beam_fir_tdata : out std_logic_vector(31 downto 0);</v>
      </c>
      <c r="F25" t="str">
        <f xml:space="preserve"> ("    "&amp;TRIM(A25)&amp; " : " &amp;TRIM(B25)&amp;" "&amp;TRIM(C25)&amp;";")</f>
        <v xml:space="preserve">    s_rd_bs_beam_fir_tdata : out std_logic_vector(31 downto 0);</v>
      </c>
      <c r="G25" t="str">
        <f xml:space="preserve"> ("    "&amp;TRIM(A25) &amp; " =&gt; "&amp;TRIM(A25)&amp;"_"&amp;TRIM($C$11)&amp;",")</f>
        <v xml:space="preserve">    s_rd_bs_beam_fir_tdata =&gt; s_rd_bs_beam_fir_tdata_bs_beam_fir_i,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s_rd_bs_beam_fir_tdata_bs_beam_fir_i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reset_n_bs_beam_fir_i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Clk_bs_beam_fir_i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Clk_bs_beam_fir_i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bs_beam_fir is</v>
      </c>
    </row>
    <row r="34" spans="5:5">
      <c r="E34" s="20" t="s">
        <v>4594</v>
      </c>
    </row>
    <row r="35" spans="5:5">
      <c r="E35" s="20" t="s">
        <v>4595</v>
      </c>
    </row>
    <row r="36" spans="5:5">
      <c r="E36" s="20" t="s">
        <v>4596</v>
      </c>
    </row>
    <row r="37" spans="5:5">
      <c r="E37" s="20" t="s">
        <v>4597</v>
      </c>
    </row>
    <row r="38" spans="5:5">
      <c r="E38" s="20" t="s">
        <v>4598</v>
      </c>
    </row>
    <row r="39" spans="5:5">
      <c r="E39" s="20" t="s">
        <v>4599</v>
      </c>
    </row>
    <row r="40" spans="5:5">
      <c r="E40" s="20" t="s">
        <v>4600</v>
      </c>
    </row>
    <row r="41" spans="5:5">
      <c r="E41" s="20" t="s">
        <v>4601</v>
      </c>
    </row>
    <row r="42" spans="5:5">
      <c r="E42" s="20" t="s">
        <v>4602</v>
      </c>
    </row>
    <row r="43" spans="5:5">
      <c r="E43" s="20" t="s">
        <v>4403</v>
      </c>
    </row>
    <row r="44" spans="5:5">
      <c r="E44" s="20" t="s">
        <v>8139</v>
      </c>
    </row>
    <row r="45" spans="5:5">
      <c r="E45" s="20" t="s">
        <v>8199</v>
      </c>
    </row>
    <row r="46" spans="5:5">
      <c r="E46" s="20" t="s">
        <v>8200</v>
      </c>
    </row>
    <row r="47" spans="5:5">
      <c r="E47" s="20" t="s">
        <v>4219</v>
      </c>
    </row>
    <row r="48" spans="5:5">
      <c r="E48" s="20" t="s">
        <v>4219</v>
      </c>
    </row>
    <row r="49" spans="5:5">
      <c r="E49" s="20" t="s">
        <v>8140</v>
      </c>
    </row>
    <row r="50" spans="5:5">
      <c r="E50" s="20" t="s">
        <v>4219</v>
      </c>
    </row>
    <row r="51" spans="5:5">
      <c r="E51" s="20" t="s">
        <v>4649</v>
      </c>
    </row>
    <row r="52" spans="5:5">
      <c r="E52" s="20" t="s">
        <v>8141</v>
      </c>
    </row>
    <row r="53" spans="5:5">
      <c r="E53" s="20" t="s">
        <v>8143</v>
      </c>
    </row>
    <row r="54" spans="5:5">
      <c r="E54" s="20" t="s">
        <v>4219</v>
      </c>
    </row>
    <row r="55" spans="5:5">
      <c r="E55" s="20" t="s">
        <v>4283</v>
      </c>
    </row>
    <row r="56" spans="5:5">
      <c r="E56" s="20" t="s">
        <v>4219</v>
      </c>
    </row>
    <row r="57" spans="5:5">
      <c r="E57" s="20" t="s">
        <v>8538</v>
      </c>
    </row>
    <row r="58" spans="5:5">
      <c r="E58" s="20" t="s">
        <v>8539</v>
      </c>
    </row>
    <row r="59" spans="5:5">
      <c r="E59" s="20" t="s">
        <v>8540</v>
      </c>
    </row>
    <row r="60" spans="5:5">
      <c r="E60" s="20" t="s">
        <v>4219</v>
      </c>
    </row>
    <row r="61" spans="5:5">
      <c r="E61" s="20" t="s">
        <v>8541</v>
      </c>
    </row>
    <row r="62" spans="5:5">
      <c r="E62" s="20" t="s">
        <v>4219</v>
      </c>
    </row>
    <row r="63" spans="5:5">
      <c r="E63" s="20" t="s">
        <v>8145</v>
      </c>
    </row>
    <row r="64" spans="5:5">
      <c r="E64" s="20" t="s">
        <v>4294</v>
      </c>
    </row>
    <row r="65" spans="5:5">
      <c r="E65" s="20" t="s">
        <v>4333</v>
      </c>
    </row>
    <row r="66" spans="5:5">
      <c r="E66" s="20" t="s">
        <v>8222</v>
      </c>
    </row>
    <row r="67" spans="5:5">
      <c r="E67" s="20" t="s">
        <v>4608</v>
      </c>
    </row>
    <row r="68" spans="5:5">
      <c r="E68" s="20" t="s">
        <v>4338</v>
      </c>
    </row>
    <row r="69" spans="5:5">
      <c r="E69" s="20" t="s">
        <v>4667</v>
      </c>
    </row>
    <row r="70" spans="5:5">
      <c r="E70" s="20" t="s">
        <v>8223</v>
      </c>
    </row>
    <row r="71" spans="5:5">
      <c r="E71" s="20" t="s">
        <v>8224</v>
      </c>
    </row>
    <row r="72" spans="5:5">
      <c r="E72" s="20" t="s">
        <v>8225</v>
      </c>
    </row>
    <row r="73" spans="5:5">
      <c r="E73" s="20" t="s">
        <v>4613</v>
      </c>
    </row>
    <row r="74" spans="5:5">
      <c r="E74" s="20" t="s">
        <v>4476</v>
      </c>
    </row>
    <row r="75" spans="5:5">
      <c r="E75" s="20" t="s">
        <v>4614</v>
      </c>
    </row>
    <row r="76" spans="5:5">
      <c r="E76" s="20" t="s">
        <v>4478</v>
      </c>
    </row>
    <row r="77" spans="5:5">
      <c r="E77" s="20" t="s">
        <v>4298</v>
      </c>
    </row>
    <row r="78" spans="5:5">
      <c r="E78" s="20" t="s">
        <v>4303</v>
      </c>
    </row>
    <row r="79" spans="5:5">
      <c r="E79" s="20" t="s">
        <v>4304</v>
      </c>
    </row>
    <row r="80" spans="5:5">
      <c r="E80" s="20" t="s">
        <v>4219</v>
      </c>
    </row>
    <row r="81" spans="5:5">
      <c r="E81" s="20" t="s">
        <v>4615</v>
      </c>
    </row>
    <row r="82" spans="5:5">
      <c r="E82" s="20" t="s">
        <v>4294</v>
      </c>
    </row>
    <row r="83" spans="5:5">
      <c r="E83" s="20" t="s">
        <v>8148</v>
      </c>
    </row>
    <row r="84" spans="5:5">
      <c r="E84" s="20" t="s">
        <v>4295</v>
      </c>
    </row>
    <row r="85" spans="5:5">
      <c r="E85" s="20" t="s">
        <v>8542</v>
      </c>
    </row>
    <row r="86" spans="5:5">
      <c r="E86" s="20" t="s">
        <v>4303</v>
      </c>
    </row>
    <row r="87" spans="5:5">
      <c r="E87" s="20" t="s">
        <v>4304</v>
      </c>
    </row>
    <row r="88" spans="5:5">
      <c r="E88" s="20" t="s">
        <v>4219</v>
      </c>
    </row>
    <row r="89" spans="5:5">
      <c r="E89" s="20" t="s">
        <v>298</v>
      </c>
    </row>
    <row r="90" spans="5:5">
      <c r="E90" s="20" t="s">
        <v>4305</v>
      </c>
    </row>
    <row r="91" spans="5:5">
      <c r="E91" s="20" t="s">
        <v>4305</v>
      </c>
    </row>
    <row r="92" spans="5:5">
      <c r="E92" s="20" t="s">
        <v>4305</v>
      </c>
    </row>
    <row r="93" spans="5:5">
      <c r="E93" s="20" t="s">
        <v>8148</v>
      </c>
    </row>
    <row r="94" spans="5:5">
      <c r="E94" s="20" t="s">
        <v>4295</v>
      </c>
    </row>
    <row r="95" spans="5:5">
      <c r="E95" s="20" t="s">
        <v>8542</v>
      </c>
    </row>
    <row r="96" spans="5:5">
      <c r="E96" s="20" t="s">
        <v>4303</v>
      </c>
    </row>
    <row r="97" spans="5:5">
      <c r="E97" s="20" t="s">
        <v>4304</v>
      </c>
    </row>
    <row r="98" spans="5:5">
      <c r="E98" s="20" t="s">
        <v>4219</v>
      </c>
    </row>
    <row r="99" spans="5:5">
      <c r="E99" s="20" t="s">
        <v>298</v>
      </c>
    </row>
    <row r="100" spans="5:5">
      <c r="E100" s="20" t="s">
        <v>4305</v>
      </c>
    </row>
    <row r="101" spans="5:5">
      <c r="E101" s="20" t="s">
        <v>4305</v>
      </c>
    </row>
    <row r="102" spans="5:5">
      <c r="E102" s="20" t="s">
        <v>4305</v>
      </c>
    </row>
    <row r="103" spans="5:5">
      <c r="E103" s="20" t="s">
        <v>4622</v>
      </c>
    </row>
    <row r="104" spans="5:5">
      <c r="E104" s="20" t="s">
        <v>4618</v>
      </c>
    </row>
    <row r="105" spans="5:5">
      <c r="E105" s="20" t="s">
        <v>4370</v>
      </c>
    </row>
    <row r="106" spans="5:5">
      <c r="E106" s="20" t="s">
        <v>4619</v>
      </c>
    </row>
    <row r="107" spans="5:5">
      <c r="E107" s="20" t="s">
        <v>4620</v>
      </c>
    </row>
    <row r="108" spans="5:5">
      <c r="E108" s="20" t="s">
        <v>4621</v>
      </c>
    </row>
    <row r="109" spans="5:5">
      <c r="E109" s="20" t="s">
        <v>4623</v>
      </c>
    </row>
    <row r="110" spans="5:5">
      <c r="E110" s="20" t="s">
        <v>4624</v>
      </c>
    </row>
    <row r="111" spans="5:5">
      <c r="E111" s="20" t="s">
        <v>4619</v>
      </c>
    </row>
    <row r="112" spans="5:5">
      <c r="E112" s="20" t="s">
        <v>4207</v>
      </c>
    </row>
    <row r="113" spans="5:5">
      <c r="E113" s="20" t="s">
        <v>4625</v>
      </c>
    </row>
    <row r="114" spans="5:5">
      <c r="E114" s="20" t="s">
        <v>4618</v>
      </c>
    </row>
    <row r="115" spans="5:5">
      <c r="E115" s="20" t="s">
        <v>4370</v>
      </c>
    </row>
    <row r="116" spans="5:5">
      <c r="E116" s="20" t="s">
        <v>4619</v>
      </c>
    </row>
    <row r="117" spans="5:5">
      <c r="E117" s="20" t="s">
        <v>4626</v>
      </c>
    </row>
    <row r="118" spans="5:5">
      <c r="E118" s="20" t="s">
        <v>4627</v>
      </c>
    </row>
    <row r="119" spans="5:5">
      <c r="E119" s="20" t="s">
        <v>4628</v>
      </c>
    </row>
    <row r="120" spans="5:5">
      <c r="E120" s="20" t="s">
        <v>4629</v>
      </c>
    </row>
    <row r="121" spans="5:5">
      <c r="E121" s="20" t="s">
        <v>4619</v>
      </c>
    </row>
    <row r="122" spans="5:5">
      <c r="E122" s="20" t="s">
        <v>4207</v>
      </c>
    </row>
    <row r="123" spans="5:5">
      <c r="E123" s="20" t="s">
        <v>4219</v>
      </c>
    </row>
    <row r="124" spans="5:5">
      <c r="E124" s="20" t="s">
        <v>4219</v>
      </c>
    </row>
    <row r="125" spans="5:5">
      <c r="E125" s="20" t="s">
        <v>298</v>
      </c>
    </row>
    <row r="126" spans="5:5">
      <c r="E126" s="20" t="s">
        <v>4305</v>
      </c>
    </row>
    <row r="127" spans="5:5">
      <c r="E127" s="20" t="s">
        <v>4305</v>
      </c>
    </row>
    <row r="128" spans="5:5">
      <c r="E128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596-0AFE-44B6-AD61-27BDD0D6EBE3}">
  <dimension ref="A2:P37"/>
  <sheetViews>
    <sheetView zoomScaleNormal="100" workbookViewId="0">
      <selection activeCell="W17" sqref="W17"/>
    </sheetView>
  </sheetViews>
  <sheetFormatPr defaultRowHeight="16.899999999999999"/>
  <cols>
    <col min="1" max="1" width="3.3125" bestFit="1" customWidth="1"/>
    <col min="2" max="2" width="2.5" bestFit="1" customWidth="1"/>
    <col min="3" max="3" width="3.1875" bestFit="1" customWidth="1"/>
    <col min="7" max="7" width="3.3125" bestFit="1" customWidth="1"/>
    <col min="8" max="8" width="2.5" bestFit="1" customWidth="1"/>
    <col min="9" max="9" width="3.1875" bestFit="1" customWidth="1"/>
    <col min="12" max="12" width="11.3125" bestFit="1" customWidth="1"/>
    <col min="13" max="13" width="2.5" bestFit="1" customWidth="1"/>
    <col min="14" max="14" width="10.1875" bestFit="1" customWidth="1"/>
    <col min="15" max="15" width="2.5" bestFit="1" customWidth="1"/>
    <col min="16" max="16" width="3.1875" bestFit="1" customWidth="1"/>
  </cols>
  <sheetData>
    <row r="2" spans="1:16">
      <c r="A2" s="117" t="s">
        <v>8313</v>
      </c>
      <c r="B2" s="117" t="s">
        <v>8315</v>
      </c>
      <c r="C2" s="117">
        <v>36</v>
      </c>
      <c r="D2" s="3">
        <v>39</v>
      </c>
      <c r="G2" s="3" t="s">
        <v>8326</v>
      </c>
      <c r="H2" s="3" t="s">
        <v>8315</v>
      </c>
      <c r="I2" s="3">
        <v>36</v>
      </c>
      <c r="L2" t="s">
        <v>8331</v>
      </c>
      <c r="M2" t="s">
        <v>8314</v>
      </c>
      <c r="N2" t="s">
        <v>8332</v>
      </c>
      <c r="O2" t="s">
        <v>8314</v>
      </c>
      <c r="P2">
        <v>36</v>
      </c>
    </row>
    <row r="3" spans="1:16">
      <c r="A3" s="117" t="s">
        <v>8313</v>
      </c>
      <c r="B3" s="117" t="s">
        <v>8317</v>
      </c>
      <c r="C3" s="117">
        <v>37</v>
      </c>
      <c r="D3" s="3">
        <v>56</v>
      </c>
      <c r="G3" s="3" t="s">
        <v>8325</v>
      </c>
      <c r="H3" s="3" t="s">
        <v>8315</v>
      </c>
      <c r="I3" s="3">
        <v>37</v>
      </c>
      <c r="L3" t="s">
        <v>8333</v>
      </c>
      <c r="M3" t="s">
        <v>8316</v>
      </c>
      <c r="N3" t="s">
        <v>8334</v>
      </c>
      <c r="O3" t="s">
        <v>8314</v>
      </c>
      <c r="P3">
        <v>37</v>
      </c>
    </row>
    <row r="4" spans="1:16">
      <c r="A4" s="117" t="s">
        <v>8313</v>
      </c>
      <c r="B4" s="117" t="s">
        <v>8319</v>
      </c>
      <c r="C4" s="117">
        <v>38</v>
      </c>
      <c r="D4" s="3">
        <v>57</v>
      </c>
      <c r="G4" s="3" t="s">
        <v>8324</v>
      </c>
      <c r="H4" s="3" t="s">
        <v>8315</v>
      </c>
      <c r="I4" s="3">
        <v>38</v>
      </c>
      <c r="L4" t="s">
        <v>8335</v>
      </c>
      <c r="M4" t="s">
        <v>8318</v>
      </c>
      <c r="N4" t="s">
        <v>8336</v>
      </c>
      <c r="O4" t="s">
        <v>8314</v>
      </c>
      <c r="P4">
        <v>38</v>
      </c>
    </row>
    <row r="5" spans="1:16">
      <c r="A5" s="117" t="s">
        <v>8313</v>
      </c>
      <c r="B5" s="117" t="s">
        <v>8321</v>
      </c>
      <c r="C5" s="117">
        <v>39</v>
      </c>
      <c r="D5" s="3">
        <v>58</v>
      </c>
      <c r="G5" s="3" t="s">
        <v>8313</v>
      </c>
      <c r="H5" s="3" t="s">
        <v>8315</v>
      </c>
      <c r="I5" s="3">
        <v>39</v>
      </c>
      <c r="L5" t="s">
        <v>8337</v>
      </c>
      <c r="M5" t="s">
        <v>8320</v>
      </c>
      <c r="N5" t="s">
        <v>8338</v>
      </c>
      <c r="O5" t="s">
        <v>8314</v>
      </c>
      <c r="P5">
        <v>39</v>
      </c>
    </row>
    <row r="6" spans="1:16">
      <c r="A6" s="117" t="s">
        <v>8313</v>
      </c>
      <c r="B6" s="117" t="s">
        <v>8323</v>
      </c>
      <c r="C6" s="117">
        <v>40</v>
      </c>
      <c r="D6" s="3">
        <v>59</v>
      </c>
      <c r="G6" s="3" t="s">
        <v>8327</v>
      </c>
      <c r="H6" s="3" t="s">
        <v>8315</v>
      </c>
      <c r="I6" s="3">
        <v>40</v>
      </c>
      <c r="L6" t="s">
        <v>8339</v>
      </c>
      <c r="M6" t="s">
        <v>8322</v>
      </c>
      <c r="N6" t="s">
        <v>8340</v>
      </c>
      <c r="O6" t="s">
        <v>8314</v>
      </c>
      <c r="P6">
        <v>40</v>
      </c>
    </row>
    <row r="7" spans="1:16">
      <c r="A7" s="117" t="s">
        <v>8324</v>
      </c>
      <c r="B7" s="117" t="s">
        <v>8315</v>
      </c>
      <c r="C7" s="117">
        <v>41</v>
      </c>
      <c r="D7" s="3">
        <v>38</v>
      </c>
      <c r="G7" s="3" t="s">
        <v>8328</v>
      </c>
      <c r="H7" s="3" t="s">
        <v>8315</v>
      </c>
      <c r="I7" s="3">
        <v>41</v>
      </c>
      <c r="L7" t="s">
        <v>8341</v>
      </c>
      <c r="M7" t="s">
        <v>8314</v>
      </c>
      <c r="N7" t="s">
        <v>8342</v>
      </c>
      <c r="O7" t="s">
        <v>8314</v>
      </c>
      <c r="P7">
        <v>41</v>
      </c>
    </row>
    <row r="8" spans="1:16">
      <c r="A8" s="117" t="s">
        <v>8324</v>
      </c>
      <c r="B8" s="117" t="s">
        <v>8317</v>
      </c>
      <c r="C8" s="117">
        <v>42</v>
      </c>
      <c r="D8" s="3">
        <v>52</v>
      </c>
      <c r="G8" s="3" t="s">
        <v>8329</v>
      </c>
      <c r="H8" s="3" t="s">
        <v>8315</v>
      </c>
      <c r="I8" s="3">
        <v>42</v>
      </c>
      <c r="L8" t="s">
        <v>8343</v>
      </c>
      <c r="M8" t="s">
        <v>8316</v>
      </c>
      <c r="N8" t="s">
        <v>8344</v>
      </c>
      <c r="O8" t="s">
        <v>8314</v>
      </c>
      <c r="P8">
        <v>42</v>
      </c>
    </row>
    <row r="9" spans="1:16">
      <c r="A9" s="117" t="s">
        <v>8324</v>
      </c>
      <c r="B9" s="117" t="s">
        <v>8319</v>
      </c>
      <c r="C9" s="117">
        <v>43</v>
      </c>
      <c r="D9" s="3">
        <v>53</v>
      </c>
      <c r="G9" s="3" t="s">
        <v>8330</v>
      </c>
      <c r="H9" s="3" t="s">
        <v>8315</v>
      </c>
      <c r="I9" s="3">
        <v>43</v>
      </c>
      <c r="L9" t="s">
        <v>8345</v>
      </c>
      <c r="M9" t="s">
        <v>8318</v>
      </c>
      <c r="N9" t="s">
        <v>8346</v>
      </c>
      <c r="O9" t="s">
        <v>8314</v>
      </c>
      <c r="P9">
        <v>43</v>
      </c>
    </row>
    <row r="10" spans="1:16">
      <c r="A10" s="117" t="s">
        <v>8324</v>
      </c>
      <c r="B10" s="117" t="s">
        <v>8321</v>
      </c>
      <c r="C10" s="117">
        <v>44</v>
      </c>
      <c r="D10" s="3">
        <v>54</v>
      </c>
      <c r="G10" s="3" t="s">
        <v>8326</v>
      </c>
      <c r="H10" s="3" t="s">
        <v>8317</v>
      </c>
      <c r="I10" s="3">
        <v>44</v>
      </c>
      <c r="L10" t="s">
        <v>8347</v>
      </c>
      <c r="M10" t="s">
        <v>8320</v>
      </c>
      <c r="N10" t="s">
        <v>8348</v>
      </c>
      <c r="O10" t="s">
        <v>8316</v>
      </c>
      <c r="P10">
        <v>44</v>
      </c>
    </row>
    <row r="11" spans="1:16">
      <c r="A11" s="117" t="s">
        <v>8324</v>
      </c>
      <c r="B11" s="117" t="s">
        <v>8323</v>
      </c>
      <c r="C11" s="117">
        <v>45</v>
      </c>
      <c r="D11" s="3">
        <v>55</v>
      </c>
      <c r="G11" s="3" t="s">
        <v>8326</v>
      </c>
      <c r="H11" s="3" t="s">
        <v>8319</v>
      </c>
      <c r="I11" s="3">
        <v>45</v>
      </c>
      <c r="L11" t="s">
        <v>8349</v>
      </c>
      <c r="M11" t="s">
        <v>8322</v>
      </c>
      <c r="N11" t="s">
        <v>8350</v>
      </c>
      <c r="O11" t="s">
        <v>8318</v>
      </c>
      <c r="P11">
        <v>45</v>
      </c>
    </row>
    <row r="12" spans="1:16">
      <c r="A12" s="117" t="s">
        <v>8325</v>
      </c>
      <c r="B12" s="117" t="s">
        <v>8315</v>
      </c>
      <c r="C12" s="117">
        <v>46</v>
      </c>
      <c r="D12" s="3">
        <v>37</v>
      </c>
      <c r="G12" s="3" t="s">
        <v>8326</v>
      </c>
      <c r="H12" s="3" t="s">
        <v>8321</v>
      </c>
      <c r="I12" s="3">
        <v>46</v>
      </c>
      <c r="L12" t="s">
        <v>8351</v>
      </c>
      <c r="M12" t="s">
        <v>8314</v>
      </c>
      <c r="N12" t="s">
        <v>8352</v>
      </c>
      <c r="O12" t="s">
        <v>8320</v>
      </c>
      <c r="P12">
        <v>46</v>
      </c>
    </row>
    <row r="13" spans="1:16">
      <c r="A13" s="117" t="s">
        <v>8325</v>
      </c>
      <c r="B13" s="117" t="s">
        <v>8317</v>
      </c>
      <c r="C13" s="117">
        <v>47</v>
      </c>
      <c r="D13" s="3">
        <v>48</v>
      </c>
      <c r="G13" s="3" t="s">
        <v>8326</v>
      </c>
      <c r="H13" s="3" t="s">
        <v>8323</v>
      </c>
      <c r="I13" s="3">
        <v>47</v>
      </c>
      <c r="L13" t="s">
        <v>8353</v>
      </c>
      <c r="M13" t="s">
        <v>8316</v>
      </c>
      <c r="N13" t="s">
        <v>8354</v>
      </c>
      <c r="O13" t="s">
        <v>8322</v>
      </c>
      <c r="P13">
        <v>47</v>
      </c>
    </row>
    <row r="14" spans="1:16">
      <c r="A14" s="117" t="s">
        <v>8325</v>
      </c>
      <c r="B14" s="117" t="s">
        <v>8319</v>
      </c>
      <c r="C14" s="117">
        <v>48</v>
      </c>
      <c r="D14" s="3">
        <v>49</v>
      </c>
      <c r="G14" s="3" t="s">
        <v>8325</v>
      </c>
      <c r="H14" s="3" t="s">
        <v>8317</v>
      </c>
      <c r="I14" s="3">
        <v>48</v>
      </c>
      <c r="L14" t="s">
        <v>8355</v>
      </c>
      <c r="M14" t="s">
        <v>8318</v>
      </c>
      <c r="N14" t="s">
        <v>8356</v>
      </c>
      <c r="O14" t="s">
        <v>8316</v>
      </c>
      <c r="P14">
        <v>48</v>
      </c>
    </row>
    <row r="15" spans="1:16">
      <c r="A15" s="117" t="s">
        <v>8325</v>
      </c>
      <c r="B15" s="117" t="s">
        <v>8321</v>
      </c>
      <c r="C15" s="117">
        <v>49</v>
      </c>
      <c r="D15" s="3">
        <v>50</v>
      </c>
      <c r="G15" s="3" t="s">
        <v>8325</v>
      </c>
      <c r="H15" s="3" t="s">
        <v>8319</v>
      </c>
      <c r="I15" s="3">
        <v>49</v>
      </c>
      <c r="L15" t="s">
        <v>8357</v>
      </c>
      <c r="M15" t="s">
        <v>8320</v>
      </c>
      <c r="N15" t="s">
        <v>8358</v>
      </c>
      <c r="O15" t="s">
        <v>8318</v>
      </c>
      <c r="P15">
        <v>49</v>
      </c>
    </row>
    <row r="16" spans="1:16">
      <c r="A16" s="117" t="s">
        <v>8325</v>
      </c>
      <c r="B16" s="117" t="s">
        <v>8323</v>
      </c>
      <c r="C16" s="117">
        <v>50</v>
      </c>
      <c r="D16" s="3">
        <v>51</v>
      </c>
      <c r="G16" s="3" t="s">
        <v>8325</v>
      </c>
      <c r="H16" s="3" t="s">
        <v>8321</v>
      </c>
      <c r="I16" s="3">
        <v>50</v>
      </c>
      <c r="L16" t="s">
        <v>8359</v>
      </c>
      <c r="M16" t="s">
        <v>8322</v>
      </c>
      <c r="N16" t="s">
        <v>8360</v>
      </c>
      <c r="O16" t="s">
        <v>8320</v>
      </c>
      <c r="P16">
        <v>50</v>
      </c>
    </row>
    <row r="17" spans="1:16">
      <c r="A17" s="117" t="s">
        <v>8326</v>
      </c>
      <c r="B17" s="117" t="s">
        <v>8315</v>
      </c>
      <c r="C17" s="117">
        <v>51</v>
      </c>
      <c r="D17" s="3">
        <v>36</v>
      </c>
      <c r="G17" s="3" t="s">
        <v>8325</v>
      </c>
      <c r="H17" s="3" t="s">
        <v>8323</v>
      </c>
      <c r="I17" s="3">
        <v>51</v>
      </c>
      <c r="L17" t="s">
        <v>8361</v>
      </c>
      <c r="M17" t="s">
        <v>8314</v>
      </c>
      <c r="N17" t="s">
        <v>8362</v>
      </c>
      <c r="O17" t="s">
        <v>8322</v>
      </c>
      <c r="P17">
        <v>51</v>
      </c>
    </row>
    <row r="18" spans="1:16">
      <c r="A18" s="117" t="s">
        <v>8326</v>
      </c>
      <c r="B18" s="117" t="s">
        <v>8317</v>
      </c>
      <c r="C18" s="117">
        <v>52</v>
      </c>
      <c r="D18" s="3">
        <v>44</v>
      </c>
      <c r="G18" s="3" t="s">
        <v>8324</v>
      </c>
      <c r="H18" s="3" t="s">
        <v>8317</v>
      </c>
      <c r="I18" s="3">
        <v>52</v>
      </c>
      <c r="L18" t="s">
        <v>8363</v>
      </c>
      <c r="M18" t="s">
        <v>8316</v>
      </c>
      <c r="N18" t="s">
        <v>8364</v>
      </c>
      <c r="O18" t="s">
        <v>8316</v>
      </c>
      <c r="P18">
        <v>52</v>
      </c>
    </row>
    <row r="19" spans="1:16">
      <c r="A19" s="117" t="s">
        <v>8326</v>
      </c>
      <c r="B19" s="117" t="s">
        <v>8319</v>
      </c>
      <c r="C19" s="117">
        <v>53</v>
      </c>
      <c r="D19" s="3">
        <v>45</v>
      </c>
      <c r="G19" s="3" t="s">
        <v>8324</v>
      </c>
      <c r="H19" s="3" t="s">
        <v>8319</v>
      </c>
      <c r="I19" s="3">
        <v>53</v>
      </c>
      <c r="L19" t="s">
        <v>8365</v>
      </c>
      <c r="M19" t="s">
        <v>8318</v>
      </c>
      <c r="N19" t="s">
        <v>8366</v>
      </c>
      <c r="O19" t="s">
        <v>8318</v>
      </c>
      <c r="P19">
        <v>53</v>
      </c>
    </row>
    <row r="20" spans="1:16">
      <c r="A20" s="117" t="s">
        <v>8326</v>
      </c>
      <c r="B20" s="117" t="s">
        <v>8321</v>
      </c>
      <c r="C20" s="117">
        <v>54</v>
      </c>
      <c r="D20" s="3">
        <v>46</v>
      </c>
      <c r="G20" s="3" t="s">
        <v>8324</v>
      </c>
      <c r="H20" s="3" t="s">
        <v>8321</v>
      </c>
      <c r="I20" s="3">
        <v>54</v>
      </c>
      <c r="L20" t="s">
        <v>8367</v>
      </c>
      <c r="M20" t="s">
        <v>8320</v>
      </c>
      <c r="N20" t="s">
        <v>8368</v>
      </c>
      <c r="O20" t="s">
        <v>8320</v>
      </c>
      <c r="P20">
        <v>54</v>
      </c>
    </row>
    <row r="21" spans="1:16">
      <c r="A21" s="117" t="s">
        <v>8326</v>
      </c>
      <c r="B21" s="117" t="s">
        <v>8323</v>
      </c>
      <c r="C21" s="117">
        <v>55</v>
      </c>
      <c r="D21" s="3">
        <v>47</v>
      </c>
      <c r="G21" s="3" t="s">
        <v>8324</v>
      </c>
      <c r="H21" s="3" t="s">
        <v>8323</v>
      </c>
      <c r="I21" s="3">
        <v>55</v>
      </c>
      <c r="L21" t="s">
        <v>8369</v>
      </c>
      <c r="M21" t="s">
        <v>8322</v>
      </c>
      <c r="N21" t="s">
        <v>8370</v>
      </c>
      <c r="O21" t="s">
        <v>8322</v>
      </c>
      <c r="P21">
        <v>55</v>
      </c>
    </row>
    <row r="22" spans="1:16">
      <c r="A22" s="117" t="s">
        <v>8327</v>
      </c>
      <c r="B22" s="117" t="s">
        <v>8315</v>
      </c>
      <c r="C22" s="117">
        <v>56</v>
      </c>
      <c r="D22" s="3">
        <v>40</v>
      </c>
      <c r="G22" s="3" t="s">
        <v>8313</v>
      </c>
      <c r="H22" s="3" t="s">
        <v>8317</v>
      </c>
      <c r="I22" s="3">
        <v>56</v>
      </c>
      <c r="L22" t="s">
        <v>8371</v>
      </c>
      <c r="M22" t="s">
        <v>8314</v>
      </c>
      <c r="N22" t="s">
        <v>8372</v>
      </c>
      <c r="O22" t="s">
        <v>8316</v>
      </c>
      <c r="P22">
        <v>56</v>
      </c>
    </row>
    <row r="23" spans="1:16">
      <c r="A23" s="117" t="s">
        <v>8327</v>
      </c>
      <c r="B23" s="117" t="s">
        <v>8317</v>
      </c>
      <c r="C23" s="117">
        <v>57</v>
      </c>
      <c r="D23" s="3">
        <v>60</v>
      </c>
      <c r="G23" s="3" t="s">
        <v>8313</v>
      </c>
      <c r="H23" s="3" t="s">
        <v>8319</v>
      </c>
      <c r="I23" s="3">
        <v>57</v>
      </c>
      <c r="L23" t="s">
        <v>8373</v>
      </c>
      <c r="M23" t="s">
        <v>8316</v>
      </c>
      <c r="N23" t="s">
        <v>8374</v>
      </c>
      <c r="O23" t="s">
        <v>8318</v>
      </c>
      <c r="P23">
        <v>57</v>
      </c>
    </row>
    <row r="24" spans="1:16">
      <c r="A24" s="117" t="s">
        <v>8327</v>
      </c>
      <c r="B24" s="117" t="s">
        <v>8319</v>
      </c>
      <c r="C24" s="117">
        <v>58</v>
      </c>
      <c r="D24" s="3">
        <v>61</v>
      </c>
      <c r="G24" s="3" t="s">
        <v>8313</v>
      </c>
      <c r="H24" s="3" t="s">
        <v>8321</v>
      </c>
      <c r="I24" s="3">
        <v>58</v>
      </c>
      <c r="L24" t="s">
        <v>8375</v>
      </c>
      <c r="M24" t="s">
        <v>8318</v>
      </c>
      <c r="N24" t="s">
        <v>8376</v>
      </c>
      <c r="O24" t="s">
        <v>8320</v>
      </c>
      <c r="P24">
        <v>58</v>
      </c>
    </row>
    <row r="25" spans="1:16">
      <c r="A25" s="117" t="s">
        <v>8327</v>
      </c>
      <c r="B25" s="117" t="s">
        <v>8321</v>
      </c>
      <c r="C25" s="117">
        <v>59</v>
      </c>
      <c r="D25" s="3">
        <v>62</v>
      </c>
      <c r="G25" s="3" t="s">
        <v>8313</v>
      </c>
      <c r="H25" s="3" t="s">
        <v>8323</v>
      </c>
      <c r="I25" s="3">
        <v>59</v>
      </c>
      <c r="L25" t="s">
        <v>8377</v>
      </c>
      <c r="M25" t="s">
        <v>8320</v>
      </c>
      <c r="N25" t="s">
        <v>8378</v>
      </c>
      <c r="O25" t="s">
        <v>8322</v>
      </c>
      <c r="P25">
        <v>59</v>
      </c>
    </row>
    <row r="26" spans="1:16">
      <c r="A26" s="117" t="s">
        <v>8327</v>
      </c>
      <c r="B26" s="117" t="s">
        <v>8323</v>
      </c>
      <c r="C26" s="117">
        <v>60</v>
      </c>
      <c r="D26" s="3">
        <v>63</v>
      </c>
      <c r="G26" s="3" t="s">
        <v>8327</v>
      </c>
      <c r="H26" s="3" t="s">
        <v>8317</v>
      </c>
      <c r="I26" s="3">
        <v>60</v>
      </c>
      <c r="L26" t="s">
        <v>8379</v>
      </c>
      <c r="M26" t="s">
        <v>8322</v>
      </c>
      <c r="N26" t="s">
        <v>8380</v>
      </c>
      <c r="O26" t="s">
        <v>8316</v>
      </c>
      <c r="P26">
        <v>60</v>
      </c>
    </row>
    <row r="27" spans="1:16">
      <c r="A27" s="117" t="s">
        <v>8328</v>
      </c>
      <c r="B27" s="117" t="s">
        <v>8315</v>
      </c>
      <c r="C27" s="117">
        <v>61</v>
      </c>
      <c r="D27" s="3">
        <v>41</v>
      </c>
      <c r="G27" s="3" t="s">
        <v>8327</v>
      </c>
      <c r="H27" s="3" t="s">
        <v>8319</v>
      </c>
      <c r="I27" s="3">
        <v>61</v>
      </c>
      <c r="L27" t="s">
        <v>8381</v>
      </c>
      <c r="M27" t="s">
        <v>8314</v>
      </c>
      <c r="N27" t="s">
        <v>8382</v>
      </c>
      <c r="O27" t="s">
        <v>8318</v>
      </c>
      <c r="P27">
        <v>61</v>
      </c>
    </row>
    <row r="28" spans="1:16">
      <c r="A28" s="117" t="s">
        <v>8328</v>
      </c>
      <c r="B28" s="117" t="s">
        <v>8317</v>
      </c>
      <c r="C28" s="117">
        <v>62</v>
      </c>
      <c r="D28" s="3">
        <v>64</v>
      </c>
      <c r="G28" s="3" t="s">
        <v>8327</v>
      </c>
      <c r="H28" s="3" t="s">
        <v>8321</v>
      </c>
      <c r="I28" s="3">
        <v>62</v>
      </c>
      <c r="L28" t="s">
        <v>8383</v>
      </c>
      <c r="M28" t="s">
        <v>8316</v>
      </c>
      <c r="N28" t="s">
        <v>8384</v>
      </c>
      <c r="O28" t="s">
        <v>8320</v>
      </c>
      <c r="P28">
        <v>62</v>
      </c>
    </row>
    <row r="29" spans="1:16">
      <c r="A29" s="117" t="s">
        <v>8328</v>
      </c>
      <c r="B29" s="117" t="s">
        <v>8319</v>
      </c>
      <c r="C29" s="117">
        <v>63</v>
      </c>
      <c r="D29" s="3">
        <v>65</v>
      </c>
      <c r="G29" s="3" t="s">
        <v>8327</v>
      </c>
      <c r="H29" s="3" t="s">
        <v>8323</v>
      </c>
      <c r="I29" s="3">
        <v>63</v>
      </c>
      <c r="L29" t="s">
        <v>8385</v>
      </c>
      <c r="M29" t="s">
        <v>8318</v>
      </c>
      <c r="N29" t="s">
        <v>8386</v>
      </c>
      <c r="O29" t="s">
        <v>8322</v>
      </c>
      <c r="P29">
        <v>63</v>
      </c>
    </row>
    <row r="30" spans="1:16">
      <c r="A30" s="117" t="s">
        <v>8328</v>
      </c>
      <c r="B30" s="117" t="s">
        <v>8321</v>
      </c>
      <c r="C30" s="117">
        <v>64</v>
      </c>
      <c r="D30" s="3">
        <v>66</v>
      </c>
      <c r="G30" s="3" t="s">
        <v>8328</v>
      </c>
      <c r="H30" s="3" t="s">
        <v>8317</v>
      </c>
      <c r="I30" s="3">
        <v>64</v>
      </c>
      <c r="L30" t="s">
        <v>8387</v>
      </c>
      <c r="M30" t="s">
        <v>8320</v>
      </c>
      <c r="N30" t="s">
        <v>8388</v>
      </c>
      <c r="O30" t="s">
        <v>8316</v>
      </c>
      <c r="P30">
        <v>64</v>
      </c>
    </row>
    <row r="31" spans="1:16">
      <c r="A31" s="117" t="s">
        <v>8328</v>
      </c>
      <c r="B31" s="117" t="s">
        <v>8323</v>
      </c>
      <c r="C31" s="117">
        <v>65</v>
      </c>
      <c r="D31" s="3">
        <v>67</v>
      </c>
      <c r="G31" s="3" t="s">
        <v>8328</v>
      </c>
      <c r="H31" s="3" t="s">
        <v>8319</v>
      </c>
      <c r="I31" s="3">
        <v>65</v>
      </c>
      <c r="L31" t="s">
        <v>8389</v>
      </c>
      <c r="M31" t="s">
        <v>8322</v>
      </c>
      <c r="N31" t="s">
        <v>8390</v>
      </c>
      <c r="O31" t="s">
        <v>8318</v>
      </c>
      <c r="P31">
        <v>65</v>
      </c>
    </row>
    <row r="32" spans="1:16">
      <c r="A32" s="117" t="s">
        <v>8329</v>
      </c>
      <c r="B32" s="117" t="s">
        <v>8315</v>
      </c>
      <c r="C32" s="117">
        <v>66</v>
      </c>
      <c r="D32" s="3">
        <v>42</v>
      </c>
      <c r="G32" s="3" t="s">
        <v>8328</v>
      </c>
      <c r="H32" s="3" t="s">
        <v>8321</v>
      </c>
      <c r="I32" s="3">
        <v>66</v>
      </c>
      <c r="L32" t="s">
        <v>8391</v>
      </c>
      <c r="M32" t="s">
        <v>8314</v>
      </c>
      <c r="N32" t="s">
        <v>8392</v>
      </c>
      <c r="O32" t="s">
        <v>8320</v>
      </c>
      <c r="P32">
        <v>66</v>
      </c>
    </row>
    <row r="33" spans="1:16">
      <c r="A33" s="117" t="s">
        <v>8329</v>
      </c>
      <c r="B33" s="117" t="s">
        <v>8317</v>
      </c>
      <c r="C33" s="117">
        <v>67</v>
      </c>
      <c r="D33" s="3">
        <v>68</v>
      </c>
      <c r="G33" s="3" t="s">
        <v>8328</v>
      </c>
      <c r="H33" s="3" t="s">
        <v>8323</v>
      </c>
      <c r="I33" s="3">
        <v>67</v>
      </c>
      <c r="L33" t="s">
        <v>8393</v>
      </c>
      <c r="M33" t="s">
        <v>8316</v>
      </c>
      <c r="N33" t="s">
        <v>8394</v>
      </c>
      <c r="O33" t="s">
        <v>8322</v>
      </c>
      <c r="P33">
        <v>67</v>
      </c>
    </row>
    <row r="34" spans="1:16">
      <c r="A34" s="117" t="s">
        <v>8329</v>
      </c>
      <c r="B34" s="117" t="s">
        <v>8319</v>
      </c>
      <c r="C34" s="117">
        <v>68</v>
      </c>
      <c r="D34" s="3">
        <v>69</v>
      </c>
      <c r="G34" s="3" t="s">
        <v>8329</v>
      </c>
      <c r="H34" s="3" t="s">
        <v>8317</v>
      </c>
      <c r="I34" s="3">
        <v>68</v>
      </c>
      <c r="L34" t="s">
        <v>8395</v>
      </c>
      <c r="M34" t="s">
        <v>8318</v>
      </c>
      <c r="N34" t="s">
        <v>8396</v>
      </c>
      <c r="O34" t="s">
        <v>8316</v>
      </c>
      <c r="P34">
        <v>68</v>
      </c>
    </row>
    <row r="35" spans="1:16">
      <c r="A35" s="117" t="s">
        <v>8329</v>
      </c>
      <c r="B35" s="117" t="s">
        <v>8321</v>
      </c>
      <c r="C35" s="117">
        <v>69</v>
      </c>
      <c r="D35" s="3">
        <v>70</v>
      </c>
      <c r="G35" s="3" t="s">
        <v>8329</v>
      </c>
      <c r="H35" s="3" t="s">
        <v>8319</v>
      </c>
      <c r="I35" s="3">
        <v>69</v>
      </c>
      <c r="L35" t="s">
        <v>8397</v>
      </c>
      <c r="M35" t="s">
        <v>8320</v>
      </c>
      <c r="N35" t="s">
        <v>8398</v>
      </c>
      <c r="O35" t="s">
        <v>8318</v>
      </c>
      <c r="P35">
        <v>69</v>
      </c>
    </row>
    <row r="36" spans="1:16">
      <c r="A36" s="117" t="s">
        <v>8329</v>
      </c>
      <c r="B36" s="117" t="s">
        <v>8323</v>
      </c>
      <c r="C36" s="117">
        <v>70</v>
      </c>
      <c r="D36" s="3">
        <v>71</v>
      </c>
      <c r="G36" s="3" t="s">
        <v>8329</v>
      </c>
      <c r="H36" s="3" t="s">
        <v>8321</v>
      </c>
      <c r="I36" s="3">
        <v>70</v>
      </c>
      <c r="L36" t="s">
        <v>8399</v>
      </c>
      <c r="M36" t="s">
        <v>8322</v>
      </c>
      <c r="N36" t="s">
        <v>8400</v>
      </c>
      <c r="O36" t="s">
        <v>8320</v>
      </c>
      <c r="P36">
        <v>70</v>
      </c>
    </row>
    <row r="37" spans="1:16">
      <c r="A37" s="117" t="s">
        <v>8330</v>
      </c>
      <c r="B37" s="117" t="s">
        <v>8315</v>
      </c>
      <c r="C37" s="117">
        <v>71</v>
      </c>
      <c r="D37" s="3">
        <v>43</v>
      </c>
      <c r="G37" s="3" t="s">
        <v>8329</v>
      </c>
      <c r="H37" s="3" t="s">
        <v>8323</v>
      </c>
      <c r="I37" s="3">
        <v>71</v>
      </c>
      <c r="L37" t="s">
        <v>8401</v>
      </c>
      <c r="M37" t="s">
        <v>8314</v>
      </c>
      <c r="N37" t="s">
        <v>8402</v>
      </c>
      <c r="O37" t="s">
        <v>8322</v>
      </c>
      <c r="P37">
        <v>71</v>
      </c>
    </row>
  </sheetData>
  <sortState xmlns:xlrd2="http://schemas.microsoft.com/office/spreadsheetml/2017/richdata2" ref="G2:I41">
    <sortCondition ref="I2:I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14" workbookViewId="0">
      <selection activeCell="C33" sqref="C33"/>
    </sheetView>
  </sheetViews>
  <sheetFormatPr defaultRowHeight="16.899999999999999"/>
  <cols>
    <col min="1" max="1" width="11.8125" bestFit="1" customWidth="1"/>
    <col min="2" max="2" width="9.3125" style="5" bestFit="1" customWidth="1"/>
    <col min="3" max="3" width="11.6875" bestFit="1" customWidth="1"/>
    <col min="4" max="4" width="26.3125" customWidth="1"/>
    <col min="5" max="5" width="4" bestFit="1" customWidth="1"/>
    <col min="6" max="6" width="5.3125" bestFit="1" customWidth="1"/>
    <col min="7" max="7" width="2.1875" bestFit="1" customWidth="1"/>
    <col min="9" max="9" width="52.6875" bestFit="1" customWidth="1"/>
    <col min="10" max="10" width="57.1875" bestFit="1" customWidth="1"/>
    <col min="11" max="12" width="34.1875" bestFit="1" customWidth="1"/>
    <col min="13" max="13" width="51.9375" bestFit="1" customWidth="1"/>
    <col min="14" max="14" width="48.0625" bestFit="1" customWidth="1"/>
  </cols>
  <sheetData>
    <row r="1" spans="1:14">
      <c r="A1" t="s">
        <v>578</v>
      </c>
      <c r="D1" t="s">
        <v>579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566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 ht="33.75">
      <c r="A5" s="6" t="s">
        <v>735</v>
      </c>
      <c r="B5" s="7" t="s">
        <v>736</v>
      </c>
      <c r="C5" s="3"/>
      <c r="D5" s="7" t="s">
        <v>4173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568</v>
      </c>
      <c r="K6" s="6" t="s">
        <v>250</v>
      </c>
      <c r="L6" s="6" t="s">
        <v>250</v>
      </c>
      <c r="M6" s="6" t="s">
        <v>250</v>
      </c>
    </row>
    <row r="7" spans="1:14">
      <c r="A7" t="s">
        <v>619</v>
      </c>
      <c r="B7" s="5" t="s">
        <v>620</v>
      </c>
      <c r="C7" t="s">
        <v>634</v>
      </c>
      <c r="D7" t="s">
        <v>609</v>
      </c>
      <c r="E7" t="s">
        <v>254</v>
      </c>
      <c r="F7" t="s">
        <v>551</v>
      </c>
      <c r="G7">
        <v>1</v>
      </c>
      <c r="H7" t="s">
        <v>255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618</v>
      </c>
      <c r="B8" s="5" t="s">
        <v>621</v>
      </c>
      <c r="C8" t="s">
        <v>634</v>
      </c>
      <c r="D8" t="s">
        <v>608</v>
      </c>
      <c r="E8" t="s">
        <v>254</v>
      </c>
      <c r="F8" t="s">
        <v>551</v>
      </c>
      <c r="G8">
        <v>1</v>
      </c>
      <c r="H8" t="s">
        <v>255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591</v>
      </c>
      <c r="B9" s="5" t="s">
        <v>103</v>
      </c>
      <c r="C9" t="s">
        <v>634</v>
      </c>
      <c r="D9" t="s">
        <v>610</v>
      </c>
      <c r="E9" t="s">
        <v>256</v>
      </c>
      <c r="G9">
        <v>3</v>
      </c>
      <c r="H9" t="s">
        <v>255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592</v>
      </c>
      <c r="B10" s="5" t="s">
        <v>106</v>
      </c>
      <c r="C10" t="s">
        <v>634</v>
      </c>
      <c r="D10" t="s">
        <v>611</v>
      </c>
      <c r="E10" t="s">
        <v>256</v>
      </c>
      <c r="G10">
        <v>3</v>
      </c>
      <c r="H10" t="s">
        <v>255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593</v>
      </c>
      <c r="B11" s="5" t="s">
        <v>109</v>
      </c>
      <c r="C11" t="s">
        <v>634</v>
      </c>
      <c r="D11" t="s">
        <v>612</v>
      </c>
      <c r="E11" t="s">
        <v>254</v>
      </c>
      <c r="G11">
        <v>3</v>
      </c>
      <c r="H11" t="s">
        <v>255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594</v>
      </c>
      <c r="B12" s="5" t="s">
        <v>112</v>
      </c>
      <c r="C12" t="s">
        <v>634</v>
      </c>
      <c r="D12" t="s">
        <v>613</v>
      </c>
      <c r="E12" t="s">
        <v>254</v>
      </c>
      <c r="G12">
        <v>3</v>
      </c>
      <c r="H12" t="s">
        <v>255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595</v>
      </c>
      <c r="B13" s="5" t="s">
        <v>91</v>
      </c>
      <c r="C13" t="s">
        <v>634</v>
      </c>
      <c r="D13" t="s">
        <v>614</v>
      </c>
      <c r="E13" t="s">
        <v>256</v>
      </c>
      <c r="G13">
        <v>0</v>
      </c>
      <c r="H13" t="s">
        <v>255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596</v>
      </c>
      <c r="B14" s="5" t="s">
        <v>94</v>
      </c>
      <c r="C14" t="s">
        <v>634</v>
      </c>
      <c r="D14" t="s">
        <v>615</v>
      </c>
      <c r="E14" t="s">
        <v>256</v>
      </c>
      <c r="G14">
        <v>0</v>
      </c>
      <c r="H14" t="s">
        <v>255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597</v>
      </c>
      <c r="B15" s="5" t="s">
        <v>97</v>
      </c>
      <c r="C15" t="s">
        <v>634</v>
      </c>
      <c r="D15" t="s">
        <v>616</v>
      </c>
      <c r="E15" t="s">
        <v>254</v>
      </c>
      <c r="G15">
        <v>0</v>
      </c>
      <c r="H15" t="s">
        <v>255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598</v>
      </c>
      <c r="B16" s="5" t="s">
        <v>100</v>
      </c>
      <c r="C16" t="s">
        <v>634</v>
      </c>
      <c r="D16" t="s">
        <v>617</v>
      </c>
      <c r="E16" t="s">
        <v>254</v>
      </c>
      <c r="G16">
        <v>0</v>
      </c>
      <c r="H16" t="s">
        <v>255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257</v>
      </c>
      <c r="I17" t="s">
        <v>257</v>
      </c>
      <c r="J17" t="s">
        <v>257</v>
      </c>
      <c r="K17" t="s">
        <v>250</v>
      </c>
      <c r="L17" t="s">
        <v>250</v>
      </c>
      <c r="M17" t="s">
        <v>250</v>
      </c>
    </row>
    <row r="18" spans="1:14">
      <c r="A18" t="s">
        <v>585</v>
      </c>
      <c r="B18" s="5" t="s">
        <v>622</v>
      </c>
      <c r="C18" t="s">
        <v>634</v>
      </c>
      <c r="D18" t="s">
        <v>600</v>
      </c>
      <c r="E18" t="s">
        <v>254</v>
      </c>
      <c r="H18" t="s">
        <v>255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586</v>
      </c>
      <c r="B19" s="5" t="s">
        <v>623</v>
      </c>
      <c r="C19" t="s">
        <v>634</v>
      </c>
      <c r="D19" t="s">
        <v>599</v>
      </c>
      <c r="E19" t="s">
        <v>256</v>
      </c>
      <c r="H19" t="s">
        <v>255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257</v>
      </c>
      <c r="I20" t="s">
        <v>257</v>
      </c>
      <c r="J20" t="s">
        <v>257</v>
      </c>
      <c r="K20" t="s">
        <v>250</v>
      </c>
      <c r="L20" t="s">
        <v>250</v>
      </c>
      <c r="M20" t="s">
        <v>250</v>
      </c>
    </row>
    <row r="21" spans="1:14">
      <c r="A21" t="s">
        <v>584</v>
      </c>
      <c r="B21" s="5" t="s">
        <v>624</v>
      </c>
      <c r="C21" t="s">
        <v>634</v>
      </c>
      <c r="D21" t="s">
        <v>603</v>
      </c>
      <c r="E21" t="s">
        <v>254</v>
      </c>
      <c r="H21" t="s">
        <v>255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589</v>
      </c>
      <c r="B22" s="5" t="s">
        <v>627</v>
      </c>
      <c r="C22" t="s">
        <v>634</v>
      </c>
      <c r="D22" t="s">
        <v>605</v>
      </c>
      <c r="E22" t="s">
        <v>254</v>
      </c>
      <c r="H22" t="s">
        <v>255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590</v>
      </c>
      <c r="B23" s="5" t="s">
        <v>628</v>
      </c>
      <c r="C23" t="s">
        <v>634</v>
      </c>
      <c r="D23" t="s">
        <v>607</v>
      </c>
      <c r="E23" t="s">
        <v>254</v>
      </c>
      <c r="H23" t="s">
        <v>255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582</v>
      </c>
      <c r="B24" s="5" t="s">
        <v>625</v>
      </c>
      <c r="C24" t="s">
        <v>634</v>
      </c>
      <c r="D24" t="s">
        <v>601</v>
      </c>
      <c r="E24" t="s">
        <v>256</v>
      </c>
      <c r="H24" t="s">
        <v>255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583</v>
      </c>
      <c r="B25" s="5" t="s">
        <v>626</v>
      </c>
      <c r="C25" t="s">
        <v>634</v>
      </c>
      <c r="D25" t="s">
        <v>602</v>
      </c>
      <c r="E25" t="s">
        <v>256</v>
      </c>
      <c r="H25" t="s">
        <v>255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587</v>
      </c>
      <c r="B26" s="5" t="s">
        <v>629</v>
      </c>
      <c r="C26" t="s">
        <v>634</v>
      </c>
      <c r="D26" t="s">
        <v>604</v>
      </c>
      <c r="E26" t="s">
        <v>256</v>
      </c>
      <c r="H26" t="s">
        <v>255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588</v>
      </c>
      <c r="B27" s="5" t="s">
        <v>630</v>
      </c>
      <c r="C27" t="s">
        <v>634</v>
      </c>
      <c r="D27" t="s">
        <v>606</v>
      </c>
      <c r="E27" t="s">
        <v>256</v>
      </c>
      <c r="H27" t="s">
        <v>255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257</v>
      </c>
      <c r="I28" t="s">
        <v>257</v>
      </c>
      <c r="J28" t="s">
        <v>257</v>
      </c>
      <c r="K28" t="s">
        <v>250</v>
      </c>
      <c r="L28" t="s">
        <v>250</v>
      </c>
      <c r="M28" t="s">
        <v>250</v>
      </c>
    </row>
    <row r="29" spans="1:14">
      <c r="A29" t="s">
        <v>631</v>
      </c>
      <c r="B29" s="5" t="s">
        <v>158</v>
      </c>
      <c r="C29" t="s">
        <v>634</v>
      </c>
      <c r="D29" t="s">
        <v>159</v>
      </c>
      <c r="E29" t="s">
        <v>254</v>
      </c>
      <c r="F29" t="s">
        <v>565</v>
      </c>
      <c r="H29" t="s">
        <v>255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632</v>
      </c>
      <c r="B30" s="5" t="s">
        <v>163</v>
      </c>
      <c r="C30" t="s">
        <v>634</v>
      </c>
      <c r="D30" t="s">
        <v>160</v>
      </c>
      <c r="E30" t="s">
        <v>254</v>
      </c>
      <c r="F30" t="s">
        <v>565</v>
      </c>
      <c r="H30" t="s">
        <v>255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633</v>
      </c>
      <c r="B31" s="5" t="s">
        <v>165</v>
      </c>
      <c r="C31" t="s">
        <v>634</v>
      </c>
      <c r="D31" t="s">
        <v>161</v>
      </c>
      <c r="E31" t="s">
        <v>254</v>
      </c>
      <c r="F31" t="s">
        <v>565</v>
      </c>
      <c r="H31" t="s">
        <v>255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257</v>
      </c>
      <c r="I32" t="s">
        <v>257</v>
      </c>
      <c r="J32" t="s">
        <v>257</v>
      </c>
      <c r="K32" t="s">
        <v>250</v>
      </c>
      <c r="L32" t="s">
        <v>250</v>
      </c>
      <c r="M32" t="s">
        <v>250</v>
      </c>
    </row>
    <row r="33" spans="1:14">
      <c r="A33" t="s">
        <v>580</v>
      </c>
      <c r="B33" s="5" t="s">
        <v>226</v>
      </c>
      <c r="C33" t="s">
        <v>635</v>
      </c>
      <c r="D33" t="s">
        <v>227</v>
      </c>
      <c r="E33" t="s">
        <v>254</v>
      </c>
      <c r="F33" t="s">
        <v>551</v>
      </c>
      <c r="H33" t="s">
        <v>255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581</v>
      </c>
      <c r="B34" s="5" t="s">
        <v>229</v>
      </c>
      <c r="C34" t="s">
        <v>635</v>
      </c>
      <c r="D34" t="s">
        <v>230</v>
      </c>
      <c r="E34" t="s">
        <v>254</v>
      </c>
      <c r="F34" t="s">
        <v>551</v>
      </c>
      <c r="H34" t="s">
        <v>255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259</v>
      </c>
      <c r="M37" s="2"/>
    </row>
    <row r="38" spans="1:14">
      <c r="I38" t="s">
        <v>637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638</v>
      </c>
      <c r="K40" t="s">
        <v>297</v>
      </c>
    </row>
    <row r="41" spans="1:14">
      <c r="I41" t="s">
        <v>639</v>
      </c>
      <c r="K41" t="s">
        <v>292</v>
      </c>
    </row>
    <row r="43" spans="1:14">
      <c r="I43" t="s">
        <v>640</v>
      </c>
      <c r="K43" t="s">
        <v>293</v>
      </c>
    </row>
    <row r="44" spans="1:14">
      <c r="I44" t="s">
        <v>641</v>
      </c>
      <c r="K44" t="s">
        <v>296</v>
      </c>
    </row>
    <row r="45" spans="1:14">
      <c r="I45" t="s">
        <v>642</v>
      </c>
      <c r="K45" t="s">
        <v>292</v>
      </c>
    </row>
    <row r="46" spans="1:14">
      <c r="I46" t="s">
        <v>643</v>
      </c>
      <c r="K46" t="s">
        <v>299</v>
      </c>
    </row>
    <row r="47" spans="1:14">
      <c r="I47" t="s">
        <v>636</v>
      </c>
      <c r="K47" s="1" t="s">
        <v>252</v>
      </c>
    </row>
    <row r="48" spans="1:14">
      <c r="K48" t="s">
        <v>300</v>
      </c>
    </row>
    <row r="49" spans="9:11">
      <c r="I49" t="s">
        <v>644</v>
      </c>
      <c r="K49" s="1" t="s">
        <v>252</v>
      </c>
    </row>
    <row r="50" spans="9:11">
      <c r="K50" t="s">
        <v>294</v>
      </c>
    </row>
    <row r="51" spans="9:11">
      <c r="K51" t="s">
        <v>295</v>
      </c>
    </row>
    <row r="52" spans="9:11">
      <c r="K52" s="1" t="s">
        <v>252</v>
      </c>
    </row>
    <row r="53" spans="9:11">
      <c r="K53" t="s">
        <v>298</v>
      </c>
    </row>
    <row r="57" spans="9:11">
      <c r="I57" t="s">
        <v>645</v>
      </c>
    </row>
    <row r="58" spans="9:11">
      <c r="I58" t="s">
        <v>646</v>
      </c>
    </row>
    <row r="59" spans="9:11">
      <c r="I59" t="s">
        <v>647</v>
      </c>
      <c r="J59" t="s">
        <v>648</v>
      </c>
    </row>
    <row r="60" spans="9:11">
      <c r="I60" t="s">
        <v>649</v>
      </c>
    </row>
    <row r="61" spans="9:11">
      <c r="I61" t="s">
        <v>650</v>
      </c>
    </row>
    <row r="62" spans="9:11">
      <c r="I62" t="s">
        <v>651</v>
      </c>
    </row>
    <row r="64" spans="9:11">
      <c r="I64" t="s">
        <v>652</v>
      </c>
    </row>
    <row r="65" spans="9:10">
      <c r="I65" t="s">
        <v>653</v>
      </c>
      <c r="J65" t="s">
        <v>654</v>
      </c>
    </row>
    <row r="67" spans="9:10">
      <c r="I67" t="s">
        <v>655</v>
      </c>
    </row>
    <row r="68" spans="9:10">
      <c r="I68" t="s">
        <v>656</v>
      </c>
      <c r="J68" t="s">
        <v>657</v>
      </c>
    </row>
    <row r="70" spans="9:10">
      <c r="I70" t="s">
        <v>658</v>
      </c>
    </row>
    <row r="71" spans="9:10">
      <c r="I71" t="s">
        <v>659</v>
      </c>
    </row>
    <row r="72" spans="9:10">
      <c r="I72" t="s">
        <v>660</v>
      </c>
    </row>
    <row r="74" spans="9:10">
      <c r="I74" t="s">
        <v>661</v>
      </c>
      <c r="J74" t="s">
        <v>662</v>
      </c>
    </row>
    <row r="75" spans="9:10">
      <c r="I75" t="s">
        <v>663</v>
      </c>
      <c r="J75" t="s">
        <v>664</v>
      </c>
    </row>
    <row r="76" spans="9:10">
      <c r="I76" t="s">
        <v>665</v>
      </c>
      <c r="J76" t="s">
        <v>666</v>
      </c>
    </row>
    <row r="78" spans="9:10">
      <c r="I78" t="s">
        <v>667</v>
      </c>
    </row>
    <row r="79" spans="9:10">
      <c r="I79" t="s">
        <v>668</v>
      </c>
    </row>
    <row r="81" spans="9:9">
      <c r="I81" t="s">
        <v>669</v>
      </c>
    </row>
    <row r="82" spans="9:9">
      <c r="I82" t="s">
        <v>670</v>
      </c>
    </row>
    <row r="83" spans="9:9">
      <c r="I83" t="s">
        <v>671</v>
      </c>
    </row>
    <row r="84" spans="9:9">
      <c r="I84" t="s">
        <v>672</v>
      </c>
    </row>
    <row r="85" spans="9:9">
      <c r="I85" t="s">
        <v>673</v>
      </c>
    </row>
    <row r="86" spans="9:9">
      <c r="I86" t="s">
        <v>674</v>
      </c>
    </row>
    <row r="89" spans="9:9">
      <c r="I89" t="s">
        <v>675</v>
      </c>
    </row>
    <row r="90" spans="9:9">
      <c r="I90" t="s">
        <v>676</v>
      </c>
    </row>
    <row r="91" spans="9:9">
      <c r="I91" t="s">
        <v>677</v>
      </c>
    </row>
    <row r="92" spans="9:9">
      <c r="I92" t="s">
        <v>678</v>
      </c>
    </row>
    <row r="93" spans="9:9">
      <c r="I93" t="s">
        <v>679</v>
      </c>
    </row>
    <row r="94" spans="9:9">
      <c r="I94" t="s">
        <v>680</v>
      </c>
    </row>
    <row r="95" spans="9:9">
      <c r="I95" t="s">
        <v>681</v>
      </c>
    </row>
    <row r="96" spans="9:9">
      <c r="I96" t="s">
        <v>682</v>
      </c>
    </row>
    <row r="97" spans="9:9">
      <c r="I97" t="s">
        <v>683</v>
      </c>
    </row>
    <row r="98" spans="9:9">
      <c r="I98" t="s">
        <v>684</v>
      </c>
    </row>
    <row r="99" spans="9:9">
      <c r="I99" t="s">
        <v>685</v>
      </c>
    </row>
    <row r="100" spans="9:9">
      <c r="I100" t="s">
        <v>686</v>
      </c>
    </row>
    <row r="101" spans="9:9">
      <c r="I101" t="s">
        <v>687</v>
      </c>
    </row>
    <row r="102" spans="9:9">
      <c r="I102" t="s">
        <v>688</v>
      </c>
    </row>
    <row r="103" spans="9:9">
      <c r="I103" t="s">
        <v>689</v>
      </c>
    </row>
    <row r="104" spans="9:9">
      <c r="I104" t="s">
        <v>690</v>
      </c>
    </row>
    <row r="105" spans="9:9">
      <c r="I105" t="s">
        <v>691</v>
      </c>
    </row>
    <row r="106" spans="9:9">
      <c r="I106" t="s">
        <v>692</v>
      </c>
    </row>
    <row r="107" spans="9:9">
      <c r="I107" t="s">
        <v>693</v>
      </c>
    </row>
    <row r="108" spans="9:9">
      <c r="I108" t="s">
        <v>694</v>
      </c>
    </row>
    <row r="109" spans="9:9">
      <c r="I109" t="s">
        <v>695</v>
      </c>
    </row>
    <row r="111" spans="9:9">
      <c r="I111" t="s">
        <v>658</v>
      </c>
    </row>
    <row r="112" spans="9:9">
      <c r="I112" t="s">
        <v>696</v>
      </c>
    </row>
    <row r="113" spans="9:9">
      <c r="I113" t="s">
        <v>659</v>
      </c>
    </row>
    <row r="115" spans="9:9">
      <c r="I115" t="s">
        <v>697</v>
      </c>
    </row>
    <row r="116" spans="9:9">
      <c r="I116" t="s">
        <v>698</v>
      </c>
    </row>
    <row r="117" spans="9:9">
      <c r="I117" t="s">
        <v>699</v>
      </c>
    </row>
    <row r="118" spans="9:9">
      <c r="I118" t="s">
        <v>700</v>
      </c>
    </row>
    <row r="119" spans="9:9">
      <c r="I119" t="s">
        <v>701</v>
      </c>
    </row>
    <row r="121" spans="9:9">
      <c r="I121" t="s">
        <v>702</v>
      </c>
    </row>
    <row r="122" spans="9:9">
      <c r="I122" t="s">
        <v>703</v>
      </c>
    </row>
    <row r="123" spans="9:9">
      <c r="I123" t="s">
        <v>704</v>
      </c>
    </row>
    <row r="124" spans="9:9">
      <c r="I124" t="s">
        <v>705</v>
      </c>
    </row>
    <row r="125" spans="9:9">
      <c r="I125" t="s">
        <v>706</v>
      </c>
    </row>
    <row r="126" spans="9:9">
      <c r="I126" t="s">
        <v>707</v>
      </c>
    </row>
    <row r="127" spans="9:9">
      <c r="I127" t="s">
        <v>708</v>
      </c>
    </row>
    <row r="129" spans="9:9">
      <c r="I129" t="s">
        <v>709</v>
      </c>
    </row>
    <row r="130" spans="9:9">
      <c r="I130" t="s">
        <v>710</v>
      </c>
    </row>
    <row r="131" spans="9:9">
      <c r="I131" t="s">
        <v>711</v>
      </c>
    </row>
    <row r="132" spans="9:9">
      <c r="I132" t="s">
        <v>712</v>
      </c>
    </row>
    <row r="134" spans="9:9">
      <c r="I134" t="s">
        <v>713</v>
      </c>
    </row>
    <row r="135" spans="9:9">
      <c r="I135" t="s">
        <v>714</v>
      </c>
    </row>
    <row r="136" spans="9:9">
      <c r="I136" t="s">
        <v>715</v>
      </c>
    </row>
    <row r="137" spans="9:9">
      <c r="I137" t="s">
        <v>716</v>
      </c>
    </row>
    <row r="139" spans="9:9">
      <c r="I139" t="s">
        <v>717</v>
      </c>
    </row>
    <row r="140" spans="9:9">
      <c r="I140" t="s">
        <v>718</v>
      </c>
    </row>
    <row r="142" spans="9:9">
      <c r="I142" t="s">
        <v>719</v>
      </c>
    </row>
    <row r="143" spans="9:9">
      <c r="I143" t="s">
        <v>720</v>
      </c>
    </row>
    <row r="144" spans="9:9">
      <c r="I144" t="s">
        <v>721</v>
      </c>
    </row>
    <row r="145" spans="9:9">
      <c r="I145" t="s">
        <v>722</v>
      </c>
    </row>
    <row r="146" spans="9:9">
      <c r="I146" t="s">
        <v>723</v>
      </c>
    </row>
    <row r="147" spans="9:9">
      <c r="I147" t="s">
        <v>724</v>
      </c>
    </row>
    <row r="148" spans="9:9">
      <c r="I148" t="s">
        <v>725</v>
      </c>
    </row>
    <row r="149" spans="9:9">
      <c r="I149" t="s">
        <v>726</v>
      </c>
    </row>
    <row r="150" spans="9:9">
      <c r="I150" t="s">
        <v>727</v>
      </c>
    </row>
    <row r="151" spans="9:9">
      <c r="I151" t="s">
        <v>728</v>
      </c>
    </row>
    <row r="152" spans="9:9">
      <c r="I152" t="s">
        <v>729</v>
      </c>
    </row>
    <row r="153" spans="9:9">
      <c r="I153" t="s">
        <v>730</v>
      </c>
    </row>
    <row r="154" spans="9:9">
      <c r="I154" t="s">
        <v>731</v>
      </c>
    </row>
    <row r="155" spans="9:9">
      <c r="I155" t="s">
        <v>732</v>
      </c>
    </row>
    <row r="156" spans="9:9">
      <c r="I156" t="s">
        <v>733</v>
      </c>
    </row>
    <row r="157" spans="9:9">
      <c r="I157" t="s">
        <v>734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1972-C91F-46B2-8133-7B6E4536819F}">
  <dimension ref="A1:H127"/>
  <sheetViews>
    <sheetView workbookViewId="0">
      <selection activeCell="C12" sqref="C12"/>
    </sheetView>
  </sheetViews>
  <sheetFormatPr defaultRowHeight="16.899999999999999"/>
  <cols>
    <col min="1" max="1" width="22" bestFit="1" customWidth="1"/>
    <col min="2" max="2" width="6.9375" bestFit="1" customWidth="1"/>
    <col min="3" max="3" width="29.3125" customWidth="1"/>
    <col min="4" max="4" width="19.4375" customWidth="1"/>
    <col min="5" max="5" width="106.7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8530</v>
      </c>
      <c r="B11" s="2"/>
      <c r="C11" s="2" t="s">
        <v>8531</v>
      </c>
      <c r="D11" s="2"/>
      <c r="E11" s="2" t="str">
        <f>"entity "&amp;A11&amp;" is"</f>
        <v>entity bs_beam_te is</v>
      </c>
      <c r="F11" s="2" t="str">
        <f>"component "&amp;A11&amp;" is"</f>
        <v>component bs_beam_te is</v>
      </c>
      <c r="G11" s="2" t="str">
        <f>(C11&amp;" : "&amp;A11)</f>
        <v>bs_beam_te_i : bs_beam_te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4631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4632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bs_beam_te_i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8543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s_axis_bs_beam_te_tvalid : in std_logic;</v>
      </c>
      <c r="F19" t="str">
        <f xml:space="preserve"> ("    "&amp;TRIM(A19)&amp; " : " &amp;TRIM(B19)&amp;" "&amp;TRIM(C19)&amp;";")</f>
        <v xml:space="preserve">    s_axis_bs_beam_te_tvalid : in std_logic;</v>
      </c>
      <c r="G19" t="str">
        <f xml:space="preserve"> ("    "&amp;TRIM(A19) &amp; " =&gt; "&amp;TRIM(A19)&amp;"_"&amp;TRIM($C$11)&amp;",")</f>
        <v xml:space="preserve">    s_axis_bs_beam_te_tvalid =&gt; s_axis_bs_beam_te_tvalid_bs_beam_te_i,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s_axis_bs_beam_te_tvalid_bs_beam_te_i : std_logic := '0';</v>
      </c>
    </row>
    <row r="20" spans="1:8">
      <c r="A20" s="9" t="s">
        <v>8544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s_axis_bs_beam_te_tlast : in std_logic;</v>
      </c>
      <c r="F20" t="str">
        <f xml:space="preserve"> ("    "&amp;TRIM(A20)&amp; " : " &amp;TRIM(B20)&amp;" "&amp;TRIM(C20)&amp;";")</f>
        <v xml:space="preserve">    s_axis_bs_beam_te_tlast : in std_logic;</v>
      </c>
      <c r="G20" t="str">
        <f xml:space="preserve"> ("    "&amp;TRIM(A20) &amp; " =&gt; "&amp;TRIM(A20)&amp;"_"&amp;TRIM($C$11)&amp;",")</f>
        <v xml:space="preserve">    s_axis_bs_beam_te_tlast =&gt; s_axis_bs_beam_te_tlast_bs_beam_te_i,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s_axis_bs_beam_te_tlast_bs_beam_te_i : std_logic := '0';</v>
      </c>
    </row>
    <row r="21" spans="1:8">
      <c r="A21" s="9" t="s">
        <v>8545</v>
      </c>
      <c r="B21" t="s">
        <v>254</v>
      </c>
      <c r="C21" t="s">
        <v>379</v>
      </c>
      <c r="E21" t="str">
        <f xml:space="preserve"> ("    "&amp;TRIM(A21)&amp; " : " &amp;TRIM(B21)&amp;" "&amp;TRIM(C21)&amp;";")</f>
        <v xml:space="preserve">    s_axis_bs_beam_te_tdata : in std_logic_vector(31 downto 0);</v>
      </c>
      <c r="F21" t="str">
        <f xml:space="preserve"> ("    "&amp;TRIM(A21)&amp; " : " &amp;TRIM(B21)&amp;" "&amp;TRIM(C21)&amp;";")</f>
        <v xml:space="preserve">    s_axis_bs_beam_te_tdata : in std_logic_vector(31 downto 0);</v>
      </c>
      <c r="G21" t="str">
        <f xml:space="preserve"> ("    "&amp;TRIM(A21) &amp; " =&gt; "&amp;TRIM(A21)&amp;"_"&amp;TRIM($C$11)&amp;",")</f>
        <v xml:space="preserve">    s_axis_bs_beam_te_tdata =&gt; s_axis_bs_beam_te_tdata_bs_beam_te_i,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s_axis_bs_beam_te_tdata_bs_beam_te_i : std_logic_vector(31 downto 0) := (others =&gt; '0');</v>
      </c>
    </row>
    <row r="22" spans="1:8">
      <c r="E22" t="s">
        <v>249</v>
      </c>
    </row>
    <row r="23" spans="1:8">
      <c r="A23" s="11" t="s">
        <v>8546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s_rd_bs_beam_te_tnext : out std_logic;</v>
      </c>
      <c r="F23" t="str">
        <f xml:space="preserve"> ("    "&amp;TRIM(A23)&amp; " : " &amp;TRIM(B23)&amp;" "&amp;TRIM(C23)&amp;";")</f>
        <v xml:space="preserve">    s_rd_bs_beam_te_tnext : out std_logic;</v>
      </c>
      <c r="G23" t="str">
        <f xml:space="preserve"> ("    "&amp;TRIM(A23) &amp; " =&gt; "&amp;TRIM(A23)&amp;"_"&amp;TRIM($C$11)&amp;",")</f>
        <v xml:space="preserve">    s_rd_bs_beam_te_tnext =&gt; s_rd_bs_beam_te_tnext_bs_beam_te_i,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s_rd_bs_beam_te_tnext_bs_beam_te_i : std_logic := '0';</v>
      </c>
    </row>
    <row r="24" spans="1:8">
      <c r="A24" t="s">
        <v>8547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s_rd_bs_beam_te_taddr : in std_logic_vector(6 downto 0);</v>
      </c>
      <c r="F24" t="str">
        <f xml:space="preserve"> ("    "&amp;TRIM(A24)&amp; " : " &amp;TRIM(B24)&amp;" "&amp;TRIM(C24)&amp;";")</f>
        <v xml:space="preserve">    s_rd_bs_beam_te_taddr : in std_logic_vector(6 downto 0);</v>
      </c>
      <c r="G24" t="str">
        <f xml:space="preserve"> ("    "&amp;TRIM(A24) &amp; " =&gt; "&amp;TRIM(A24)&amp;"_"&amp;TRIM($C$11)&amp;",")</f>
        <v xml:space="preserve">    s_rd_bs_beam_te_taddr =&gt; s_rd_bs_beam_te_taddr_bs_beam_te_i,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s_rd_bs_beam_te_taddr_bs_beam_te_i : std_logic_vector(6 downto 0) := (others =&gt; '0');</v>
      </c>
    </row>
    <row r="25" spans="1:8">
      <c r="A25" t="s">
        <v>8548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s_rd_bs_beam_te_tdata : out std_logic_vector(31 downto 0);</v>
      </c>
      <c r="F25" t="str">
        <f xml:space="preserve"> ("    "&amp;TRIM(A25)&amp; " : " &amp;TRIM(B25)&amp;" "&amp;TRIM(C25)&amp;";")</f>
        <v xml:space="preserve">    s_rd_bs_beam_te_tdata : out std_logic_vector(31 downto 0);</v>
      </c>
      <c r="G25" t="str">
        <f xml:space="preserve"> ("    "&amp;TRIM(A25) &amp; " =&gt; "&amp;TRIM(A25)&amp;"_"&amp;TRIM($C$11)&amp;",")</f>
        <v xml:space="preserve">    s_rd_bs_beam_te_tdata =&gt; s_rd_bs_beam_te_tdata_bs_beam_te_i,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s_rd_bs_beam_te_tdata_bs_beam_te_i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reset_n_bs_beam_te_i,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reset_n_bs_beam_te_i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Clk_bs_beam_te_i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Clk_bs_beam_te_i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bs_beam_te is</v>
      </c>
    </row>
    <row r="34" spans="5:5">
      <c r="E34" s="20" t="s">
        <v>4594</v>
      </c>
    </row>
    <row r="35" spans="5:5">
      <c r="E35" s="20" t="s">
        <v>4595</v>
      </c>
    </row>
    <row r="36" spans="5:5">
      <c r="E36" s="20" t="s">
        <v>4596</v>
      </c>
    </row>
    <row r="37" spans="5:5">
      <c r="E37" s="20" t="s">
        <v>4597</v>
      </c>
    </row>
    <row r="38" spans="5:5">
      <c r="E38" s="20" t="s">
        <v>4598</v>
      </c>
    </row>
    <row r="39" spans="5:5">
      <c r="E39" s="20" t="s">
        <v>4599</v>
      </c>
    </row>
    <row r="40" spans="5:5">
      <c r="E40" s="20" t="s">
        <v>4600</v>
      </c>
    </row>
    <row r="41" spans="5:5">
      <c r="E41" s="20" t="s">
        <v>4601</v>
      </c>
    </row>
    <row r="42" spans="5:5">
      <c r="E42" s="20" t="s">
        <v>4602</v>
      </c>
    </row>
    <row r="43" spans="5:5">
      <c r="E43" s="20" t="s">
        <v>4403</v>
      </c>
    </row>
    <row r="44" spans="5:5">
      <c r="E44" s="20" t="s">
        <v>4219</v>
      </c>
    </row>
    <row r="45" spans="5:5">
      <c r="E45" s="20" t="s">
        <v>4283</v>
      </c>
    </row>
    <row r="46" spans="5:5">
      <c r="E46" s="20" t="s">
        <v>4219</v>
      </c>
    </row>
    <row r="47" spans="5:5">
      <c r="E47" s="20" t="s">
        <v>8549</v>
      </c>
    </row>
    <row r="48" spans="5:5">
      <c r="E48" s="20" t="s">
        <v>4219</v>
      </c>
    </row>
    <row r="49" spans="5:5">
      <c r="E49" s="20" t="s">
        <v>8145</v>
      </c>
    </row>
    <row r="50" spans="5:5">
      <c r="E50" s="20" t="s">
        <v>4294</v>
      </c>
    </row>
    <row r="51" spans="5:5">
      <c r="E51" s="20" t="s">
        <v>4333</v>
      </c>
    </row>
    <row r="52" spans="5:5">
      <c r="E52" s="20" t="s">
        <v>4607</v>
      </c>
    </row>
    <row r="53" spans="5:5">
      <c r="E53" s="20" t="s">
        <v>4608</v>
      </c>
    </row>
    <row r="54" spans="5:5">
      <c r="E54" s="20" t="s">
        <v>4338</v>
      </c>
    </row>
    <row r="55" spans="5:5">
      <c r="E55" s="20" t="s">
        <v>8550</v>
      </c>
    </row>
    <row r="56" spans="5:5">
      <c r="E56" s="20" t="s">
        <v>8551</v>
      </c>
    </row>
    <row r="57" spans="5:5">
      <c r="E57" s="20" t="s">
        <v>8552</v>
      </c>
    </row>
    <row r="58" spans="5:5">
      <c r="E58" s="20" t="s">
        <v>4612</v>
      </c>
    </row>
    <row r="59" spans="5:5">
      <c r="E59" s="20" t="s">
        <v>4613</v>
      </c>
    </row>
    <row r="60" spans="5:5">
      <c r="E60" s="20" t="s">
        <v>4476</v>
      </c>
    </row>
    <row r="61" spans="5:5">
      <c r="E61" s="20" t="s">
        <v>4614</v>
      </c>
    </row>
    <row r="62" spans="5:5">
      <c r="E62" s="20" t="s">
        <v>4478</v>
      </c>
    </row>
    <row r="63" spans="5:5">
      <c r="E63" s="20" t="s">
        <v>4298</v>
      </c>
    </row>
    <row r="64" spans="5:5">
      <c r="E64" s="20" t="s">
        <v>4303</v>
      </c>
    </row>
    <row r="65" spans="5:5">
      <c r="E65" s="20" t="s">
        <v>4304</v>
      </c>
    </row>
    <row r="66" spans="5:5">
      <c r="E66" s="20" t="s">
        <v>4219</v>
      </c>
    </row>
    <row r="67" spans="5:5">
      <c r="E67" s="20" t="s">
        <v>4615</v>
      </c>
    </row>
    <row r="68" spans="5:5">
      <c r="E68" s="20" t="s">
        <v>4294</v>
      </c>
    </row>
    <row r="69" spans="5:5">
      <c r="E69" s="20" t="s">
        <v>8148</v>
      </c>
    </row>
    <row r="70" spans="5:5">
      <c r="E70" s="20" t="s">
        <v>4295</v>
      </c>
    </row>
    <row r="71" spans="5:5">
      <c r="E71" s="20" t="s">
        <v>8553</v>
      </c>
    </row>
    <row r="72" spans="5:5">
      <c r="E72" s="20" t="s">
        <v>4303</v>
      </c>
    </row>
    <row r="73" spans="5:5">
      <c r="E73" s="20" t="s">
        <v>4304</v>
      </c>
    </row>
    <row r="74" spans="5:5">
      <c r="E74" s="20" t="s">
        <v>4219</v>
      </c>
    </row>
    <row r="75" spans="5:5">
      <c r="E75" s="20" t="s">
        <v>298</v>
      </c>
    </row>
    <row r="76" spans="5:5">
      <c r="E76" s="20" t="s">
        <v>4305</v>
      </c>
    </row>
    <row r="77" spans="5:5">
      <c r="E77" s="20" t="s">
        <v>4305</v>
      </c>
    </row>
    <row r="78" spans="5:5">
      <c r="E78" s="20" t="s">
        <v>4305</v>
      </c>
    </row>
    <row r="79" spans="5:5">
      <c r="E79" s="20"/>
    </row>
    <row r="80" spans="5:5">
      <c r="E80" s="20"/>
    </row>
    <row r="81" spans="5:5">
      <c r="E81" s="20"/>
    </row>
    <row r="82" spans="5:5">
      <c r="E82" s="20"/>
    </row>
    <row r="83" spans="5:5">
      <c r="E83" s="20"/>
    </row>
    <row r="84" spans="5:5">
      <c r="E84" s="20"/>
    </row>
    <row r="85" spans="5:5">
      <c r="E85" s="20"/>
    </row>
    <row r="86" spans="5:5">
      <c r="E86" s="20"/>
    </row>
    <row r="87" spans="5:5">
      <c r="E87" s="20"/>
    </row>
    <row r="88" spans="5:5">
      <c r="E88" s="20"/>
    </row>
    <row r="89" spans="5:5">
      <c r="E89" s="20"/>
    </row>
    <row r="90" spans="5:5">
      <c r="E90" s="20"/>
    </row>
    <row r="91" spans="5:5">
      <c r="E91" s="20"/>
    </row>
    <row r="92" spans="5:5">
      <c r="E92" s="20"/>
    </row>
    <row r="93" spans="5:5">
      <c r="E93" s="20"/>
    </row>
    <row r="94" spans="5:5">
      <c r="E94" s="20"/>
    </row>
    <row r="95" spans="5:5">
      <c r="E95" s="20"/>
    </row>
    <row r="96" spans="5:5">
      <c r="E96" s="20"/>
    </row>
    <row r="97" spans="5:5">
      <c r="E97" s="20"/>
    </row>
    <row r="98" spans="5:5">
      <c r="E98" s="20"/>
    </row>
    <row r="99" spans="5:5">
      <c r="E99" s="20"/>
    </row>
    <row r="100" spans="5:5">
      <c r="E100" s="20"/>
    </row>
    <row r="101" spans="5:5">
      <c r="E101" s="20"/>
    </row>
    <row r="102" spans="5:5">
      <c r="E102" s="20"/>
    </row>
    <row r="103" spans="5:5">
      <c r="E103" s="20"/>
    </row>
    <row r="104" spans="5:5">
      <c r="E104" s="20"/>
    </row>
    <row r="105" spans="5:5">
      <c r="E105" s="20"/>
    </row>
    <row r="106" spans="5:5">
      <c r="E106" s="20"/>
    </row>
    <row r="107" spans="5:5">
      <c r="E107" s="20"/>
    </row>
    <row r="108" spans="5:5">
      <c r="E108" s="20"/>
    </row>
    <row r="109" spans="5:5">
      <c r="E109" s="20"/>
    </row>
    <row r="110" spans="5:5">
      <c r="E110" s="20"/>
    </row>
    <row r="111" spans="5:5">
      <c r="E111" s="20"/>
    </row>
    <row r="112" spans="5:5">
      <c r="E112" s="20"/>
    </row>
    <row r="113" spans="5:5">
      <c r="E113" s="20"/>
    </row>
    <row r="114" spans="5:5">
      <c r="E114" s="20"/>
    </row>
    <row r="115" spans="5:5">
      <c r="E115" s="20"/>
    </row>
    <row r="116" spans="5:5">
      <c r="E116" s="20"/>
    </row>
    <row r="117" spans="5:5">
      <c r="E117" s="20"/>
    </row>
    <row r="118" spans="5:5">
      <c r="E118" s="20"/>
    </row>
    <row r="119" spans="5:5">
      <c r="E119" s="20"/>
    </row>
    <row r="120" spans="5:5">
      <c r="E120" s="20"/>
    </row>
    <row r="121" spans="5:5">
      <c r="E121" s="20"/>
    </row>
    <row r="122" spans="5:5">
      <c r="E122" s="20"/>
    </row>
    <row r="123" spans="5:5">
      <c r="E123" s="20"/>
    </row>
    <row r="124" spans="5:5">
      <c r="E124" s="20"/>
    </row>
    <row r="125" spans="5:5">
      <c r="E125" s="20"/>
    </row>
    <row r="126" spans="5:5">
      <c r="E126" s="20"/>
    </row>
    <row r="127" spans="5:5">
      <c r="E127" s="20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131"/>
  <sheetViews>
    <sheetView topLeftCell="A10" workbookViewId="0">
      <selection activeCell="A19" sqref="A19:C21"/>
    </sheetView>
  </sheetViews>
  <sheetFormatPr defaultRowHeight="16.899999999999999"/>
  <cols>
    <col min="1" max="1" width="29" bestFit="1" customWidth="1"/>
    <col min="2" max="2" width="6.9375" bestFit="1" customWidth="1"/>
    <col min="3" max="3" width="44" bestFit="1" customWidth="1"/>
    <col min="4" max="4" width="15.0625" customWidth="1"/>
    <col min="5" max="5" width="169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8149</v>
      </c>
      <c r="B11" s="2"/>
      <c r="C11" s="2" t="s">
        <v>8150</v>
      </c>
      <c r="D11" s="2"/>
      <c r="E11" s="2" t="str">
        <f>"entity "&amp;A11&amp;" is"</f>
        <v>entity bs_beam is</v>
      </c>
      <c r="F11" s="2" t="str">
        <f>"component "&amp;A11&amp;" is"</f>
        <v>component bs_beam is</v>
      </c>
      <c r="G11" s="2" t="str">
        <f>(C11&amp;" : "&amp;A11)</f>
        <v>bs_beam_i : bs_beam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4631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4632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8154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m_axis_bs_beam_p1_tvalid : out std_logic;</v>
      </c>
      <c r="F19" t="str">
        <f xml:space="preserve"> ("    "&amp;TRIM(A19)&amp; " : " &amp;TRIM(B19)&amp;" "&amp;TRIM(C19)&amp;";")</f>
        <v xml:space="preserve">    m_axis_bs_beam_p1_tvalid : out std_logic;</v>
      </c>
      <c r="G19" t="str">
        <f xml:space="preserve"> ("    "&amp;TRIM(A19) &amp; " =&gt; "&amp;TRIM(A19)&amp;"_"&amp;TRIM($C$11)&amp;",")</f>
        <v xml:space="preserve">    m_axis_bs_beam_p1_tvalid =&gt; m_axis_bs_beam_p1_tvalid_bs_beam_i,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m_axis_bs_beam_p1_tvalid_bs_beam_i : std_logic := '0';</v>
      </c>
    </row>
    <row r="20" spans="1:8">
      <c r="A20" s="9" t="s">
        <v>8155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m_axis_bs_beam_p1_tlast : out std_logic;</v>
      </c>
      <c r="F20" t="str">
        <f xml:space="preserve"> ("    "&amp;TRIM(A20)&amp; " : " &amp;TRIM(B20)&amp;" "&amp;TRIM(C20)&amp;";")</f>
        <v xml:space="preserve">    m_axis_bs_beam_p1_tlast : out std_logic;</v>
      </c>
      <c r="G20" t="str">
        <f xml:space="preserve"> ("    "&amp;TRIM(A20) &amp; " =&gt; "&amp;TRIM(A20)&amp;"_"&amp;TRIM($C$11)&amp;",")</f>
        <v xml:space="preserve">    m_axis_bs_beam_p1_tlast =&gt; m_axis_bs_beam_p1_tlast_bs_beam_i,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m_axis_bs_beam_p1_tlast_bs_beam_i : std_logic := '0';</v>
      </c>
    </row>
    <row r="21" spans="1:8">
      <c r="A21" s="9" t="s">
        <v>8156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m_axis_bs_beam_p1_tdata : out std_logic_vector(31 downto 0);</v>
      </c>
      <c r="F21" t="str">
        <f xml:space="preserve"> ("    "&amp;TRIM(A21)&amp; " : " &amp;TRIM(B21)&amp;" "&amp;TRIM(C21)&amp;";")</f>
        <v xml:space="preserve">    m_axis_bs_beam_p1_tdata : out std_logic_vector(31 downto 0);</v>
      </c>
      <c r="G21" t="str">
        <f xml:space="preserve"> ("    "&amp;TRIM(A21) &amp; " =&gt; "&amp;TRIM(A21)&amp;"_"&amp;TRIM($C$11)&amp;",")</f>
        <v xml:space="preserve">    m_axis_bs_beam_p1_tdata =&gt; m_axis_bs_beam_p1_tdata_bs_beam_i,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m_axis_bs_beam_p1_tdata_bs_beam_i : std_logic_vector(31 downto 0) := (others =&gt; '0');</v>
      </c>
    </row>
    <row r="22" spans="1:8">
      <c r="E22" t="s">
        <v>249</v>
      </c>
    </row>
    <row r="23" spans="1:8">
      <c r="A23" s="9" t="s">
        <v>8151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m_axis_bs_beam_p2_tvalid : out std_logic;</v>
      </c>
      <c r="F23" t="str">
        <f xml:space="preserve"> ("    "&amp;TRIM(A23)&amp; " : " &amp;TRIM(B23)&amp;" "&amp;TRIM(C23)&amp;";")</f>
        <v xml:space="preserve">    m_axis_bs_beam_p2_tvalid : out std_logic;</v>
      </c>
      <c r="G23" t="str">
        <f xml:space="preserve"> ("    "&amp;TRIM(A23) &amp; " =&gt; "&amp;TRIM(A23)&amp;"_"&amp;TRIM($C$11)&amp;",")</f>
        <v xml:space="preserve">    m_axis_bs_beam_p2_tvalid =&gt; m_axis_bs_beam_p2_tvalid_bs_beam_i,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m_axis_bs_beam_p2_tvalid_bs_beam_i : std_logic := '0';</v>
      </c>
    </row>
    <row r="24" spans="1:8">
      <c r="A24" s="9" t="s">
        <v>8152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m_axis_bs_beam_p2_tlast : out std_logic;</v>
      </c>
      <c r="F24" t="str">
        <f xml:space="preserve"> ("    "&amp;TRIM(A24)&amp; " : " &amp;TRIM(B24)&amp;" "&amp;TRIM(C24)&amp;";")</f>
        <v xml:space="preserve">    m_axis_bs_beam_p2_tlast : out std_logic;</v>
      </c>
      <c r="G24" t="str">
        <f xml:space="preserve"> ("    "&amp;TRIM(A24) &amp; " =&gt; "&amp;TRIM(A24)&amp;"_"&amp;TRIM($C$11)&amp;",")</f>
        <v xml:space="preserve">    m_axis_bs_beam_p2_tlast =&gt; m_axis_bs_beam_p2_tlast_bs_beam_i,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m_axis_bs_beam_p2_tlast_bs_beam_i : std_logic := '0';</v>
      </c>
    </row>
    <row r="25" spans="1:8">
      <c r="A25" s="9" t="s">
        <v>8153</v>
      </c>
      <c r="B25" t="s">
        <v>256</v>
      </c>
      <c r="C25" t="s">
        <v>471</v>
      </c>
      <c r="E25" t="str">
        <f xml:space="preserve"> ("    "&amp;TRIM(A25)&amp; " : " &amp;TRIM(B25)&amp;" "&amp;TRIM(C25)&amp;";")</f>
        <v xml:space="preserve">    m_axis_bs_beam_p2_tdata : out std_logic_vector(31 downto 0);</v>
      </c>
      <c r="F25" t="str">
        <f xml:space="preserve"> ("    "&amp;TRIM(A25)&amp; " : " &amp;TRIM(B25)&amp;" "&amp;TRIM(C25)&amp;";")</f>
        <v xml:space="preserve">    m_axis_bs_beam_p2_tdata : out std_logic_vector(31 downto 0);</v>
      </c>
      <c r="G25" t="str">
        <f xml:space="preserve"> ("    "&amp;TRIM(A25) &amp; " =&gt; "&amp;TRIM(A25)&amp;"_"&amp;TRIM($C$11)&amp;",")</f>
        <v xml:space="preserve">    m_axis_bs_beam_p2_tdata =&gt; m_axis_bs_beam_p2_tdata_bs_beam_i,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m_axis_bs_beam_p2_tdata_bs_beam_i : std_logic_vector(31 downto 0) := (others =&gt; '0');</v>
      </c>
    </row>
    <row r="26" spans="1:8">
      <c r="E26" t="s">
        <v>249</v>
      </c>
    </row>
    <row r="27" spans="1:8">
      <c r="A27" s="11" t="s">
        <v>8157</v>
      </c>
      <c r="B27" t="s">
        <v>254</v>
      </c>
      <c r="C27" t="s">
        <v>255</v>
      </c>
      <c r="D27" t="s">
        <v>8196</v>
      </c>
      <c r="E27" t="str">
        <f xml:space="preserve"> ("    "&amp;TRIM(A27)&amp; " : " &amp;TRIM(B27)&amp;" "&amp;TRIM(C27)&amp;";")</f>
        <v xml:space="preserve">    m_rd_bs_beam_a_tstart : in std_logic;</v>
      </c>
      <c r="F27" t="str">
        <f xml:space="preserve"> ("    "&amp;TRIM(A27)&amp; " : " &amp;TRIM(B27)&amp;" "&amp;TRIM(C27)&amp;";")</f>
        <v xml:space="preserve">    m_rd_bs_beam_a_tstart : in std_logic;</v>
      </c>
      <c r="G27" t="str">
        <f xml:space="preserve"> ("    "&amp;TRIM(A27) &amp; " =&gt; "&amp;TRIM(A27)&amp;"_"&amp;TRIM($C$11)&amp;",")</f>
        <v xml:space="preserve">    m_rd_bs_beam_a_tstart =&gt; m_rd_bs_beam_a_tstart_bs_beam_i,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m_rd_bs_beam_a_tstart_bs_beam_i : std_logic := '0';</v>
      </c>
    </row>
    <row r="28" spans="1:8">
      <c r="A28" t="s">
        <v>8158</v>
      </c>
      <c r="B28" t="s">
        <v>256</v>
      </c>
      <c r="C28" t="s">
        <v>519</v>
      </c>
      <c r="E28" t="str">
        <f xml:space="preserve"> ("    "&amp;TRIM(A28)&amp; " : " &amp;TRIM(B28)&amp;" "&amp;TRIM(C28)&amp;";")</f>
        <v xml:space="preserve">    m_rd_bs_beam_a_taddr : out std_logic_vector(6 downto 0);</v>
      </c>
      <c r="F28" t="str">
        <f xml:space="preserve"> ("    "&amp;TRIM(A28)&amp; " : " &amp;TRIM(B28)&amp;" "&amp;TRIM(C28)&amp;";")</f>
        <v xml:space="preserve">    m_rd_bs_beam_a_taddr : out std_logic_vector(6 downto 0);</v>
      </c>
      <c r="G28" t="str">
        <f xml:space="preserve"> ("    "&amp;TRIM(A28) &amp; " =&gt; "&amp;TRIM(A28)&amp;"_"&amp;TRIM($C$11)&amp;",")</f>
        <v xml:space="preserve">    m_rd_bs_beam_a_taddr =&gt; m_rd_bs_beam_a_taddr_bs_beam_i,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m_rd_bs_beam_a_taddr_bs_beam_i : std_logic_vector(6 downto 0) := (others =&gt; '0');</v>
      </c>
    </row>
    <row r="29" spans="1:8">
      <c r="A29" t="s">
        <v>8159</v>
      </c>
      <c r="B29" t="s">
        <v>254</v>
      </c>
      <c r="C29" t="s">
        <v>379</v>
      </c>
      <c r="E29" t="str">
        <f xml:space="preserve"> ("    "&amp;TRIM(A29)&amp; " : " &amp;TRIM(B29)&amp;" "&amp;TRIM(C29)&amp;";")</f>
        <v xml:space="preserve">    m_rd_bs_beam_a_tdata : in std_logic_vector(31 downto 0);</v>
      </c>
      <c r="F29" t="str">
        <f xml:space="preserve"> ("    "&amp;TRIM(A29)&amp; " : " &amp;TRIM(B29)&amp;" "&amp;TRIM(C29)&amp;";")</f>
        <v xml:space="preserve">    m_rd_bs_beam_a_tdata : in std_logic_vector(31 downto 0);</v>
      </c>
      <c r="G29" t="str">
        <f xml:space="preserve"> ("    "&amp;TRIM(A29) &amp; " =&gt; "&amp;TRIM(A29)&amp;"_"&amp;TRIM($C$11)&amp;",")</f>
        <v xml:space="preserve">    m_rd_bs_beam_a_tdata =&gt; m_rd_bs_beam_a_tdata_bs_beam_i,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m_rd_bs_beam_a_tdata_bs_beam_i : std_logic_vector(31 downto 0) := (others =&gt; '0');</v>
      </c>
    </row>
    <row r="30" spans="1:8">
      <c r="E30" t="s">
        <v>248</v>
      </c>
    </row>
    <row r="31" spans="1:8">
      <c r="A31" s="11" t="s">
        <v>8160</v>
      </c>
      <c r="B31" t="s">
        <v>254</v>
      </c>
      <c r="C31" t="s">
        <v>255</v>
      </c>
      <c r="D31" t="s">
        <v>8197</v>
      </c>
      <c r="E31" t="str">
        <f xml:space="preserve"> ("    "&amp;TRIM(A31)&amp; " : " &amp;TRIM(B31)&amp;" "&amp;TRIM(C31)&amp;";")</f>
        <v xml:space="preserve">    m_rd_bs_beam_b_tstart : in std_logic;</v>
      </c>
      <c r="F31" t="str">
        <f xml:space="preserve"> ("    "&amp;TRIM(A31)&amp; " : " &amp;TRIM(B31)&amp;" "&amp;TRIM(C31)&amp;";")</f>
        <v xml:space="preserve">    m_rd_bs_beam_b_tstart : in std_logic;</v>
      </c>
      <c r="G31" t="str">
        <f xml:space="preserve"> ("    "&amp;TRIM(A31) &amp; " =&gt; "&amp;TRIM(A31)&amp;"_"&amp;TRIM($C$11)&amp;",")</f>
        <v xml:space="preserve">    m_rd_bs_beam_b_tstart =&gt; m_rd_bs_beam_b_tstart_bs_beam_i,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m_rd_bs_beam_b_tstart_bs_beam_i : std_logic := '0';</v>
      </c>
    </row>
    <row r="32" spans="1:8">
      <c r="A32" t="s">
        <v>8161</v>
      </c>
      <c r="B32" t="s">
        <v>256</v>
      </c>
      <c r="C32" t="s">
        <v>519</v>
      </c>
      <c r="E32" t="str">
        <f xml:space="preserve"> ("    "&amp;TRIM(A32)&amp; " : " &amp;TRIM(B32)&amp;" "&amp;TRIM(C32)&amp;";")</f>
        <v xml:space="preserve">    m_rd_bs_beam_b_taddr : out std_logic_vector(6 downto 0);</v>
      </c>
      <c r="F32" t="str">
        <f xml:space="preserve"> ("    "&amp;TRIM(A32)&amp; " : " &amp;TRIM(B32)&amp;" "&amp;TRIM(C32)&amp;";")</f>
        <v xml:space="preserve">    m_rd_bs_beam_b_taddr : out std_logic_vector(6 downto 0);</v>
      </c>
      <c r="G32" t="str">
        <f xml:space="preserve"> ("    "&amp;TRIM(A32) &amp; " =&gt; "&amp;TRIM(A32)&amp;"_"&amp;TRIM($C$11)&amp;",")</f>
        <v xml:space="preserve">    m_rd_bs_beam_b_taddr =&gt; m_rd_bs_beam_b_taddr_bs_beam_i,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m_rd_bs_beam_b_taddr_bs_beam_i : std_logic_vector(6 downto 0) := (others =&gt; '0');</v>
      </c>
    </row>
    <row r="33" spans="1:8">
      <c r="A33" t="s">
        <v>8162</v>
      </c>
      <c r="B33" t="s">
        <v>254</v>
      </c>
      <c r="C33" t="s">
        <v>379</v>
      </c>
      <c r="E33" t="str">
        <f xml:space="preserve"> ("    "&amp;TRIM(A33)&amp; " : " &amp;TRIM(B33)&amp;" "&amp;TRIM(C33)&amp;";")</f>
        <v xml:space="preserve">    m_rd_bs_beam_b_tdata : in std_logic_vector(31 downto 0);</v>
      </c>
      <c r="F33" t="str">
        <f xml:space="preserve"> ("    "&amp;TRIM(A33)&amp; " : " &amp;TRIM(B33)&amp;" "&amp;TRIM(C33)&amp;";")</f>
        <v xml:space="preserve">    m_rd_bs_beam_b_tdata : in std_logic_vector(31 downto 0);</v>
      </c>
      <c r="G33" t="str">
        <f xml:space="preserve"> ("    "&amp;TRIM(A33) &amp; " =&gt; "&amp;TRIM(A33)&amp;"_"&amp;TRIM($C$11)&amp;",")</f>
        <v xml:space="preserve">    m_rd_bs_beam_b_tdata =&gt; m_rd_bs_beam_b_tdata_bs_beam_i,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m_rd_bs_beam_b_tdata_bs_beam_i : std_logic_vector(31 downto 0) := (others =&gt; '0');</v>
      </c>
    </row>
    <row r="34" spans="1:8">
      <c r="E34" t="s">
        <v>248</v>
      </c>
    </row>
    <row r="35" spans="1:8">
      <c r="A35" t="s">
        <v>8212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s_bs_beam_enable_ch : in std_logic;</v>
      </c>
      <c r="F35" t="str">
        <f xml:space="preserve"> ("    "&amp;TRIM(A35)&amp; " : " &amp;TRIM(B35)&amp;" "&amp;TRIM(C35)&amp;";")</f>
        <v xml:space="preserve">    s_bs_beam_enable_ch : in std_logic;</v>
      </c>
      <c r="G35" t="str">
        <f xml:space="preserve"> ("    "&amp;TRIM(A35) &amp; " =&gt; "&amp;TRIM(A35)&amp;"_"&amp;TRIM($C$11)&amp;",")</f>
        <v xml:space="preserve">    s_bs_beam_enable_ch =&gt; s_bs_beam_enable_ch_bs_beam_i,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s_bs_beam_enable_ch_bs_beam_i : std_logic := '0';</v>
      </c>
    </row>
    <row r="36" spans="1:8">
      <c r="A36" t="s">
        <v>554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"&amp;TRIM(A36)&amp;"_"&amp;TRIM($C$11)&amp;",")</f>
        <v xml:space="preserve">    reset_n =&gt; reset_n_bs_beam_i,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reset_n_bs_beam_i : std_logic := '0';</v>
      </c>
    </row>
    <row r="37" spans="1:8">
      <c r="A37" t="s">
        <v>4185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"&amp;TRIM(A37)&amp;"_"&amp;TRIM($C$11)&amp;"")</f>
        <v xml:space="preserve">    Clk =&gt; Clk_bs_beam_i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Clk_bs_beam_i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2" spans="1:8">
      <c r="E42" t="str">
        <f xml:space="preserve"> "architecture rtl of "&amp;$A$11&amp;" is"</f>
        <v>architecture rtl of bs_beam is</v>
      </c>
    </row>
    <row r="43" spans="1:8">
      <c r="E43" s="20" t="s">
        <v>8193</v>
      </c>
    </row>
    <row r="44" spans="1:8">
      <c r="E44" s="20" t="s">
        <v>8139</v>
      </c>
    </row>
    <row r="45" spans="1:8">
      <c r="E45" s="20" t="s">
        <v>8199</v>
      </c>
    </row>
    <row r="46" spans="1:8">
      <c r="E46" s="20" t="s">
        <v>8200</v>
      </c>
    </row>
    <row r="47" spans="1:8">
      <c r="E47" s="20" t="s">
        <v>4219</v>
      </c>
    </row>
    <row r="48" spans="1:8">
      <c r="E48" s="20" t="s">
        <v>8140</v>
      </c>
    </row>
    <row r="49" spans="5:5">
      <c r="E49" s="20" t="s">
        <v>4219</v>
      </c>
    </row>
    <row r="50" spans="5:5">
      <c r="E50" s="20" t="s">
        <v>4648</v>
      </c>
    </row>
    <row r="51" spans="5:5">
      <c r="E51" s="20" t="s">
        <v>8167</v>
      </c>
    </row>
    <row r="52" spans="5:5">
      <c r="E52" s="20" t="s">
        <v>4645</v>
      </c>
    </row>
    <row r="53" spans="5:5">
      <c r="E53" s="20" t="s">
        <v>8168</v>
      </c>
    </row>
    <row r="54" spans="5:5">
      <c r="E54" s="20" t="s">
        <v>4649</v>
      </c>
    </row>
    <row r="55" spans="5:5">
      <c r="E55" s="20" t="s">
        <v>8141</v>
      </c>
    </row>
    <row r="56" spans="5:5">
      <c r="E56" s="20" t="s">
        <v>8142</v>
      </c>
    </row>
    <row r="57" spans="5:5">
      <c r="E57" s="20" t="s">
        <v>8143</v>
      </c>
    </row>
    <row r="58" spans="5:5">
      <c r="E58" s="20" t="s">
        <v>8144</v>
      </c>
    </row>
    <row r="59" spans="5:5">
      <c r="E59" s="20" t="s">
        <v>8201</v>
      </c>
    </row>
    <row r="60" spans="5:5">
      <c r="E60" s="20" t="s">
        <v>8202</v>
      </c>
    </row>
    <row r="61" spans="5:5">
      <c r="E61" s="20" t="s">
        <v>8203</v>
      </c>
    </row>
    <row r="62" spans="5:5">
      <c r="E62" s="20" t="s">
        <v>4219</v>
      </c>
    </row>
    <row r="63" spans="5:5">
      <c r="E63" s="20" t="s">
        <v>4283</v>
      </c>
    </row>
    <row r="64" spans="5:5">
      <c r="E64" s="20" t="s">
        <v>4329</v>
      </c>
    </row>
    <row r="65" spans="5:5">
      <c r="E65" s="20" t="s">
        <v>8204</v>
      </c>
    </row>
    <row r="66" spans="5:5">
      <c r="E66" s="20" t="s">
        <v>4219</v>
      </c>
    </row>
    <row r="67" spans="5:5">
      <c r="E67" s="20" t="s">
        <v>8216</v>
      </c>
    </row>
    <row r="68" spans="5:5">
      <c r="E68" s="20" t="s">
        <v>8217</v>
      </c>
    </row>
    <row r="69" spans="5:5">
      <c r="E69" s="20" t="s">
        <v>8218</v>
      </c>
    </row>
    <row r="70" spans="5:5">
      <c r="E70" s="20" t="s">
        <v>4773</v>
      </c>
    </row>
    <row r="71" spans="5:5">
      <c r="E71" s="20" t="s">
        <v>8219</v>
      </c>
    </row>
    <row r="72" spans="5:5">
      <c r="E72" s="20" t="s">
        <v>8220</v>
      </c>
    </row>
    <row r="73" spans="5:5">
      <c r="E73" s="20" t="s">
        <v>8221</v>
      </c>
    </row>
    <row r="74" spans="5:5">
      <c r="E74" s="20" t="s">
        <v>4219</v>
      </c>
    </row>
    <row r="75" spans="5:5">
      <c r="E75" s="20" t="s">
        <v>8194</v>
      </c>
    </row>
    <row r="76" spans="5:5">
      <c r="E76" s="20" t="s">
        <v>8195</v>
      </c>
    </row>
    <row r="77" spans="5:5">
      <c r="E77" s="20" t="s">
        <v>4219</v>
      </c>
    </row>
    <row r="78" spans="5:5">
      <c r="E78" s="20" t="s">
        <v>8214</v>
      </c>
    </row>
    <row r="79" spans="5:5">
      <c r="E79" s="20" t="s">
        <v>8213</v>
      </c>
    </row>
    <row r="80" spans="5:5">
      <c r="E80" s="20" t="s">
        <v>4219</v>
      </c>
    </row>
    <row r="81" spans="5:5">
      <c r="E81" s="20" t="s">
        <v>8205</v>
      </c>
    </row>
    <row r="82" spans="5:5">
      <c r="E82" s="20" t="s">
        <v>8198</v>
      </c>
    </row>
    <row r="83" spans="5:5">
      <c r="E83" s="20" t="s">
        <v>4219</v>
      </c>
    </row>
    <row r="84" spans="5:5">
      <c r="E84" s="20" t="s">
        <v>4652</v>
      </c>
    </row>
    <row r="85" spans="5:5">
      <c r="E85" s="20" t="s">
        <v>4294</v>
      </c>
    </row>
    <row r="86" spans="5:5">
      <c r="E86" s="20" t="s">
        <v>4333</v>
      </c>
    </row>
    <row r="87" spans="5:5">
      <c r="E87" s="20" t="s">
        <v>4655</v>
      </c>
    </row>
    <row r="88" spans="5:5">
      <c r="E88" s="20" t="s">
        <v>4653</v>
      </c>
    </row>
    <row r="89" spans="5:5">
      <c r="E89" s="20" t="s">
        <v>4656</v>
      </c>
    </row>
    <row r="90" spans="5:5">
      <c r="E90" s="20" t="s">
        <v>8179</v>
      </c>
    </row>
    <row r="91" spans="5:5">
      <c r="E91" s="20" t="s">
        <v>8180</v>
      </c>
    </row>
    <row r="92" spans="5:5">
      <c r="E92" s="20" t="s">
        <v>4657</v>
      </c>
    </row>
    <row r="93" spans="5:5">
      <c r="E93" s="20" t="s">
        <v>8206</v>
      </c>
    </row>
    <row r="94" spans="5:5">
      <c r="E94" s="20" t="s">
        <v>8207</v>
      </c>
    </row>
    <row r="95" spans="5:5">
      <c r="E95" s="20" t="s">
        <v>4338</v>
      </c>
    </row>
    <row r="96" spans="5:5">
      <c r="E96" s="20" t="s">
        <v>8181</v>
      </c>
    </row>
    <row r="97" spans="5:5">
      <c r="E97" s="20" t="s">
        <v>8182</v>
      </c>
    </row>
    <row r="98" spans="5:5">
      <c r="E98" s="20" t="s">
        <v>8183</v>
      </c>
    </row>
    <row r="99" spans="5:5">
      <c r="E99" s="20" t="s">
        <v>8146</v>
      </c>
    </row>
    <row r="100" spans="5:5">
      <c r="E100" s="20" t="s">
        <v>8147</v>
      </c>
    </row>
    <row r="101" spans="5:5">
      <c r="E101" s="20" t="s">
        <v>8184</v>
      </c>
    </row>
    <row r="102" spans="5:5">
      <c r="E102" s="20" t="s">
        <v>4663</v>
      </c>
    </row>
    <row r="103" spans="5:5">
      <c r="E103" s="20" t="s">
        <v>8185</v>
      </c>
    </row>
    <row r="104" spans="5:5">
      <c r="E104" s="20" t="s">
        <v>4298</v>
      </c>
    </row>
    <row r="105" spans="5:5">
      <c r="E105" s="20" t="s">
        <v>4396</v>
      </c>
    </row>
    <row r="106" spans="5:5">
      <c r="E106" s="20" t="s">
        <v>4665</v>
      </c>
    </row>
    <row r="107" spans="5:5">
      <c r="E107" s="20" t="s">
        <v>4666</v>
      </c>
    </row>
    <row r="108" spans="5:5">
      <c r="E108" s="20" t="s">
        <v>4298</v>
      </c>
    </row>
    <row r="109" spans="5:5">
      <c r="E109" s="20" t="s">
        <v>4396</v>
      </c>
    </row>
    <row r="110" spans="5:5">
      <c r="E110" s="20" t="s">
        <v>8215</v>
      </c>
    </row>
    <row r="111" spans="5:5">
      <c r="E111" s="20" t="s">
        <v>8208</v>
      </c>
    </row>
    <row r="112" spans="5:5">
      <c r="E112" s="20" t="s">
        <v>4298</v>
      </c>
    </row>
    <row r="113" spans="5:5">
      <c r="E113" s="20" t="s">
        <v>4396</v>
      </c>
    </row>
    <row r="114" spans="5:5">
      <c r="E114" s="20" t="s">
        <v>8209</v>
      </c>
    </row>
    <row r="115" spans="5:5">
      <c r="E115" s="20" t="s">
        <v>8187</v>
      </c>
    </row>
    <row r="116" spans="5:5">
      <c r="E116" s="20" t="s">
        <v>4670</v>
      </c>
    </row>
    <row r="117" spans="5:5">
      <c r="E117" s="20" t="s">
        <v>4298</v>
      </c>
    </row>
    <row r="118" spans="5:5">
      <c r="E118" s="20" t="s">
        <v>4396</v>
      </c>
    </row>
    <row r="119" spans="5:5">
      <c r="E119" s="20" t="s">
        <v>8188</v>
      </c>
    </row>
    <row r="120" spans="5:5">
      <c r="E120" s="20" t="s">
        <v>8189</v>
      </c>
    </row>
    <row r="121" spans="5:5">
      <c r="E121" s="20" t="s">
        <v>8210</v>
      </c>
    </row>
    <row r="122" spans="5:5">
      <c r="E122" s="20" t="s">
        <v>8211</v>
      </c>
    </row>
    <row r="123" spans="5:5">
      <c r="E123" s="20" t="s">
        <v>4298</v>
      </c>
    </row>
    <row r="124" spans="5:5">
      <c r="E124" s="20" t="s">
        <v>4396</v>
      </c>
    </row>
    <row r="125" spans="5:5">
      <c r="E125" s="20" t="s">
        <v>4303</v>
      </c>
    </row>
    <row r="126" spans="5:5">
      <c r="E126" s="20" t="s">
        <v>4304</v>
      </c>
    </row>
    <row r="127" spans="5:5">
      <c r="E127" s="20" t="s">
        <v>4219</v>
      </c>
    </row>
    <row r="128" spans="5:5">
      <c r="E128" s="20" t="s">
        <v>298</v>
      </c>
    </row>
    <row r="129" spans="5:5">
      <c r="E129" s="20" t="s">
        <v>4305</v>
      </c>
    </row>
    <row r="130" spans="5:5">
      <c r="E130" s="20" t="s">
        <v>4305</v>
      </c>
    </row>
    <row r="131" spans="5:5">
      <c r="E131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A40-4897-4D71-9A39-7EC425F96E67}">
  <dimension ref="A1:H147"/>
  <sheetViews>
    <sheetView topLeftCell="A8" workbookViewId="0">
      <selection activeCell="E35" sqref="E35:E147"/>
    </sheetView>
  </sheetViews>
  <sheetFormatPr defaultRowHeight="16.899999999999999"/>
  <cols>
    <col min="1" max="1" width="24.8125" bestFit="1" customWidth="1"/>
    <col min="2" max="2" width="6.9375" bestFit="1" customWidth="1"/>
    <col min="3" max="3" width="29.3125" customWidth="1"/>
    <col min="4" max="4" width="19.4375" customWidth="1"/>
    <col min="5" max="5" width="103.5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8252</v>
      </c>
      <c r="B11" s="2"/>
      <c r="C11" s="2" t="s">
        <v>8253</v>
      </c>
      <c r="D11" s="2"/>
      <c r="E11" s="2" t="str">
        <f>"entity "&amp;A11&amp;" is"</f>
        <v>entity bs_iram is</v>
      </c>
      <c r="F11" s="2" t="str">
        <f>"component "&amp;A11&amp;" is"</f>
        <v>component bs_iram is</v>
      </c>
      <c r="G11" s="2" t="str">
        <f>(C11&amp;" : "&amp;A11)</f>
        <v>bs_iram_i : bs_iram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4631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4632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bs_iram_i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8254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s_axis_bs_iram_tvalid : in std_logic;</v>
      </c>
      <c r="F19" t="str">
        <f xml:space="preserve"> ("    "&amp;TRIM(A19)&amp; " : " &amp;TRIM(B19)&amp;" "&amp;TRIM(C19)&amp;";")</f>
        <v xml:space="preserve">    s_axis_bs_iram_tvalid : in std_logic;</v>
      </c>
      <c r="G19" t="str">
        <f xml:space="preserve"> ("    "&amp;TRIM(A19) &amp; " =&gt; "&amp;TRIM(A19)&amp;"_"&amp;TRIM($C$11)&amp;",")</f>
        <v xml:space="preserve">    s_axis_bs_iram_tvalid =&gt; s_axis_bs_iram_tvalid_bs_iram_i,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s_axis_bs_iram_tvalid_bs_iram_i : std_logic := '0';</v>
      </c>
    </row>
    <row r="20" spans="1:8">
      <c r="A20" s="9" t="s">
        <v>8255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s_axis_bs_iram_tlast : in std_logic;</v>
      </c>
      <c r="F20" t="str">
        <f xml:space="preserve"> ("    "&amp;TRIM(A20)&amp; " : " &amp;TRIM(B20)&amp;" "&amp;TRIM(C20)&amp;";")</f>
        <v xml:space="preserve">    s_axis_bs_iram_tlast : in std_logic;</v>
      </c>
      <c r="G20" t="str">
        <f xml:space="preserve"> ("    "&amp;TRIM(A20) &amp; " =&gt; "&amp;TRIM(A20)&amp;"_"&amp;TRIM($C$11)&amp;",")</f>
        <v xml:space="preserve">    s_axis_bs_iram_tlast =&gt; s_axis_bs_iram_tlast_bs_iram_i,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s_axis_bs_iram_tlast_bs_iram_i : std_logic := '0';</v>
      </c>
    </row>
    <row r="21" spans="1:8">
      <c r="A21" s="9" t="s">
        <v>8256</v>
      </c>
      <c r="B21" t="s">
        <v>254</v>
      </c>
      <c r="C21" t="s">
        <v>471</v>
      </c>
      <c r="E21" t="str">
        <f xml:space="preserve"> ("    "&amp;TRIM(A21)&amp; " : " &amp;TRIM(B21)&amp;" "&amp;TRIM(C21)&amp;";")</f>
        <v xml:space="preserve">    s_axis_bs_iram_tdata : in std_logic_vector(31 downto 0);</v>
      </c>
      <c r="F21" t="str">
        <f xml:space="preserve"> ("    "&amp;TRIM(A21)&amp; " : " &amp;TRIM(B21)&amp;" "&amp;TRIM(C21)&amp;";")</f>
        <v xml:space="preserve">    s_axis_bs_iram_tdata : in std_logic_vector(31 downto 0);</v>
      </c>
      <c r="G21" t="str">
        <f xml:space="preserve"> ("    "&amp;TRIM(A21) &amp; " =&gt; "&amp;TRIM(A21)&amp;"_"&amp;TRIM($C$11)&amp;",")</f>
        <v xml:space="preserve">    s_axis_bs_iram_tdata =&gt; s_axis_bs_iram_tdata_bs_iram_i,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s_axis_bs_iram_tdata_bs_iram_i : std_logic_vector(31 downto 0) := (others =&gt; '0');</v>
      </c>
    </row>
    <row r="22" spans="1:8">
      <c r="E22" t="s">
        <v>249</v>
      </c>
    </row>
    <row r="23" spans="1:8">
      <c r="A23" s="11" t="s">
        <v>8257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s_rd_bs_iram_tnext : out std_logic;</v>
      </c>
      <c r="F23" t="str">
        <f xml:space="preserve"> ("    "&amp;TRIM(A23)&amp; " : " &amp;TRIM(B23)&amp;" "&amp;TRIM(C23)&amp;";")</f>
        <v xml:space="preserve">    s_rd_bs_iram_tnext : out std_logic;</v>
      </c>
      <c r="G23" t="str">
        <f xml:space="preserve"> ("    "&amp;TRIM(A23) &amp; " =&gt; "&amp;TRIM(A23)&amp;"_"&amp;TRIM($C$11)&amp;",")</f>
        <v xml:space="preserve">    s_rd_bs_iram_tnext =&gt; s_rd_bs_iram_tnext_bs_iram_i,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s_rd_bs_iram_tnext_bs_iram_i : std_logic := '0';</v>
      </c>
    </row>
    <row r="24" spans="1:8">
      <c r="A24" t="s">
        <v>8258</v>
      </c>
      <c r="B24" t="s">
        <v>254</v>
      </c>
      <c r="C24" t="s">
        <v>519</v>
      </c>
      <c r="E24" t="str">
        <f xml:space="preserve"> ("    "&amp;TRIM(A24)&amp; " : " &amp;TRIM(B24)&amp;" "&amp;TRIM(C24)&amp;";")</f>
        <v xml:space="preserve">    s_rd_bs_iram_taddr : in std_logic_vector(6 downto 0);</v>
      </c>
      <c r="F24" t="str">
        <f xml:space="preserve"> ("    "&amp;TRIM(A24)&amp; " : " &amp;TRIM(B24)&amp;" "&amp;TRIM(C24)&amp;";")</f>
        <v xml:space="preserve">    s_rd_bs_iram_taddr : in std_logic_vector(6 downto 0);</v>
      </c>
      <c r="G24" t="str">
        <f xml:space="preserve"> ("    "&amp;TRIM(A24) &amp; " =&gt; "&amp;TRIM(A24)&amp;"_"&amp;TRIM($C$11)&amp;",")</f>
        <v xml:space="preserve">    s_rd_bs_iram_taddr =&gt; s_rd_bs_iram_taddr_bs_iram_i,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s_rd_bs_iram_taddr_bs_iram_i : std_logic_vector(6 downto 0) := (others =&gt; '0');</v>
      </c>
    </row>
    <row r="25" spans="1:8">
      <c r="A25" t="s">
        <v>8259</v>
      </c>
      <c r="B25" t="s">
        <v>256</v>
      </c>
      <c r="C25" t="s">
        <v>379</v>
      </c>
      <c r="E25" t="str">
        <f xml:space="preserve"> ("    "&amp;TRIM(A25)&amp; " : " &amp;TRIM(B25)&amp;" "&amp;TRIM(C25)&amp;";")</f>
        <v xml:space="preserve">    s_rd_bs_iram_tdata : out std_logic_vector(31 downto 0);</v>
      </c>
      <c r="F25" t="str">
        <f xml:space="preserve"> ("    "&amp;TRIM(A25)&amp; " : " &amp;TRIM(B25)&amp;" "&amp;TRIM(C25)&amp;";")</f>
        <v xml:space="preserve">    s_rd_bs_iram_tdata : out std_logic_vector(31 downto 0);</v>
      </c>
      <c r="G25" t="str">
        <f xml:space="preserve"> ("    "&amp;TRIM(A25) &amp; " =&gt; "&amp;TRIM(A25)&amp;"_"&amp;TRIM($C$11)&amp;",")</f>
        <v xml:space="preserve">    s_rd_bs_iram_tdata =&gt; s_rd_bs_iram_tdata_bs_iram_i,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s_rd_bs_iram_tdata_bs_iram_i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reset_n_bs_iram_i,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reset_n_bs_iram_i : std_logic := '0';</v>
      </c>
    </row>
    <row r="28" spans="1:8">
      <c r="A28" t="s">
        <v>8579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Clk_rd : in std_logic;</v>
      </c>
      <c r="F28" t="str">
        <f xml:space="preserve"> ("    "&amp;TRIM(A28)&amp; " : " &amp;TRIM(B28)&amp;" "&amp;TRIM(C28)&amp;";")</f>
        <v xml:space="preserve">    Clk_rd : in std_logic;</v>
      </c>
      <c r="G28" t="str">
        <f xml:space="preserve"> ("    "&amp;TRIM(A28) &amp; " =&gt; "&amp;TRIM(A28)&amp;"_"&amp;TRIM($C$11)&amp;",")</f>
        <v xml:space="preserve">    Clk_rd =&gt; Clk_rd_bs_iram_i,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Clk_rd_bs_iram_i : std_logic := '0';</v>
      </c>
    </row>
    <row r="29" spans="1:8">
      <c r="A29" t="s">
        <v>4185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Clk_bs_iram_i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Clk_bs_iram_i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bs_iram is</v>
      </c>
    </row>
    <row r="35" spans="5:5">
      <c r="E35" s="20" t="s">
        <v>4219</v>
      </c>
    </row>
    <row r="36" spans="5:5">
      <c r="E36" s="20" t="s">
        <v>4372</v>
      </c>
    </row>
    <row r="37" spans="5:5">
      <c r="E37" s="20" t="s">
        <v>4373</v>
      </c>
    </row>
    <row r="38" spans="5:5">
      <c r="E38" s="20" t="s">
        <v>4588</v>
      </c>
    </row>
    <row r="39" spans="5:5">
      <c r="E39" s="20" t="s">
        <v>4264</v>
      </c>
    </row>
    <row r="40" spans="5:5">
      <c r="E40" s="20" t="s">
        <v>4589</v>
      </c>
    </row>
    <row r="41" spans="5:5">
      <c r="E41" s="20" t="s">
        <v>4590</v>
      </c>
    </row>
    <row r="42" spans="5:5">
      <c r="E42" s="20" t="s">
        <v>4591</v>
      </c>
    </row>
    <row r="43" spans="5:5">
      <c r="E43" s="20" t="s">
        <v>4592</v>
      </c>
    </row>
    <row r="44" spans="5:5">
      <c r="E44" s="20" t="s">
        <v>4593</v>
      </c>
    </row>
    <row r="45" spans="5:5">
      <c r="E45" s="20" t="s">
        <v>4589</v>
      </c>
    </row>
    <row r="46" spans="5:5">
      <c r="E46" s="20" t="s">
        <v>4258</v>
      </c>
    </row>
    <row r="47" spans="5:5">
      <c r="E47" s="20" t="s">
        <v>4268</v>
      </c>
    </row>
    <row r="48" spans="5:5">
      <c r="E48" s="20" t="s">
        <v>4219</v>
      </c>
    </row>
    <row r="49" spans="5:5">
      <c r="E49" s="20" t="s">
        <v>8237</v>
      </c>
    </row>
    <row r="50" spans="5:5">
      <c r="E50" s="20" t="s">
        <v>4375</v>
      </c>
    </row>
    <row r="51" spans="5:5">
      <c r="E51" s="20" t="s">
        <v>8238</v>
      </c>
    </row>
    <row r="52" spans="5:5">
      <c r="E52" s="20" t="s">
        <v>4258</v>
      </c>
    </row>
    <row r="53" spans="5:5">
      <c r="E53" s="20" t="s">
        <v>4264</v>
      </c>
    </row>
    <row r="54" spans="5:5">
      <c r="E54" s="20" t="s">
        <v>4589</v>
      </c>
    </row>
    <row r="55" spans="5:5">
      <c r="E55" s="20" t="s">
        <v>4590</v>
      </c>
    </row>
    <row r="56" spans="5:5">
      <c r="E56" s="20" t="s">
        <v>8239</v>
      </c>
    </row>
    <row r="57" spans="5:5">
      <c r="E57" s="20" t="s">
        <v>8240</v>
      </c>
    </row>
    <row r="58" spans="5:5">
      <c r="E58" s="20" t="s">
        <v>8241</v>
      </c>
    </row>
    <row r="59" spans="5:5">
      <c r="E59" s="20" t="s">
        <v>4589</v>
      </c>
    </row>
    <row r="60" spans="5:5">
      <c r="E60" s="20" t="s">
        <v>4258</v>
      </c>
    </row>
    <row r="61" spans="5:5">
      <c r="E61" s="20" t="s">
        <v>4268</v>
      </c>
    </row>
    <row r="62" spans="5:5">
      <c r="E62" s="20" t="s">
        <v>4594</v>
      </c>
    </row>
    <row r="63" spans="5:5">
      <c r="E63" s="20" t="s">
        <v>4595</v>
      </c>
    </row>
    <row r="64" spans="5:5">
      <c r="E64" s="20" t="s">
        <v>4596</v>
      </c>
    </row>
    <row r="65" spans="5:5">
      <c r="E65" s="20" t="s">
        <v>4597</v>
      </c>
    </row>
    <row r="66" spans="5:5">
      <c r="E66" s="20" t="s">
        <v>4598</v>
      </c>
    </row>
    <row r="67" spans="5:5">
      <c r="E67" s="20" t="s">
        <v>4599</v>
      </c>
    </row>
    <row r="68" spans="5:5">
      <c r="E68" s="20" t="s">
        <v>4600</v>
      </c>
    </row>
    <row r="69" spans="5:5">
      <c r="E69" s="20" t="s">
        <v>4601</v>
      </c>
    </row>
    <row r="70" spans="5:5">
      <c r="E70" s="20" t="s">
        <v>4602</v>
      </c>
    </row>
    <row r="71" spans="5:5">
      <c r="E71" s="20" t="s">
        <v>4603</v>
      </c>
    </row>
    <row r="72" spans="5:5">
      <c r="E72" s="20" t="s">
        <v>8260</v>
      </c>
    </row>
    <row r="73" spans="5:5">
      <c r="E73" s="20" t="s">
        <v>8261</v>
      </c>
    </row>
    <row r="74" spans="5:5">
      <c r="E74" s="20" t="s">
        <v>4605</v>
      </c>
    </row>
    <row r="75" spans="5:5">
      <c r="E75" s="20" t="s">
        <v>4403</v>
      </c>
    </row>
    <row r="76" spans="5:5">
      <c r="E76" s="20" t="s">
        <v>4219</v>
      </c>
    </row>
    <row r="77" spans="5:5">
      <c r="E77" s="20" t="s">
        <v>4283</v>
      </c>
    </row>
    <row r="78" spans="5:5">
      <c r="E78" s="20" t="s">
        <v>4219</v>
      </c>
    </row>
    <row r="79" spans="5:5">
      <c r="E79" s="20" t="s">
        <v>8262</v>
      </c>
    </row>
    <row r="80" spans="5:5">
      <c r="E80" s="20" t="s">
        <v>4219</v>
      </c>
    </row>
    <row r="81" spans="5:5">
      <c r="E81" s="20" t="s">
        <v>8145</v>
      </c>
    </row>
    <row r="82" spans="5:5">
      <c r="E82" s="20" t="s">
        <v>4294</v>
      </c>
    </row>
    <row r="83" spans="5:5">
      <c r="E83" s="20" t="s">
        <v>4333</v>
      </c>
    </row>
    <row r="84" spans="5:5">
      <c r="E84" s="20" t="s">
        <v>4607</v>
      </c>
    </row>
    <row r="85" spans="5:5">
      <c r="E85" s="20" t="s">
        <v>4608</v>
      </c>
    </row>
    <row r="86" spans="5:5">
      <c r="E86" s="20" t="s">
        <v>4338</v>
      </c>
    </row>
    <row r="87" spans="5:5">
      <c r="E87" s="20" t="s">
        <v>8263</v>
      </c>
    </row>
    <row r="88" spans="5:5">
      <c r="E88" s="20" t="s">
        <v>8264</v>
      </c>
    </row>
    <row r="89" spans="5:5">
      <c r="E89" s="20" t="s">
        <v>8265</v>
      </c>
    </row>
    <row r="90" spans="5:5">
      <c r="E90" s="20" t="s">
        <v>4612</v>
      </c>
    </row>
    <row r="91" spans="5:5">
      <c r="E91" s="20" t="s">
        <v>4613</v>
      </c>
    </row>
    <row r="92" spans="5:5">
      <c r="E92" s="20" t="s">
        <v>4476</v>
      </c>
    </row>
    <row r="93" spans="5:5">
      <c r="E93" s="20" t="s">
        <v>4614</v>
      </c>
    </row>
    <row r="94" spans="5:5">
      <c r="E94" s="20" t="s">
        <v>4478</v>
      </c>
    </row>
    <row r="95" spans="5:5">
      <c r="E95" s="20" t="s">
        <v>4298</v>
      </c>
    </row>
    <row r="96" spans="5:5">
      <c r="E96" s="20" t="s">
        <v>4303</v>
      </c>
    </row>
    <row r="97" spans="5:5">
      <c r="E97" s="20" t="s">
        <v>4304</v>
      </c>
    </row>
    <row r="98" spans="5:5">
      <c r="E98" s="20" t="s">
        <v>4219</v>
      </c>
    </row>
    <row r="99" spans="5:5">
      <c r="E99" s="20" t="s">
        <v>8580</v>
      </c>
    </row>
    <row r="100" spans="5:5">
      <c r="E100" s="20" t="s">
        <v>4294</v>
      </c>
    </row>
    <row r="101" spans="5:5">
      <c r="E101" s="20" t="s">
        <v>4616</v>
      </c>
    </row>
    <row r="102" spans="5:5">
      <c r="E102" s="20" t="s">
        <v>8581</v>
      </c>
    </row>
    <row r="103" spans="5:5">
      <c r="E103" s="20" t="s">
        <v>8266</v>
      </c>
    </row>
    <row r="104" spans="5:5">
      <c r="E104" s="20" t="s">
        <v>4303</v>
      </c>
    </row>
    <row r="105" spans="5:5">
      <c r="E105" s="20" t="s">
        <v>4304</v>
      </c>
    </row>
    <row r="106" spans="5:5">
      <c r="E106" s="20" t="s">
        <v>4219</v>
      </c>
    </row>
    <row r="107" spans="5:5">
      <c r="E107" s="20" t="s">
        <v>8245</v>
      </c>
    </row>
    <row r="108" spans="5:5">
      <c r="E108" s="20" t="s">
        <v>4408</v>
      </c>
    </row>
    <row r="109" spans="5:5">
      <c r="E109" s="20" t="s">
        <v>4370</v>
      </c>
    </row>
    <row r="110" spans="5:5">
      <c r="E110" s="20" t="s">
        <v>8246</v>
      </c>
    </row>
    <row r="111" spans="5:5">
      <c r="E111" s="20" t="s">
        <v>4371</v>
      </c>
    </row>
    <row r="112" spans="5:5">
      <c r="E112" s="20" t="s">
        <v>4415</v>
      </c>
    </row>
    <row r="113" spans="5:5">
      <c r="E113" s="20" t="s">
        <v>4370</v>
      </c>
    </row>
    <row r="114" spans="5:5">
      <c r="E114" s="20" t="s">
        <v>4619</v>
      </c>
    </row>
    <row r="115" spans="5:5">
      <c r="E115" s="20" t="s">
        <v>4626</v>
      </c>
    </row>
    <row r="116" spans="5:5">
      <c r="E116" s="20" t="s">
        <v>8267</v>
      </c>
    </row>
    <row r="117" spans="5:5">
      <c r="E117" s="20" t="s">
        <v>8268</v>
      </c>
    </row>
    <row r="118" spans="5:5">
      <c r="E118" s="20" t="s">
        <v>8269</v>
      </c>
    </row>
    <row r="119" spans="5:5">
      <c r="E119" s="20" t="s">
        <v>4619</v>
      </c>
    </row>
    <row r="120" spans="5:5">
      <c r="E120" s="20" t="s">
        <v>4207</v>
      </c>
    </row>
    <row r="121" spans="5:5">
      <c r="E121" s="20" t="s">
        <v>4219</v>
      </c>
    </row>
    <row r="122" spans="5:5">
      <c r="E122" s="20" t="s">
        <v>4617</v>
      </c>
    </row>
    <row r="123" spans="5:5">
      <c r="E123" s="20" t="s">
        <v>4415</v>
      </c>
    </row>
    <row r="124" spans="5:5">
      <c r="E124" s="20" t="s">
        <v>4370</v>
      </c>
    </row>
    <row r="125" spans="5:5">
      <c r="E125" s="20" t="s">
        <v>4619</v>
      </c>
    </row>
    <row r="126" spans="5:5">
      <c r="E126" s="20" t="s">
        <v>4626</v>
      </c>
    </row>
    <row r="127" spans="5:5">
      <c r="E127" s="20" t="s">
        <v>8582</v>
      </c>
    </row>
    <row r="128" spans="5:5">
      <c r="E128" s="20" t="s">
        <v>8270</v>
      </c>
    </row>
    <row r="129" spans="5:5">
      <c r="E129" s="20" t="s">
        <v>8271</v>
      </c>
    </row>
    <row r="130" spans="5:5">
      <c r="E130" s="20" t="s">
        <v>4619</v>
      </c>
    </row>
    <row r="131" spans="5:5">
      <c r="E131" s="20" t="s">
        <v>4207</v>
      </c>
    </row>
    <row r="132" spans="5:5">
      <c r="E132" s="20" t="s">
        <v>4219</v>
      </c>
    </row>
    <row r="133" spans="5:5">
      <c r="E133" s="20" t="s">
        <v>4622</v>
      </c>
    </row>
    <row r="134" spans="5:5">
      <c r="E134" s="20" t="s">
        <v>4415</v>
      </c>
    </row>
    <row r="135" spans="5:5">
      <c r="E135" s="20" t="s">
        <v>4370</v>
      </c>
    </row>
    <row r="136" spans="5:5">
      <c r="E136" s="20" t="s">
        <v>4619</v>
      </c>
    </row>
    <row r="137" spans="5:5">
      <c r="E137" s="20" t="s">
        <v>4626</v>
      </c>
    </row>
    <row r="138" spans="5:5">
      <c r="E138" s="20" t="s">
        <v>8582</v>
      </c>
    </row>
    <row r="139" spans="5:5">
      <c r="E139" s="20" t="s">
        <v>4623</v>
      </c>
    </row>
    <row r="140" spans="5:5">
      <c r="E140" s="20" t="s">
        <v>4624</v>
      </c>
    </row>
    <row r="141" spans="5:5">
      <c r="E141" s="20" t="s">
        <v>4619</v>
      </c>
    </row>
    <row r="142" spans="5:5">
      <c r="E142" s="20" t="s">
        <v>4207</v>
      </c>
    </row>
    <row r="143" spans="5:5">
      <c r="E143" s="20" t="s">
        <v>4219</v>
      </c>
    </row>
    <row r="144" spans="5:5">
      <c r="E144" s="20" t="s">
        <v>298</v>
      </c>
    </row>
    <row r="145" spans="5:5">
      <c r="E145" s="20" t="s">
        <v>4305</v>
      </c>
    </row>
    <row r="146" spans="5:5">
      <c r="E146" s="20" t="s">
        <v>4305</v>
      </c>
    </row>
    <row r="147" spans="5:5">
      <c r="E147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58"/>
  <sheetViews>
    <sheetView topLeftCell="A148" workbookViewId="0">
      <selection activeCell="F39" sqref="F39"/>
    </sheetView>
  </sheetViews>
  <sheetFormatPr defaultRowHeight="16.899999999999999"/>
  <cols>
    <col min="1" max="1" width="24.8125" bestFit="1" customWidth="1"/>
    <col min="2" max="2" width="6.9375" bestFit="1" customWidth="1"/>
    <col min="3" max="3" width="29.3125" customWidth="1"/>
    <col min="4" max="4" width="19.4375" customWidth="1"/>
    <col min="5" max="5" width="103.562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8272</v>
      </c>
      <c r="B11" s="2"/>
      <c r="C11" s="2" t="s">
        <v>8273</v>
      </c>
      <c r="D11" s="2"/>
      <c r="E11" s="2" t="str">
        <f>"entity "&amp;A11&amp;" is"</f>
        <v>entity bs_atx is</v>
      </c>
      <c r="F11" s="2" t="str">
        <f>"component "&amp;A11&amp;" is"</f>
        <v>component bs_atx is</v>
      </c>
      <c r="G11" s="2" t="str">
        <f>(C11&amp;" : "&amp;A11)</f>
        <v>bs_atx_i : bs_atx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4631</v>
      </c>
      <c r="B13" t="s">
        <v>263</v>
      </c>
      <c r="C13" s="1" t="s">
        <v>538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4632</v>
      </c>
      <c r="B14" t="s">
        <v>263</v>
      </c>
      <c r="C14" s="1" t="s">
        <v>539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bs_atx_i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8274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m_axis_bs_atx_tvalid : out std_logic;</v>
      </c>
      <c r="F19" t="str">
        <f xml:space="preserve"> ("    "&amp;TRIM(A19)&amp; " : " &amp;TRIM(B19)&amp;" "&amp;TRIM(C19)&amp;";")</f>
        <v xml:space="preserve">    m_axis_bs_atx_tvalid : out std_logic;</v>
      </c>
      <c r="G19" t="str">
        <f xml:space="preserve"> ("    "&amp;TRIM(A19) &amp; " =&gt; "&amp;TRIM(A19)&amp;"_"&amp;TRIM($C$11)&amp;",")</f>
        <v xml:space="preserve">    m_axis_bs_atx_tvalid =&gt; m_axis_bs_atx_tvalid_bs_atx_i,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m_axis_bs_atx_tvalid_bs_atx_i : std_logic := '0';</v>
      </c>
    </row>
    <row r="20" spans="1:8">
      <c r="A20" s="9" t="s">
        <v>8280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m_axis_bs_atx_tready : in std_logic;</v>
      </c>
      <c r="F20" t="str">
        <f xml:space="preserve"> ("    "&amp;TRIM(A20)&amp; " : " &amp;TRIM(B20)&amp;" "&amp;TRIM(C20)&amp;";")</f>
        <v xml:space="preserve">    m_axis_bs_atx_tready : in std_logic;</v>
      </c>
      <c r="G20" t="str">
        <f xml:space="preserve"> ("    "&amp;TRIM(A20) &amp; " =&gt; "&amp;TRIM(A20)&amp;"_"&amp;TRIM($C$11)&amp;",")</f>
        <v xml:space="preserve">    m_axis_bs_atx_tready =&gt; m_axis_bs_atx_tready_bs_atx_i,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m_axis_bs_atx_tready_bs_atx_i : std_logic := '0';</v>
      </c>
    </row>
    <row r="21" spans="1:8">
      <c r="A21" s="9" t="s">
        <v>8275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m_axis_bs_atx_tlast : out std_logic;</v>
      </c>
      <c r="F21" t="str">
        <f xml:space="preserve"> ("    "&amp;TRIM(A21)&amp; " : " &amp;TRIM(B21)&amp;" "&amp;TRIM(C21)&amp;";")</f>
        <v xml:space="preserve">    m_axis_bs_atx_tlast : out std_logic;</v>
      </c>
      <c r="G21" t="str">
        <f xml:space="preserve"> ("    "&amp;TRIM(A21) &amp; " =&gt; "&amp;TRIM(A21)&amp;"_"&amp;TRIM($C$11)&amp;",")</f>
        <v xml:space="preserve">    m_axis_bs_atx_tlast =&gt; m_axis_bs_atx_tlast_bs_atx_i,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m_axis_bs_atx_tlast_bs_atx_i : std_logic := '0';</v>
      </c>
    </row>
    <row r="22" spans="1:8">
      <c r="A22" s="9" t="s">
        <v>8276</v>
      </c>
      <c r="B22" t="s">
        <v>256</v>
      </c>
      <c r="C22" t="s">
        <v>471</v>
      </c>
      <c r="E22" t="str">
        <f xml:space="preserve"> ("    "&amp;TRIM(A22)&amp; " : " &amp;TRIM(B22)&amp;" "&amp;TRIM(C22)&amp;";")</f>
        <v xml:space="preserve">    m_axis_bs_atx_tdata : out std_logic_vector(31 downto 0);</v>
      </c>
      <c r="F22" t="str">
        <f xml:space="preserve"> ("    "&amp;TRIM(A22)&amp; " : " &amp;TRIM(B22)&amp;" "&amp;TRIM(C22)&amp;";")</f>
        <v xml:space="preserve">    m_axis_bs_atx_tdata : out std_logic_vector(31 downto 0);</v>
      </c>
      <c r="G22" t="str">
        <f xml:space="preserve"> ("    "&amp;TRIM(A22) &amp; " =&gt; "&amp;TRIM(A22)&amp;"_"&amp;TRIM($C$11)&amp;",")</f>
        <v xml:space="preserve">    m_axis_bs_atx_tdata =&gt; m_axis_bs_atx_tdata_bs_atx_i,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m_axis_bs_atx_tdata_bs_atx_i : std_logic_vector(31 downto 0) := (others =&gt; '0');</v>
      </c>
    </row>
    <row r="23" spans="1:8">
      <c r="E23" t="s">
        <v>249</v>
      </c>
    </row>
    <row r="24" spans="1:8">
      <c r="A24" s="11" t="s">
        <v>8277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m_rd_bs_atx_tstart : in std_logic;</v>
      </c>
      <c r="F24" t="str">
        <f xml:space="preserve"> ("    "&amp;TRIM(A24)&amp; " : " &amp;TRIM(B24)&amp;" "&amp;TRIM(C24)&amp;";")</f>
        <v xml:space="preserve">    m_rd_bs_atx_tstart : in std_logic;</v>
      </c>
      <c r="G24" t="str">
        <f xml:space="preserve"> ("    "&amp;TRIM(A24) &amp; " =&gt; "&amp;TRIM(A24)&amp;"_"&amp;TRIM($C$11)&amp;",")</f>
        <v xml:space="preserve">    m_rd_bs_atx_tstart =&gt; m_rd_bs_atx_tstart_bs_atx_i,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m_rd_bs_atx_tstart_bs_atx_i : std_logic := '0';</v>
      </c>
    </row>
    <row r="25" spans="1:8">
      <c r="A25" t="s">
        <v>8278</v>
      </c>
      <c r="B25" t="s">
        <v>256</v>
      </c>
      <c r="C25" t="s">
        <v>519</v>
      </c>
      <c r="E25" t="str">
        <f xml:space="preserve"> ("    "&amp;TRIM(A25)&amp; " : " &amp;TRIM(B25)&amp;" "&amp;TRIM(C25)&amp;";")</f>
        <v xml:space="preserve">    m_rd_bs_atx_taddr : out std_logic_vector(6 downto 0);</v>
      </c>
      <c r="F25" t="str">
        <f xml:space="preserve"> ("    "&amp;TRIM(A25)&amp; " : " &amp;TRIM(B25)&amp;" "&amp;TRIM(C25)&amp;";")</f>
        <v xml:space="preserve">    m_rd_bs_atx_taddr : out std_logic_vector(6 downto 0);</v>
      </c>
      <c r="G25" t="str">
        <f xml:space="preserve"> ("    "&amp;TRIM(A25) &amp; " =&gt; "&amp;TRIM(A25)&amp;"_"&amp;TRIM($C$11)&amp;",")</f>
        <v xml:space="preserve">    m_rd_bs_atx_taddr =&gt; m_rd_bs_atx_taddr_bs_atx_i,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m_rd_bs_atx_taddr_bs_atx_i : std_logic_vector(6 downto 0) := (others =&gt; '0');</v>
      </c>
    </row>
    <row r="26" spans="1:8">
      <c r="A26" t="s">
        <v>8279</v>
      </c>
      <c r="B26" t="s">
        <v>254</v>
      </c>
      <c r="C26" t="s">
        <v>379</v>
      </c>
      <c r="E26" t="str">
        <f xml:space="preserve"> ("    "&amp;TRIM(A26)&amp; " : " &amp;TRIM(B26)&amp;" "&amp;TRIM(C26)&amp;";")</f>
        <v xml:space="preserve">    m_rd_bs_atx_tdata : in std_logic_vector(31 downto 0);</v>
      </c>
      <c r="F26" t="str">
        <f xml:space="preserve"> ("    "&amp;TRIM(A26)&amp; " : " &amp;TRIM(B26)&amp;" "&amp;TRIM(C26)&amp;";")</f>
        <v xml:space="preserve">    m_rd_bs_atx_tdata : in std_logic_vector(31 downto 0);</v>
      </c>
      <c r="G26" t="str">
        <f xml:space="preserve"> ("    "&amp;TRIM(A26) &amp; " =&gt; "&amp;TRIM(A26)&amp;"_"&amp;TRIM($C$11)&amp;",")</f>
        <v xml:space="preserve">    m_rd_bs_atx_tdata =&gt; m_rd_bs_atx_tdata_bs_atx_i,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m_rd_bs_atx_tdata_bs_atx_i : std_logic_vector(31 downto 0) := (others =&gt; '0');</v>
      </c>
    </row>
    <row r="27" spans="1:8">
      <c r="E27" t="s">
        <v>248</v>
      </c>
    </row>
    <row r="28" spans="1:8">
      <c r="A28" t="s">
        <v>554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reset_n_bs_atx_i,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reset_n_bs_atx_i : std_logic := '0';</v>
      </c>
    </row>
    <row r="29" spans="1:8">
      <c r="A29" t="s">
        <v>4185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Clk_bs_atx_i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Clk_bs_atx_i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bs_atx is</v>
      </c>
    </row>
    <row r="35" spans="5:5">
      <c r="E35" s="20" t="s">
        <v>4219</v>
      </c>
    </row>
    <row r="36" spans="5:5">
      <c r="E36" s="20" t="s">
        <v>4372</v>
      </c>
    </row>
    <row r="37" spans="5:5">
      <c r="E37" s="20" t="s">
        <v>4373</v>
      </c>
    </row>
    <row r="38" spans="5:5">
      <c r="E38" s="20" t="s">
        <v>4588</v>
      </c>
    </row>
    <row r="39" spans="5:5">
      <c r="E39" s="20" t="s">
        <v>4264</v>
      </c>
    </row>
    <row r="40" spans="5:5">
      <c r="E40" s="20" t="s">
        <v>4589</v>
      </c>
    </row>
    <row r="41" spans="5:5">
      <c r="E41" s="20" t="s">
        <v>4590</v>
      </c>
    </row>
    <row r="42" spans="5:5">
      <c r="E42" s="20" t="s">
        <v>4591</v>
      </c>
    </row>
    <row r="43" spans="5:5">
      <c r="E43" s="20" t="s">
        <v>4592</v>
      </c>
    </row>
    <row r="44" spans="5:5">
      <c r="E44" s="20" t="s">
        <v>4593</v>
      </c>
    </row>
    <row r="45" spans="5:5">
      <c r="E45" s="20" t="s">
        <v>4589</v>
      </c>
    </row>
    <row r="46" spans="5:5">
      <c r="E46" s="20" t="s">
        <v>4258</v>
      </c>
    </row>
    <row r="47" spans="5:5">
      <c r="E47" s="20" t="s">
        <v>4268</v>
      </c>
    </row>
    <row r="48" spans="5:5">
      <c r="E48" s="20" t="s">
        <v>8193</v>
      </c>
    </row>
    <row r="49" spans="5:5">
      <c r="E49" s="20" t="s">
        <v>8139</v>
      </c>
    </row>
    <row r="50" spans="5:5">
      <c r="E50" s="20" t="s">
        <v>8199</v>
      </c>
    </row>
    <row r="51" spans="5:5">
      <c r="E51" s="20" t="s">
        <v>8281</v>
      </c>
    </row>
    <row r="52" spans="5:5">
      <c r="E52" s="20" t="s">
        <v>4219</v>
      </c>
    </row>
    <row r="53" spans="5:5">
      <c r="E53" s="20" t="s">
        <v>4605</v>
      </c>
    </row>
    <row r="54" spans="5:5">
      <c r="E54" s="20" t="s">
        <v>4648</v>
      </c>
    </row>
    <row r="55" spans="5:5">
      <c r="E55" s="20" t="s">
        <v>8167</v>
      </c>
    </row>
    <row r="56" spans="5:5">
      <c r="E56" s="20" t="s">
        <v>4645</v>
      </c>
    </row>
    <row r="57" spans="5:5">
      <c r="E57" s="20" t="s">
        <v>4649</v>
      </c>
    </row>
    <row r="58" spans="5:5">
      <c r="E58" s="20" t="s">
        <v>8282</v>
      </c>
    </row>
    <row r="59" spans="5:5">
      <c r="E59" s="20" t="s">
        <v>8141</v>
      </c>
    </row>
    <row r="60" spans="5:5">
      <c r="E60" s="20" t="s">
        <v>8140</v>
      </c>
    </row>
    <row r="61" spans="5:5">
      <c r="E61" s="20" t="s">
        <v>8283</v>
      </c>
    </row>
    <row r="62" spans="5:5">
      <c r="E62" s="20" t="s">
        <v>8144</v>
      </c>
    </row>
    <row r="63" spans="5:5">
      <c r="E63" s="20" t="s">
        <v>8284</v>
      </c>
    </row>
    <row r="64" spans="5:5">
      <c r="E64" s="20" t="s">
        <v>8285</v>
      </c>
    </row>
    <row r="65" spans="5:5">
      <c r="E65" s="20" t="s">
        <v>8286</v>
      </c>
    </row>
    <row r="66" spans="5:5">
      <c r="E66" s="20" t="s">
        <v>4219</v>
      </c>
    </row>
    <row r="67" spans="5:5">
      <c r="E67" s="20" t="s">
        <v>4283</v>
      </c>
    </row>
    <row r="68" spans="5:5">
      <c r="E68" s="20" t="s">
        <v>4405</v>
      </c>
    </row>
    <row r="69" spans="5:5">
      <c r="E69" s="20" t="s">
        <v>8287</v>
      </c>
    </row>
    <row r="70" spans="5:5">
      <c r="E70" s="20" t="s">
        <v>8288</v>
      </c>
    </row>
    <row r="71" spans="5:5">
      <c r="E71" s="20" t="s">
        <v>8289</v>
      </c>
    </row>
    <row r="72" spans="5:5">
      <c r="E72" s="20" t="s">
        <v>8290</v>
      </c>
    </row>
    <row r="73" spans="5:5">
      <c r="E73" s="20" t="s">
        <v>4219</v>
      </c>
    </row>
    <row r="74" spans="5:5">
      <c r="E74" s="20" t="s">
        <v>8291</v>
      </c>
    </row>
    <row r="75" spans="5:5">
      <c r="E75" s="20" t="s">
        <v>8292</v>
      </c>
    </row>
    <row r="76" spans="5:5">
      <c r="E76" s="20" t="s">
        <v>8293</v>
      </c>
    </row>
    <row r="77" spans="5:5">
      <c r="E77" s="20" t="s">
        <v>4219</v>
      </c>
    </row>
    <row r="78" spans="5:5">
      <c r="E78" s="20" t="s">
        <v>4652</v>
      </c>
    </row>
    <row r="79" spans="5:5">
      <c r="E79" s="20" t="s">
        <v>4294</v>
      </c>
    </row>
    <row r="80" spans="5:5">
      <c r="E80" s="20" t="s">
        <v>4879</v>
      </c>
    </row>
    <row r="81" spans="5:5">
      <c r="E81" s="20" t="s">
        <v>8294</v>
      </c>
    </row>
    <row r="82" spans="5:5">
      <c r="E82" s="20" t="s">
        <v>8295</v>
      </c>
    </row>
    <row r="83" spans="5:5">
      <c r="E83" s="20" t="s">
        <v>8296</v>
      </c>
    </row>
    <row r="84" spans="5:5">
      <c r="E84" s="20" t="s">
        <v>8297</v>
      </c>
    </row>
    <row r="85" spans="5:5">
      <c r="E85" s="20" t="s">
        <v>4303</v>
      </c>
    </row>
    <row r="86" spans="5:5">
      <c r="E86" s="20" t="s">
        <v>4879</v>
      </c>
    </row>
    <row r="87" spans="5:5">
      <c r="E87" s="20" t="s">
        <v>4606</v>
      </c>
    </row>
    <row r="88" spans="5:5">
      <c r="E88" s="20" t="s">
        <v>4655</v>
      </c>
    </row>
    <row r="89" spans="5:5">
      <c r="E89" s="20" t="s">
        <v>4653</v>
      </c>
    </row>
    <row r="90" spans="5:5">
      <c r="E90" s="20" t="s">
        <v>4656</v>
      </c>
    </row>
    <row r="91" spans="5:5">
      <c r="E91" s="20" t="s">
        <v>8179</v>
      </c>
    </row>
    <row r="92" spans="5:5">
      <c r="E92" s="20" t="s">
        <v>4657</v>
      </c>
    </row>
    <row r="93" spans="5:5">
      <c r="E93" s="20" t="s">
        <v>4338</v>
      </c>
    </row>
    <row r="94" spans="5:5">
      <c r="E94" s="20" t="s">
        <v>8181</v>
      </c>
    </row>
    <row r="95" spans="5:5">
      <c r="E95" s="20" t="s">
        <v>8184</v>
      </c>
    </row>
    <row r="96" spans="5:5">
      <c r="E96" s="20" t="s">
        <v>4663</v>
      </c>
    </row>
    <row r="97" spans="5:5">
      <c r="E97" s="20" t="s">
        <v>8185</v>
      </c>
    </row>
    <row r="98" spans="5:5">
      <c r="E98" s="20" t="s">
        <v>4298</v>
      </c>
    </row>
    <row r="99" spans="5:5">
      <c r="E99" s="20" t="s">
        <v>4396</v>
      </c>
    </row>
    <row r="100" spans="5:5">
      <c r="E100" s="20" t="s">
        <v>8298</v>
      </c>
    </row>
    <row r="101" spans="5:5">
      <c r="E101" s="20" t="s">
        <v>8299</v>
      </c>
    </row>
    <row r="102" spans="5:5">
      <c r="E102" s="20" t="s">
        <v>4298</v>
      </c>
    </row>
    <row r="103" spans="5:5">
      <c r="E103" s="20" t="s">
        <v>4987</v>
      </c>
    </row>
    <row r="104" spans="5:5">
      <c r="E104" s="20" t="s">
        <v>8300</v>
      </c>
    </row>
    <row r="105" spans="5:5">
      <c r="E105" s="20" t="s">
        <v>8301</v>
      </c>
    </row>
    <row r="106" spans="5:5">
      <c r="E106" s="20" t="s">
        <v>8302</v>
      </c>
    </row>
    <row r="107" spans="5:5">
      <c r="E107" s="20" t="s">
        <v>8301</v>
      </c>
    </row>
    <row r="108" spans="5:5">
      <c r="E108" s="20" t="s">
        <v>4301</v>
      </c>
    </row>
    <row r="109" spans="5:5">
      <c r="E109" s="20" t="s">
        <v>8303</v>
      </c>
    </row>
    <row r="110" spans="5:5">
      <c r="E110" s="20" t="s">
        <v>4298</v>
      </c>
    </row>
    <row r="111" spans="5:5">
      <c r="E111" s="20" t="s">
        <v>4396</v>
      </c>
    </row>
    <row r="112" spans="5:5">
      <c r="E112" s="20" t="s">
        <v>8304</v>
      </c>
    </row>
    <row r="113" spans="5:5">
      <c r="E113" s="20" t="s">
        <v>8305</v>
      </c>
    </row>
    <row r="114" spans="5:5">
      <c r="E114" s="20" t="s">
        <v>8306</v>
      </c>
    </row>
    <row r="115" spans="5:5">
      <c r="E115" s="20" t="s">
        <v>8305</v>
      </c>
    </row>
    <row r="116" spans="5:5">
      <c r="E116" s="20" t="s">
        <v>4301</v>
      </c>
    </row>
    <row r="117" spans="5:5">
      <c r="E117" s="20" t="s">
        <v>8307</v>
      </c>
    </row>
    <row r="118" spans="5:5">
      <c r="E118" s="20" t="s">
        <v>4298</v>
      </c>
    </row>
    <row r="119" spans="5:5">
      <c r="E119" s="20" t="s">
        <v>4396</v>
      </c>
    </row>
    <row r="120" spans="5:5">
      <c r="E120" s="20" t="s">
        <v>8298</v>
      </c>
    </row>
    <row r="121" spans="5:5">
      <c r="E121" s="20" t="s">
        <v>4666</v>
      </c>
    </row>
    <row r="122" spans="5:5">
      <c r="E122" s="20" t="s">
        <v>8306</v>
      </c>
    </row>
    <row r="123" spans="5:5">
      <c r="E123" s="20" t="s">
        <v>4666</v>
      </c>
    </row>
    <row r="124" spans="5:5">
      <c r="E124" s="20" t="s">
        <v>4298</v>
      </c>
    </row>
    <row r="125" spans="5:5">
      <c r="E125" s="20" t="s">
        <v>4396</v>
      </c>
    </row>
    <row r="126" spans="5:5">
      <c r="E126" s="20" t="s">
        <v>8308</v>
      </c>
    </row>
    <row r="127" spans="5:5">
      <c r="E127" s="20" t="s">
        <v>8309</v>
      </c>
    </row>
    <row r="128" spans="5:5">
      <c r="E128" s="20" t="s">
        <v>4298</v>
      </c>
    </row>
    <row r="129" spans="5:5">
      <c r="E129" s="20" t="s">
        <v>4987</v>
      </c>
    </row>
    <row r="130" spans="5:5">
      <c r="E130" s="20" t="s">
        <v>8310</v>
      </c>
    </row>
    <row r="131" spans="5:5">
      <c r="E131" s="20" t="s">
        <v>8187</v>
      </c>
    </row>
    <row r="132" spans="5:5">
      <c r="E132" s="20" t="s">
        <v>4670</v>
      </c>
    </row>
    <row r="133" spans="5:5">
      <c r="E133" s="20" t="s">
        <v>4298</v>
      </c>
    </row>
    <row r="134" spans="5:5">
      <c r="E134" s="20" t="s">
        <v>4396</v>
      </c>
    </row>
    <row r="135" spans="5:5">
      <c r="E135" s="20" t="s">
        <v>8311</v>
      </c>
    </row>
    <row r="136" spans="5:5">
      <c r="E136" s="20" t="s">
        <v>8185</v>
      </c>
    </row>
    <row r="137" spans="5:5">
      <c r="E137" s="20" t="s">
        <v>8189</v>
      </c>
    </row>
    <row r="138" spans="5:5">
      <c r="E138" s="20" t="s">
        <v>8312</v>
      </c>
    </row>
    <row r="139" spans="5:5">
      <c r="E139" s="20" t="s">
        <v>4298</v>
      </c>
    </row>
    <row r="140" spans="5:5">
      <c r="E140" s="20" t="s">
        <v>4396</v>
      </c>
    </row>
    <row r="141" spans="5:5">
      <c r="E141" s="20" t="s">
        <v>4303</v>
      </c>
    </row>
    <row r="142" spans="5:5">
      <c r="E142" s="20" t="s">
        <v>4304</v>
      </c>
    </row>
    <row r="143" spans="5:5">
      <c r="E143" s="20" t="s">
        <v>4219</v>
      </c>
    </row>
    <row r="144" spans="5:5">
      <c r="E144" s="20" t="s">
        <v>4219</v>
      </c>
    </row>
    <row r="145" spans="5:5">
      <c r="E145" s="20" t="s">
        <v>4617</v>
      </c>
    </row>
    <row r="146" spans="5:5">
      <c r="E146" s="20" t="s">
        <v>4415</v>
      </c>
    </row>
    <row r="147" spans="5:5">
      <c r="E147" s="20" t="s">
        <v>4370</v>
      </c>
    </row>
    <row r="148" spans="5:5">
      <c r="E148" s="20" t="s">
        <v>4619</v>
      </c>
    </row>
    <row r="149" spans="5:5">
      <c r="E149" s="20" t="s">
        <v>4626</v>
      </c>
    </row>
    <row r="150" spans="5:5">
      <c r="E150" s="20" t="s">
        <v>4621</v>
      </c>
    </row>
    <row r="151" spans="5:5">
      <c r="E151" s="20" t="s">
        <v>4628</v>
      </c>
    </row>
    <row r="152" spans="5:5">
      <c r="E152" s="20" t="s">
        <v>4629</v>
      </c>
    </row>
    <row r="153" spans="5:5">
      <c r="E153" s="20" t="s">
        <v>4619</v>
      </c>
    </row>
    <row r="154" spans="5:5">
      <c r="E154" s="20" t="s">
        <v>4207</v>
      </c>
    </row>
    <row r="155" spans="5:5">
      <c r="E155" s="20" t="s">
        <v>298</v>
      </c>
    </row>
    <row r="156" spans="5:5">
      <c r="E156" s="20" t="s">
        <v>4305</v>
      </c>
    </row>
    <row r="157" spans="5:5">
      <c r="E157" s="20" t="s">
        <v>4305</v>
      </c>
    </row>
    <row r="158" spans="5:5">
      <c r="E158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61"/>
  <sheetViews>
    <sheetView topLeftCell="A25" workbookViewId="0">
      <selection activeCell="E45" sqref="E45"/>
    </sheetView>
  </sheetViews>
  <sheetFormatPr defaultRowHeight="16.899999999999999"/>
  <cols>
    <col min="1" max="1" width="27.1875" bestFit="1" customWidth="1"/>
    <col min="2" max="2" width="6.9375" bestFit="1" customWidth="1"/>
    <col min="3" max="3" width="28.5625" bestFit="1" customWidth="1"/>
    <col min="4" max="4" width="33.0625" bestFit="1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8456</v>
      </c>
    </row>
    <row r="9" spans="1:8">
      <c r="E9" s="20" t="s">
        <v>4188</v>
      </c>
    </row>
    <row r="11" spans="1:8">
      <c r="A11" s="2" t="s">
        <v>8574</v>
      </c>
      <c r="B11" s="2"/>
      <c r="C11" s="2" t="s">
        <v>8573</v>
      </c>
      <c r="D11" s="2"/>
      <c r="E11" s="2" t="str">
        <f>"entity "&amp;A11&amp;" is"</f>
        <v>entity bs_cfg is</v>
      </c>
      <c r="F11" s="2" t="str">
        <f>"component "&amp;A11&amp;" is"</f>
        <v>component bs_cfg is</v>
      </c>
      <c r="G11" s="2" t="str">
        <f>(C11&amp;" : "&amp;A11)</f>
        <v>bs_cfg_i : bs_cfg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bs_cfg_i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8554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m_axis_bf_data_dr_tvalid : out std_logic;</v>
      </c>
      <c r="F14" t="str">
        <f xml:space="preserve"> ("    "&amp;TRIM(A14)&amp; " : " &amp;TRIM(B14)&amp;" "&amp;TRIM(C14)&amp;";")</f>
        <v xml:space="preserve">    m_axis_bf_data_dr_tvalid : out std_logic;</v>
      </c>
      <c r="G14" t="str">
        <f xml:space="preserve"> ("    "&amp;TRIM(A14) &amp; " =&gt; "&amp;TRIM(A14)&amp;"_"&amp;TRIM($C$11)&amp;",")</f>
        <v xml:space="preserve">    m_axis_bf_data_dr_tvalid =&gt; m_axis_bf_data_dr_tvalid_bs_cfg_i,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m_axis_bf_data_dr_tvalid_bs_cfg_i : std_logic := '0';</v>
      </c>
    </row>
    <row r="15" spans="1:8">
      <c r="A15" s="9" t="s">
        <v>8555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m_axis_bf_data_dr_tlast : out std_logic;</v>
      </c>
      <c r="F15" t="str">
        <f xml:space="preserve"> ("    "&amp;TRIM(A15)&amp; " : " &amp;TRIM(B15)&amp;" "&amp;TRIM(C15)&amp;";")</f>
        <v xml:space="preserve">    m_axis_bf_data_dr_tlast : out std_logic;</v>
      </c>
      <c r="G15" t="str">
        <f xml:space="preserve"> ("    "&amp;TRIM(A15) &amp; " =&gt; "&amp;TRIM(A15)&amp;"_"&amp;TRIM($C$11)&amp;",")</f>
        <v xml:space="preserve">    m_axis_bf_data_dr_tlast =&gt; m_axis_bf_data_dr_tlast_bs_cfg_i,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m_axis_bf_data_dr_tlast_bs_cfg_i : std_logic := '0';</v>
      </c>
    </row>
    <row r="16" spans="1:8">
      <c r="A16" s="9" t="s">
        <v>8556</v>
      </c>
      <c r="B16" t="s">
        <v>256</v>
      </c>
      <c r="C16" t="s">
        <v>471</v>
      </c>
      <c r="E16" t="str">
        <f xml:space="preserve"> ("    "&amp;TRIM(A16)&amp; " : " &amp;TRIM(B16)&amp;" "&amp;TRIM(C16)&amp;";")</f>
        <v xml:space="preserve">    m_axis_bf_data_dr_tdata : out std_logic_vector(31 downto 0);</v>
      </c>
      <c r="F16" t="str">
        <f xml:space="preserve"> ("    "&amp;TRIM(A16)&amp; " : " &amp;TRIM(B16)&amp;" "&amp;TRIM(C16)&amp;";")</f>
        <v xml:space="preserve">    m_axis_bf_data_dr_tdata : out std_logic_vector(31 downto 0);</v>
      </c>
      <c r="G16" t="str">
        <f xml:space="preserve"> ("    "&amp;TRIM(A16) &amp; " =&gt; "&amp;TRIM(A16)&amp;"_"&amp;TRIM($C$11)&amp;",")</f>
        <v xml:space="preserve">    m_axis_bf_data_dr_tdata =&gt; m_axis_bf_data_dr_tdata_bs_cfg_i,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m_axis_bf_data_dr_tdata_bs_cfg_i : std_logic_vector(31 downto 0) := (others =&gt; '0');</v>
      </c>
    </row>
    <row r="17" spans="1:8">
      <c r="E17" t="s">
        <v>249</v>
      </c>
    </row>
    <row r="18" spans="1:8">
      <c r="A18" s="9" t="s">
        <v>8557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m_axis_bf_data_te_tvalid : out std_logic;</v>
      </c>
      <c r="F18" t="str">
        <f xml:space="preserve"> ("    "&amp;TRIM(A18)&amp; " : " &amp;TRIM(B18)&amp;" "&amp;TRIM(C18)&amp;";")</f>
        <v xml:space="preserve">    m_axis_bf_data_te_tvalid : out std_logic;</v>
      </c>
      <c r="G18" t="str">
        <f xml:space="preserve"> ("    "&amp;TRIM(A18) &amp; " =&gt; "&amp;TRIM(A18)&amp;"_"&amp;TRIM($C$11)&amp;",")</f>
        <v xml:space="preserve">    m_axis_bf_data_te_tvalid =&gt; m_axis_bf_data_te_tvalid_bs_cfg_i,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m_axis_bf_data_te_tvalid_bs_cfg_i : std_logic := '0';</v>
      </c>
    </row>
    <row r="19" spans="1:8">
      <c r="A19" s="9" t="s">
        <v>8558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m_axis_bf_data_te_tlast : out std_logic;</v>
      </c>
      <c r="F19" t="str">
        <f xml:space="preserve"> ("    "&amp;TRIM(A19)&amp; " : " &amp;TRIM(B19)&amp;" "&amp;TRIM(C19)&amp;";")</f>
        <v xml:space="preserve">    m_axis_bf_data_te_tlast : out std_logic;</v>
      </c>
      <c r="G19" t="str">
        <f xml:space="preserve"> ("    "&amp;TRIM(A19) &amp; " =&gt; "&amp;TRIM(A19)&amp;"_"&amp;TRIM($C$11)&amp;",")</f>
        <v xml:space="preserve">    m_axis_bf_data_te_tlast =&gt; m_axis_bf_data_te_tlast_bs_cfg_i,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m_axis_bf_data_te_tlast_bs_cfg_i : std_logic := '0';</v>
      </c>
    </row>
    <row r="20" spans="1:8">
      <c r="A20" s="9" t="s">
        <v>8559</v>
      </c>
      <c r="B20" t="s">
        <v>256</v>
      </c>
      <c r="C20" t="s">
        <v>471</v>
      </c>
      <c r="E20" t="str">
        <f xml:space="preserve"> ("    "&amp;TRIM(A20)&amp; " : " &amp;TRIM(B20)&amp;" "&amp;TRIM(C20)&amp;";")</f>
        <v xml:space="preserve">    m_axis_bf_data_te_tdata : out std_logic_vector(31 downto 0);</v>
      </c>
      <c r="F20" t="str">
        <f xml:space="preserve"> ("    "&amp;TRIM(A20)&amp; " : " &amp;TRIM(B20)&amp;" "&amp;TRIM(C20)&amp;";")</f>
        <v xml:space="preserve">    m_axis_bf_data_te_tdata : out std_logic_vector(31 downto 0);</v>
      </c>
      <c r="G20" t="str">
        <f xml:space="preserve"> ("    "&amp;TRIM(A20) &amp; " =&gt; "&amp;TRIM(A20)&amp;"_"&amp;TRIM($C$11)&amp;",")</f>
        <v xml:space="preserve">    m_axis_bf_data_te_tdata =&gt; m_axis_bf_data_te_tdata_bs_cfg_i,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m_axis_bf_data_te_tdata_bs_cfg_i : std_logic_vector(31 downto 0) := (others =&gt; '0');</v>
      </c>
    </row>
    <row r="21" spans="1:8">
      <c r="E21" t="s">
        <v>249</v>
      </c>
    </row>
    <row r="22" spans="1:8">
      <c r="A22" s="10" t="s">
        <v>8575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m_rd_bf_beam_fir_tstart : in std_logic;</v>
      </c>
      <c r="F22" t="str">
        <f xml:space="preserve"> ("    "&amp;TRIM(A22)&amp; " : " &amp;TRIM(B22)&amp;" "&amp;TRIM(C22)&amp;";")</f>
        <v xml:space="preserve">    m_rd_bf_beam_fir_tstart : in std_logic;</v>
      </c>
      <c r="G22" t="str">
        <f xml:space="preserve"> ("    "&amp;TRIM(A22) &amp; " =&gt; "&amp;TRIM(A22)&amp;"_"&amp;TRIM($C$11)&amp;",")</f>
        <v xml:space="preserve">    m_rd_bf_beam_fir_tstart =&gt; m_rd_bf_beam_fir_tstart_bs_cfg_i,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m_rd_bf_beam_fir_tstart_bs_cfg_i : std_logic := '0';</v>
      </c>
    </row>
    <row r="23" spans="1:8">
      <c r="A23" s="10" t="s">
        <v>8576</v>
      </c>
      <c r="B23" t="s">
        <v>256</v>
      </c>
      <c r="C23" t="s">
        <v>518</v>
      </c>
      <c r="E23" t="str">
        <f xml:space="preserve"> ("    "&amp;TRIM(A23)&amp; " : " &amp;TRIM(B23)&amp;" "&amp;TRIM(C23)&amp;";")</f>
        <v xml:space="preserve">    m_rd_bf_beam_fir_taddr : out std_logic_vector(6 downto 0);</v>
      </c>
      <c r="F23" t="str">
        <f xml:space="preserve"> ("    "&amp;TRIM(A23)&amp; " : " &amp;TRIM(B23)&amp;" "&amp;TRIM(C23)&amp;";")</f>
        <v xml:space="preserve">    m_rd_bf_beam_fir_taddr : out std_logic_vector(6 downto 0);</v>
      </c>
      <c r="G23" t="str">
        <f xml:space="preserve"> ("    "&amp;TRIM(A23) &amp; " =&gt; "&amp;TRIM(A23)&amp;"_"&amp;TRIM($C$11)&amp;",")</f>
        <v xml:space="preserve">    m_rd_bf_beam_fir_taddr =&gt; m_rd_bf_beam_fir_taddr_bs_cfg_i,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m_rd_bf_beam_fir_taddr_bs_cfg_i : std_logic_vector(6 downto 0) := (others =&gt; '0');</v>
      </c>
    </row>
    <row r="24" spans="1:8">
      <c r="A24" s="10" t="s">
        <v>8577</v>
      </c>
      <c r="B24" t="s">
        <v>254</v>
      </c>
      <c r="C24" t="s">
        <v>471</v>
      </c>
      <c r="E24" t="str">
        <f xml:space="preserve"> ("    "&amp;TRIM(A24)&amp; " : " &amp;TRIM(B24)&amp;" "&amp;TRIM(C24)&amp;";")</f>
        <v xml:space="preserve">    m_rd_bf_beam_fir_tdata : in std_logic_vector(31 downto 0);</v>
      </c>
      <c r="F24" t="str">
        <f xml:space="preserve"> ("    "&amp;TRIM(A24)&amp; " : " &amp;TRIM(B24)&amp;" "&amp;TRIM(C24)&amp;";")</f>
        <v xml:space="preserve">    m_rd_bf_beam_fir_tdata : in std_logic_vector(31 downto 0);</v>
      </c>
      <c r="G24" t="str">
        <f xml:space="preserve"> ("    "&amp;TRIM(A24) &amp; " =&gt; "&amp;TRIM(A24)&amp;"_"&amp;TRIM($C$11)&amp;",")</f>
        <v xml:space="preserve">    m_rd_bf_beam_fir_tdata =&gt; m_rd_bf_beam_fir_tdata_bs_cfg_i,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m_rd_bf_beam_fir_tdata_bs_cfg_i : std_logic_vector(31 downto 0) := (others =&gt; '0');</v>
      </c>
    </row>
    <row r="25" spans="1:8">
      <c r="E25" t="s">
        <v>249</v>
      </c>
    </row>
    <row r="26" spans="1:8">
      <c r="A26" s="9" t="s">
        <v>8560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s_axis_ps_2_bf_tvalid : in std_logic;</v>
      </c>
      <c r="F26" t="str">
        <f xml:space="preserve"> ("    "&amp;TRIM(A26)&amp; " : " &amp;TRIM(B26)&amp;" "&amp;TRIM(C26)&amp;";")</f>
        <v xml:space="preserve">    s_axis_ps_2_bf_tvalid : in std_logic;</v>
      </c>
      <c r="G26" t="str">
        <f xml:space="preserve"> ("    "&amp;TRIM(A26) &amp; " =&gt; "&amp;TRIM(A26)&amp;"_"&amp;TRIM($C$11)&amp;",")</f>
        <v xml:space="preserve">    s_axis_ps_2_bf_tvalid =&gt; s_axis_ps_2_bf_tvalid_bs_cfg_i,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s_axis_ps_2_bf_tvalid_bs_cfg_i : std_logic := '0';</v>
      </c>
    </row>
    <row r="27" spans="1:8">
      <c r="A27" s="9" t="s">
        <v>8561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s_axis_ps_2_bf_tready : out std_logic;</v>
      </c>
      <c r="F27" t="str">
        <f xml:space="preserve"> ("    "&amp;TRIM(A27)&amp; " : " &amp;TRIM(B27)&amp;" "&amp;TRIM(C27)&amp;";")</f>
        <v xml:space="preserve">    s_axis_ps_2_bf_tready : out std_logic;</v>
      </c>
      <c r="G27" t="str">
        <f xml:space="preserve"> ("    "&amp;TRIM(A27) &amp; " =&gt; "&amp;TRIM(A27)&amp;"_"&amp;TRIM($C$11)&amp;",")</f>
        <v xml:space="preserve">    s_axis_ps_2_bf_tready =&gt; s_axis_ps_2_bf_tready_bs_cfg_i,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s_axis_ps_2_bf_tready_bs_cfg_i : std_logic := '0';</v>
      </c>
    </row>
    <row r="28" spans="1:8">
      <c r="A28" s="9" t="s">
        <v>8562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s_axis_ps_2_bf_tlast : in std_logic;</v>
      </c>
      <c r="F28" t="str">
        <f xml:space="preserve"> ("    "&amp;TRIM(A28)&amp; " : " &amp;TRIM(B28)&amp;" "&amp;TRIM(C28)&amp;";")</f>
        <v xml:space="preserve">    s_axis_ps_2_bf_tlast : in std_logic;</v>
      </c>
      <c r="G28" t="str">
        <f xml:space="preserve"> ("    "&amp;TRIM(A28) &amp; " =&gt; "&amp;TRIM(A28)&amp;"_"&amp;TRIM($C$11)&amp;",")</f>
        <v xml:space="preserve">    s_axis_ps_2_bf_tlast =&gt; s_axis_ps_2_bf_tlast_bs_cfg_i,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s_axis_ps_2_bf_tlast_bs_cfg_i : std_logic := '0';</v>
      </c>
    </row>
    <row r="29" spans="1:8">
      <c r="A29" s="9" t="s">
        <v>8563</v>
      </c>
      <c r="B29" t="s">
        <v>254</v>
      </c>
      <c r="C29" t="s">
        <v>471</v>
      </c>
      <c r="E29" t="str">
        <f xml:space="preserve"> ("    "&amp;TRIM(A29)&amp; " : " &amp;TRIM(B29)&amp;" "&amp;TRIM(C29)&amp;";")</f>
        <v xml:space="preserve">    s_axis_ps_2_bf_tdata : in std_logic_vector(31 downto 0);</v>
      </c>
      <c r="F29" t="str">
        <f xml:space="preserve"> ("    "&amp;TRIM(A29)&amp; " : " &amp;TRIM(B29)&amp;" "&amp;TRIM(C29)&amp;";")</f>
        <v xml:space="preserve">    s_axis_ps_2_bf_tdata : in std_logic_vector(31 downto 0);</v>
      </c>
      <c r="G29" t="str">
        <f xml:space="preserve"> ("    "&amp;TRIM(A29) &amp; " =&gt; "&amp;TRIM(A29)&amp;"_"&amp;TRIM($C$11)&amp;",")</f>
        <v xml:space="preserve">    s_axis_ps_2_bf_tdata =&gt; s_axis_ps_2_bf_tdata_bs_cfg_i,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s_axis_ps_2_bf_tdata_bs_cfg_i : std_logic_vector(31 downto 0) := (others =&gt; '0');</v>
      </c>
    </row>
    <row r="30" spans="1:8">
      <c r="E30" t="s">
        <v>249</v>
      </c>
    </row>
    <row r="31" spans="1:8">
      <c r="A31" s="10" t="s">
        <v>8564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s_axis_ext_data_tvalid : in std_logic;</v>
      </c>
      <c r="F31" t="str">
        <f xml:space="preserve"> ("    "&amp;TRIM(A31)&amp; " : " &amp;TRIM(B31)&amp;" "&amp;TRIM(C31)&amp;";")</f>
        <v xml:space="preserve">    s_axis_ext_data_tvalid : in std_logic;</v>
      </c>
      <c r="G31" t="str">
        <f xml:space="preserve"> ("    "&amp;TRIM(A31) &amp; " =&gt; "&amp;TRIM(A31)&amp;"_"&amp;TRIM($C$11)&amp;",")</f>
        <v xml:space="preserve">    s_axis_ext_data_tvalid =&gt; s_axis_ext_data_tvalid_bs_cfg_i,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s_axis_ext_data_tvalid_bs_cfg_i : std_logic := '0';</v>
      </c>
    </row>
    <row r="32" spans="1:8">
      <c r="A32" s="10" t="s">
        <v>8565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s_axis_ext_data_tlast : in std_logic;</v>
      </c>
      <c r="F32" t="str">
        <f xml:space="preserve"> ("    "&amp;TRIM(A32)&amp; " : " &amp;TRIM(B32)&amp;" "&amp;TRIM(C32)&amp;";")</f>
        <v xml:space="preserve">    s_axis_ext_data_tlast : in std_logic;</v>
      </c>
      <c r="G32" t="str">
        <f xml:space="preserve"> ("    "&amp;TRIM(A32) &amp; " =&gt; "&amp;TRIM(A32)&amp;"_"&amp;TRIM($C$11)&amp;",")</f>
        <v xml:space="preserve">    s_axis_ext_data_tlast =&gt; s_axis_ext_data_tlast_bs_cfg_i,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s_axis_ext_data_tlast_bs_cfg_i : std_logic := '0';</v>
      </c>
    </row>
    <row r="33" spans="1:8">
      <c r="A33" s="10" t="s">
        <v>8566</v>
      </c>
      <c r="B33" t="s">
        <v>254</v>
      </c>
      <c r="C33" t="s">
        <v>471</v>
      </c>
      <c r="E33" t="str">
        <f xml:space="preserve"> ("    "&amp;TRIM(A33)&amp; " : " &amp;TRIM(B33)&amp;" "&amp;TRIM(C33)&amp;";")</f>
        <v xml:space="preserve">    s_axis_ext_data_tdata : in std_logic_vector(31 downto 0);</v>
      </c>
      <c r="F33" t="str">
        <f xml:space="preserve"> ("    "&amp;TRIM(A33)&amp; " : " &amp;TRIM(B33)&amp;" "&amp;TRIM(C33)&amp;";")</f>
        <v xml:space="preserve">    s_axis_ext_data_tdata : in std_logic_vector(31 downto 0);</v>
      </c>
      <c r="G33" t="str">
        <f xml:space="preserve"> ("    "&amp;TRIM(A33) &amp; " =&gt; "&amp;TRIM(A33)&amp;"_"&amp;TRIM($C$11)&amp;",")</f>
        <v xml:space="preserve">    s_axis_ext_data_tdata =&gt; s_axis_ext_data_tdata_bs_cfg_i,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s_axis_ext_data_tdata_bs_cfg_i : std_logic_vector(31 downto 0) := (others =&gt; '0');</v>
      </c>
    </row>
    <row r="34" spans="1:8">
      <c r="E34" t="s">
        <v>249</v>
      </c>
    </row>
    <row r="35" spans="1:8">
      <c r="A35" s="11" t="s">
        <v>8567</v>
      </c>
      <c r="B35" t="s">
        <v>256</v>
      </c>
      <c r="C35" t="s">
        <v>255</v>
      </c>
      <c r="D35" t="s">
        <v>8568</v>
      </c>
      <c r="E35" t="str">
        <f xml:space="preserve"> ("    "&amp;TRIM(A35)&amp; " : " &amp;TRIM(B35)&amp;" "&amp;TRIM(C35)&amp;";")</f>
        <v xml:space="preserve">    s_bs_cmd_sel_ch : out std_logic;</v>
      </c>
      <c r="F35" t="str">
        <f xml:space="preserve"> ("    "&amp;TRIM(A35)&amp; " : " &amp;TRIM(B35)&amp;" "&amp;TRIM(C35)&amp;";")</f>
        <v xml:space="preserve">    s_bs_cmd_sel_ch : out std_logic;</v>
      </c>
      <c r="G35" t="str">
        <f xml:space="preserve"> ("    "&amp;TRIM(A35) &amp; " =&gt; "&amp;TRIM(A35)&amp;"_"&amp;TRIM($C$11)&amp;",")</f>
        <v xml:space="preserve">    s_bs_cmd_sel_ch =&gt; s_bs_cmd_sel_ch_bs_cfg_i,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s_bs_cmd_sel_ch_bs_cfg_i : std_logic := '0';</v>
      </c>
    </row>
    <row r="36" spans="1:8">
      <c r="A36" s="11" t="s">
        <v>8569</v>
      </c>
      <c r="B36" t="s">
        <v>256</v>
      </c>
      <c r="C36" t="s">
        <v>1975</v>
      </c>
      <c r="D36" t="s">
        <v>8570</v>
      </c>
      <c r="E36" t="str">
        <f xml:space="preserve"> ("    "&amp;TRIM(A36)&amp; " : " &amp;TRIM(B36)&amp;" "&amp;TRIM(C36)&amp;";")</f>
        <v xml:space="preserve">    s_bs_cmd_sel_port : out std_logic_vector(1 downto 0);</v>
      </c>
      <c r="F36" t="str">
        <f xml:space="preserve"> ("    "&amp;TRIM(A36)&amp; " : " &amp;TRIM(B36)&amp;" "&amp;TRIM(C36)&amp;";")</f>
        <v xml:space="preserve">    s_bs_cmd_sel_port : out std_logic_vector(1 downto 0);</v>
      </c>
      <c r="G36" t="str">
        <f xml:space="preserve"> ("    "&amp;TRIM(A36) &amp; " =&gt; "&amp;TRIM(A36)&amp;"_"&amp;TRIM($C$11)&amp;",")</f>
        <v xml:space="preserve">    s_bs_cmd_sel_port =&gt; s_bs_cmd_sel_port_bs_cfg_i,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s_bs_cmd_sel_port_bs_cfg_i : std_logic_vector(1 downto 0) := (others =&gt; '0');</v>
      </c>
    </row>
    <row r="37" spans="1:8">
      <c r="A37" s="11" t="s">
        <v>8571</v>
      </c>
      <c r="B37" t="s">
        <v>256</v>
      </c>
      <c r="C37" t="s">
        <v>1975</v>
      </c>
      <c r="D37" t="s">
        <v>8572</v>
      </c>
      <c r="E37" t="str">
        <f xml:space="preserve"> ("    "&amp;TRIM(A37)&amp; " : " &amp;TRIM(B37)&amp;" "&amp;TRIM(C37)&amp;";")</f>
        <v xml:space="preserve">    s_bs_cmd_sel_fir_coe : out std_logic_vector(1 downto 0);</v>
      </c>
      <c r="F37" t="str">
        <f xml:space="preserve"> ("    "&amp;TRIM(A37)&amp; " : " &amp;TRIM(B37)&amp;" "&amp;TRIM(C37)&amp;";")</f>
        <v xml:space="preserve">    s_bs_cmd_sel_fir_coe : out std_logic_vector(1 downto 0);</v>
      </c>
      <c r="G37" t="str">
        <f xml:space="preserve"> ("    "&amp;TRIM(A37) &amp; " =&gt; "&amp;TRIM(A37)&amp;"_"&amp;TRIM($C$11)&amp;",")</f>
        <v xml:space="preserve">    s_bs_cmd_sel_fir_coe =&gt; s_bs_cmd_sel_fir_coe_bs_cfg_i,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s_bs_cmd_sel_fir_coe_bs_cfg_i : std_logic_vector(1 downto 0) := (others =&gt; '0');</v>
      </c>
    </row>
    <row r="38" spans="1:8">
      <c r="E38" t="s">
        <v>249</v>
      </c>
    </row>
    <row r="39" spans="1:8">
      <c r="A39" t="s">
        <v>302</v>
      </c>
      <c r="B39" t="s">
        <v>254</v>
      </c>
      <c r="C39" t="s">
        <v>301</v>
      </c>
      <c r="E39" t="str">
        <f xml:space="preserve"> ("    "&amp;TRIM(A39)&amp; " : " &amp;TRIM(B39)&amp;" "&amp;TRIM(C39)&amp;";")</f>
        <v xml:space="preserve">    s_bs_cmd_dip_sw : in std_logic_vector(3 downto 0);</v>
      </c>
      <c r="F39" t="str">
        <f xml:space="preserve"> ("    "&amp;TRIM(A39)&amp; " : " &amp;TRIM(B39)&amp;" "&amp;TRIM(C39)&amp;";")</f>
        <v xml:space="preserve">    s_bs_cmd_dip_sw : in std_logic_vector(3 downto 0);</v>
      </c>
      <c r="G39" t="str">
        <f xml:space="preserve"> ("    "&amp;TRIM(A39) &amp; " =&gt; "&amp;TRIM(A39)&amp;"_"&amp;TRIM($C$11)&amp;",")</f>
        <v xml:space="preserve">    s_bs_cmd_dip_sw =&gt; s_bs_cmd_dip_sw_bs_cfg_i,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s_bs_cmd_dip_sw_bs_cfg_i : std_logic_vector(3 downto 0) := (others =&gt; '0');</v>
      </c>
    </row>
    <row r="40" spans="1:8">
      <c r="A40" t="s">
        <v>522</v>
      </c>
      <c r="B40" t="s">
        <v>256</v>
      </c>
      <c r="C40" t="s">
        <v>301</v>
      </c>
      <c r="E40" t="str">
        <f xml:space="preserve"> ("    "&amp;TRIM(A40)&amp; " : " &amp;TRIM(B40)&amp;" "&amp;TRIM(C40)&amp;";")</f>
        <v xml:space="preserve">    s_bs_cmd_led : out std_logic_vector(3 downto 0);</v>
      </c>
      <c r="F40" t="str">
        <f xml:space="preserve"> ("    "&amp;TRIM(A40)&amp; " : " &amp;TRIM(B40)&amp;" "&amp;TRIM(C40)&amp;";")</f>
        <v xml:space="preserve">    s_bs_cmd_led : out std_logic_vector(3 downto 0);</v>
      </c>
      <c r="G40" t="str">
        <f xml:space="preserve"> ("    "&amp;TRIM(A40) &amp; " =&gt; "&amp;TRIM(A40)&amp;"_"&amp;TRIM($C$11)&amp;",")</f>
        <v xml:space="preserve">    s_bs_cmd_led =&gt; s_bs_cmd_led_bs_cfg_i,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s_bs_cmd_led_bs_cfg_i : std_logic_vector(3 downto 0) := (others =&gt; '0');</v>
      </c>
    </row>
    <row r="41" spans="1:8">
      <c r="A41" t="s">
        <v>554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reset_n : in std_logic;</v>
      </c>
      <c r="F41" t="str">
        <f xml:space="preserve"> ("    "&amp;TRIM(A41)&amp; " : " &amp;TRIM(B41)&amp;" "&amp;TRIM(C41)&amp;";")</f>
        <v xml:space="preserve">    reset_n : in std_logic;</v>
      </c>
      <c r="G41" t="str">
        <f xml:space="preserve"> ("    "&amp;TRIM(A41) &amp; " =&gt; "&amp;TRIM(A41)&amp;"_"&amp;TRIM($C$11)&amp;",")</f>
        <v xml:space="preserve">    reset_n =&gt; reset_n_bs_cfg_i,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reset_n_bs_cfg_i : std_logic := '0';</v>
      </c>
    </row>
    <row r="42" spans="1:8">
      <c r="A42" t="s">
        <v>4185</v>
      </c>
      <c r="B42" t="s">
        <v>254</v>
      </c>
      <c r="C42" t="s">
        <v>255</v>
      </c>
      <c r="E42" t="str">
        <f xml:space="preserve"> ("    "&amp;TRIM(A42)&amp; " : " &amp;TRIM(B42)&amp;" "&amp;TRIM(C42)&amp;" ")</f>
        <v xml:space="preserve">    Clk : in std_logic </v>
      </c>
      <c r="F42" t="str">
        <f xml:space="preserve"> ("    "&amp;TRIM(A42)&amp; " : " &amp;TRIM(B42)&amp;" "&amp;TRIM(C42)&amp;" ")</f>
        <v xml:space="preserve">    Clk : in std_logic </v>
      </c>
      <c r="G42" t="str">
        <f xml:space="preserve"> ("    "&amp;TRIM(A42) &amp; " =&gt; "&amp;TRIM(A42)&amp;"_"&amp;TRIM($C$11)&amp;" ")</f>
        <v xml:space="preserve">    Clk =&gt; Clk_bs_cfg_i 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Clk_bs_cfg_i : std_logic := '0';</v>
      </c>
    </row>
    <row r="43" spans="1:8">
      <c r="E43" t="s">
        <v>250</v>
      </c>
      <c r="F43" t="s">
        <v>250</v>
      </c>
      <c r="G43" t="s">
        <v>250</v>
      </c>
    </row>
    <row r="44" spans="1:8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>
      <c r="A45" s="2"/>
      <c r="B45" s="2"/>
      <c r="C45" s="2"/>
      <c r="D45" s="2"/>
      <c r="E45" s="2" t="s">
        <v>251</v>
      </c>
      <c r="F45" s="2" t="s">
        <v>259</v>
      </c>
      <c r="G45" s="2"/>
    </row>
    <row r="47" spans="1:8">
      <c r="E47" t="str">
        <f xml:space="preserve"> "architecture rtl of "&amp;$A$11&amp;" is"</f>
        <v>architecture rtl of bs_cfg is</v>
      </c>
    </row>
    <row r="48" spans="1:8">
      <c r="E48" t="s">
        <v>297</v>
      </c>
    </row>
    <row r="49" spans="5:5">
      <c r="E49" t="s">
        <v>292</v>
      </c>
    </row>
    <row r="51" spans="5:5">
      <c r="E51" t="s">
        <v>293</v>
      </c>
    </row>
    <row r="52" spans="5:5">
      <c r="E52" t="s">
        <v>296</v>
      </c>
    </row>
    <row r="53" spans="5:5">
      <c r="E53" t="s">
        <v>292</v>
      </c>
    </row>
    <row r="54" spans="5:5">
      <c r="E54" t="s">
        <v>299</v>
      </c>
    </row>
    <row r="55" spans="5:5">
      <c r="E55" s="1" t="s">
        <v>252</v>
      </c>
    </row>
    <row r="56" spans="5:5">
      <c r="E56" t="s">
        <v>300</v>
      </c>
    </row>
    <row r="57" spans="5:5">
      <c r="E57" s="1" t="s">
        <v>252</v>
      </c>
    </row>
    <row r="58" spans="5:5">
      <c r="E58" t="s">
        <v>294</v>
      </c>
    </row>
    <row r="59" spans="5:5">
      <c r="E59" t="s">
        <v>295</v>
      </c>
    </row>
    <row r="60" spans="5:5">
      <c r="E60" s="1" t="s">
        <v>252</v>
      </c>
    </row>
    <row r="61" spans="5:5">
      <c r="E61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44"/>
  <sheetViews>
    <sheetView workbookViewId="0">
      <selection activeCell="E1" sqref="E1:E10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303</v>
      </c>
      <c r="B11" s="2"/>
      <c r="C11" s="2" t="s">
        <v>304</v>
      </c>
      <c r="D11" s="2"/>
      <c r="E11" s="2" t="str">
        <f>"entity "&amp;A11&amp;" is"</f>
        <v>entity bs_ram_dr is</v>
      </c>
      <c r="F11" s="2" t="str">
        <f>"component "&amp;A11&amp;" is"</f>
        <v>component bs_ram_dr is</v>
      </c>
      <c r="G11" s="2" t="str">
        <f>(C11&amp;" : "&amp;A11)</f>
        <v>bs_ram_dr_i : bs_ram_dr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bs_ram_dr_i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312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m_axis_bs_ram_dr_tclock : in std_logic;</v>
      </c>
      <c r="F14" t="str">
        <f xml:space="preserve"> ("    "&amp;TRIM(A14)&amp; " : " &amp;TRIM(B14)&amp;" "&amp;TRIM(C14)&amp;";")</f>
        <v xml:space="preserve">    m_axis_bs_ram_dr_tclock : in std_logic;</v>
      </c>
      <c r="G14" t="str">
        <f xml:space="preserve"> ("    "&amp;TRIM(A14) &amp; " =&gt; "&amp;TRIM(A14)&amp;"_"&amp;TRIM($C$11)&amp;",")</f>
        <v xml:space="preserve">    m_axis_bs_ram_dr_tclock =&gt; m_axis_bs_ram_dr_tclock_bs_ram_dr_i,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m_axis_bs_ram_dr_tclock_bs_ram_dr_i : std_logic := '0';</v>
      </c>
    </row>
    <row r="15" spans="1:8">
      <c r="A15" s="9" t="s">
        <v>305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m_axis_bs_ram_dr_tvalid : out std_logic;</v>
      </c>
      <c r="F15" t="str">
        <f xml:space="preserve"> ("    "&amp;TRIM(A15)&amp; " : " &amp;TRIM(B15)&amp;" "&amp;TRIM(C15)&amp;";")</f>
        <v xml:space="preserve">    m_axis_bs_ram_dr_tvalid : out std_logic;</v>
      </c>
      <c r="G15" t="str">
        <f xml:space="preserve"> ("    "&amp;TRIM(A15) &amp; " =&gt; "&amp;TRIM(A15)&amp;"_"&amp;TRIM($C$11)&amp;",")</f>
        <v xml:space="preserve">    m_axis_bs_ram_dr_tvalid =&gt; m_axis_bs_ram_dr_tvalid_bs_ram_dr_i,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m_axis_bs_ram_dr_tvalid_bs_ram_dr_i : std_logic := '0';</v>
      </c>
    </row>
    <row r="16" spans="1:8">
      <c r="A16" s="9" t="s">
        <v>311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m_axis_bs_ram_dr_tready : in std_logic;</v>
      </c>
      <c r="F16" t="str">
        <f xml:space="preserve"> ("    "&amp;TRIM(A16)&amp; " : " &amp;TRIM(B16)&amp;" "&amp;TRIM(C16)&amp;";")</f>
        <v xml:space="preserve">    m_axis_bs_ram_dr_tready : in std_logic;</v>
      </c>
      <c r="G16" t="str">
        <f xml:space="preserve"> ("    "&amp;TRIM(A16) &amp; " =&gt; "&amp;TRIM(A16)&amp;"_"&amp;TRIM($C$11)&amp;",")</f>
        <v xml:space="preserve">    m_axis_bs_ram_dr_tready =&gt; m_axis_bs_ram_dr_tready_bs_ram_dr_i,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m_axis_bs_ram_dr_tready_bs_ram_dr_i : std_logic := '0';</v>
      </c>
    </row>
    <row r="17" spans="1:8">
      <c r="A17" s="9" t="s">
        <v>306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m_axis_bs_ram_dr_tlast : out std_logic;</v>
      </c>
      <c r="F17" t="str">
        <f xml:space="preserve"> ("    "&amp;TRIM(A17)&amp; " : " &amp;TRIM(B17)&amp;" "&amp;TRIM(C17)&amp;";")</f>
        <v xml:space="preserve">    m_axis_bs_ram_dr_tlast : out std_logic;</v>
      </c>
      <c r="G17" t="str">
        <f xml:space="preserve"> ("    "&amp;TRIM(A17) &amp; " =&gt; "&amp;TRIM(A17)&amp;"_"&amp;TRIM($C$11)&amp;",")</f>
        <v xml:space="preserve">    m_axis_bs_ram_dr_tlast =&gt; m_axis_bs_ram_dr_tlast_bs_ram_dr_i,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m_axis_bs_ram_dr_tlast_bs_ram_dr_i : std_logic := '0';</v>
      </c>
    </row>
    <row r="18" spans="1:8">
      <c r="A18" s="9" t="s">
        <v>307</v>
      </c>
      <c r="B18" t="s">
        <v>256</v>
      </c>
      <c r="C18" t="s">
        <v>471</v>
      </c>
      <c r="E18" t="str">
        <f xml:space="preserve"> ("    "&amp;TRIM(A18)&amp; " : " &amp;TRIM(B18)&amp;" "&amp;TRIM(C18)&amp;";")</f>
        <v xml:space="preserve">    m_axis_bs_ram_dr_tdata : out std_logic_vector(31 downto 0);</v>
      </c>
      <c r="F18" t="str">
        <f xml:space="preserve"> ("    "&amp;TRIM(A18)&amp; " : " &amp;TRIM(B18)&amp;" "&amp;TRIM(C18)&amp;";")</f>
        <v xml:space="preserve">    m_axis_bs_ram_dr_tdata : out std_logic_vector(31 downto 0);</v>
      </c>
      <c r="G18" t="str">
        <f xml:space="preserve"> ("    "&amp;TRIM(A18) &amp; " =&gt; "&amp;TRIM(A18)&amp;"_"&amp;TRIM($C$11)&amp;",")</f>
        <v xml:space="preserve">    m_axis_bs_ram_dr_tdata =&gt; m_axis_bs_ram_dr_tdata_bs_ram_dr_i,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m_axis_bs_ram_dr_tdata_bs_ram_dr_i : std_logic_vector(31 downto 0) := (others =&gt; '0');</v>
      </c>
    </row>
    <row r="19" spans="1:8">
      <c r="E19" t="s">
        <v>249</v>
      </c>
    </row>
    <row r="20" spans="1:8">
      <c r="A20" s="9" t="s">
        <v>308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s_axis_bs_ram_dr_tvalid : in std_logic;</v>
      </c>
      <c r="F20" t="str">
        <f xml:space="preserve"> ("    "&amp;TRIM(A20)&amp; " : " &amp;TRIM(B20)&amp;" "&amp;TRIM(C20)&amp;";")</f>
        <v xml:space="preserve">    s_axis_bs_ram_dr_tvalid : in std_logic;</v>
      </c>
      <c r="G20" t="str">
        <f xml:space="preserve"> ("    "&amp;TRIM(A20) &amp; " =&gt; "&amp;TRIM(A20)&amp;"_"&amp;TRIM($C$11)&amp;",")</f>
        <v xml:space="preserve">    s_axis_bs_ram_dr_tvalid =&gt; s_axis_bs_ram_dr_tvalid_bs_ram_dr_i,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s_axis_bs_ram_dr_tvalid_bs_ram_dr_i : std_logic := '0';</v>
      </c>
    </row>
    <row r="21" spans="1:8">
      <c r="A21" s="9" t="s">
        <v>309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s_axis_bs_ram_dr_tlast : in std_logic;</v>
      </c>
      <c r="F21" t="str">
        <f xml:space="preserve"> ("    "&amp;TRIM(A21)&amp; " : " &amp;TRIM(B21)&amp;" "&amp;TRIM(C21)&amp;";")</f>
        <v xml:space="preserve">    s_axis_bs_ram_dr_tlast : in std_logic;</v>
      </c>
      <c r="G21" t="str">
        <f xml:space="preserve"> ("    "&amp;TRIM(A21) &amp; " =&gt; "&amp;TRIM(A21)&amp;"_"&amp;TRIM($C$11)&amp;",")</f>
        <v xml:space="preserve">    s_axis_bs_ram_dr_tlast =&gt; s_axis_bs_ram_dr_tlast_bs_ram_dr_i,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s_axis_bs_ram_dr_tlast_bs_ram_dr_i : std_logic := '0';</v>
      </c>
    </row>
    <row r="22" spans="1:8">
      <c r="A22" s="9" t="s">
        <v>310</v>
      </c>
      <c r="B22" t="s">
        <v>254</v>
      </c>
      <c r="C22" t="s">
        <v>471</v>
      </c>
      <c r="E22" t="str">
        <f xml:space="preserve"> ("    "&amp;TRIM(A22)&amp; " : " &amp;TRIM(B22)&amp;" "&amp;TRIM(C22)&amp;";")</f>
        <v xml:space="preserve">    s_axis_bs_ram_dr_tdata : in std_logic_vector(31 downto 0);</v>
      </c>
      <c r="F22" t="str">
        <f xml:space="preserve"> ("    "&amp;TRIM(A22)&amp; " : " &amp;TRIM(B22)&amp;" "&amp;TRIM(C22)&amp;";")</f>
        <v xml:space="preserve">    s_axis_bs_ram_dr_tdata : in std_logic_vector(31 downto 0);</v>
      </c>
      <c r="G22" t="str">
        <f xml:space="preserve"> ("    "&amp;TRIM(A22) &amp; " =&gt; "&amp;TRIM(A22)&amp;"_"&amp;TRIM($C$11)&amp;",")</f>
        <v xml:space="preserve">    s_axis_bs_ram_dr_tdata =&gt; s_axis_bs_ram_dr_tdata_bs_ram_dr_i,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s_axis_bs_ram_dr_tdata_bs_ram_dr_i : std_logic_vector(31 downto 0) := (others =&gt; '0');</v>
      </c>
    </row>
    <row r="23" spans="1:8">
      <c r="E23" t="s">
        <v>249</v>
      </c>
    </row>
    <row r="24" spans="1:8">
      <c r="A24" t="s">
        <v>554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reset_n : in std_logic;</v>
      </c>
      <c r="F24" t="str">
        <f xml:space="preserve"> ("    "&amp;TRIM(A24)&amp; " : " &amp;TRIM(B24)&amp;" "&amp;TRIM(C24)&amp;";")</f>
        <v xml:space="preserve">    reset_n : in std_logic;</v>
      </c>
      <c r="G24" t="str">
        <f xml:space="preserve"> ("    "&amp;TRIM(A24) &amp; " =&gt; "&amp;TRIM(A24)&amp;"_"&amp;TRIM($C$11)&amp;",")</f>
        <v xml:space="preserve">    reset_n =&gt; reset_n_bs_ram_dr_i,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reset_n_bs_ram_dr_i : std_logic := '0';</v>
      </c>
    </row>
    <row r="25" spans="1:8">
      <c r="A25" t="s">
        <v>4185</v>
      </c>
      <c r="B25" t="s">
        <v>254</v>
      </c>
      <c r="C25" t="s">
        <v>255</v>
      </c>
      <c r="E25" t="str">
        <f xml:space="preserve"> ("    "&amp;TRIM(A25)&amp; " : " &amp;TRIM(B25)&amp;" "&amp;TRIM(C25)&amp;"")</f>
        <v xml:space="preserve">    Clk : in std_logic</v>
      </c>
      <c r="F25" t="str">
        <f xml:space="preserve"> ("    "&amp;TRIM(A25)&amp; " : " &amp;TRIM(B25)&amp;" "&amp;TRIM(C25)&amp;"")</f>
        <v xml:space="preserve">    Clk : in std_logic</v>
      </c>
      <c r="G25" t="str">
        <f xml:space="preserve"> ("    "&amp;TRIM(A25) &amp; " =&gt; "&amp;TRIM(A25)&amp;"_"&amp;TRIM($C$11)&amp;"")</f>
        <v xml:space="preserve">    Clk =&gt; Clk_bs_ram_dr_i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Clk_bs_ram_dr_i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bs_ram_dr is</v>
      </c>
    </row>
    <row r="31" spans="1:8">
      <c r="E31" t="s">
        <v>297</v>
      </c>
    </row>
    <row r="32" spans="1:8">
      <c r="E32" t="s">
        <v>292</v>
      </c>
    </row>
    <row r="34" spans="5:5">
      <c r="E34" t="s">
        <v>293</v>
      </c>
    </row>
    <row r="35" spans="5:5">
      <c r="E35" t="s">
        <v>296</v>
      </c>
    </row>
    <row r="36" spans="5:5">
      <c r="E36" t="s">
        <v>292</v>
      </c>
    </row>
    <row r="37" spans="5:5">
      <c r="E37" t="s">
        <v>299</v>
      </c>
    </row>
    <row r="38" spans="5:5">
      <c r="E38" s="1" t="s">
        <v>252</v>
      </c>
    </row>
    <row r="39" spans="5:5">
      <c r="E39" t="s">
        <v>300</v>
      </c>
    </row>
    <row r="40" spans="5:5">
      <c r="E40" s="1" t="s">
        <v>252</v>
      </c>
    </row>
    <row r="41" spans="5:5">
      <c r="E41" t="s">
        <v>294</v>
      </c>
    </row>
    <row r="42" spans="5:5">
      <c r="E42" t="s">
        <v>295</v>
      </c>
    </row>
    <row r="43" spans="5:5">
      <c r="E43" s="1" t="s">
        <v>252</v>
      </c>
    </row>
    <row r="44" spans="5:5">
      <c r="E44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53"/>
  <sheetViews>
    <sheetView workbookViewId="0">
      <selection activeCell="A12" sqref="A12:XFD17"/>
    </sheetView>
  </sheetViews>
  <sheetFormatPr defaultRowHeight="16.899999999999999"/>
  <cols>
    <col min="1" max="1" width="30.9375" bestFit="1" customWidth="1"/>
    <col min="2" max="2" width="6.9375" bestFit="1" customWidth="1"/>
    <col min="3" max="3" width="50" bestFit="1" customWidth="1"/>
    <col min="4" max="4" width="44" customWidth="1"/>
    <col min="5" max="5" width="88.5" bestFit="1" customWidth="1"/>
    <col min="6" max="6" width="72.8125" bestFit="1" customWidth="1"/>
    <col min="7" max="7" width="58.3125" bestFit="1" customWidth="1"/>
    <col min="8" max="8" width="108.1875" bestFit="1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313</v>
      </c>
      <c r="B11" s="2"/>
      <c r="C11" s="2" t="s">
        <v>314</v>
      </c>
      <c r="D11" s="2"/>
      <c r="E11" s="2" t="str">
        <f>"entity "&amp;A11&amp;" is"</f>
        <v>entity p1_ram_32k is</v>
      </c>
      <c r="F11" s="2" t="str">
        <f>"component "&amp;A11&amp;" is"</f>
        <v>component p1_ram_32k is</v>
      </c>
      <c r="G11" s="2" t="str">
        <f>(C11&amp;" : "&amp;A11)</f>
        <v>p1_ram_32k_i : p1_ram_32k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"&amp;C16&amp;"")</f>
        <v xml:space="preserve">    DATA_WIDTH : natural := 32</v>
      </c>
      <c r="F16" t="str">
        <f>("    "&amp;A16&amp;" : "&amp;B16&amp;" := "&amp;C16&amp;"")</f>
        <v xml:space="preserve">    DATA_WIDTH : natural := 32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p1_ram_32k_i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343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s_axis_p1_ram_32k_tclock : in std_logic;</v>
      </c>
      <c r="F20" t="str">
        <f xml:space="preserve"> ("    "&amp;TRIM(A20)&amp; " : " &amp;TRIM(B20)&amp;" "&amp;TRIM(C20)&amp;";")</f>
        <v xml:space="preserve">    s_axis_p1_ram_32k_tclock : in std_logic;</v>
      </c>
      <c r="G20" t="str">
        <f xml:space="preserve"> ("    "&amp;TRIM(A20) &amp; " =&gt; "&amp;TRIM(A20)&amp;"_"&amp;TRIM($C$11)&amp;",")</f>
        <v xml:space="preserve">    s_axis_p1_ram_32k_tclock =&gt; s_axis_p1_ram_32k_tclock_p1_ram_32k_i,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s_axis_p1_ram_32k_tclock_p1_ram_32k_i : std_logic := '0';</v>
      </c>
    </row>
    <row r="21" spans="1:8">
      <c r="A21" s="9" t="s">
        <v>344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s_axis_p1_ram_32k_tvalid : in std_logic;</v>
      </c>
      <c r="F21" t="str">
        <f xml:space="preserve"> ("    "&amp;TRIM(A21)&amp; " : " &amp;TRIM(B21)&amp;" "&amp;TRIM(C21)&amp;";")</f>
        <v xml:space="preserve">    s_axis_p1_ram_32k_tvalid : in std_logic;</v>
      </c>
      <c r="G21" t="str">
        <f xml:space="preserve"> ("    "&amp;TRIM(A21) &amp; " =&gt; "&amp;TRIM(A21)&amp;"_"&amp;TRIM($C$11)&amp;",")</f>
        <v xml:space="preserve">    s_axis_p1_ram_32k_tvalid =&gt; s_axis_p1_ram_32k_tvalid_p1_ram_32k_i,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s_axis_p1_ram_32k_tvalid_p1_ram_32k_i : std_logic := '0';</v>
      </c>
    </row>
    <row r="22" spans="1:8">
      <c r="A22" s="9" t="s">
        <v>345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s_axis_p1_ram_32k_tlast : in std_logic;</v>
      </c>
      <c r="F22" t="str">
        <f xml:space="preserve"> ("    "&amp;TRIM(A22)&amp; " : " &amp;TRIM(B22)&amp;" "&amp;TRIM(C22)&amp;";")</f>
        <v xml:space="preserve">    s_axis_p1_ram_32k_tlast : in std_logic;</v>
      </c>
      <c r="G22" t="str">
        <f xml:space="preserve"> ("    "&amp;TRIM(A22) &amp; " =&gt; "&amp;TRIM(A22)&amp;"_"&amp;TRIM($C$11)&amp;",")</f>
        <v xml:space="preserve">    s_axis_p1_ram_32k_tlast =&gt; s_axis_p1_ram_32k_tlast_p1_ram_32k_i,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s_axis_p1_ram_32k_tlast_p1_ram_32k_i : std_logic := '0';</v>
      </c>
    </row>
    <row r="23" spans="1:8">
      <c r="A23" s="9" t="s">
        <v>346</v>
      </c>
      <c r="B23" t="s">
        <v>254</v>
      </c>
      <c r="C23" t="s">
        <v>471</v>
      </c>
      <c r="E23" t="str">
        <f xml:space="preserve"> ("    "&amp;TRIM(A23)&amp; " : " &amp;TRIM(B23)&amp;" "&amp;TRIM(C23)&amp;";")</f>
        <v xml:space="preserve">    s_axis_p1_ram_32k_tdata : in std_logic_vector(31 downto 0);</v>
      </c>
      <c r="F23" t="str">
        <f xml:space="preserve"> ("    "&amp;TRIM(A23)&amp; " : " &amp;TRIM(B23)&amp;" "&amp;TRIM(C23)&amp;";")</f>
        <v xml:space="preserve">    s_axis_p1_ram_32k_tdata : in std_logic_vector(31 downto 0);</v>
      </c>
      <c r="G23" t="str">
        <f xml:space="preserve"> ("    "&amp;TRIM(A23) &amp; " =&gt; "&amp;TRIM(A23)&amp;"_"&amp;TRIM($C$11)&amp;",")</f>
        <v xml:space="preserve">    s_axis_p1_ram_32k_tdata =&gt; s_axis_p1_ram_32k_tdata_p1_ram_32k_i,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s_axis_p1_ram_32k_tdata_p1_ram_32k_i : std_logic_vector(31 downto 0) := (others =&gt; '0');</v>
      </c>
    </row>
    <row r="24" spans="1:8">
      <c r="E24" t="s">
        <v>249</v>
      </c>
    </row>
    <row r="25" spans="1:8">
      <c r="A25" s="11" t="s">
        <v>353</v>
      </c>
      <c r="B25" t="s">
        <v>256</v>
      </c>
      <c r="C25" t="s">
        <v>255</v>
      </c>
      <c r="D25" t="s">
        <v>342</v>
      </c>
      <c r="E25" t="str">
        <f xml:space="preserve"> ("    "&amp;TRIM(A25)&amp; " : " &amp;TRIM(B25)&amp;" "&amp;TRIM(C25)&amp;";")</f>
        <v xml:space="preserve">    m_wr_p1_ram_32k_tnext : out std_logic;</v>
      </c>
      <c r="F25" t="str">
        <f xml:space="preserve"> ("    "&amp;TRIM(A25)&amp; " : " &amp;TRIM(B25)&amp;" "&amp;TRIM(C25)&amp;";")</f>
        <v xml:space="preserve">    m_wr_p1_ram_32k_tnext : out std_logic;</v>
      </c>
      <c r="G25" t="str">
        <f xml:space="preserve"> ("    "&amp;TRIM(A25) &amp; " =&gt; "&amp;TRIM(A25)&amp;"_"&amp;TRIM($C$11)&amp;",")</f>
        <v xml:space="preserve">    m_wr_p1_ram_32k_tnext =&gt; m_wr_p1_ram_32k_tnext_p1_ram_32k_i,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m_wr_p1_ram_32k_tnext_p1_ram_32k_i : std_logic := '0';</v>
      </c>
    </row>
    <row r="26" spans="1:8">
      <c r="A26" t="s">
        <v>347</v>
      </c>
      <c r="B26" t="s">
        <v>256</v>
      </c>
      <c r="C26" t="s">
        <v>328</v>
      </c>
      <c r="E26" t="str">
        <f xml:space="preserve"> ("    "&amp;TRIM(A26)&amp; " : " &amp;TRIM(B26)&amp;" "&amp;TRIM(C26)&amp;";")</f>
        <v xml:space="preserve">    m_wr_p1_ram_32k_tenable : out std_logic_vector(DIR_BEAM_MAX - 1 downto 0);</v>
      </c>
      <c r="F26" t="str">
        <f xml:space="preserve"> ("    "&amp;TRIM(A26)&amp; " : " &amp;TRIM(B26)&amp;" "&amp;TRIM(C26)&amp;";")</f>
        <v xml:space="preserve">    m_wr_p1_ram_32k_tenable : out std_logic_vector(DIR_BEAM_MAX - 1 downto 0);</v>
      </c>
      <c r="G26" t="str">
        <f xml:space="preserve"> ("    "&amp;TRIM(A26) &amp; " =&gt; "&amp;TRIM(A26)&amp;"_"&amp;TRIM($C$11)&amp;",")</f>
        <v xml:space="preserve">    m_wr_p1_ram_32k_tenable =&gt; m_wr_p1_ram_32k_tenable_p1_ram_32k_i,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m_wr_p1_ram_32k_tenable_p1_ram_32k_i : std_logic_vector(DIR_BEAM_MAX - 1 downto 0) := (others =&gt; '0');</v>
      </c>
    </row>
    <row r="27" spans="1:8">
      <c r="A27" t="s">
        <v>348</v>
      </c>
      <c r="B27" t="s">
        <v>256</v>
      </c>
      <c r="C27" t="s">
        <v>331</v>
      </c>
      <c r="E27" t="str">
        <f xml:space="preserve"> ("    "&amp;TRIM(A27)&amp; " : " &amp;TRIM(B27)&amp;" "&amp;TRIM(C27)&amp;";")</f>
        <v xml:space="preserve">    m_wr_p1_ram_32k_taddr : out std_logic_vector(ADDRESS_BEAM_WIDTH - 1 downto 0);</v>
      </c>
      <c r="F27" t="str">
        <f xml:space="preserve"> ("    "&amp;TRIM(A27)&amp; " : " &amp;TRIM(B27)&amp;" "&amp;TRIM(C27)&amp;";")</f>
        <v xml:space="preserve">    m_wr_p1_ram_32k_taddr : out std_logic_vector(ADDRESS_BEAM_WIDTH - 1 downto 0);</v>
      </c>
      <c r="G27" t="str">
        <f xml:space="preserve"> ("    "&amp;TRIM(A27) &amp; " =&gt; "&amp;TRIM(A27)&amp;"_"&amp;TRIM($C$11)&amp;",")</f>
        <v xml:space="preserve">    m_wr_p1_ram_32k_taddr =&gt; m_wr_p1_ram_32k_taddr_p1_ram_32k_i,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m_wr_p1_ram_32k_taddr_p1_ram_32k_i : std_logic_vector(ADDRESS_BEAM_WIDTH - 1 downto 0) := (others =&gt; '0');</v>
      </c>
    </row>
    <row r="28" spans="1:8">
      <c r="A28" t="s">
        <v>349</v>
      </c>
      <c r="B28" t="s">
        <v>256</v>
      </c>
      <c r="C28" t="s">
        <v>471</v>
      </c>
      <c r="E28" t="str">
        <f xml:space="preserve"> ("    "&amp;TRIM(A28)&amp; " : " &amp;TRIM(B28)&amp;" "&amp;TRIM(C28)&amp;";")</f>
        <v xml:space="preserve">    m_wr_p1_ram_32k_tdata : out std_logic_vector(31 downto 0);</v>
      </c>
      <c r="F28" t="str">
        <f xml:space="preserve"> ("    "&amp;TRIM(A28)&amp; " : " &amp;TRIM(B28)&amp;" "&amp;TRIM(C28)&amp;";")</f>
        <v xml:space="preserve">    m_wr_p1_ram_32k_tdata : out std_logic_vector(31 downto 0);</v>
      </c>
      <c r="G28" t="str">
        <f xml:space="preserve"> ("    "&amp;TRIM(A28) &amp; " =&gt; "&amp;TRIM(A28)&amp;"_"&amp;TRIM($C$11)&amp;",")</f>
        <v xml:space="preserve">    m_wr_p1_ram_32k_tdata =&gt; m_wr_p1_ram_32k_tdata_p1_ram_32k_i,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m_wr_p1_ram_32k_tdata_p1_ram_32k_i : std_logic_vector(31 downto 0) := (others =&gt; '0');</v>
      </c>
    </row>
    <row r="29" spans="1:8">
      <c r="E29" t="s">
        <v>249</v>
      </c>
    </row>
    <row r="30" spans="1:8">
      <c r="A30" s="10" t="s">
        <v>418</v>
      </c>
      <c r="B30" t="s">
        <v>256</v>
      </c>
      <c r="C30" t="s">
        <v>255</v>
      </c>
      <c r="D30" t="s">
        <v>257</v>
      </c>
      <c r="E30" t="str">
        <f xml:space="preserve"> ("    "&amp;TRIM(A30)&amp; " : " &amp;TRIM(B30)&amp;" "&amp;TRIM(C30)&amp;";")</f>
        <v xml:space="preserve">    m_maxis_p1_ram_32k_config_tvalid : out std_logic;</v>
      </c>
      <c r="F30" t="str">
        <f xml:space="preserve"> ("    "&amp;TRIM(A30)&amp; " : " &amp;TRIM(B30)&amp;" "&amp;TRIM(C30)&amp;";")</f>
        <v xml:space="preserve">    m_maxis_p1_ram_32k_config_tvalid : out std_logic;</v>
      </c>
      <c r="G30" t="str">
        <f xml:space="preserve"> ("    "&amp;TRIM(A30) &amp; " =&gt; "&amp;TRIM(A30)&amp;"_"&amp;TRIM($C$11)&amp;",")</f>
        <v xml:space="preserve">    m_maxis_p1_ram_32k_config_tvalid =&gt; m_maxis_p1_ram_32k_config_tvalid_p1_ram_32k_i,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m_maxis_p1_ram_32k_config_tvalid_p1_ram_32k_i : std_logic := '0';</v>
      </c>
    </row>
    <row r="31" spans="1:8">
      <c r="A31" s="10" t="s">
        <v>419</v>
      </c>
      <c r="B31" t="s">
        <v>256</v>
      </c>
      <c r="C31" t="s">
        <v>379</v>
      </c>
      <c r="E31" t="str">
        <f xml:space="preserve"> ("    "&amp;TRIM(A31)&amp; " : " &amp;TRIM(B31)&amp;" "&amp;TRIM(C31)&amp;";")</f>
        <v xml:space="preserve">    m_maxis_p1_ram_32k_config_tdata : out std_logic_vector(31 downto 0);</v>
      </c>
      <c r="F31" t="str">
        <f xml:space="preserve"> ("    "&amp;TRIM(A31)&amp; " : " &amp;TRIM(B31)&amp;" "&amp;TRIM(C31)&amp;";")</f>
        <v xml:space="preserve">    m_maxis_p1_ram_32k_config_tdata : out std_logic_vector(31 downto 0);</v>
      </c>
      <c r="G31" t="str">
        <f xml:space="preserve"> ("    "&amp;TRIM(A31) &amp; " =&gt; "&amp;TRIM(A31)&amp;"_"&amp;TRIM($C$11)&amp;",")</f>
        <v xml:space="preserve">    m_maxis_p1_ram_32k_config_tdata =&gt; m_maxis_p1_ram_32k_config_tdata_p1_ram_32k_i,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m_maxis_p1_ram_32k_config_tdata_p1_ram_32k_i : std_logic_vector(31 downto 0) := (others =&gt; '0');</v>
      </c>
    </row>
    <row r="32" spans="1:8">
      <c r="E32" t="s">
        <v>249</v>
      </c>
    </row>
    <row r="33" spans="1:8">
      <c r="A33" t="s">
        <v>554</v>
      </c>
      <c r="B33" t="s">
        <v>254</v>
      </c>
      <c r="C33" t="s">
        <v>255</v>
      </c>
      <c r="E33" t="str">
        <f xml:space="preserve"> ("    "&amp;TRIM(A33)&amp; " : " &amp;TRIM(B33)&amp;" "&amp;TRIM(C33)&amp;";")</f>
        <v xml:space="preserve">    reset_n : in std_logic;</v>
      </c>
      <c r="F33" t="str">
        <f xml:space="preserve"> ("    "&amp;TRIM(A33)&amp; " : " &amp;TRIM(B33)&amp;" "&amp;TRIM(C33)&amp;";")</f>
        <v xml:space="preserve">    reset_n : in std_logic;</v>
      </c>
      <c r="G33" t="str">
        <f xml:space="preserve"> ("    "&amp;TRIM(A33) &amp; " =&gt; "&amp;TRIM(A33)&amp;"_"&amp;TRIM($C$11)&amp;",")</f>
        <v xml:space="preserve">    reset_n =&gt; reset_n_p1_ram_32k_i,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reset_n_p1_ram_32k_i : std_logic := '0';</v>
      </c>
    </row>
    <row r="34" spans="1:8">
      <c r="A34" t="s">
        <v>4185</v>
      </c>
      <c r="B34" t="s">
        <v>254</v>
      </c>
      <c r="C34" t="s">
        <v>255</v>
      </c>
      <c r="E34" t="str">
        <f xml:space="preserve"> ("    "&amp;TRIM(A34)&amp; " : " &amp;TRIM(B34)&amp;" "&amp;TRIM(C34)&amp;"")</f>
        <v xml:space="preserve">    Clk : in std_logic</v>
      </c>
      <c r="F34" t="str">
        <f xml:space="preserve"> ("    "&amp;TRIM(A34)&amp; " : " &amp;TRIM(B34)&amp;" "&amp;TRIM(C34)&amp;"")</f>
        <v xml:space="preserve">    Clk : in std_logic</v>
      </c>
      <c r="G34" t="str">
        <f xml:space="preserve"> ("    "&amp;TRIM(A34) &amp; " =&gt; "&amp;TRIM(A34)&amp;"_"&amp;TRIM($C$11)&amp;"")</f>
        <v xml:space="preserve">    Clk =&gt; Clk_p1_ram_32k_i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Clk_p1_ram_32k_i : std_logic := '0';</v>
      </c>
    </row>
    <row r="35" spans="1:8">
      <c r="E35" t="s">
        <v>250</v>
      </c>
      <c r="F35" t="s">
        <v>250</v>
      </c>
      <c r="G35" t="s">
        <v>250</v>
      </c>
    </row>
    <row r="36" spans="1:8">
      <c r="A36" s="2"/>
      <c r="B36" s="2"/>
      <c r="C36" s="2"/>
      <c r="D36" s="2"/>
      <c r="E36" s="2" t="s">
        <v>246</v>
      </c>
      <c r="F36" s="2" t="s">
        <v>246</v>
      </c>
      <c r="G36" s="2" t="s">
        <v>246</v>
      </c>
    </row>
    <row r="37" spans="1:8">
      <c r="A37" s="2"/>
      <c r="B37" s="2"/>
      <c r="C37" s="2"/>
      <c r="D37" s="2"/>
      <c r="E37" s="2" t="s">
        <v>251</v>
      </c>
      <c r="F37" s="2" t="s">
        <v>259</v>
      </c>
      <c r="G37" s="2"/>
    </row>
    <row r="39" spans="1:8">
      <c r="E39" t="str">
        <f xml:space="preserve"> "architecture rtl of "&amp;$A$11&amp;" is"</f>
        <v>architecture rtl of p1_ram_32k is</v>
      </c>
    </row>
    <row r="40" spans="1:8">
      <c r="E40" t="s">
        <v>297</v>
      </c>
    </row>
    <row r="41" spans="1:8">
      <c r="E41" t="s">
        <v>292</v>
      </c>
    </row>
    <row r="43" spans="1:8">
      <c r="E43" t="s">
        <v>293</v>
      </c>
    </row>
    <row r="44" spans="1:8">
      <c r="E44" t="s">
        <v>296</v>
      </c>
    </row>
    <row r="45" spans="1:8">
      <c r="E45" t="s">
        <v>292</v>
      </c>
    </row>
    <row r="46" spans="1:8">
      <c r="E46" t="s">
        <v>299</v>
      </c>
    </row>
    <row r="47" spans="1:8">
      <c r="E47" s="1" t="s">
        <v>252</v>
      </c>
    </row>
    <row r="48" spans="1:8">
      <c r="E48" t="s">
        <v>300</v>
      </c>
    </row>
    <row r="49" spans="5:5">
      <c r="E49" s="1" t="s">
        <v>252</v>
      </c>
    </row>
    <row r="50" spans="5:5">
      <c r="E50" t="s">
        <v>294</v>
      </c>
    </row>
    <row r="51" spans="5:5">
      <c r="E51" t="s">
        <v>295</v>
      </c>
    </row>
    <row r="52" spans="5:5">
      <c r="E52" s="1" t="s">
        <v>252</v>
      </c>
    </row>
    <row r="53" spans="5:5">
      <c r="E53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47"/>
  <sheetViews>
    <sheetView workbookViewId="0">
      <selection activeCell="E1" sqref="E1:E10"/>
    </sheetView>
  </sheetViews>
  <sheetFormatPr defaultRowHeight="16.899999999999999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335</v>
      </c>
      <c r="B11" s="2"/>
      <c r="C11" s="2" t="s">
        <v>336</v>
      </c>
      <c r="D11" s="2"/>
      <c r="E11" s="2" t="str">
        <f>"entity "&amp;A11&amp;" is"</f>
        <v>entity bs_ram_32k is</v>
      </c>
      <c r="F11" s="2" t="str">
        <f>"component "&amp;A11&amp;" is"</f>
        <v>component bs_ram_32k is</v>
      </c>
      <c r="G11" s="2" t="str">
        <f>(C11&amp;" : "&amp;A11)</f>
        <v>bs_ram_32k_i : bs_ram_32k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340</v>
      </c>
      <c r="B20" t="s">
        <v>254</v>
      </c>
      <c r="C20" t="s">
        <v>331</v>
      </c>
      <c r="E20" t="str">
        <f xml:space="preserve"> ("    "&amp;TRIM(A20)&amp; " : " &amp;TRIM(B20)&amp;" "&amp;TRIM(C20)&amp;";")</f>
        <v xml:space="preserve">    s_rd_bs_ram_32k_taddr : in std_logic_vector(ADDRESS_BEAM_WIDTH - 1 downto 0);</v>
      </c>
      <c r="F20" t="str">
        <f xml:space="preserve"> ("    "&amp;TRIM(A20)&amp; " : " &amp;TRIM(B20)&amp;" "&amp;TRIM(C20)&amp;";")</f>
        <v xml:space="preserve">    s_rd_bs_ram_32k_taddr : in std_logic_vector(ADDRESS_BEAM_WIDTH - 1 downto 0);</v>
      </c>
      <c r="G20" t="str">
        <f xml:space="preserve"> ("    "&amp;TRIM(A20) &amp; " =&gt; "&amp;TRIM(A20)&amp;"_"&amp;TRIM($C$11)&amp;",")</f>
        <v xml:space="preserve">    s_rd_bs_ram_32k_taddr =&gt; s_rd_bs_ram_32k_taddr_bs_ram_32k_i,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s_rd_bs_ram_32k_taddr_bs_ram_32k_i : std_logic_vector(ADDRESS_BEAM_WIDTH - 1 downto 0) := (others =&gt; '0');</v>
      </c>
    </row>
    <row r="21" spans="1:8">
      <c r="A21" t="s">
        <v>341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s_rd_bs_ram_32k_tdata : out std_logic_vector(31 downto 0);</v>
      </c>
      <c r="F21" t="str">
        <f xml:space="preserve"> ("    "&amp;TRIM(A21)&amp; " : " &amp;TRIM(B21)&amp;" "&amp;TRIM(C21)&amp;";")</f>
        <v xml:space="preserve">    s_rd_bs_ram_32k_tdata : out std_logic_vector(31 downto 0);</v>
      </c>
      <c r="G21" t="str">
        <f xml:space="preserve"> ("    "&amp;TRIM(A21) &amp; " =&gt; "&amp;TRIM(A21)&amp;"_"&amp;TRIM($C$11)&amp;",")</f>
        <v xml:space="preserve">    s_rd_bs_ram_32k_tdata =&gt; s_rd_bs_ram_32k_tdata_bs_ram_32k_i,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s_rd_bs_ram_32k_tdata_bs_ram_32k_i : std_logic_vector(31 downto 0) := (others =&gt; '0');</v>
      </c>
    </row>
    <row r="22" spans="1:8">
      <c r="E22" t="s">
        <v>249</v>
      </c>
    </row>
    <row r="23" spans="1:8">
      <c r="A23" t="s">
        <v>337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s_wr_bs_ram_32k_tenable : in std_logic;</v>
      </c>
      <c r="F23" t="str">
        <f xml:space="preserve"> ("    "&amp;TRIM(A23)&amp; " : " &amp;TRIM(B23)&amp;" "&amp;TRIM(C23)&amp;";")</f>
        <v xml:space="preserve">    s_wr_bs_ram_32k_tenable : in std_logic;</v>
      </c>
      <c r="G23" t="str">
        <f xml:space="preserve"> ("    "&amp;TRIM(A23) &amp; " =&gt; "&amp;TRIM(A23)&amp;"_"&amp;TRIM($C$11)&amp;",")</f>
        <v xml:space="preserve">    s_wr_bs_ram_32k_tenable =&gt; s_wr_bs_ram_32k_tenable_bs_ram_32k_i,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s_wr_bs_ram_32k_tenable_bs_ram_32k_i : std_logic := '0';</v>
      </c>
    </row>
    <row r="24" spans="1:8">
      <c r="A24" t="s">
        <v>338</v>
      </c>
      <c r="B24" t="s">
        <v>254</v>
      </c>
      <c r="C24" t="s">
        <v>331</v>
      </c>
      <c r="E24" t="str">
        <f xml:space="preserve"> ("    "&amp;TRIM(A24)&amp; " : " &amp;TRIM(B24)&amp;" "&amp;TRIM(C24)&amp;";")</f>
        <v xml:space="preserve">    s_wr_bs_ram_32k_taddr : in std_logic_vector(ADDRESS_BEAM_WIDTH - 1 downto 0);</v>
      </c>
      <c r="F24" t="str">
        <f xml:space="preserve"> ("    "&amp;TRIM(A24)&amp; " : " &amp;TRIM(B24)&amp;" "&amp;TRIM(C24)&amp;";")</f>
        <v xml:space="preserve">    s_wr_bs_ram_32k_taddr : in std_logic_vector(ADDRESS_BEAM_WIDTH - 1 downto 0);</v>
      </c>
      <c r="G24" t="str">
        <f xml:space="preserve"> ("    "&amp;TRIM(A24) &amp; " =&gt; "&amp;TRIM(A24)&amp;"_"&amp;TRIM($C$11)&amp;",")</f>
        <v xml:space="preserve">    s_wr_bs_ram_32k_taddr =&gt; s_wr_bs_ram_32k_taddr_bs_ram_32k_i,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s_wr_bs_ram_32k_taddr_bs_ram_32k_i : std_logic_vector(ADDRESS_BEAM_WIDTH - 1 downto 0) := (others =&gt; '0');</v>
      </c>
    </row>
    <row r="25" spans="1:8">
      <c r="A25" t="s">
        <v>339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s_wr_bs_ram_32k_tdata : in std_logic_vector(31 downto 0);</v>
      </c>
      <c r="F25" t="str">
        <f xml:space="preserve"> ("    "&amp;TRIM(A25)&amp; " : " &amp;TRIM(B25)&amp;" "&amp;TRIM(C25)&amp;";")</f>
        <v xml:space="preserve">    s_wr_bs_ram_32k_tdata : in std_logic_vector(31 downto 0);</v>
      </c>
      <c r="G25" t="str">
        <f xml:space="preserve"> ("    "&amp;TRIM(A25) &amp; " =&gt; "&amp;TRIM(A25)&amp;"_"&amp;TRIM($C$11)&amp;",")</f>
        <v xml:space="preserve">    s_wr_bs_ram_32k_tdata =&gt; s_wr_bs_ram_32k_tdata_bs_ram_32k_i,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s_wr_bs_ram_32k_tdata_bs_ram_32k_i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reset_n_bs_ram_32k_i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Clk_bs_ram_32k_i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Clk_bs_ram_32k_i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bs_ram_32k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75"/>
  <sheetViews>
    <sheetView workbookViewId="0">
      <selection activeCell="E1" sqref="E1:E10"/>
    </sheetView>
  </sheetViews>
  <sheetFormatPr defaultRowHeight="16.899999999999999"/>
  <cols>
    <col min="1" max="1" width="28.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350</v>
      </c>
      <c r="B11" s="2"/>
      <c r="C11" s="2" t="s">
        <v>384</v>
      </c>
      <c r="D11" s="2"/>
      <c r="E11" s="2" t="str">
        <f>"entity "&amp;A11&amp;" is"</f>
        <v>entity bs_fft_32k_wrapper is</v>
      </c>
      <c r="F11" s="2" t="str">
        <f>"component "&amp;A11&amp;" is"</f>
        <v>component bs_fft_32k_wrapper is</v>
      </c>
      <c r="G11" s="2" t="str">
        <f>(C11&amp;" : "&amp;A11)</f>
        <v>bs_fft_32k_i : bs_fft_32k_wrapper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367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m_axis_data_tvalid_bs_fft_32k_i : std_logic := '0';</v>
      </c>
    </row>
    <row r="21" spans="1:8">
      <c r="A21" s="9" t="s">
        <v>364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m_axis_data_tready_bs_fft_32k_i : std_logic := '0';</v>
      </c>
    </row>
    <row r="22" spans="1:8">
      <c r="A22" s="9" t="s">
        <v>365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m_axis_data_tlast_bs_fft_32k_i : std_logic := '0';</v>
      </c>
    </row>
    <row r="23" spans="1:8">
      <c r="A23" s="9" t="s">
        <v>366</v>
      </c>
      <c r="B23" t="s">
        <v>256</v>
      </c>
      <c r="C23" t="s">
        <v>378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m_axis_data_tdata_bs_fft_32k_i : std_logic_vector(63 downto 0) := (others =&gt; '0');</v>
      </c>
    </row>
    <row r="24" spans="1:8">
      <c r="E24" t="s">
        <v>248</v>
      </c>
    </row>
    <row r="25" spans="1:8">
      <c r="A25" s="9" t="s">
        <v>368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m_axis_config_tvalid_bs_fft_32k_i : std_logic := '0';</v>
      </c>
    </row>
    <row r="26" spans="1:8">
      <c r="A26" s="9" t="s">
        <v>369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m_axis_config_tready_bs_fft_32k_i : std_logic := '0';</v>
      </c>
    </row>
    <row r="27" spans="1:8">
      <c r="A27" s="9" t="s">
        <v>370</v>
      </c>
      <c r="B27" t="s">
        <v>256</v>
      </c>
      <c r="C27" t="s">
        <v>377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m_axis_config_tdata_bs_fft_32k_i : std_logic_vector(23 downto 0) := (others =&gt; '0');</v>
      </c>
    </row>
    <row r="28" spans="1:8">
      <c r="E28" t="s">
        <v>248</v>
      </c>
    </row>
    <row r="29" spans="1:8">
      <c r="A29" s="9" t="s">
        <v>360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s_axis_data_tvalid_bs_fft_32k_i,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s_axis_data_tvalid_bs_fft_32k_i : std_logic := '0';</v>
      </c>
    </row>
    <row r="30" spans="1:8">
      <c r="A30" s="9" t="s">
        <v>361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s_axis_data_tready_bs_fft_32k_i : std_logic := '0';</v>
      </c>
    </row>
    <row r="31" spans="1:8">
      <c r="A31" s="9" t="s">
        <v>362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s_axis_data_tlast_bs_fft_32k_i : std_logic := '0';</v>
      </c>
    </row>
    <row r="32" spans="1:8">
      <c r="A32" s="9" t="s">
        <v>363</v>
      </c>
      <c r="B32" t="s">
        <v>254</v>
      </c>
      <c r="C32" t="s">
        <v>378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s_axis_data_tdata_bs_fft_32k_i,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s_axis_data_tdata_bs_fft_32k_i : std_logic_vector(63 downto 0) := (others =&gt; '0');</v>
      </c>
    </row>
    <row r="33" spans="1:8">
      <c r="E33" t="s">
        <v>248</v>
      </c>
    </row>
    <row r="34" spans="1:8">
      <c r="A34" t="s">
        <v>381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aresetn_bs_fft_32k_i,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aresetn_bs_fft_32k_i : std_logic := '0';</v>
      </c>
    </row>
    <row r="35" spans="1:8">
      <c r="E35" t="s">
        <v>248</v>
      </c>
    </row>
    <row r="36" spans="1:8">
      <c r="A36" t="s">
        <v>371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envent_frame_started_bs_fft_32k_i,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envent_frame_started_bs_fft_32k_i : std_logic := '0';</v>
      </c>
    </row>
    <row r="37" spans="1:8">
      <c r="A37" t="s">
        <v>372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event_tlast_unexpected_bs_fft_32k_i,</v>
      </c>
      <c r="H37" t="str">
        <f t="shared" si="3"/>
        <v>signal event_tlast_unexpected_bs_fft_32k_i : std_logic := '0';</v>
      </c>
    </row>
    <row r="38" spans="1:8">
      <c r="A38" t="s">
        <v>373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event_tlast_missing_bs_fft_32k_i,</v>
      </c>
      <c r="H38" t="str">
        <f t="shared" si="3"/>
        <v>signal event_tlast_missing_bs_fft_32k_i : std_logic := '0';</v>
      </c>
    </row>
    <row r="39" spans="1:8">
      <c r="A39" t="s">
        <v>374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event_status_channel_halt_bs_fft_32k_i,</v>
      </c>
      <c r="H39" t="str">
        <f t="shared" si="3"/>
        <v>signal event_status_channel_halt_bs_fft_32k_i : std_logic := '0';</v>
      </c>
    </row>
    <row r="40" spans="1:8">
      <c r="A40" t="s">
        <v>375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event_data_in_channel_halt_bs_fft_32k_i,</v>
      </c>
      <c r="H40" t="str">
        <f t="shared" si="3"/>
        <v>signal event_data_in_channel_halt_bs_fft_32k_i : std_logic := '0';</v>
      </c>
    </row>
    <row r="41" spans="1:8">
      <c r="A41" t="s">
        <v>376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event_data_out_channel_halt_bs_fft_32k_i,</v>
      </c>
      <c r="H41" t="str">
        <f t="shared" si="3"/>
        <v>signal event_data_out_channel_halt_bs_fft_32k_i : std_logic := '0';</v>
      </c>
    </row>
    <row r="42" spans="1:8">
      <c r="E42" t="s">
        <v>248</v>
      </c>
    </row>
    <row r="43" spans="1:8">
      <c r="A43" s="9" t="s">
        <v>355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m_axis_bs_fft_32k_tvalid : out std_logic;</v>
      </c>
      <c r="F43" t="str">
        <f xml:space="preserve"> ("    "&amp;TRIM(A43)&amp; " : " &amp;TRIM(B43)&amp;" "&amp;TRIM(C43)&amp;";")</f>
        <v xml:space="preserve">    m_axis_bs_fft_32k_tvalid : out std_logic;</v>
      </c>
      <c r="G43" t="str">
        <f xml:space="preserve"> ("    "&amp;TRIM(A43) &amp; " =&gt; "&amp;TRIM(A43)&amp;"_"&amp;TRIM($C$11)&amp;",")</f>
        <v xml:space="preserve">    m_axis_bs_fft_32k_tvalid =&gt; m_axis_bs_fft_32k_tvalid_bs_fft_32k_i,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m_axis_bs_fft_32k_tvalid_bs_fft_32k_i : std_logic := '0';</v>
      </c>
    </row>
    <row r="44" spans="1:8">
      <c r="A44" s="9" t="s">
        <v>356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m_axis_bs_fft_32k_tready : in std_logic;</v>
      </c>
      <c r="F44" t="str">
        <f xml:space="preserve"> ("    "&amp;TRIM(A44)&amp; " : " &amp;TRIM(B44)&amp;" "&amp;TRIM(C44)&amp;";")</f>
        <v xml:space="preserve">    m_axis_bs_fft_32k_tready : in std_logic;</v>
      </c>
      <c r="G44" t="str">
        <f xml:space="preserve"> ("    "&amp;TRIM(A44) &amp; " =&gt; "&amp;TRIM(A44)&amp;"_"&amp;TRIM($C$11)&amp;",")</f>
        <v xml:space="preserve">    m_axis_bs_fft_32k_tready =&gt; m_axis_bs_fft_32k_tready_bs_fft_32k_i,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m_axis_bs_fft_32k_tready_bs_fft_32k_i : std_logic := '0';</v>
      </c>
    </row>
    <row r="45" spans="1:8">
      <c r="A45" s="9" t="s">
        <v>357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m_axis_bs_fft_32k_tlast : out std_logic;</v>
      </c>
      <c r="F45" t="str">
        <f xml:space="preserve"> ("    "&amp;TRIM(A45)&amp; " : " &amp;TRIM(B45)&amp;" "&amp;TRIM(C45)&amp;";")</f>
        <v xml:space="preserve">    m_axis_bs_fft_32k_tlast : out std_logic;</v>
      </c>
      <c r="G45" t="str">
        <f xml:space="preserve"> ("    "&amp;TRIM(A45) &amp; " =&gt; "&amp;TRIM(A45)&amp;"_"&amp;TRIM($C$11)&amp;",")</f>
        <v xml:space="preserve">    m_axis_bs_fft_32k_tlast =&gt; m_axis_bs_fft_32k_tlast_bs_fft_32k_i,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m_axis_bs_fft_32k_tlast_bs_fft_32k_i : std_logic := '0';</v>
      </c>
    </row>
    <row r="46" spans="1:8">
      <c r="A46" s="9" t="s">
        <v>358</v>
      </c>
      <c r="B46" t="s">
        <v>256</v>
      </c>
      <c r="C46" t="s">
        <v>378</v>
      </c>
      <c r="E46" t="str">
        <f xml:space="preserve"> ("    "&amp;TRIM(A46)&amp; " : " &amp;TRIM(B46)&amp;" "&amp;TRIM(C46)&amp;";")</f>
        <v xml:space="preserve">    m_axis_bs_fft_32k_tdata : out std_logic_vector(63 downto 0);</v>
      </c>
      <c r="F46" t="str">
        <f xml:space="preserve"> ("    "&amp;TRIM(A46)&amp; " : " &amp;TRIM(B46)&amp;" "&amp;TRIM(C46)&amp;";")</f>
        <v xml:space="preserve">    m_axis_bs_fft_32k_tdata : out std_logic_vector(63 downto 0);</v>
      </c>
      <c r="G46" t="str">
        <f xml:space="preserve"> ("    "&amp;TRIM(A46) &amp; " =&gt; "&amp;TRIM(A46)&amp;"_"&amp;TRIM($C$11)&amp;",")</f>
        <v xml:space="preserve">    m_axis_bs_fft_32k_tdata =&gt; m_axis_bs_fft_32k_tdata_bs_fft_32k_i,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m_axis_bs_fft_32k_tdata_bs_fft_32k_i : std_logic_vector(63 downto 0) := (others =&gt; '0');</v>
      </c>
    </row>
    <row r="47" spans="1:8">
      <c r="E47" t="s">
        <v>248</v>
      </c>
    </row>
    <row r="48" spans="1:8">
      <c r="A48" s="10" t="s">
        <v>422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s_maxis_bs_fft_32k_config_tvalid : in std_logic;</v>
      </c>
      <c r="F48" t="str">
        <f xml:space="preserve"> ("    "&amp;TRIM(A48)&amp; " : " &amp;TRIM(B48)&amp;" "&amp;TRIM(C48)&amp;";")</f>
        <v xml:space="preserve">    s_maxis_bs_fft_32k_config_tvalid : in std_logic;</v>
      </c>
      <c r="G48" t="str">
        <f xml:space="preserve"> ("    "&amp;TRIM(A48) &amp; " =&gt; "&amp;TRIM(A48)&amp;"_"&amp;TRIM($C$11)&amp;",")</f>
        <v xml:space="preserve">    s_maxis_bs_fft_32k_config_tvalid =&gt; s_maxis_bs_fft_32k_config_tvalid_bs_fft_32k_i,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s_maxis_bs_fft_32k_config_tvalid_bs_fft_32k_i : std_logic := '0';</v>
      </c>
    </row>
    <row r="49" spans="1:8">
      <c r="A49" s="10" t="s">
        <v>423</v>
      </c>
      <c r="B49" t="s">
        <v>254</v>
      </c>
      <c r="C49" t="s">
        <v>379</v>
      </c>
      <c r="E49" t="str">
        <f xml:space="preserve"> ("    "&amp;TRIM(A49)&amp; " : " &amp;TRIM(B49)&amp;" "&amp;TRIM(C49)&amp;";")</f>
        <v xml:space="preserve">    s_maxis_bs_fft_32k_config_tdata : in std_logic_vector(31 downto 0);</v>
      </c>
      <c r="F49" t="str">
        <f xml:space="preserve"> ("    "&amp;TRIM(A49)&amp; " : " &amp;TRIM(B49)&amp;" "&amp;TRIM(C49)&amp;";")</f>
        <v xml:space="preserve">    s_maxis_bs_fft_32k_config_tdata : in std_logic_vector(31 downto 0);</v>
      </c>
      <c r="G49" t="str">
        <f xml:space="preserve"> ("    "&amp;TRIM(A49) &amp; " =&gt; "&amp;TRIM(A49)&amp;"_"&amp;TRIM($C$11)&amp;",")</f>
        <v xml:space="preserve">    s_maxis_bs_fft_32k_config_tdata =&gt; s_maxis_bs_fft_32k_config_tdata_bs_fft_32k_i,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s_maxis_bs_fft_32k_config_tdata_bs_fft_32k_i : std_logic_vector(31 downto 0) := (others =&gt; '0');</v>
      </c>
    </row>
    <row r="50" spans="1:8">
      <c r="E50" t="s">
        <v>248</v>
      </c>
    </row>
    <row r="51" spans="1:8">
      <c r="A51" s="11" t="s">
        <v>354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m_rd_bs_fft_32k_tstart : in std_logic;</v>
      </c>
      <c r="F51" t="str">
        <f xml:space="preserve"> ("    "&amp;TRIM(A51)&amp; " : " &amp;TRIM(B51)&amp;" "&amp;TRIM(C51)&amp;";")</f>
        <v xml:space="preserve">    m_rd_bs_fft_32k_tstart : in std_logic;</v>
      </c>
      <c r="G51" t="str">
        <f xml:space="preserve"> ("    "&amp;TRIM(A51) &amp; " =&gt; "&amp;TRIM(A51)&amp;"_"&amp;TRIM($C$11)&amp;",")</f>
        <v xml:space="preserve">    m_rd_bs_fft_32k_tstart =&gt; m_rd_bs_fft_32k_tstart_bs_fft_32k_i,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m_rd_bs_fft_32k_tstart_bs_fft_32k_i : std_logic := '0';</v>
      </c>
    </row>
    <row r="52" spans="1:8">
      <c r="A52" t="s">
        <v>351</v>
      </c>
      <c r="B52" t="s">
        <v>256</v>
      </c>
      <c r="C52" t="s">
        <v>326</v>
      </c>
      <c r="D52" t="s">
        <v>380</v>
      </c>
      <c r="E52" t="str">
        <f xml:space="preserve"> ("    "&amp;TRIM(A52)&amp; " : " &amp;TRIM(B52)&amp;" "&amp;TRIM(C52)&amp;";")</f>
        <v xml:space="preserve">    m_rd_bs_fft_32k_taddr : out std_logic_vector(14 downto 0);</v>
      </c>
      <c r="F52" t="str">
        <f xml:space="preserve"> ("    "&amp;TRIM(A52)&amp; " : " &amp;TRIM(B52)&amp;" "&amp;TRIM(C52)&amp;";")</f>
        <v xml:space="preserve">    m_rd_bs_fft_32k_taddr : out std_logic_vector(14 downto 0);</v>
      </c>
      <c r="G52" t="str">
        <f xml:space="preserve"> ("    "&amp;TRIM(A52) &amp; " =&gt; "&amp;TRIM(A52)&amp;"_"&amp;TRIM($C$11)&amp;",")</f>
        <v xml:space="preserve">    m_rd_bs_fft_32k_taddr =&gt; m_rd_bs_fft_32k_taddr_bs_fft_32k_i,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m_rd_bs_fft_32k_taddr_bs_fft_32k_i : std_logic_vector(14 downto 0) := (others =&gt; '0');</v>
      </c>
    </row>
    <row r="53" spans="1:8">
      <c r="A53" t="s">
        <v>352</v>
      </c>
      <c r="B53" t="s">
        <v>254</v>
      </c>
      <c r="C53" t="s">
        <v>379</v>
      </c>
      <c r="E53" t="str">
        <f xml:space="preserve"> ("    "&amp;TRIM(A53)&amp; " : " &amp;TRIM(B53)&amp;" "&amp;TRIM(C53)&amp;";")</f>
        <v xml:space="preserve">    m_rd_bs_fft_32k_tdata : in std_logic_vector(31 downto 0);</v>
      </c>
      <c r="F53" t="str">
        <f xml:space="preserve"> ("    "&amp;TRIM(A53)&amp; " : " &amp;TRIM(B53)&amp;" "&amp;TRIM(C53)&amp;";")</f>
        <v xml:space="preserve">    m_rd_bs_fft_32k_tdata : in std_logic_vector(31 downto 0);</v>
      </c>
      <c r="G53" t="str">
        <f xml:space="preserve"> ("    "&amp;TRIM(A53) &amp; " =&gt; "&amp;TRIM(A53)&amp;"_"&amp;TRIM($C$11)&amp;",")</f>
        <v xml:space="preserve">    m_rd_bs_fft_32k_tdata =&gt; m_rd_bs_fft_32k_tdata_bs_fft_32k_i,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m_rd_bs_fft_32k_tdata_bs_fft_32k_i : std_logic_vector(31 downto 0) := (others =&gt; '0');</v>
      </c>
    </row>
    <row r="54" spans="1:8">
      <c r="E54" t="s">
        <v>249</v>
      </c>
    </row>
    <row r="55" spans="1:8">
      <c r="A55" t="s">
        <v>554</v>
      </c>
      <c r="B55" t="s">
        <v>254</v>
      </c>
      <c r="C55" t="s">
        <v>255</v>
      </c>
      <c r="E55" t="str">
        <f xml:space="preserve"> ("    "&amp;TRIM(A55)&amp; " : " &amp;TRIM(B55)&amp;" "&amp;TRIM(C55)&amp;";")</f>
        <v xml:space="preserve">    reset_n : in std_logic;</v>
      </c>
      <c r="F55" t="str">
        <f xml:space="preserve"> ("    "&amp;TRIM(A55)&amp; " : " &amp;TRIM(B55)&amp;" "&amp;TRIM(C55)&amp;";")</f>
        <v xml:space="preserve">    reset_n : in std_logic;</v>
      </c>
      <c r="G55" t="str">
        <f xml:space="preserve"> ("    "&amp;TRIM(A55) &amp; " =&gt; "&amp;TRIM(A55)&amp;"_"&amp;TRIM($C$11)&amp;",")</f>
        <v xml:space="preserve">    reset_n =&gt; reset_n_bs_fft_32k_i,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reset_n_bs_fft_32k_i : std_logic := '0';</v>
      </c>
    </row>
    <row r="56" spans="1:8">
      <c r="A56" t="s">
        <v>4185</v>
      </c>
      <c r="B56" t="s">
        <v>254</v>
      </c>
      <c r="C56" t="s">
        <v>255</v>
      </c>
      <c r="E56" t="str">
        <f xml:space="preserve"> ("    "&amp;TRIM(A56)&amp; " : " &amp;TRIM(B56)&amp;" "&amp;TRIM(C56)&amp;"")</f>
        <v xml:space="preserve">    Clk : in std_logic</v>
      </c>
      <c r="F56" t="str">
        <f xml:space="preserve"> ("    "&amp;TRIM(A56)&amp; " : " &amp;TRIM(B56)&amp;" "&amp;TRIM(C56)&amp;"")</f>
        <v xml:space="preserve">    Clk : in std_logic</v>
      </c>
      <c r="G56" t="str">
        <f xml:space="preserve"> ("    "&amp;TRIM(A56) &amp; " =&gt; "&amp;TRIM(A56)&amp;"_"&amp;TRIM($C$11)&amp;"")</f>
        <v xml:space="preserve">    Clk =&gt; Clk_bs_fft_32k_i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Clk_bs_fft_32k_i : std_logic := '0';</v>
      </c>
    </row>
    <row r="57" spans="1:8">
      <c r="E57" t="s">
        <v>250</v>
      </c>
      <c r="F57" t="s">
        <v>250</v>
      </c>
      <c r="G57" t="s">
        <v>250</v>
      </c>
    </row>
    <row r="58" spans="1:8">
      <c r="A58" s="2"/>
      <c r="B58" s="2"/>
      <c r="C58" s="2"/>
      <c r="D58" s="2"/>
      <c r="E58" s="2" t="s">
        <v>246</v>
      </c>
      <c r="F58" s="2" t="s">
        <v>246</v>
      </c>
      <c r="G58" s="2" t="s">
        <v>246</v>
      </c>
    </row>
    <row r="59" spans="1:8">
      <c r="A59" s="2"/>
      <c r="B59" s="2"/>
      <c r="C59" s="2"/>
      <c r="D59" s="2"/>
      <c r="E59" s="2" t="s">
        <v>251</v>
      </c>
      <c r="F59" s="2" t="s">
        <v>259</v>
      </c>
      <c r="G59" s="2"/>
    </row>
    <row r="61" spans="1:8">
      <c r="E61" t="str">
        <f xml:space="preserve"> "architecture rtl of "&amp;$A$11&amp;" is"</f>
        <v>architecture rtl of bs_fft_32k_wrapper is</v>
      </c>
    </row>
    <row r="62" spans="1:8">
      <c r="E62" t="s">
        <v>297</v>
      </c>
    </row>
    <row r="63" spans="1:8">
      <c r="E63" t="s">
        <v>292</v>
      </c>
    </row>
    <row r="65" spans="5:5">
      <c r="E65" t="s">
        <v>293</v>
      </c>
    </row>
    <row r="66" spans="5:5">
      <c r="E66" t="s">
        <v>296</v>
      </c>
    </row>
    <row r="67" spans="5:5">
      <c r="E67" t="s">
        <v>292</v>
      </c>
    </row>
    <row r="68" spans="5:5">
      <c r="E68" t="s">
        <v>299</v>
      </c>
    </row>
    <row r="69" spans="5:5">
      <c r="E69" s="1" t="s">
        <v>252</v>
      </c>
    </row>
    <row r="70" spans="5:5">
      <c r="E70" t="s">
        <v>300</v>
      </c>
    </row>
    <row r="71" spans="5:5">
      <c r="E71" s="1" t="s">
        <v>252</v>
      </c>
    </row>
    <row r="72" spans="5:5">
      <c r="E72" t="s">
        <v>294</v>
      </c>
    </row>
    <row r="73" spans="5:5">
      <c r="E73" t="s">
        <v>295</v>
      </c>
    </row>
    <row r="74" spans="5:5">
      <c r="E74" s="1" t="s">
        <v>252</v>
      </c>
    </row>
    <row r="75" spans="5:5">
      <c r="E7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47"/>
  <sheetViews>
    <sheetView workbookViewId="0">
      <selection activeCell="E1" sqref="E1:E10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426</v>
      </c>
      <c r="B11" s="2"/>
      <c r="C11" s="2" t="s">
        <v>427</v>
      </c>
      <c r="D11" s="2"/>
      <c r="E11" s="2" t="str">
        <f>"entity "&amp;A11&amp;" is"</f>
        <v>entity bs_uart is</v>
      </c>
      <c r="F11" s="2" t="str">
        <f>"component "&amp;A11&amp;" is"</f>
        <v>component bs_uart is</v>
      </c>
      <c r="G11" s="2" t="str">
        <f>(C11&amp;" : "&amp;A11)</f>
        <v>bs_uart_i : bs_uart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bs_uart_i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429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m_axis_bs_uart_tvalid : out std_logic;</v>
      </c>
      <c r="F14" t="str">
        <f xml:space="preserve"> ("    "&amp;TRIM(A14)&amp; " : " &amp;TRIM(B14)&amp;" "&amp;TRIM(C14)&amp;";")</f>
        <v xml:space="preserve">    m_axis_bs_uart_tvalid : out std_logic;</v>
      </c>
      <c r="G14" t="str">
        <f xml:space="preserve"> ("    "&amp;TRIM(A14) &amp; " =&gt; "&amp;TRIM(A14)&amp;"_"&amp;TRIM($C$11)&amp;",")</f>
        <v xml:space="preserve">    m_axis_bs_uart_tvalid =&gt; m_axis_bs_uart_tvalid_bs_uart_i,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m_axis_bs_uart_tvalid_bs_uart_i : std_logic := '0';</v>
      </c>
    </row>
    <row r="15" spans="1:8">
      <c r="A15" s="9" t="s">
        <v>430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m_axis_bs_uart_tready : in std_logic;</v>
      </c>
      <c r="F15" t="str">
        <f xml:space="preserve"> ("    "&amp;TRIM(A15)&amp; " : " &amp;TRIM(B15)&amp;" "&amp;TRIM(C15)&amp;";")</f>
        <v xml:space="preserve">    m_axis_bs_uart_tready : in std_logic;</v>
      </c>
      <c r="G15" t="str">
        <f xml:space="preserve"> ("    "&amp;TRIM(A15) &amp; " =&gt; "&amp;TRIM(A15)&amp;"_"&amp;TRIM($C$11)&amp;",")</f>
        <v xml:space="preserve">    m_axis_bs_uart_tready =&gt; m_axis_bs_uart_tready_bs_uart_i,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m_axis_bs_uart_tready_bs_uart_i : std_logic := '0';</v>
      </c>
    </row>
    <row r="16" spans="1:8">
      <c r="A16" s="9" t="s">
        <v>431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m_axis_bs_uart_tlast : out std_logic;</v>
      </c>
      <c r="F16" t="str">
        <f xml:space="preserve"> ("    "&amp;TRIM(A16)&amp; " : " &amp;TRIM(B16)&amp;" "&amp;TRIM(C16)&amp;";")</f>
        <v xml:space="preserve">    m_axis_bs_uart_tlast : out std_logic;</v>
      </c>
      <c r="G16" t="str">
        <f xml:space="preserve"> ("    "&amp;TRIM(A16) &amp; " =&gt; "&amp;TRIM(A16)&amp;"_"&amp;TRIM($C$11)&amp;",")</f>
        <v xml:space="preserve">    m_axis_bs_uart_tlast =&gt; m_axis_bs_uart_tlast_bs_uart_i,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m_axis_bs_uart_tlast_bs_uart_i : std_logic := '0';</v>
      </c>
    </row>
    <row r="17" spans="1:8">
      <c r="A17" s="9" t="s">
        <v>432</v>
      </c>
      <c r="B17" t="s">
        <v>256</v>
      </c>
      <c r="C17" t="s">
        <v>471</v>
      </c>
      <c r="E17" t="str">
        <f xml:space="preserve"> ("    "&amp;TRIM(A17)&amp; " : " &amp;TRIM(B17)&amp;" "&amp;TRIM(C17)&amp;";")</f>
        <v xml:space="preserve">    m_axis_bs_uart_tdata : out std_logic_vector(31 downto 0);</v>
      </c>
      <c r="F17" t="str">
        <f xml:space="preserve"> ("    "&amp;TRIM(A17)&amp; " : " &amp;TRIM(B17)&amp;" "&amp;TRIM(C17)&amp;";")</f>
        <v xml:space="preserve">    m_axis_bs_uart_tdata : out std_logic_vector(31 downto 0);</v>
      </c>
      <c r="G17" t="str">
        <f xml:space="preserve"> ("    "&amp;TRIM(A17) &amp; " =&gt; "&amp;TRIM(A17)&amp;"_"&amp;TRIM($C$11)&amp;",")</f>
        <v xml:space="preserve">    m_axis_bs_uart_tdata =&gt; m_axis_bs_uart_tdata_bs_uart_i,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m_axis_bs_uart_tdata_bs_uart_i : std_logic_vector(31 downto 0) := (others =&gt; '0');</v>
      </c>
    </row>
    <row r="18" spans="1:8">
      <c r="E18" t="s">
        <v>249</v>
      </c>
    </row>
    <row r="19" spans="1:8">
      <c r="A19" s="9" t="s">
        <v>465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s_axis_bs_uart_tvalid : in std_logic;</v>
      </c>
      <c r="F19" t="str">
        <f xml:space="preserve"> ("    "&amp;TRIM(A19)&amp; " : " &amp;TRIM(B19)&amp;" "&amp;TRIM(C19)&amp;";")</f>
        <v xml:space="preserve">    s_axis_bs_uart_tvalid : in std_logic;</v>
      </c>
      <c r="G19" t="str">
        <f xml:space="preserve"> ("    "&amp;TRIM(A19) &amp; " =&gt; "&amp;TRIM(A19)&amp;"_"&amp;TRIM($C$11)&amp;",")</f>
        <v xml:space="preserve">    s_axis_bs_uart_tvalid =&gt; s_axis_bs_uart_tvalid_bs_uart_i,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s_axis_bs_uart_tvalid_bs_uart_i : std_logic := '0';</v>
      </c>
    </row>
    <row r="20" spans="1:8">
      <c r="A20" s="9" t="s">
        <v>466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s_axis_bs_uart_tready : out std_logic;</v>
      </c>
      <c r="F20" t="str">
        <f xml:space="preserve"> ("    "&amp;TRIM(A20)&amp; " : " &amp;TRIM(B20)&amp;" "&amp;TRIM(C20)&amp;";")</f>
        <v xml:space="preserve">    s_axis_bs_uart_tready : out std_logic;</v>
      </c>
      <c r="G20" t="str">
        <f xml:space="preserve"> ("    "&amp;TRIM(A20) &amp; " =&gt; "&amp;TRIM(A20)&amp;"_"&amp;TRIM($C$11)&amp;",")</f>
        <v xml:space="preserve">    s_axis_bs_uart_tready =&gt; s_axis_bs_uart_tready_bs_uart_i,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s_axis_bs_uart_tready_bs_uart_i : std_logic := '0';</v>
      </c>
    </row>
    <row r="21" spans="1:8">
      <c r="A21" s="9" t="s">
        <v>467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s_axis_bs_uart_tlast : in std_logic;</v>
      </c>
      <c r="F21" t="str">
        <f xml:space="preserve"> ("    "&amp;TRIM(A21)&amp; " : " &amp;TRIM(B21)&amp;" "&amp;TRIM(C21)&amp;";")</f>
        <v xml:space="preserve">    s_axis_bs_uart_tlast : in std_logic;</v>
      </c>
      <c r="G21" t="str">
        <f xml:space="preserve"> ("    "&amp;TRIM(A21) &amp; " =&gt; "&amp;TRIM(A21)&amp;"_"&amp;TRIM($C$11)&amp;",")</f>
        <v xml:space="preserve">    s_axis_bs_uart_tlast =&gt; s_axis_bs_uart_tlast_bs_uart_i,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s_axis_bs_uart_tlast_bs_uart_i : std_logic := '0';</v>
      </c>
    </row>
    <row r="22" spans="1:8">
      <c r="A22" s="9" t="s">
        <v>468</v>
      </c>
      <c r="B22" t="s">
        <v>254</v>
      </c>
      <c r="C22" t="s">
        <v>471</v>
      </c>
      <c r="E22" t="str">
        <f xml:space="preserve"> ("    "&amp;TRIM(A22)&amp; " : " &amp;TRIM(B22)&amp;" "&amp;TRIM(C22)&amp;";")</f>
        <v xml:space="preserve">    s_axis_bs_uart_tdata : in std_logic_vector(31 downto 0);</v>
      </c>
      <c r="F22" t="str">
        <f xml:space="preserve"> ("    "&amp;TRIM(A22)&amp; " : " &amp;TRIM(B22)&amp;" "&amp;TRIM(C22)&amp;";")</f>
        <v xml:space="preserve">    s_axis_bs_uart_tdata : in std_logic_vector(31 downto 0);</v>
      </c>
      <c r="G22" t="str">
        <f xml:space="preserve"> ("    "&amp;TRIM(A22) &amp; " =&gt; "&amp;TRIM(A22)&amp;"_"&amp;TRIM($C$11)&amp;",")</f>
        <v xml:space="preserve">    s_axis_bs_uart_tdata =&gt; s_axis_bs_uart_tdata_bs_uart_i,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s_axis_bs_uart_tdata_bs_uart_i : std_logic_vector(31 downto 0) := (others =&gt; '0');</v>
      </c>
    </row>
    <row r="23" spans="1:8">
      <c r="E23" t="s">
        <v>249</v>
      </c>
    </row>
    <row r="24" spans="1:8">
      <c r="A24" t="s">
        <v>463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s_bs_uart_txd : out std_logic;</v>
      </c>
      <c r="F24" t="str">
        <f xml:space="preserve"> ("    "&amp;TRIM(A24)&amp; " : " &amp;TRIM(B24)&amp;" "&amp;TRIM(C24)&amp;";")</f>
        <v xml:space="preserve">    s_bs_uart_txd : out std_logic;</v>
      </c>
      <c r="G24" t="str">
        <f xml:space="preserve"> ("    "&amp;TRIM(A24) &amp; " =&gt; "&amp;TRIM(A24)&amp;"_"&amp;TRIM($C$11)&amp;",")</f>
        <v xml:space="preserve">    s_bs_uart_txd =&gt; s_bs_uart_txd_bs_uart_i,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s_bs_uart_txd_bs_uart_i : std_logic := '0';</v>
      </c>
    </row>
    <row r="25" spans="1:8">
      <c r="A25" t="s">
        <v>428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s_bs_uart_rxd : in std_logic;</v>
      </c>
      <c r="F25" t="str">
        <f xml:space="preserve"> ("    "&amp;TRIM(A25)&amp; " : " &amp;TRIM(B25)&amp;" "&amp;TRIM(C25)&amp;";")</f>
        <v xml:space="preserve">    s_bs_uart_rxd : in std_logic;</v>
      </c>
      <c r="G25" t="str">
        <f xml:space="preserve"> ("    "&amp;TRIM(A25) &amp; " =&gt; "&amp;TRIM(A25)&amp;"_"&amp;TRIM($C$11)&amp;",")</f>
        <v xml:space="preserve">    s_bs_uart_rxd =&gt; s_bs_uart_rxd_bs_uart_i,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s_bs_uart_rxd_bs_uart_i : std_logic := '0';</v>
      </c>
    </row>
    <row r="26" spans="1:8">
      <c r="E26" t="s">
        <v>249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reset_n_bs_uart_i,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reset_n_bs_uart_i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Clk_bs_uart_i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Clk_bs_uart_i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bs_uart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98" workbookViewId="0">
      <selection activeCell="A26" sqref="A26"/>
    </sheetView>
  </sheetViews>
  <sheetFormatPr defaultRowHeight="16.899999999999999"/>
  <cols>
    <col min="1" max="1" width="78.9375" bestFit="1" customWidth="1"/>
    <col min="3" max="3" width="37.8125" bestFit="1" customWidth="1"/>
  </cols>
  <sheetData>
    <row r="1" spans="1:3">
      <c r="A1" s="15" t="s">
        <v>1982</v>
      </c>
      <c r="C1" s="15"/>
    </row>
    <row r="2" spans="1:3">
      <c r="A2" s="16" t="s">
        <v>1983</v>
      </c>
    </row>
    <row r="3" spans="1:3">
      <c r="A3" s="16" t="s">
        <v>1984</v>
      </c>
    </row>
    <row r="4" spans="1:3">
      <c r="A4" s="16" t="s">
        <v>1985</v>
      </c>
    </row>
    <row r="5" spans="1:3">
      <c r="A5" s="16" t="s">
        <v>1986</v>
      </c>
    </row>
    <row r="6" spans="1:3">
      <c r="A6" s="16" t="s">
        <v>1987</v>
      </c>
    </row>
    <row r="7" spans="1:3">
      <c r="A7" s="16" t="s">
        <v>1988</v>
      </c>
    </row>
    <row r="8" spans="1:3">
      <c r="A8" s="16" t="s">
        <v>1984</v>
      </c>
    </row>
    <row r="9" spans="1:3">
      <c r="A9" s="16" t="s">
        <v>1989</v>
      </c>
    </row>
    <row r="10" spans="1:3">
      <c r="A10" s="16" t="s">
        <v>1990</v>
      </c>
    </row>
    <row r="11" spans="1:3">
      <c r="A11" s="16" t="s">
        <v>1991</v>
      </c>
    </row>
    <row r="12" spans="1:3">
      <c r="A12" s="16" t="s">
        <v>1992</v>
      </c>
    </row>
    <row r="13" spans="1:3">
      <c r="A13" s="16" t="s">
        <v>1993</v>
      </c>
    </row>
    <row r="14" spans="1:3">
      <c r="A14" s="16" t="s">
        <v>1994</v>
      </c>
    </row>
    <row r="15" spans="1:3">
      <c r="A15" s="16" t="s">
        <v>1995</v>
      </c>
    </row>
    <row r="16" spans="1:3">
      <c r="A16" s="16" t="s">
        <v>1996</v>
      </c>
    </row>
    <row r="17" spans="1:1">
      <c r="A17" s="16" t="s">
        <v>1997</v>
      </c>
    </row>
    <row r="18" spans="1:1">
      <c r="A18" s="16" t="s">
        <v>1998</v>
      </c>
    </row>
    <row r="19" spans="1:1">
      <c r="A19" s="16" t="s">
        <v>1999</v>
      </c>
    </row>
    <row r="20" spans="1:1">
      <c r="A20" s="16" t="s">
        <v>2000</v>
      </c>
    </row>
    <row r="21" spans="1:1">
      <c r="A21" s="16" t="s">
        <v>2001</v>
      </c>
    </row>
    <row r="22" spans="1:1">
      <c r="A22" s="16" t="s">
        <v>2002</v>
      </c>
    </row>
    <row r="23" spans="1:1">
      <c r="A23" s="16" t="s">
        <v>2003</v>
      </c>
    </row>
    <row r="24" spans="1:1">
      <c r="A24" s="16" t="s">
        <v>2004</v>
      </c>
    </row>
    <row r="25" spans="1:1">
      <c r="A25" s="16" t="s">
        <v>2005</v>
      </c>
    </row>
    <row r="26" spans="1:1">
      <c r="A26" s="16" t="s">
        <v>2006</v>
      </c>
    </row>
    <row r="27" spans="1:1">
      <c r="A27" s="16" t="s">
        <v>2007</v>
      </c>
    </row>
    <row r="28" spans="1:1">
      <c r="A28" s="16" t="s">
        <v>2008</v>
      </c>
    </row>
    <row r="29" spans="1:1">
      <c r="A29" s="16" t="s">
        <v>2009</v>
      </c>
    </row>
    <row r="30" spans="1:1">
      <c r="A30" s="16" t="s">
        <v>1984</v>
      </c>
    </row>
    <row r="31" spans="1:1">
      <c r="A31" s="16" t="s">
        <v>2010</v>
      </c>
    </row>
    <row r="32" spans="1:1">
      <c r="A32" s="16" t="s">
        <v>2011</v>
      </c>
    </row>
    <row r="33" spans="1:1">
      <c r="A33" s="16" t="s">
        <v>2012</v>
      </c>
    </row>
    <row r="34" spans="1:1">
      <c r="A34" s="16" t="s">
        <v>2013</v>
      </c>
    </row>
    <row r="35" spans="1:1">
      <c r="A35" s="16" t="s">
        <v>2014</v>
      </c>
    </row>
    <row r="36" spans="1:1">
      <c r="A36" s="16" t="s">
        <v>2015</v>
      </c>
    </row>
    <row r="37" spans="1:1">
      <c r="A37" s="16" t="s">
        <v>2016</v>
      </c>
    </row>
    <row r="38" spans="1:1">
      <c r="A38" s="16" t="s">
        <v>2017</v>
      </c>
    </row>
    <row r="39" spans="1:1">
      <c r="A39" s="16" t="s">
        <v>2018</v>
      </c>
    </row>
    <row r="40" spans="1:1">
      <c r="A40" s="16" t="s">
        <v>2019</v>
      </c>
    </row>
    <row r="41" spans="1:1">
      <c r="A41" s="16" t="s">
        <v>2020</v>
      </c>
    </row>
    <row r="42" spans="1:1">
      <c r="A42" s="16" t="s">
        <v>2021</v>
      </c>
    </row>
    <row r="43" spans="1:1">
      <c r="A43" s="16" t="s">
        <v>2022</v>
      </c>
    </row>
    <row r="44" spans="1:1">
      <c r="A44" s="16" t="s">
        <v>1984</v>
      </c>
    </row>
    <row r="45" spans="1:1">
      <c r="A45" s="16" t="s">
        <v>2023</v>
      </c>
    </row>
    <row r="46" spans="1:1">
      <c r="A46" s="16" t="s">
        <v>2024</v>
      </c>
    </row>
    <row r="47" spans="1:1">
      <c r="A47" s="16" t="s">
        <v>1984</v>
      </c>
    </row>
    <row r="48" spans="1:1">
      <c r="A48" s="16" t="s">
        <v>2025</v>
      </c>
    </row>
    <row r="49" spans="1:1">
      <c r="A49" s="16" t="s">
        <v>2026</v>
      </c>
    </row>
    <row r="50" spans="1:1">
      <c r="A50" s="16" t="s">
        <v>1984</v>
      </c>
    </row>
    <row r="51" spans="1:1">
      <c r="A51" s="16" t="s">
        <v>2027</v>
      </c>
    </row>
    <row r="52" spans="1:1">
      <c r="A52" s="16" t="s">
        <v>2028</v>
      </c>
    </row>
    <row r="53" spans="1:1">
      <c r="A53" s="16" t="s">
        <v>2029</v>
      </c>
    </row>
    <row r="54" spans="1:1">
      <c r="A54" s="16" t="s">
        <v>2030</v>
      </c>
    </row>
    <row r="55" spans="1:1">
      <c r="A55" s="16" t="s">
        <v>1984</v>
      </c>
    </row>
    <row r="56" spans="1:1">
      <c r="A56" s="16" t="s">
        <v>2031</v>
      </c>
    </row>
    <row r="57" spans="1:1">
      <c r="A57" s="16" t="s">
        <v>2032</v>
      </c>
    </row>
    <row r="58" spans="1:1">
      <c r="A58" s="16" t="s">
        <v>1984</v>
      </c>
    </row>
    <row r="59" spans="1:1">
      <c r="A59" s="16" t="s">
        <v>2025</v>
      </c>
    </row>
    <row r="60" spans="1:1">
      <c r="A60" s="16" t="s">
        <v>2033</v>
      </c>
    </row>
    <row r="61" spans="1:1">
      <c r="A61" s="16" t="s">
        <v>2034</v>
      </c>
    </row>
    <row r="62" spans="1:1">
      <c r="A62" s="16" t="s">
        <v>2035</v>
      </c>
    </row>
    <row r="63" spans="1:1">
      <c r="A63" s="16" t="s">
        <v>2036</v>
      </c>
    </row>
    <row r="64" spans="1:1">
      <c r="A64" s="16" t="s">
        <v>2037</v>
      </c>
    </row>
    <row r="65" spans="1:7">
      <c r="A65" s="16" t="s">
        <v>2025</v>
      </c>
    </row>
    <row r="66" spans="1:7">
      <c r="A66" s="16" t="s">
        <v>2038</v>
      </c>
    </row>
    <row r="67" spans="1:7">
      <c r="A67" s="16" t="s">
        <v>2039</v>
      </c>
    </row>
    <row r="68" spans="1:7">
      <c r="A68" s="16" t="s">
        <v>2040</v>
      </c>
    </row>
    <row r="69" spans="1:7">
      <c r="A69" s="16" t="s">
        <v>2041</v>
      </c>
    </row>
    <row r="70" spans="1:7">
      <c r="A70" s="16" t="s">
        <v>2025</v>
      </c>
    </row>
    <row r="71" spans="1:7">
      <c r="A71" s="16" t="s">
        <v>2042</v>
      </c>
    </row>
    <row r="72" spans="1:7">
      <c r="A72" s="16" t="s">
        <v>2043</v>
      </c>
      <c r="B72" s="16" t="s">
        <v>3201</v>
      </c>
      <c r="C72" t="s">
        <v>3202</v>
      </c>
      <c r="D72" t="s">
        <v>3203</v>
      </c>
      <c r="E72" t="s">
        <v>3204</v>
      </c>
      <c r="F72" t="s">
        <v>3205</v>
      </c>
      <c r="G72" t="s">
        <v>3206</v>
      </c>
    </row>
    <row r="73" spans="1:7">
      <c r="A73" s="16" t="s">
        <v>2044</v>
      </c>
      <c r="B73" s="16" t="s">
        <v>3207</v>
      </c>
      <c r="C73" t="s">
        <v>785</v>
      </c>
      <c r="D73" t="s">
        <v>3208</v>
      </c>
      <c r="E73" t="s">
        <v>3208</v>
      </c>
      <c r="F73" t="s">
        <v>3208</v>
      </c>
      <c r="G73" t="s">
        <v>3208</v>
      </c>
    </row>
    <row r="74" spans="1:7">
      <c r="A74" s="16" t="s">
        <v>2045</v>
      </c>
      <c r="B74" s="16" t="s">
        <v>3209</v>
      </c>
      <c r="C74" t="s">
        <v>774</v>
      </c>
      <c r="D74" t="s">
        <v>3208</v>
      </c>
      <c r="E74" t="s">
        <v>3208</v>
      </c>
      <c r="F74" t="s">
        <v>3208</v>
      </c>
      <c r="G74" t="s">
        <v>3208</v>
      </c>
    </row>
    <row r="75" spans="1:7">
      <c r="A75" s="16" t="s">
        <v>2046</v>
      </c>
      <c r="B75" s="16" t="s">
        <v>3210</v>
      </c>
      <c r="C75" t="s">
        <v>776</v>
      </c>
      <c r="D75" t="s">
        <v>3208</v>
      </c>
      <c r="E75" t="s">
        <v>3208</v>
      </c>
      <c r="F75" t="s">
        <v>3208</v>
      </c>
      <c r="G75" t="s">
        <v>3208</v>
      </c>
    </row>
    <row r="76" spans="1:7">
      <c r="A76" s="16" t="s">
        <v>2047</v>
      </c>
      <c r="B76" s="16" t="s">
        <v>3211</v>
      </c>
      <c r="C76" t="s">
        <v>784</v>
      </c>
      <c r="D76" t="s">
        <v>3208</v>
      </c>
      <c r="E76" t="s">
        <v>3208</v>
      </c>
      <c r="F76" t="s">
        <v>3208</v>
      </c>
      <c r="G76" t="s">
        <v>3208</v>
      </c>
    </row>
    <row r="77" spans="1:7">
      <c r="A77" s="16" t="s">
        <v>2048</v>
      </c>
      <c r="B77" s="16" t="s">
        <v>3212</v>
      </c>
      <c r="C77" t="s">
        <v>780</v>
      </c>
      <c r="D77" t="s">
        <v>3208</v>
      </c>
      <c r="E77" t="s">
        <v>3208</v>
      </c>
      <c r="F77" t="s">
        <v>3208</v>
      </c>
      <c r="G77" t="s">
        <v>3208</v>
      </c>
    </row>
    <row r="78" spans="1:7">
      <c r="A78" s="16" t="s">
        <v>2049</v>
      </c>
      <c r="B78" s="16" t="s">
        <v>3213</v>
      </c>
      <c r="C78" t="s">
        <v>779</v>
      </c>
      <c r="D78" t="s">
        <v>3208</v>
      </c>
      <c r="E78" t="s">
        <v>3208</v>
      </c>
      <c r="F78" t="s">
        <v>3208</v>
      </c>
      <c r="G78" t="s">
        <v>3208</v>
      </c>
    </row>
    <row r="79" spans="1:7">
      <c r="A79" s="16" t="s">
        <v>2050</v>
      </c>
      <c r="B79" s="16" t="s">
        <v>3214</v>
      </c>
      <c r="C79" t="s">
        <v>778</v>
      </c>
      <c r="D79" t="s">
        <v>3208</v>
      </c>
      <c r="E79" t="s">
        <v>3208</v>
      </c>
      <c r="F79" t="s">
        <v>3208</v>
      </c>
      <c r="G79" t="s">
        <v>3208</v>
      </c>
    </row>
    <row r="80" spans="1:7">
      <c r="A80" s="16" t="s">
        <v>2051</v>
      </c>
      <c r="B80" s="16" t="s">
        <v>3215</v>
      </c>
      <c r="C80" t="s">
        <v>777</v>
      </c>
      <c r="D80" t="s">
        <v>3208</v>
      </c>
      <c r="E80" t="s">
        <v>3208</v>
      </c>
      <c r="F80" t="s">
        <v>3208</v>
      </c>
      <c r="G80" t="s">
        <v>3208</v>
      </c>
    </row>
    <row r="81" spans="1:7">
      <c r="A81" s="16" t="s">
        <v>2052</v>
      </c>
      <c r="B81" s="16" t="s">
        <v>3216</v>
      </c>
      <c r="C81" t="s">
        <v>781</v>
      </c>
      <c r="D81" t="s">
        <v>3208</v>
      </c>
      <c r="E81">
        <v>0</v>
      </c>
      <c r="F81" t="s">
        <v>3217</v>
      </c>
      <c r="G81" t="s">
        <v>3208</v>
      </c>
    </row>
    <row r="82" spans="1:7">
      <c r="A82" s="16" t="s">
        <v>2053</v>
      </c>
      <c r="B82" s="16" t="s">
        <v>3218</v>
      </c>
      <c r="C82" t="s">
        <v>782</v>
      </c>
      <c r="D82" t="s">
        <v>3208</v>
      </c>
      <c r="E82" t="s">
        <v>3208</v>
      </c>
      <c r="F82" t="s">
        <v>3208</v>
      </c>
      <c r="G82" t="s">
        <v>3208</v>
      </c>
    </row>
    <row r="83" spans="1:7">
      <c r="A83" s="16" t="s">
        <v>2054</v>
      </c>
      <c r="B83" s="16" t="s">
        <v>1690</v>
      </c>
      <c r="C83" t="s">
        <v>1102</v>
      </c>
      <c r="D83" t="s">
        <v>3208</v>
      </c>
      <c r="E83">
        <v>50</v>
      </c>
      <c r="F83" t="s">
        <v>3219</v>
      </c>
      <c r="G83" t="s">
        <v>3208</v>
      </c>
    </row>
    <row r="84" spans="1:7">
      <c r="A84" s="16" t="s">
        <v>2055</v>
      </c>
      <c r="B84" s="16" t="s">
        <v>1689</v>
      </c>
      <c r="C84" t="s">
        <v>1101</v>
      </c>
      <c r="D84" t="s">
        <v>3208</v>
      </c>
      <c r="E84">
        <v>50</v>
      </c>
      <c r="F84" t="s">
        <v>3219</v>
      </c>
      <c r="G84" t="s">
        <v>3208</v>
      </c>
    </row>
    <row r="85" spans="1:7">
      <c r="A85" s="16" t="s">
        <v>2056</v>
      </c>
      <c r="B85" s="16" t="s">
        <v>749</v>
      </c>
      <c r="C85" t="s">
        <v>751</v>
      </c>
      <c r="D85" t="s">
        <v>3208</v>
      </c>
      <c r="E85">
        <v>50</v>
      </c>
      <c r="F85" t="s">
        <v>3219</v>
      </c>
      <c r="G85" t="s">
        <v>3208</v>
      </c>
    </row>
    <row r="86" spans="1:7">
      <c r="A86" s="16" t="s">
        <v>2057</v>
      </c>
      <c r="B86" s="16" t="s">
        <v>750</v>
      </c>
      <c r="C86" t="s">
        <v>752</v>
      </c>
      <c r="D86" t="s">
        <v>3208</v>
      </c>
      <c r="E86">
        <v>50</v>
      </c>
      <c r="F86" t="s">
        <v>3219</v>
      </c>
      <c r="G86" t="s">
        <v>3208</v>
      </c>
    </row>
    <row r="87" spans="1:7">
      <c r="A87" s="16" t="s">
        <v>2058</v>
      </c>
      <c r="B87" s="16" t="s">
        <v>1688</v>
      </c>
      <c r="C87" t="s">
        <v>1100</v>
      </c>
      <c r="D87" t="s">
        <v>3208</v>
      </c>
      <c r="E87">
        <v>50</v>
      </c>
      <c r="F87" t="s">
        <v>3219</v>
      </c>
      <c r="G87" t="s">
        <v>3208</v>
      </c>
    </row>
    <row r="88" spans="1:7">
      <c r="A88" s="16" t="s">
        <v>2059</v>
      </c>
      <c r="B88" s="16" t="s">
        <v>1687</v>
      </c>
      <c r="C88" t="s">
        <v>1099</v>
      </c>
      <c r="D88" t="s">
        <v>3208</v>
      </c>
      <c r="E88">
        <v>50</v>
      </c>
      <c r="F88" t="s">
        <v>3219</v>
      </c>
      <c r="G88" t="s">
        <v>3208</v>
      </c>
    </row>
    <row r="89" spans="1:7">
      <c r="A89" s="16" t="s">
        <v>2060</v>
      </c>
      <c r="B89" s="16" t="s">
        <v>1686</v>
      </c>
      <c r="C89" t="s">
        <v>1098</v>
      </c>
      <c r="D89" t="s">
        <v>3208</v>
      </c>
      <c r="E89">
        <v>50</v>
      </c>
      <c r="F89" t="s">
        <v>3219</v>
      </c>
      <c r="G89" t="s">
        <v>3208</v>
      </c>
    </row>
    <row r="90" spans="1:7">
      <c r="A90" s="16" t="s">
        <v>2061</v>
      </c>
      <c r="B90" s="16" t="s">
        <v>1685</v>
      </c>
      <c r="C90" t="s">
        <v>1097</v>
      </c>
      <c r="D90" t="s">
        <v>3208</v>
      </c>
      <c r="E90">
        <v>50</v>
      </c>
      <c r="F90" t="s">
        <v>3219</v>
      </c>
      <c r="G90" t="s">
        <v>3208</v>
      </c>
    </row>
    <row r="91" spans="1:7">
      <c r="A91" s="16" t="s">
        <v>2062</v>
      </c>
      <c r="B91" s="16" t="s">
        <v>1684</v>
      </c>
      <c r="C91" t="s">
        <v>1096</v>
      </c>
      <c r="D91" t="s">
        <v>3208</v>
      </c>
      <c r="E91">
        <v>50</v>
      </c>
      <c r="F91" t="s">
        <v>3219</v>
      </c>
      <c r="G91" t="s">
        <v>3208</v>
      </c>
    </row>
    <row r="92" spans="1:7">
      <c r="A92" s="16" t="s">
        <v>2063</v>
      </c>
      <c r="B92" s="16" t="s">
        <v>1683</v>
      </c>
      <c r="C92" t="s">
        <v>1095</v>
      </c>
      <c r="D92" t="s">
        <v>3208</v>
      </c>
      <c r="E92">
        <v>50</v>
      </c>
      <c r="F92" t="s">
        <v>3219</v>
      </c>
      <c r="G92" t="s">
        <v>3208</v>
      </c>
    </row>
    <row r="93" spans="1:7">
      <c r="A93" s="16" t="s">
        <v>2064</v>
      </c>
      <c r="B93" s="16" t="s">
        <v>1682</v>
      </c>
      <c r="C93" t="s">
        <v>1094</v>
      </c>
      <c r="D93" t="s">
        <v>3208</v>
      </c>
      <c r="E93">
        <v>50</v>
      </c>
      <c r="F93" t="s">
        <v>3219</v>
      </c>
      <c r="G93" t="s">
        <v>3208</v>
      </c>
    </row>
    <row r="94" spans="1:7">
      <c r="A94" s="16" t="s">
        <v>2065</v>
      </c>
      <c r="B94" s="16" t="s">
        <v>1452</v>
      </c>
      <c r="C94" t="s">
        <v>1093</v>
      </c>
      <c r="D94" t="s">
        <v>3208</v>
      </c>
      <c r="E94">
        <v>50</v>
      </c>
      <c r="F94" t="s">
        <v>3219</v>
      </c>
      <c r="G94" t="s">
        <v>3208</v>
      </c>
    </row>
    <row r="95" spans="1:7">
      <c r="A95" s="16" t="s">
        <v>2066</v>
      </c>
      <c r="B95" s="16" t="s">
        <v>1633</v>
      </c>
      <c r="C95" t="s">
        <v>1092</v>
      </c>
      <c r="D95" t="s">
        <v>3208</v>
      </c>
      <c r="E95">
        <v>50</v>
      </c>
      <c r="F95" t="s">
        <v>3219</v>
      </c>
      <c r="G95" t="s">
        <v>3208</v>
      </c>
    </row>
    <row r="96" spans="1:7">
      <c r="A96" s="16" t="s">
        <v>2067</v>
      </c>
      <c r="B96" s="16" t="s">
        <v>1632</v>
      </c>
      <c r="C96" t="s">
        <v>1091</v>
      </c>
      <c r="D96" t="s">
        <v>3208</v>
      </c>
      <c r="E96">
        <v>50</v>
      </c>
      <c r="F96" t="s">
        <v>3219</v>
      </c>
      <c r="G96" t="s">
        <v>3208</v>
      </c>
    </row>
    <row r="97" spans="1:7">
      <c r="A97" s="16" t="s">
        <v>2068</v>
      </c>
      <c r="B97" s="16" t="s">
        <v>1681</v>
      </c>
      <c r="C97" t="s">
        <v>1090</v>
      </c>
      <c r="D97" t="s">
        <v>3208</v>
      </c>
      <c r="E97">
        <v>50</v>
      </c>
      <c r="F97" t="s">
        <v>3219</v>
      </c>
      <c r="G97" t="s">
        <v>3208</v>
      </c>
    </row>
    <row r="98" spans="1:7">
      <c r="A98" s="16" t="s">
        <v>2069</v>
      </c>
      <c r="B98" s="16" t="s">
        <v>1680</v>
      </c>
      <c r="C98" t="s">
        <v>1089</v>
      </c>
      <c r="D98" t="s">
        <v>3208</v>
      </c>
      <c r="E98">
        <v>50</v>
      </c>
      <c r="F98" t="s">
        <v>3219</v>
      </c>
      <c r="G98" t="s">
        <v>3208</v>
      </c>
    </row>
    <row r="99" spans="1:7">
      <c r="A99" s="16" t="s">
        <v>2070</v>
      </c>
      <c r="B99" s="16" t="s">
        <v>1447</v>
      </c>
      <c r="C99" t="s">
        <v>1088</v>
      </c>
      <c r="D99" t="s">
        <v>3208</v>
      </c>
      <c r="E99">
        <v>50</v>
      </c>
      <c r="F99" t="s">
        <v>3219</v>
      </c>
      <c r="G99" t="s">
        <v>3208</v>
      </c>
    </row>
    <row r="100" spans="1:7">
      <c r="A100" s="16" t="s">
        <v>2071</v>
      </c>
      <c r="B100" s="16" t="s">
        <v>1448</v>
      </c>
      <c r="C100" t="s">
        <v>1087</v>
      </c>
      <c r="D100" t="s">
        <v>3208</v>
      </c>
      <c r="E100">
        <v>50</v>
      </c>
      <c r="F100" t="s">
        <v>3219</v>
      </c>
      <c r="G100" t="s">
        <v>3208</v>
      </c>
    </row>
    <row r="101" spans="1:7">
      <c r="A101" s="16" t="s">
        <v>2072</v>
      </c>
      <c r="B101" s="16" t="s">
        <v>1449</v>
      </c>
      <c r="C101" t="s">
        <v>1086</v>
      </c>
      <c r="D101" t="s">
        <v>3208</v>
      </c>
      <c r="E101">
        <v>50</v>
      </c>
      <c r="F101" t="s">
        <v>3219</v>
      </c>
      <c r="G101" t="s">
        <v>3208</v>
      </c>
    </row>
    <row r="102" spans="1:7">
      <c r="A102" s="16" t="s">
        <v>2073</v>
      </c>
      <c r="B102" s="16" t="s">
        <v>1634</v>
      </c>
      <c r="C102" t="s">
        <v>1085</v>
      </c>
      <c r="D102" t="s">
        <v>3208</v>
      </c>
      <c r="E102">
        <v>50</v>
      </c>
      <c r="F102" t="s">
        <v>3219</v>
      </c>
      <c r="G102" t="s">
        <v>3208</v>
      </c>
    </row>
    <row r="103" spans="1:7">
      <c r="A103" s="16" t="s">
        <v>2074</v>
      </c>
      <c r="B103" s="16" t="s">
        <v>1679</v>
      </c>
      <c r="C103" t="s">
        <v>1084</v>
      </c>
      <c r="D103" t="s">
        <v>3208</v>
      </c>
      <c r="E103">
        <v>50</v>
      </c>
      <c r="F103" t="s">
        <v>3219</v>
      </c>
      <c r="G103" t="s">
        <v>3208</v>
      </c>
    </row>
    <row r="104" spans="1:7">
      <c r="A104" s="16" t="s">
        <v>2075</v>
      </c>
      <c r="B104" s="16" t="s">
        <v>1678</v>
      </c>
      <c r="C104" t="s">
        <v>1083</v>
      </c>
      <c r="D104" t="s">
        <v>3208</v>
      </c>
      <c r="E104">
        <v>50</v>
      </c>
      <c r="F104" t="s">
        <v>3219</v>
      </c>
      <c r="G104" t="s">
        <v>3208</v>
      </c>
    </row>
    <row r="105" spans="1:7">
      <c r="A105" s="16" t="s">
        <v>2076</v>
      </c>
      <c r="B105" s="16" t="s">
        <v>1450</v>
      </c>
      <c r="C105" t="s">
        <v>1082</v>
      </c>
      <c r="D105" t="s">
        <v>3208</v>
      </c>
      <c r="E105">
        <v>50</v>
      </c>
      <c r="F105" t="s">
        <v>3219</v>
      </c>
      <c r="G105" t="s">
        <v>3208</v>
      </c>
    </row>
    <row r="106" spans="1:7">
      <c r="A106" s="16" t="s">
        <v>2077</v>
      </c>
      <c r="B106" s="16" t="s">
        <v>1451</v>
      </c>
      <c r="C106" t="s">
        <v>1081</v>
      </c>
      <c r="D106" t="s">
        <v>3208</v>
      </c>
      <c r="E106">
        <v>50</v>
      </c>
      <c r="F106" t="s">
        <v>3219</v>
      </c>
      <c r="G106" t="s">
        <v>3208</v>
      </c>
    </row>
    <row r="107" spans="1:7">
      <c r="A107" s="16" t="s">
        <v>2078</v>
      </c>
      <c r="B107" s="16" t="s">
        <v>3220</v>
      </c>
      <c r="C107" t="s">
        <v>1079</v>
      </c>
      <c r="D107" t="s">
        <v>3208</v>
      </c>
      <c r="E107">
        <v>49</v>
      </c>
      <c r="F107" t="s">
        <v>3219</v>
      </c>
      <c r="G107" t="s">
        <v>3208</v>
      </c>
    </row>
    <row r="108" spans="1:7">
      <c r="A108" s="16" t="s">
        <v>2079</v>
      </c>
      <c r="B108" s="16" t="s">
        <v>3221</v>
      </c>
      <c r="C108" t="s">
        <v>1078</v>
      </c>
      <c r="D108" t="s">
        <v>3208</v>
      </c>
      <c r="E108">
        <v>49</v>
      </c>
      <c r="F108" t="s">
        <v>3219</v>
      </c>
      <c r="G108" t="s">
        <v>3208</v>
      </c>
    </row>
    <row r="109" spans="1:7">
      <c r="A109" s="16" t="s">
        <v>2080</v>
      </c>
      <c r="B109" s="16" t="s">
        <v>3222</v>
      </c>
      <c r="C109" t="s">
        <v>1077</v>
      </c>
      <c r="D109" t="s">
        <v>3208</v>
      </c>
      <c r="E109">
        <v>49</v>
      </c>
      <c r="F109" t="s">
        <v>3219</v>
      </c>
      <c r="G109" t="s">
        <v>3208</v>
      </c>
    </row>
    <row r="110" spans="1:7">
      <c r="A110" s="16" t="s">
        <v>2081</v>
      </c>
      <c r="B110" s="16" t="s">
        <v>3223</v>
      </c>
      <c r="C110" t="s">
        <v>1076</v>
      </c>
      <c r="D110" t="s">
        <v>3208</v>
      </c>
      <c r="E110">
        <v>49</v>
      </c>
      <c r="F110" t="s">
        <v>3219</v>
      </c>
      <c r="G110" t="s">
        <v>3208</v>
      </c>
    </row>
    <row r="111" spans="1:7">
      <c r="A111" s="16" t="s">
        <v>2082</v>
      </c>
      <c r="B111" s="16" t="s">
        <v>3224</v>
      </c>
      <c r="C111" t="s">
        <v>1075</v>
      </c>
      <c r="D111" t="s">
        <v>3208</v>
      </c>
      <c r="E111">
        <v>49</v>
      </c>
      <c r="F111" t="s">
        <v>3219</v>
      </c>
      <c r="G111" t="s">
        <v>3208</v>
      </c>
    </row>
    <row r="112" spans="1:7">
      <c r="A112" s="16" t="s">
        <v>2083</v>
      </c>
      <c r="B112" s="16" t="s">
        <v>3225</v>
      </c>
      <c r="C112" t="s">
        <v>1074</v>
      </c>
      <c r="D112" t="s">
        <v>3208</v>
      </c>
      <c r="E112">
        <v>49</v>
      </c>
      <c r="F112" t="s">
        <v>3219</v>
      </c>
      <c r="G112" t="s">
        <v>3208</v>
      </c>
    </row>
    <row r="113" spans="1:7">
      <c r="A113" s="16" t="s">
        <v>2084</v>
      </c>
      <c r="B113" s="16" t="s">
        <v>3226</v>
      </c>
      <c r="C113" t="s">
        <v>1073</v>
      </c>
      <c r="D113" t="s">
        <v>3208</v>
      </c>
      <c r="E113">
        <v>49</v>
      </c>
      <c r="F113" t="s">
        <v>3219</v>
      </c>
      <c r="G113" t="s">
        <v>3208</v>
      </c>
    </row>
    <row r="114" spans="1:7">
      <c r="A114" s="16" t="s">
        <v>2085</v>
      </c>
      <c r="B114" s="16" t="s">
        <v>3227</v>
      </c>
      <c r="C114" t="s">
        <v>1072</v>
      </c>
      <c r="D114" t="s">
        <v>3208</v>
      </c>
      <c r="E114">
        <v>49</v>
      </c>
      <c r="F114" t="s">
        <v>3219</v>
      </c>
      <c r="G114" t="s">
        <v>3208</v>
      </c>
    </row>
    <row r="115" spans="1:7">
      <c r="A115" s="16" t="s">
        <v>2086</v>
      </c>
      <c r="B115" s="16" t="s">
        <v>3228</v>
      </c>
      <c r="C115" t="s">
        <v>1071</v>
      </c>
      <c r="D115" t="s">
        <v>3208</v>
      </c>
      <c r="E115">
        <v>49</v>
      </c>
      <c r="F115" t="s">
        <v>3219</v>
      </c>
      <c r="G115" t="s">
        <v>3208</v>
      </c>
    </row>
    <row r="116" spans="1:7">
      <c r="A116" s="16" t="s">
        <v>2087</v>
      </c>
      <c r="B116" s="16" t="s">
        <v>3229</v>
      </c>
      <c r="C116" t="s">
        <v>1070</v>
      </c>
      <c r="D116" t="s">
        <v>3208</v>
      </c>
      <c r="E116">
        <v>49</v>
      </c>
      <c r="F116" t="s">
        <v>3219</v>
      </c>
      <c r="G116" t="s">
        <v>3208</v>
      </c>
    </row>
    <row r="117" spans="1:7">
      <c r="A117" s="16" t="s">
        <v>2088</v>
      </c>
      <c r="B117" s="16" t="s">
        <v>3230</v>
      </c>
      <c r="C117" t="s">
        <v>1069</v>
      </c>
      <c r="D117" t="s">
        <v>3208</v>
      </c>
      <c r="E117">
        <v>49</v>
      </c>
      <c r="F117" t="s">
        <v>3219</v>
      </c>
      <c r="G117" t="s">
        <v>3208</v>
      </c>
    </row>
    <row r="118" spans="1:7">
      <c r="A118" s="16" t="s">
        <v>2089</v>
      </c>
      <c r="B118" s="16" t="s">
        <v>3231</v>
      </c>
      <c r="C118" t="s">
        <v>1068</v>
      </c>
      <c r="D118" t="s">
        <v>3208</v>
      </c>
      <c r="E118">
        <v>49</v>
      </c>
      <c r="F118" t="s">
        <v>3219</v>
      </c>
      <c r="G118" t="s">
        <v>3208</v>
      </c>
    </row>
    <row r="119" spans="1:7">
      <c r="A119" s="16" t="s">
        <v>2090</v>
      </c>
      <c r="B119" s="16" t="s">
        <v>3232</v>
      </c>
      <c r="C119" t="s">
        <v>1067</v>
      </c>
      <c r="D119" t="s">
        <v>3208</v>
      </c>
      <c r="E119">
        <v>49</v>
      </c>
      <c r="F119" t="s">
        <v>3219</v>
      </c>
      <c r="G119" t="s">
        <v>3208</v>
      </c>
    </row>
    <row r="120" spans="1:7">
      <c r="A120" s="16" t="s">
        <v>2091</v>
      </c>
      <c r="B120" s="16" t="s">
        <v>3233</v>
      </c>
      <c r="C120" t="s">
        <v>1066</v>
      </c>
      <c r="D120" t="s">
        <v>3208</v>
      </c>
      <c r="E120">
        <v>49</v>
      </c>
      <c r="F120" t="s">
        <v>3219</v>
      </c>
      <c r="G120" t="s">
        <v>3208</v>
      </c>
    </row>
    <row r="121" spans="1:7">
      <c r="A121" s="16" t="s">
        <v>2092</v>
      </c>
      <c r="B121" s="16" t="s">
        <v>3234</v>
      </c>
      <c r="C121" t="s">
        <v>1065</v>
      </c>
      <c r="D121" t="s">
        <v>3208</v>
      </c>
      <c r="E121">
        <v>49</v>
      </c>
      <c r="F121" t="s">
        <v>3219</v>
      </c>
      <c r="G121" t="s">
        <v>3208</v>
      </c>
    </row>
    <row r="122" spans="1:7">
      <c r="A122" s="16" t="s">
        <v>2093</v>
      </c>
      <c r="B122" s="16" t="s">
        <v>3235</v>
      </c>
      <c r="C122" t="s">
        <v>1064</v>
      </c>
      <c r="D122" t="s">
        <v>3208</v>
      </c>
      <c r="E122">
        <v>49</v>
      </c>
      <c r="F122" t="s">
        <v>3219</v>
      </c>
      <c r="G122" t="s">
        <v>3208</v>
      </c>
    </row>
    <row r="123" spans="1:7">
      <c r="A123" s="16" t="s">
        <v>2094</v>
      </c>
      <c r="B123" s="16" t="s">
        <v>3236</v>
      </c>
      <c r="C123" t="s">
        <v>1063</v>
      </c>
      <c r="D123" t="s">
        <v>3208</v>
      </c>
      <c r="E123">
        <v>49</v>
      </c>
      <c r="F123" t="s">
        <v>3219</v>
      </c>
      <c r="G123" t="s">
        <v>3208</v>
      </c>
    </row>
    <row r="124" spans="1:7">
      <c r="A124" s="16" t="s">
        <v>2095</v>
      </c>
      <c r="B124" s="16" t="s">
        <v>3237</v>
      </c>
      <c r="C124" t="s">
        <v>1062</v>
      </c>
      <c r="D124" t="s">
        <v>3208</v>
      </c>
      <c r="E124">
        <v>49</v>
      </c>
      <c r="F124" t="s">
        <v>3219</v>
      </c>
      <c r="G124" t="s">
        <v>3208</v>
      </c>
    </row>
    <row r="125" spans="1:7">
      <c r="A125" s="16" t="s">
        <v>2096</v>
      </c>
      <c r="B125" s="16" t="s">
        <v>3238</v>
      </c>
      <c r="C125" t="s">
        <v>1061</v>
      </c>
      <c r="D125" t="s">
        <v>3208</v>
      </c>
      <c r="E125">
        <v>49</v>
      </c>
      <c r="F125" t="s">
        <v>3219</v>
      </c>
      <c r="G125" t="s">
        <v>3208</v>
      </c>
    </row>
    <row r="126" spans="1:7">
      <c r="A126" s="16" t="s">
        <v>2097</v>
      </c>
      <c r="B126" s="16" t="s">
        <v>3239</v>
      </c>
      <c r="C126" t="s">
        <v>1060</v>
      </c>
      <c r="D126" t="s">
        <v>3208</v>
      </c>
      <c r="E126">
        <v>49</v>
      </c>
      <c r="F126" t="s">
        <v>3219</v>
      </c>
      <c r="G126" t="s">
        <v>3208</v>
      </c>
    </row>
    <row r="127" spans="1:7">
      <c r="A127" s="16" t="s">
        <v>2098</v>
      </c>
      <c r="B127" s="16" t="s">
        <v>3240</v>
      </c>
      <c r="C127" t="s">
        <v>1059</v>
      </c>
      <c r="D127" t="s">
        <v>3208</v>
      </c>
      <c r="E127">
        <v>49</v>
      </c>
      <c r="F127" t="s">
        <v>3219</v>
      </c>
      <c r="G127" t="s">
        <v>3208</v>
      </c>
    </row>
    <row r="128" spans="1:7">
      <c r="A128" s="16" t="s">
        <v>2099</v>
      </c>
      <c r="B128" s="16" t="s">
        <v>3241</v>
      </c>
      <c r="C128" t="s">
        <v>1058</v>
      </c>
      <c r="D128" t="s">
        <v>3208</v>
      </c>
      <c r="E128">
        <v>49</v>
      </c>
      <c r="F128" t="s">
        <v>3219</v>
      </c>
      <c r="G128" t="s">
        <v>3208</v>
      </c>
    </row>
    <row r="129" spans="1:7">
      <c r="A129" s="16" t="s">
        <v>2100</v>
      </c>
      <c r="B129" s="16" t="s">
        <v>3242</v>
      </c>
      <c r="C129" t="s">
        <v>1057</v>
      </c>
      <c r="D129" t="s">
        <v>3208</v>
      </c>
      <c r="E129">
        <v>49</v>
      </c>
      <c r="F129" t="s">
        <v>3219</v>
      </c>
      <c r="G129" t="s">
        <v>3208</v>
      </c>
    </row>
    <row r="130" spans="1:7">
      <c r="A130" s="16" t="s">
        <v>2101</v>
      </c>
      <c r="B130" s="16" t="s">
        <v>3243</v>
      </c>
      <c r="C130" t="s">
        <v>1056</v>
      </c>
      <c r="D130" t="s">
        <v>3208</v>
      </c>
      <c r="E130">
        <v>49</v>
      </c>
      <c r="F130" t="s">
        <v>3219</v>
      </c>
      <c r="G130" t="s">
        <v>3208</v>
      </c>
    </row>
    <row r="131" spans="1:7">
      <c r="A131" s="16" t="s">
        <v>2102</v>
      </c>
      <c r="B131" s="16" t="s">
        <v>3244</v>
      </c>
      <c r="C131" t="s">
        <v>1125</v>
      </c>
      <c r="D131" t="s">
        <v>3208</v>
      </c>
      <c r="E131">
        <v>48</v>
      </c>
      <c r="F131" t="s">
        <v>3219</v>
      </c>
      <c r="G131" t="s">
        <v>3208</v>
      </c>
    </row>
    <row r="132" spans="1:7">
      <c r="A132" s="16" t="s">
        <v>2103</v>
      </c>
      <c r="B132" s="16" t="s">
        <v>3245</v>
      </c>
      <c r="C132" t="s">
        <v>1126</v>
      </c>
      <c r="D132" t="s">
        <v>3208</v>
      </c>
      <c r="E132">
        <v>48</v>
      </c>
      <c r="F132" t="s">
        <v>3219</v>
      </c>
      <c r="G132" t="s">
        <v>3208</v>
      </c>
    </row>
    <row r="133" spans="1:7">
      <c r="A133" s="16" t="s">
        <v>2104</v>
      </c>
      <c r="B133" s="16" t="s">
        <v>3246</v>
      </c>
      <c r="C133" t="s">
        <v>1123</v>
      </c>
      <c r="D133" t="s">
        <v>3208</v>
      </c>
      <c r="E133">
        <v>48</v>
      </c>
      <c r="F133" t="s">
        <v>3219</v>
      </c>
      <c r="G133" t="s">
        <v>3208</v>
      </c>
    </row>
    <row r="134" spans="1:7">
      <c r="A134" s="16" t="s">
        <v>2105</v>
      </c>
      <c r="B134" s="16" t="s">
        <v>3247</v>
      </c>
      <c r="C134" t="s">
        <v>1124</v>
      </c>
      <c r="D134" t="s">
        <v>3208</v>
      </c>
      <c r="E134">
        <v>48</v>
      </c>
      <c r="F134" t="s">
        <v>3219</v>
      </c>
      <c r="G134" t="s">
        <v>3208</v>
      </c>
    </row>
    <row r="135" spans="1:7">
      <c r="A135" s="16" t="s">
        <v>2106</v>
      </c>
      <c r="B135" s="16" t="s">
        <v>3248</v>
      </c>
      <c r="C135" t="s">
        <v>1144</v>
      </c>
      <c r="D135" t="s">
        <v>3208</v>
      </c>
      <c r="E135">
        <v>48</v>
      </c>
      <c r="F135" t="s">
        <v>3219</v>
      </c>
      <c r="G135" t="s">
        <v>3208</v>
      </c>
    </row>
    <row r="136" spans="1:7">
      <c r="A136" s="16" t="s">
        <v>2107</v>
      </c>
      <c r="B136" s="16" t="s">
        <v>3249</v>
      </c>
      <c r="C136" t="s">
        <v>1122</v>
      </c>
      <c r="D136" t="s">
        <v>3208</v>
      </c>
      <c r="E136">
        <v>48</v>
      </c>
      <c r="F136" t="s">
        <v>3219</v>
      </c>
      <c r="G136" t="s">
        <v>3208</v>
      </c>
    </row>
    <row r="137" spans="1:7">
      <c r="A137" s="16" t="s">
        <v>2108</v>
      </c>
      <c r="B137" s="16" t="s">
        <v>3250</v>
      </c>
      <c r="C137" t="s">
        <v>1143</v>
      </c>
      <c r="D137" t="s">
        <v>3208</v>
      </c>
      <c r="E137">
        <v>48</v>
      </c>
      <c r="F137" t="s">
        <v>3219</v>
      </c>
      <c r="G137" t="s">
        <v>3208</v>
      </c>
    </row>
    <row r="138" spans="1:7">
      <c r="A138" s="16" t="s">
        <v>2109</v>
      </c>
      <c r="B138" s="16" t="s">
        <v>3251</v>
      </c>
      <c r="C138" t="s">
        <v>1121</v>
      </c>
      <c r="D138" t="s">
        <v>3208</v>
      </c>
      <c r="E138">
        <v>48</v>
      </c>
      <c r="F138" t="s">
        <v>3219</v>
      </c>
      <c r="G138" t="s">
        <v>3208</v>
      </c>
    </row>
    <row r="139" spans="1:7">
      <c r="A139" s="16" t="s">
        <v>2110</v>
      </c>
      <c r="B139" s="16" t="s">
        <v>3252</v>
      </c>
      <c r="C139" t="s">
        <v>1141</v>
      </c>
      <c r="D139" t="s">
        <v>3208</v>
      </c>
      <c r="E139">
        <v>48</v>
      </c>
      <c r="F139" t="s">
        <v>3219</v>
      </c>
      <c r="G139" t="s">
        <v>3208</v>
      </c>
    </row>
    <row r="140" spans="1:7">
      <c r="A140" s="16" t="s">
        <v>2111</v>
      </c>
      <c r="B140" s="16" t="s">
        <v>3253</v>
      </c>
      <c r="C140" t="s">
        <v>1142</v>
      </c>
      <c r="D140" t="s">
        <v>3208</v>
      </c>
      <c r="E140">
        <v>48</v>
      </c>
      <c r="F140" t="s">
        <v>3219</v>
      </c>
      <c r="G140" t="s">
        <v>3208</v>
      </c>
    </row>
    <row r="141" spans="1:7">
      <c r="A141" s="16" t="s">
        <v>2112</v>
      </c>
      <c r="B141" s="16" t="s">
        <v>3254</v>
      </c>
      <c r="C141" t="s">
        <v>1139</v>
      </c>
      <c r="D141" t="s">
        <v>3208</v>
      </c>
      <c r="E141">
        <v>48</v>
      </c>
      <c r="F141" t="s">
        <v>3219</v>
      </c>
      <c r="G141" t="s">
        <v>3208</v>
      </c>
    </row>
    <row r="142" spans="1:7">
      <c r="A142" s="16" t="s">
        <v>2113</v>
      </c>
      <c r="B142" s="16" t="s">
        <v>3255</v>
      </c>
      <c r="C142" t="s">
        <v>1140</v>
      </c>
      <c r="D142" t="s">
        <v>3208</v>
      </c>
      <c r="E142">
        <v>48</v>
      </c>
      <c r="F142" t="s">
        <v>3219</v>
      </c>
      <c r="G142" t="s">
        <v>3208</v>
      </c>
    </row>
    <row r="143" spans="1:7">
      <c r="A143" s="16" t="s">
        <v>2114</v>
      </c>
      <c r="B143" s="16" t="s">
        <v>3256</v>
      </c>
      <c r="C143" t="s">
        <v>1137</v>
      </c>
      <c r="D143" t="s">
        <v>3208</v>
      </c>
      <c r="E143">
        <v>48</v>
      </c>
      <c r="F143" t="s">
        <v>3219</v>
      </c>
      <c r="G143" t="s">
        <v>3208</v>
      </c>
    </row>
    <row r="144" spans="1:7">
      <c r="A144" s="16" t="s">
        <v>2115</v>
      </c>
      <c r="B144" s="16" t="s">
        <v>3257</v>
      </c>
      <c r="C144" t="s">
        <v>1138</v>
      </c>
      <c r="D144" t="s">
        <v>3208</v>
      </c>
      <c r="E144">
        <v>48</v>
      </c>
      <c r="F144" t="s">
        <v>3219</v>
      </c>
      <c r="G144" t="s">
        <v>3208</v>
      </c>
    </row>
    <row r="145" spans="1:7">
      <c r="A145" s="16" t="s">
        <v>2116</v>
      </c>
      <c r="B145" s="16" t="s">
        <v>3258</v>
      </c>
      <c r="C145" t="s">
        <v>1135</v>
      </c>
      <c r="D145" t="s">
        <v>3208</v>
      </c>
      <c r="E145">
        <v>48</v>
      </c>
      <c r="F145" t="s">
        <v>3219</v>
      </c>
      <c r="G145" t="s">
        <v>3208</v>
      </c>
    </row>
    <row r="146" spans="1:7">
      <c r="A146" s="16" t="s">
        <v>2117</v>
      </c>
      <c r="B146" s="16" t="s">
        <v>3259</v>
      </c>
      <c r="C146" t="s">
        <v>1136</v>
      </c>
      <c r="D146" t="s">
        <v>3208</v>
      </c>
      <c r="E146">
        <v>48</v>
      </c>
      <c r="F146" t="s">
        <v>3219</v>
      </c>
      <c r="G146" t="s">
        <v>3208</v>
      </c>
    </row>
    <row r="147" spans="1:7">
      <c r="A147" s="16" t="s">
        <v>2118</v>
      </c>
      <c r="B147" s="16" t="s">
        <v>3260</v>
      </c>
      <c r="C147" t="s">
        <v>1133</v>
      </c>
      <c r="D147" t="s">
        <v>3208</v>
      </c>
      <c r="E147">
        <v>48</v>
      </c>
      <c r="F147" t="s">
        <v>3219</v>
      </c>
      <c r="G147" t="s">
        <v>3208</v>
      </c>
    </row>
    <row r="148" spans="1:7">
      <c r="A148" s="16" t="s">
        <v>2119</v>
      </c>
      <c r="B148" s="16" t="s">
        <v>3261</v>
      </c>
      <c r="C148" t="s">
        <v>1134</v>
      </c>
      <c r="D148" t="s">
        <v>3208</v>
      </c>
      <c r="E148">
        <v>48</v>
      </c>
      <c r="F148" t="s">
        <v>3219</v>
      </c>
      <c r="G148" t="s">
        <v>3208</v>
      </c>
    </row>
    <row r="149" spans="1:7">
      <c r="A149" s="16" t="s">
        <v>2120</v>
      </c>
      <c r="B149" s="16" t="s">
        <v>3262</v>
      </c>
      <c r="C149" t="s">
        <v>1131</v>
      </c>
      <c r="D149" t="s">
        <v>3208</v>
      </c>
      <c r="E149">
        <v>48</v>
      </c>
      <c r="F149" t="s">
        <v>3219</v>
      </c>
      <c r="G149" t="s">
        <v>3208</v>
      </c>
    </row>
    <row r="150" spans="1:7">
      <c r="A150" s="16" t="s">
        <v>2121</v>
      </c>
      <c r="B150" s="16" t="s">
        <v>3263</v>
      </c>
      <c r="C150" t="s">
        <v>1132</v>
      </c>
      <c r="D150" t="s">
        <v>3208</v>
      </c>
      <c r="E150">
        <v>48</v>
      </c>
      <c r="F150" t="s">
        <v>3219</v>
      </c>
      <c r="G150" t="s">
        <v>3208</v>
      </c>
    </row>
    <row r="151" spans="1:7">
      <c r="A151" s="16" t="s">
        <v>2122</v>
      </c>
      <c r="B151" s="16" t="s">
        <v>3264</v>
      </c>
      <c r="C151" t="s">
        <v>1129</v>
      </c>
      <c r="D151" t="s">
        <v>3208</v>
      </c>
      <c r="E151">
        <v>48</v>
      </c>
      <c r="F151" t="s">
        <v>3219</v>
      </c>
      <c r="G151" t="s">
        <v>3208</v>
      </c>
    </row>
    <row r="152" spans="1:7">
      <c r="A152" s="16" t="s">
        <v>2123</v>
      </c>
      <c r="B152" s="16" t="s">
        <v>3265</v>
      </c>
      <c r="C152" t="s">
        <v>1130</v>
      </c>
      <c r="D152" t="s">
        <v>3208</v>
      </c>
      <c r="E152">
        <v>48</v>
      </c>
      <c r="F152" t="s">
        <v>3219</v>
      </c>
      <c r="G152" t="s">
        <v>3208</v>
      </c>
    </row>
    <row r="153" spans="1:7">
      <c r="A153" s="16" t="s">
        <v>2124</v>
      </c>
      <c r="B153" s="16" t="s">
        <v>3266</v>
      </c>
      <c r="C153" t="s">
        <v>1127</v>
      </c>
      <c r="D153" t="s">
        <v>3208</v>
      </c>
      <c r="E153">
        <v>48</v>
      </c>
      <c r="F153" t="s">
        <v>3219</v>
      </c>
      <c r="G153" t="s">
        <v>3208</v>
      </c>
    </row>
    <row r="154" spans="1:7">
      <c r="A154" s="16" t="s">
        <v>2125</v>
      </c>
      <c r="B154" s="16" t="s">
        <v>3267</v>
      </c>
      <c r="C154" t="s">
        <v>1128</v>
      </c>
      <c r="D154" t="s">
        <v>3208</v>
      </c>
      <c r="E154">
        <v>48</v>
      </c>
      <c r="F154" t="s">
        <v>3219</v>
      </c>
      <c r="G154" t="s">
        <v>3208</v>
      </c>
    </row>
    <row r="155" spans="1:7">
      <c r="A155" s="16" t="s">
        <v>2126</v>
      </c>
      <c r="B155" s="16" t="s">
        <v>156</v>
      </c>
      <c r="C155" t="s">
        <v>157</v>
      </c>
      <c r="D155" t="s">
        <v>3208</v>
      </c>
      <c r="E155">
        <v>47</v>
      </c>
      <c r="F155" t="s">
        <v>3219</v>
      </c>
      <c r="G155" t="s">
        <v>3208</v>
      </c>
    </row>
    <row r="156" spans="1:7">
      <c r="A156" s="16" t="s">
        <v>2127</v>
      </c>
      <c r="B156" s="16" t="s">
        <v>153</v>
      </c>
      <c r="C156" t="s">
        <v>154</v>
      </c>
      <c r="D156" t="s">
        <v>3208</v>
      </c>
      <c r="E156">
        <v>47</v>
      </c>
      <c r="F156" t="s">
        <v>3219</v>
      </c>
      <c r="G156" t="s">
        <v>3208</v>
      </c>
    </row>
    <row r="157" spans="1:7">
      <c r="A157" s="16" t="s">
        <v>2128</v>
      </c>
      <c r="B157" s="16" t="s">
        <v>150</v>
      </c>
      <c r="C157" t="s">
        <v>151</v>
      </c>
      <c r="D157" t="s">
        <v>3208</v>
      </c>
      <c r="E157">
        <v>47</v>
      </c>
      <c r="F157" t="s">
        <v>3219</v>
      </c>
      <c r="G157" t="s">
        <v>3208</v>
      </c>
    </row>
    <row r="158" spans="1:7">
      <c r="A158" s="16" t="s">
        <v>2129</v>
      </c>
      <c r="B158" s="16" t="s">
        <v>147</v>
      </c>
      <c r="C158" t="s">
        <v>148</v>
      </c>
      <c r="D158" t="s">
        <v>3208</v>
      </c>
      <c r="E158">
        <v>47</v>
      </c>
      <c r="F158" t="s">
        <v>3219</v>
      </c>
      <c r="G158" t="s">
        <v>3208</v>
      </c>
    </row>
    <row r="159" spans="1:7">
      <c r="A159" s="16" t="s">
        <v>2130</v>
      </c>
      <c r="B159" s="16" t="s">
        <v>144</v>
      </c>
      <c r="C159" t="s">
        <v>145</v>
      </c>
      <c r="D159" t="s">
        <v>3208</v>
      </c>
      <c r="E159">
        <v>47</v>
      </c>
      <c r="F159" t="s">
        <v>3219</v>
      </c>
      <c r="G159" t="s">
        <v>3208</v>
      </c>
    </row>
    <row r="160" spans="1:7">
      <c r="A160" s="16" t="s">
        <v>2131</v>
      </c>
      <c r="B160" s="16" t="s">
        <v>141</v>
      </c>
      <c r="C160" t="s">
        <v>142</v>
      </c>
      <c r="D160" t="s">
        <v>3208</v>
      </c>
      <c r="E160">
        <v>47</v>
      </c>
      <c r="F160" t="s">
        <v>3219</v>
      </c>
      <c r="G160" t="s">
        <v>3208</v>
      </c>
    </row>
    <row r="161" spans="1:7">
      <c r="A161" s="16" t="s">
        <v>2132</v>
      </c>
      <c r="B161" s="16" t="s">
        <v>138</v>
      </c>
      <c r="C161" t="s">
        <v>139</v>
      </c>
      <c r="D161" t="s">
        <v>3208</v>
      </c>
      <c r="E161">
        <v>47</v>
      </c>
      <c r="F161" t="s">
        <v>3219</v>
      </c>
      <c r="G161" t="s">
        <v>3208</v>
      </c>
    </row>
    <row r="162" spans="1:7">
      <c r="A162" s="16" t="s">
        <v>2133</v>
      </c>
      <c r="B162" s="16" t="s">
        <v>135</v>
      </c>
      <c r="C162" t="s">
        <v>136</v>
      </c>
      <c r="D162" t="s">
        <v>3208</v>
      </c>
      <c r="E162">
        <v>47</v>
      </c>
      <c r="F162" t="s">
        <v>3219</v>
      </c>
      <c r="G162" t="s">
        <v>3208</v>
      </c>
    </row>
    <row r="163" spans="1:7">
      <c r="A163" s="16" t="s">
        <v>2134</v>
      </c>
      <c r="B163" s="16" t="s">
        <v>3268</v>
      </c>
      <c r="C163" t="s">
        <v>1119</v>
      </c>
      <c r="D163" t="s">
        <v>3208</v>
      </c>
      <c r="E163">
        <v>47</v>
      </c>
      <c r="F163" t="s">
        <v>3219</v>
      </c>
      <c r="G163" t="s">
        <v>3208</v>
      </c>
    </row>
    <row r="164" spans="1:7">
      <c r="A164" s="16" t="s">
        <v>2135</v>
      </c>
      <c r="B164" s="16" t="s">
        <v>3269</v>
      </c>
      <c r="C164" t="s">
        <v>1118</v>
      </c>
      <c r="D164" t="s">
        <v>3208</v>
      </c>
      <c r="E164">
        <v>47</v>
      </c>
      <c r="F164" t="s">
        <v>3219</v>
      </c>
      <c r="G164" t="s">
        <v>3208</v>
      </c>
    </row>
    <row r="165" spans="1:7">
      <c r="A165" s="16" t="s">
        <v>2136</v>
      </c>
      <c r="B165" s="16" t="s">
        <v>3270</v>
      </c>
      <c r="C165" t="s">
        <v>1117</v>
      </c>
      <c r="D165" t="s">
        <v>3208</v>
      </c>
      <c r="E165">
        <v>47</v>
      </c>
      <c r="F165" t="s">
        <v>3219</v>
      </c>
      <c r="G165" t="s">
        <v>3208</v>
      </c>
    </row>
    <row r="166" spans="1:7">
      <c r="A166" s="16" t="s">
        <v>2137</v>
      </c>
      <c r="B166" s="16" t="s">
        <v>3271</v>
      </c>
      <c r="C166" t="s">
        <v>1116</v>
      </c>
      <c r="D166" t="s">
        <v>3208</v>
      </c>
      <c r="E166">
        <v>47</v>
      </c>
      <c r="F166" t="s">
        <v>3219</v>
      </c>
      <c r="G166" t="s">
        <v>3208</v>
      </c>
    </row>
    <row r="167" spans="1:7">
      <c r="A167" s="16" t="s">
        <v>2138</v>
      </c>
      <c r="B167" s="16" t="s">
        <v>3272</v>
      </c>
      <c r="C167" t="s">
        <v>1115</v>
      </c>
      <c r="D167" t="s">
        <v>3208</v>
      </c>
      <c r="E167">
        <v>47</v>
      </c>
      <c r="F167" t="s">
        <v>3219</v>
      </c>
      <c r="G167" t="s">
        <v>3208</v>
      </c>
    </row>
    <row r="168" spans="1:7">
      <c r="A168" s="16" t="s">
        <v>2139</v>
      </c>
      <c r="B168" s="16" t="s">
        <v>3273</v>
      </c>
      <c r="C168" t="s">
        <v>1114</v>
      </c>
      <c r="D168" t="s">
        <v>3208</v>
      </c>
      <c r="E168">
        <v>47</v>
      </c>
      <c r="F168" t="s">
        <v>3219</v>
      </c>
      <c r="G168" t="s">
        <v>3208</v>
      </c>
    </row>
    <row r="169" spans="1:7">
      <c r="A169" s="16" t="s">
        <v>2140</v>
      </c>
      <c r="B169" s="16" t="s">
        <v>3274</v>
      </c>
      <c r="C169" t="s">
        <v>1113</v>
      </c>
      <c r="D169" t="s">
        <v>3208</v>
      </c>
      <c r="E169">
        <v>47</v>
      </c>
      <c r="F169" t="s">
        <v>3219</v>
      </c>
      <c r="G169" t="s">
        <v>3208</v>
      </c>
    </row>
    <row r="170" spans="1:7">
      <c r="A170" s="16" t="s">
        <v>2141</v>
      </c>
      <c r="B170" s="16" t="s">
        <v>3275</v>
      </c>
      <c r="C170" t="s">
        <v>1112</v>
      </c>
      <c r="D170" t="s">
        <v>3208</v>
      </c>
      <c r="E170">
        <v>47</v>
      </c>
      <c r="F170" t="s">
        <v>3219</v>
      </c>
      <c r="G170" t="s">
        <v>3208</v>
      </c>
    </row>
    <row r="171" spans="1:7">
      <c r="A171" s="16" t="s">
        <v>2142</v>
      </c>
      <c r="B171" s="16" t="s">
        <v>3276</v>
      </c>
      <c r="C171" t="s">
        <v>1111</v>
      </c>
      <c r="D171" t="s">
        <v>3208</v>
      </c>
      <c r="E171">
        <v>47</v>
      </c>
      <c r="F171" t="s">
        <v>3219</v>
      </c>
      <c r="G171" t="s">
        <v>3208</v>
      </c>
    </row>
    <row r="172" spans="1:7">
      <c r="A172" s="16" t="s">
        <v>2143</v>
      </c>
      <c r="B172" s="16" t="s">
        <v>3277</v>
      </c>
      <c r="C172" t="s">
        <v>1110</v>
      </c>
      <c r="D172" t="s">
        <v>3208</v>
      </c>
      <c r="E172">
        <v>47</v>
      </c>
      <c r="F172" t="s">
        <v>3219</v>
      </c>
      <c r="G172" t="s">
        <v>3208</v>
      </c>
    </row>
    <row r="173" spans="1:7">
      <c r="A173" s="16" t="s">
        <v>2144</v>
      </c>
      <c r="B173" s="16" t="s">
        <v>3278</v>
      </c>
      <c r="C173" t="s">
        <v>1109</v>
      </c>
      <c r="D173" t="s">
        <v>3208</v>
      </c>
      <c r="E173">
        <v>47</v>
      </c>
      <c r="F173" t="s">
        <v>3219</v>
      </c>
      <c r="G173" t="s">
        <v>3208</v>
      </c>
    </row>
    <row r="174" spans="1:7">
      <c r="A174" s="16" t="s">
        <v>2145</v>
      </c>
      <c r="B174" s="16" t="s">
        <v>3279</v>
      </c>
      <c r="C174" t="s">
        <v>1108</v>
      </c>
      <c r="D174" t="s">
        <v>3208</v>
      </c>
      <c r="E174">
        <v>47</v>
      </c>
      <c r="F174" t="s">
        <v>3219</v>
      </c>
      <c r="G174" t="s">
        <v>3208</v>
      </c>
    </row>
    <row r="175" spans="1:7">
      <c r="A175" s="16" t="s">
        <v>2146</v>
      </c>
      <c r="B175" s="16" t="s">
        <v>3280</v>
      </c>
      <c r="C175" t="s">
        <v>1107</v>
      </c>
      <c r="D175" t="s">
        <v>3208</v>
      </c>
      <c r="E175">
        <v>47</v>
      </c>
      <c r="F175" t="s">
        <v>3219</v>
      </c>
      <c r="G175" t="s">
        <v>3208</v>
      </c>
    </row>
    <row r="176" spans="1:7">
      <c r="A176" s="16" t="s">
        <v>2147</v>
      </c>
      <c r="B176" s="16" t="s">
        <v>3281</v>
      </c>
      <c r="C176" t="s">
        <v>1106</v>
      </c>
      <c r="D176" t="s">
        <v>3208</v>
      </c>
      <c r="E176">
        <v>47</v>
      </c>
      <c r="F176" t="s">
        <v>3219</v>
      </c>
      <c r="G176" t="s">
        <v>3208</v>
      </c>
    </row>
    <row r="177" spans="1:7">
      <c r="A177" s="16" t="s">
        <v>2148</v>
      </c>
      <c r="B177" s="16" t="s">
        <v>3282</v>
      </c>
      <c r="C177" t="s">
        <v>1105</v>
      </c>
      <c r="D177" t="s">
        <v>3208</v>
      </c>
      <c r="E177">
        <v>47</v>
      </c>
      <c r="F177" t="s">
        <v>3219</v>
      </c>
      <c r="G177" t="s">
        <v>3208</v>
      </c>
    </row>
    <row r="178" spans="1:7">
      <c r="A178" s="16" t="s">
        <v>2149</v>
      </c>
      <c r="B178" s="16" t="s">
        <v>3283</v>
      </c>
      <c r="C178" t="s">
        <v>1104</v>
      </c>
      <c r="D178" t="s">
        <v>3208</v>
      </c>
      <c r="E178">
        <v>47</v>
      </c>
      <c r="F178" t="s">
        <v>3219</v>
      </c>
      <c r="G178" t="s">
        <v>3208</v>
      </c>
    </row>
    <row r="179" spans="1:7">
      <c r="A179" s="16" t="s">
        <v>2150</v>
      </c>
      <c r="B179" s="16" t="s">
        <v>3284</v>
      </c>
      <c r="C179" t="s">
        <v>1054</v>
      </c>
      <c r="D179" t="s">
        <v>3208</v>
      </c>
      <c r="E179">
        <v>44</v>
      </c>
      <c r="F179" t="s">
        <v>3219</v>
      </c>
      <c r="G179" t="s">
        <v>3208</v>
      </c>
    </row>
    <row r="180" spans="1:7">
      <c r="A180" s="16" t="s">
        <v>2151</v>
      </c>
      <c r="B180" s="16" t="s">
        <v>3285</v>
      </c>
      <c r="C180" t="s">
        <v>1053</v>
      </c>
      <c r="D180" t="s">
        <v>3208</v>
      </c>
      <c r="E180">
        <v>44</v>
      </c>
      <c r="F180" t="s">
        <v>3219</v>
      </c>
      <c r="G180" t="s">
        <v>3208</v>
      </c>
    </row>
    <row r="181" spans="1:7">
      <c r="A181" s="16" t="s">
        <v>2152</v>
      </c>
      <c r="B181" s="16" t="s">
        <v>3286</v>
      </c>
      <c r="C181" t="s">
        <v>1052</v>
      </c>
      <c r="D181" t="s">
        <v>3208</v>
      </c>
      <c r="E181">
        <v>44</v>
      </c>
      <c r="F181" t="s">
        <v>3219</v>
      </c>
      <c r="G181" t="s">
        <v>3208</v>
      </c>
    </row>
    <row r="182" spans="1:7">
      <c r="A182" s="16" t="s">
        <v>2153</v>
      </c>
      <c r="B182" s="16" t="s">
        <v>3287</v>
      </c>
      <c r="C182" t="s">
        <v>1051</v>
      </c>
      <c r="D182" t="s">
        <v>3208</v>
      </c>
      <c r="E182">
        <v>44</v>
      </c>
      <c r="F182" t="s">
        <v>3219</v>
      </c>
      <c r="G182" t="s">
        <v>3208</v>
      </c>
    </row>
    <row r="183" spans="1:7">
      <c r="A183" s="16" t="s">
        <v>2154</v>
      </c>
      <c r="B183" s="16" t="s">
        <v>3288</v>
      </c>
      <c r="C183" t="s">
        <v>1050</v>
      </c>
      <c r="D183" t="s">
        <v>3208</v>
      </c>
      <c r="E183">
        <v>44</v>
      </c>
      <c r="F183" t="s">
        <v>3219</v>
      </c>
      <c r="G183" t="s">
        <v>3208</v>
      </c>
    </row>
    <row r="184" spans="1:7">
      <c r="A184" s="16" t="s">
        <v>2155</v>
      </c>
      <c r="B184" s="16" t="s">
        <v>3289</v>
      </c>
      <c r="C184" t="s">
        <v>1049</v>
      </c>
      <c r="D184" t="s">
        <v>3208</v>
      </c>
      <c r="E184">
        <v>44</v>
      </c>
      <c r="F184" t="s">
        <v>3219</v>
      </c>
      <c r="G184" t="s">
        <v>3208</v>
      </c>
    </row>
    <row r="185" spans="1:7">
      <c r="A185" s="16" t="s">
        <v>2156</v>
      </c>
      <c r="B185" s="16" t="s">
        <v>3290</v>
      </c>
      <c r="C185" t="s">
        <v>1048</v>
      </c>
      <c r="D185" t="s">
        <v>3208</v>
      </c>
      <c r="E185">
        <v>44</v>
      </c>
      <c r="F185" t="s">
        <v>3219</v>
      </c>
      <c r="G185" t="s">
        <v>3208</v>
      </c>
    </row>
    <row r="186" spans="1:7">
      <c r="A186" s="16" t="s">
        <v>2157</v>
      </c>
      <c r="B186" s="16" t="s">
        <v>3291</v>
      </c>
      <c r="C186" t="s">
        <v>1047</v>
      </c>
      <c r="D186" t="s">
        <v>3208</v>
      </c>
      <c r="E186">
        <v>44</v>
      </c>
      <c r="F186" t="s">
        <v>3219</v>
      </c>
      <c r="G186" t="s">
        <v>3208</v>
      </c>
    </row>
    <row r="187" spans="1:7">
      <c r="A187" s="16" t="s">
        <v>2158</v>
      </c>
      <c r="B187" s="16" t="s">
        <v>3292</v>
      </c>
      <c r="C187" t="s">
        <v>1046</v>
      </c>
      <c r="D187" t="s">
        <v>3208</v>
      </c>
      <c r="E187">
        <v>44</v>
      </c>
      <c r="F187" t="s">
        <v>3219</v>
      </c>
      <c r="G187" t="s">
        <v>3208</v>
      </c>
    </row>
    <row r="188" spans="1:7">
      <c r="A188" s="16" t="s">
        <v>2159</v>
      </c>
      <c r="B188" s="16" t="s">
        <v>3293</v>
      </c>
      <c r="C188" t="s">
        <v>1045</v>
      </c>
      <c r="D188" t="s">
        <v>3208</v>
      </c>
      <c r="E188">
        <v>44</v>
      </c>
      <c r="F188" t="s">
        <v>3219</v>
      </c>
      <c r="G188" t="s">
        <v>3208</v>
      </c>
    </row>
    <row r="189" spans="1:7">
      <c r="A189" s="16" t="s">
        <v>2160</v>
      </c>
      <c r="B189" s="16" t="s">
        <v>3294</v>
      </c>
      <c r="C189" t="s">
        <v>1044</v>
      </c>
      <c r="D189" t="s">
        <v>3208</v>
      </c>
      <c r="E189">
        <v>44</v>
      </c>
      <c r="F189" t="s">
        <v>3219</v>
      </c>
      <c r="G189" t="s">
        <v>3208</v>
      </c>
    </row>
    <row r="190" spans="1:7">
      <c r="A190" s="16" t="s">
        <v>2161</v>
      </c>
      <c r="B190" s="16" t="s">
        <v>3295</v>
      </c>
      <c r="C190" t="s">
        <v>1043</v>
      </c>
      <c r="D190" t="s">
        <v>3208</v>
      </c>
      <c r="E190">
        <v>44</v>
      </c>
      <c r="F190" t="s">
        <v>3219</v>
      </c>
      <c r="G190" t="s">
        <v>3208</v>
      </c>
    </row>
    <row r="191" spans="1:7">
      <c r="A191" s="16" t="s">
        <v>2162</v>
      </c>
      <c r="B191" s="16" t="s">
        <v>3296</v>
      </c>
      <c r="C191" t="s">
        <v>1042</v>
      </c>
      <c r="D191" t="s">
        <v>3208</v>
      </c>
      <c r="E191">
        <v>44</v>
      </c>
      <c r="F191" t="s">
        <v>3219</v>
      </c>
      <c r="G191" t="s">
        <v>3208</v>
      </c>
    </row>
    <row r="192" spans="1:7">
      <c r="A192" s="16" t="s">
        <v>2163</v>
      </c>
      <c r="B192" s="16" t="s">
        <v>3297</v>
      </c>
      <c r="C192" t="s">
        <v>1041</v>
      </c>
      <c r="D192" t="s">
        <v>3208</v>
      </c>
      <c r="E192">
        <v>44</v>
      </c>
      <c r="F192" t="s">
        <v>3219</v>
      </c>
      <c r="G192" t="s">
        <v>3208</v>
      </c>
    </row>
    <row r="193" spans="1:7">
      <c r="A193" s="16" t="s">
        <v>2164</v>
      </c>
      <c r="B193" s="16" t="s">
        <v>3298</v>
      </c>
      <c r="C193" t="s">
        <v>1040</v>
      </c>
      <c r="D193" t="s">
        <v>3208</v>
      </c>
      <c r="E193">
        <v>44</v>
      </c>
      <c r="F193" t="s">
        <v>3219</v>
      </c>
      <c r="G193" t="s">
        <v>3208</v>
      </c>
    </row>
    <row r="194" spans="1:7">
      <c r="A194" s="16" t="s">
        <v>2165</v>
      </c>
      <c r="B194" s="16" t="s">
        <v>3299</v>
      </c>
      <c r="C194" t="s">
        <v>1039</v>
      </c>
      <c r="D194" t="s">
        <v>3208</v>
      </c>
      <c r="E194">
        <v>44</v>
      </c>
      <c r="F194" t="s">
        <v>3219</v>
      </c>
      <c r="G194" t="s">
        <v>3208</v>
      </c>
    </row>
    <row r="195" spans="1:7">
      <c r="A195" s="16" t="s">
        <v>2166</v>
      </c>
      <c r="B195" s="16" t="s">
        <v>3300</v>
      </c>
      <c r="C195" t="s">
        <v>1038</v>
      </c>
      <c r="D195" t="s">
        <v>3208</v>
      </c>
      <c r="E195">
        <v>44</v>
      </c>
      <c r="F195" t="s">
        <v>3219</v>
      </c>
      <c r="G195" t="s">
        <v>3208</v>
      </c>
    </row>
    <row r="196" spans="1:7">
      <c r="A196" s="16" t="s">
        <v>2167</v>
      </c>
      <c r="B196" s="16" t="s">
        <v>3301</v>
      </c>
      <c r="C196" t="s">
        <v>1037</v>
      </c>
      <c r="D196" t="s">
        <v>3208</v>
      </c>
      <c r="E196">
        <v>44</v>
      </c>
      <c r="F196" t="s">
        <v>3219</v>
      </c>
      <c r="G196" t="s">
        <v>3208</v>
      </c>
    </row>
    <row r="197" spans="1:7">
      <c r="A197" s="16" t="s">
        <v>2168</v>
      </c>
      <c r="B197" s="16" t="s">
        <v>3302</v>
      </c>
      <c r="C197" t="s">
        <v>1036</v>
      </c>
      <c r="D197" t="s">
        <v>3208</v>
      </c>
      <c r="E197">
        <v>44</v>
      </c>
      <c r="F197" t="s">
        <v>3219</v>
      </c>
      <c r="G197" t="s">
        <v>3208</v>
      </c>
    </row>
    <row r="198" spans="1:7">
      <c r="A198" s="16" t="s">
        <v>2169</v>
      </c>
      <c r="B198" s="16" t="s">
        <v>3303</v>
      </c>
      <c r="C198" t="s">
        <v>1035</v>
      </c>
      <c r="D198" t="s">
        <v>3208</v>
      </c>
      <c r="E198">
        <v>44</v>
      </c>
      <c r="F198" t="s">
        <v>3219</v>
      </c>
      <c r="G198" t="s">
        <v>3208</v>
      </c>
    </row>
    <row r="199" spans="1:7">
      <c r="A199" s="16" t="s">
        <v>2170</v>
      </c>
      <c r="B199" s="16" t="s">
        <v>3304</v>
      </c>
      <c r="C199" t="s">
        <v>1034</v>
      </c>
      <c r="D199" t="s">
        <v>3208</v>
      </c>
      <c r="E199">
        <v>44</v>
      </c>
      <c r="F199" t="s">
        <v>3219</v>
      </c>
      <c r="G199" t="s">
        <v>3208</v>
      </c>
    </row>
    <row r="200" spans="1:7">
      <c r="A200" s="16" t="s">
        <v>2171</v>
      </c>
      <c r="B200" s="16" t="s">
        <v>3305</v>
      </c>
      <c r="C200" t="s">
        <v>1033</v>
      </c>
      <c r="D200" t="s">
        <v>3208</v>
      </c>
      <c r="E200">
        <v>44</v>
      </c>
      <c r="F200" t="s">
        <v>3219</v>
      </c>
      <c r="G200" t="s">
        <v>3208</v>
      </c>
    </row>
    <row r="201" spans="1:7">
      <c r="A201" s="16" t="s">
        <v>2172</v>
      </c>
      <c r="B201" s="16" t="s">
        <v>3306</v>
      </c>
      <c r="C201" t="s">
        <v>1032</v>
      </c>
      <c r="D201" t="s">
        <v>3208</v>
      </c>
      <c r="E201">
        <v>44</v>
      </c>
      <c r="F201" t="s">
        <v>3219</v>
      </c>
      <c r="G201" t="s">
        <v>3208</v>
      </c>
    </row>
    <row r="202" spans="1:7">
      <c r="A202" s="16" t="s">
        <v>2173</v>
      </c>
      <c r="B202" s="16" t="s">
        <v>3307</v>
      </c>
      <c r="C202" t="s">
        <v>1031</v>
      </c>
      <c r="D202" t="s">
        <v>3208</v>
      </c>
      <c r="E202">
        <v>44</v>
      </c>
      <c r="F202" t="s">
        <v>3219</v>
      </c>
      <c r="G202" t="s">
        <v>3208</v>
      </c>
    </row>
    <row r="203" spans="1:7">
      <c r="A203" s="16" t="s">
        <v>2174</v>
      </c>
      <c r="B203" s="16" t="s">
        <v>3308</v>
      </c>
      <c r="C203" t="s">
        <v>1332</v>
      </c>
      <c r="D203" t="s">
        <v>3309</v>
      </c>
      <c r="E203">
        <v>67</v>
      </c>
      <c r="F203" t="s">
        <v>3310</v>
      </c>
      <c r="G203" t="s">
        <v>3208</v>
      </c>
    </row>
    <row r="204" spans="1:7">
      <c r="A204" s="16" t="s">
        <v>2175</v>
      </c>
      <c r="B204" s="16" t="s">
        <v>3311</v>
      </c>
      <c r="C204" t="s">
        <v>1333</v>
      </c>
      <c r="D204" t="s">
        <v>3309</v>
      </c>
      <c r="E204">
        <v>67</v>
      </c>
      <c r="F204" t="s">
        <v>3310</v>
      </c>
      <c r="G204" t="s">
        <v>3208</v>
      </c>
    </row>
    <row r="205" spans="1:7">
      <c r="A205" s="16" t="s">
        <v>2176</v>
      </c>
      <c r="B205" s="16" t="s">
        <v>3312</v>
      </c>
      <c r="C205" t="s">
        <v>1330</v>
      </c>
      <c r="D205" t="s">
        <v>3309</v>
      </c>
      <c r="E205">
        <v>67</v>
      </c>
      <c r="F205" t="s">
        <v>3310</v>
      </c>
      <c r="G205" t="s">
        <v>3208</v>
      </c>
    </row>
    <row r="206" spans="1:7">
      <c r="A206" s="16" t="s">
        <v>2177</v>
      </c>
      <c r="B206" s="16" t="s">
        <v>3313</v>
      </c>
      <c r="C206" t="s">
        <v>1331</v>
      </c>
      <c r="D206" t="s">
        <v>3309</v>
      </c>
      <c r="E206">
        <v>67</v>
      </c>
      <c r="F206" t="s">
        <v>3310</v>
      </c>
      <c r="G206" t="s">
        <v>3208</v>
      </c>
    </row>
    <row r="207" spans="1:7">
      <c r="A207" s="16" t="s">
        <v>2178</v>
      </c>
      <c r="B207" s="16" t="s">
        <v>3314</v>
      </c>
      <c r="C207" t="s">
        <v>1328</v>
      </c>
      <c r="D207" t="s">
        <v>3309</v>
      </c>
      <c r="E207">
        <v>67</v>
      </c>
      <c r="F207" t="s">
        <v>3310</v>
      </c>
      <c r="G207" t="s">
        <v>3208</v>
      </c>
    </row>
    <row r="208" spans="1:7">
      <c r="A208" s="16" t="s">
        <v>2179</v>
      </c>
      <c r="B208" s="16" t="s">
        <v>3315</v>
      </c>
      <c r="C208" t="s">
        <v>1329</v>
      </c>
      <c r="D208" t="s">
        <v>3309</v>
      </c>
      <c r="E208">
        <v>67</v>
      </c>
      <c r="F208" t="s">
        <v>3310</v>
      </c>
      <c r="G208" t="s">
        <v>3208</v>
      </c>
    </row>
    <row r="209" spans="1:7">
      <c r="A209" s="16" t="s">
        <v>2180</v>
      </c>
      <c r="B209" s="16" t="s">
        <v>3316</v>
      </c>
      <c r="C209" t="s">
        <v>1326</v>
      </c>
      <c r="D209" t="s">
        <v>3317</v>
      </c>
      <c r="E209">
        <v>67</v>
      </c>
      <c r="F209" t="s">
        <v>3310</v>
      </c>
      <c r="G209" t="s">
        <v>3208</v>
      </c>
    </row>
    <row r="210" spans="1:7">
      <c r="A210" s="16" t="s">
        <v>2181</v>
      </c>
      <c r="B210" s="16" t="s">
        <v>3318</v>
      </c>
      <c r="C210" t="s">
        <v>1327</v>
      </c>
      <c r="D210" t="s">
        <v>3317</v>
      </c>
      <c r="E210">
        <v>67</v>
      </c>
      <c r="F210" t="s">
        <v>3310</v>
      </c>
      <c r="G210" t="s">
        <v>3208</v>
      </c>
    </row>
    <row r="211" spans="1:7">
      <c r="A211" s="16" t="s">
        <v>2182</v>
      </c>
      <c r="B211" s="16" t="s">
        <v>3319</v>
      </c>
      <c r="C211" t="s">
        <v>1324</v>
      </c>
      <c r="D211" t="s">
        <v>3317</v>
      </c>
      <c r="E211">
        <v>67</v>
      </c>
      <c r="F211" t="s">
        <v>3310</v>
      </c>
      <c r="G211" t="s">
        <v>3208</v>
      </c>
    </row>
    <row r="212" spans="1:7">
      <c r="A212" s="16" t="s">
        <v>2183</v>
      </c>
      <c r="B212" s="16" t="s">
        <v>3320</v>
      </c>
      <c r="C212" t="s">
        <v>1325</v>
      </c>
      <c r="D212" t="s">
        <v>3317</v>
      </c>
      <c r="E212">
        <v>67</v>
      </c>
      <c r="F212" t="s">
        <v>3310</v>
      </c>
      <c r="G212" t="s">
        <v>3208</v>
      </c>
    </row>
    <row r="213" spans="1:7">
      <c r="A213" s="16" t="s">
        <v>2184</v>
      </c>
      <c r="B213" s="16" t="s">
        <v>3321</v>
      </c>
      <c r="C213" t="s">
        <v>1320</v>
      </c>
      <c r="D213" t="s">
        <v>3317</v>
      </c>
      <c r="E213">
        <v>67</v>
      </c>
      <c r="F213" t="s">
        <v>3310</v>
      </c>
      <c r="G213" t="s">
        <v>3208</v>
      </c>
    </row>
    <row r="214" spans="1:7">
      <c r="A214" s="16" t="s">
        <v>2185</v>
      </c>
      <c r="B214" s="16" t="s">
        <v>3322</v>
      </c>
      <c r="C214" t="s">
        <v>1321</v>
      </c>
      <c r="D214" t="s">
        <v>3317</v>
      </c>
      <c r="E214">
        <v>67</v>
      </c>
      <c r="F214" t="s">
        <v>3310</v>
      </c>
      <c r="G214" t="s">
        <v>3208</v>
      </c>
    </row>
    <row r="215" spans="1:7">
      <c r="A215" s="16" t="s">
        <v>2186</v>
      </c>
      <c r="B215" s="16" t="s">
        <v>3323</v>
      </c>
      <c r="C215" t="s">
        <v>1353</v>
      </c>
      <c r="D215" t="s">
        <v>3309</v>
      </c>
      <c r="E215">
        <v>67</v>
      </c>
      <c r="F215" t="s">
        <v>3310</v>
      </c>
      <c r="G215" t="s">
        <v>3208</v>
      </c>
    </row>
    <row r="216" spans="1:7">
      <c r="A216" s="16" t="s">
        <v>2187</v>
      </c>
      <c r="B216" s="16" t="s">
        <v>3324</v>
      </c>
      <c r="C216" t="s">
        <v>1352</v>
      </c>
      <c r="D216" t="s">
        <v>3325</v>
      </c>
      <c r="E216">
        <v>67</v>
      </c>
      <c r="F216" t="s">
        <v>3310</v>
      </c>
      <c r="G216" t="s">
        <v>3208</v>
      </c>
    </row>
    <row r="217" spans="1:7">
      <c r="A217" s="16" t="s">
        <v>2188</v>
      </c>
      <c r="B217" s="16" t="s">
        <v>3326</v>
      </c>
      <c r="C217" t="s">
        <v>1318</v>
      </c>
      <c r="D217" t="s">
        <v>3325</v>
      </c>
      <c r="E217">
        <v>67</v>
      </c>
      <c r="F217" t="s">
        <v>3310</v>
      </c>
      <c r="G217" t="s">
        <v>3208</v>
      </c>
    </row>
    <row r="218" spans="1:7">
      <c r="A218" s="16" t="s">
        <v>2189</v>
      </c>
      <c r="B218" s="16" t="s">
        <v>3327</v>
      </c>
      <c r="C218" t="s">
        <v>1319</v>
      </c>
      <c r="D218" t="s">
        <v>3325</v>
      </c>
      <c r="E218">
        <v>67</v>
      </c>
      <c r="F218" t="s">
        <v>3310</v>
      </c>
      <c r="G218" t="s">
        <v>3208</v>
      </c>
    </row>
    <row r="219" spans="1:7">
      <c r="A219" s="16" t="s">
        <v>2190</v>
      </c>
      <c r="B219" s="16" t="s">
        <v>3328</v>
      </c>
      <c r="C219" t="s">
        <v>1316</v>
      </c>
      <c r="D219" t="s">
        <v>3325</v>
      </c>
      <c r="E219">
        <v>67</v>
      </c>
      <c r="F219" t="s">
        <v>3310</v>
      </c>
      <c r="G219" t="s">
        <v>3208</v>
      </c>
    </row>
    <row r="220" spans="1:7">
      <c r="A220" s="16" t="s">
        <v>2191</v>
      </c>
      <c r="B220" s="16" t="s">
        <v>3329</v>
      </c>
      <c r="C220" t="s">
        <v>1317</v>
      </c>
      <c r="D220" t="s">
        <v>3325</v>
      </c>
      <c r="E220">
        <v>67</v>
      </c>
      <c r="F220" t="s">
        <v>3310</v>
      </c>
      <c r="G220" t="s">
        <v>3208</v>
      </c>
    </row>
    <row r="221" spans="1:7">
      <c r="A221" s="16" t="s">
        <v>2192</v>
      </c>
      <c r="B221" s="16" t="s">
        <v>3330</v>
      </c>
      <c r="C221" t="s">
        <v>1314</v>
      </c>
      <c r="D221" t="s">
        <v>3325</v>
      </c>
      <c r="E221">
        <v>67</v>
      </c>
      <c r="F221" t="s">
        <v>3310</v>
      </c>
      <c r="G221" t="s">
        <v>3208</v>
      </c>
    </row>
    <row r="222" spans="1:7">
      <c r="A222" s="16" t="s">
        <v>2193</v>
      </c>
      <c r="B222" s="16" t="s">
        <v>3331</v>
      </c>
      <c r="C222" t="s">
        <v>1315</v>
      </c>
      <c r="D222" t="s">
        <v>3325</v>
      </c>
      <c r="E222">
        <v>67</v>
      </c>
      <c r="F222" t="s">
        <v>3310</v>
      </c>
      <c r="G222" t="s">
        <v>3208</v>
      </c>
    </row>
    <row r="223" spans="1:7">
      <c r="A223" s="16" t="s">
        <v>2194</v>
      </c>
      <c r="B223" s="16" t="s">
        <v>3332</v>
      </c>
      <c r="C223" t="s">
        <v>1312</v>
      </c>
      <c r="D223" t="s">
        <v>3333</v>
      </c>
      <c r="E223">
        <v>67</v>
      </c>
      <c r="F223" t="s">
        <v>3310</v>
      </c>
      <c r="G223" t="s">
        <v>3208</v>
      </c>
    </row>
    <row r="224" spans="1:7">
      <c r="A224" s="16" t="s">
        <v>2195</v>
      </c>
      <c r="B224" s="16" t="s">
        <v>3334</v>
      </c>
      <c r="C224" t="s">
        <v>1313</v>
      </c>
      <c r="D224" t="s">
        <v>3333</v>
      </c>
      <c r="E224">
        <v>67</v>
      </c>
      <c r="F224" t="s">
        <v>3310</v>
      </c>
      <c r="G224" t="s">
        <v>3208</v>
      </c>
    </row>
    <row r="225" spans="1:7">
      <c r="A225" s="16" t="s">
        <v>2196</v>
      </c>
      <c r="B225" s="16" t="s">
        <v>3335</v>
      </c>
      <c r="C225" t="s">
        <v>1310</v>
      </c>
      <c r="D225" t="s">
        <v>3333</v>
      </c>
      <c r="E225">
        <v>67</v>
      </c>
      <c r="F225" t="s">
        <v>3310</v>
      </c>
      <c r="G225" t="s">
        <v>3208</v>
      </c>
    </row>
    <row r="226" spans="1:7">
      <c r="A226" s="16" t="s">
        <v>2197</v>
      </c>
      <c r="B226" s="16" t="s">
        <v>3336</v>
      </c>
      <c r="C226" t="s">
        <v>1311</v>
      </c>
      <c r="D226" t="s">
        <v>3333</v>
      </c>
      <c r="E226">
        <v>67</v>
      </c>
      <c r="F226" t="s">
        <v>3310</v>
      </c>
      <c r="G226" t="s">
        <v>3208</v>
      </c>
    </row>
    <row r="227" spans="1:7">
      <c r="A227" s="16" t="s">
        <v>2198</v>
      </c>
      <c r="B227" s="16" t="s">
        <v>3337</v>
      </c>
      <c r="C227" t="s">
        <v>1308</v>
      </c>
      <c r="D227" t="s">
        <v>3333</v>
      </c>
      <c r="E227">
        <v>67</v>
      </c>
      <c r="F227" t="s">
        <v>3310</v>
      </c>
      <c r="G227" t="s">
        <v>3208</v>
      </c>
    </row>
    <row r="228" spans="1:7">
      <c r="A228" s="16" t="s">
        <v>2199</v>
      </c>
      <c r="B228" s="16" t="s">
        <v>3338</v>
      </c>
      <c r="C228" t="s">
        <v>1309</v>
      </c>
      <c r="D228" t="s">
        <v>3333</v>
      </c>
      <c r="E228">
        <v>67</v>
      </c>
      <c r="F228" t="s">
        <v>3310</v>
      </c>
      <c r="G228" t="s">
        <v>3208</v>
      </c>
    </row>
    <row r="229" spans="1:7">
      <c r="A229" s="16" t="s">
        <v>2200</v>
      </c>
      <c r="B229" s="16" t="s">
        <v>3339</v>
      </c>
      <c r="C229" t="s">
        <v>1306</v>
      </c>
      <c r="D229" t="s">
        <v>3340</v>
      </c>
      <c r="E229">
        <v>67</v>
      </c>
      <c r="F229" t="s">
        <v>3310</v>
      </c>
      <c r="G229" t="s">
        <v>3208</v>
      </c>
    </row>
    <row r="230" spans="1:7">
      <c r="A230" s="16" t="s">
        <v>2201</v>
      </c>
      <c r="B230" s="16" t="s">
        <v>3341</v>
      </c>
      <c r="C230" t="s">
        <v>1307</v>
      </c>
      <c r="D230" t="s">
        <v>3340</v>
      </c>
      <c r="E230">
        <v>67</v>
      </c>
      <c r="F230" t="s">
        <v>3310</v>
      </c>
      <c r="G230" t="s">
        <v>3208</v>
      </c>
    </row>
    <row r="231" spans="1:7">
      <c r="A231" s="16" t="s">
        <v>2202</v>
      </c>
      <c r="B231" s="16" t="s">
        <v>3342</v>
      </c>
      <c r="C231" t="s">
        <v>1304</v>
      </c>
      <c r="D231" t="s">
        <v>3340</v>
      </c>
      <c r="E231">
        <v>67</v>
      </c>
      <c r="F231" t="s">
        <v>3310</v>
      </c>
      <c r="G231" t="s">
        <v>3208</v>
      </c>
    </row>
    <row r="232" spans="1:7">
      <c r="A232" s="16" t="s">
        <v>2203</v>
      </c>
      <c r="B232" s="16" t="s">
        <v>3343</v>
      </c>
      <c r="C232" t="s">
        <v>1305</v>
      </c>
      <c r="D232" t="s">
        <v>3340</v>
      </c>
      <c r="E232">
        <v>67</v>
      </c>
      <c r="F232" t="s">
        <v>3310</v>
      </c>
      <c r="G232" t="s">
        <v>3208</v>
      </c>
    </row>
    <row r="233" spans="1:7">
      <c r="A233" s="16" t="s">
        <v>2204</v>
      </c>
      <c r="B233" s="16" t="s">
        <v>3344</v>
      </c>
      <c r="C233" t="s">
        <v>1349</v>
      </c>
      <c r="D233" t="s">
        <v>3340</v>
      </c>
      <c r="E233">
        <v>67</v>
      </c>
      <c r="F233" t="s">
        <v>3310</v>
      </c>
      <c r="G233" t="s">
        <v>3208</v>
      </c>
    </row>
    <row r="234" spans="1:7">
      <c r="A234" s="16" t="s">
        <v>2205</v>
      </c>
      <c r="B234" s="16" t="s">
        <v>3345</v>
      </c>
      <c r="C234" t="s">
        <v>1303</v>
      </c>
      <c r="D234" t="s">
        <v>3340</v>
      </c>
      <c r="E234">
        <v>67</v>
      </c>
      <c r="F234" t="s">
        <v>3310</v>
      </c>
      <c r="G234" t="s">
        <v>3208</v>
      </c>
    </row>
    <row r="235" spans="1:7">
      <c r="A235" s="16" t="s">
        <v>2206</v>
      </c>
      <c r="B235" s="16" t="s">
        <v>3346</v>
      </c>
      <c r="C235" t="s">
        <v>1348</v>
      </c>
      <c r="D235" t="s">
        <v>3347</v>
      </c>
      <c r="E235">
        <v>67</v>
      </c>
      <c r="F235" t="s">
        <v>3310</v>
      </c>
      <c r="G235" t="s">
        <v>3208</v>
      </c>
    </row>
    <row r="236" spans="1:7">
      <c r="A236" s="16" t="s">
        <v>2207</v>
      </c>
      <c r="B236" s="16" t="s">
        <v>3348</v>
      </c>
      <c r="C236" t="s">
        <v>1302</v>
      </c>
      <c r="D236" t="s">
        <v>3347</v>
      </c>
      <c r="E236">
        <v>67</v>
      </c>
      <c r="F236" t="s">
        <v>3310</v>
      </c>
      <c r="G236" t="s">
        <v>3208</v>
      </c>
    </row>
    <row r="237" spans="1:7">
      <c r="A237" s="16" t="s">
        <v>2208</v>
      </c>
      <c r="B237" s="16" t="s">
        <v>3349</v>
      </c>
      <c r="C237" t="s">
        <v>1346</v>
      </c>
      <c r="D237" t="s">
        <v>3347</v>
      </c>
      <c r="E237">
        <v>67</v>
      </c>
      <c r="F237" t="s">
        <v>3310</v>
      </c>
      <c r="G237" t="s">
        <v>3208</v>
      </c>
    </row>
    <row r="238" spans="1:7">
      <c r="A238" s="16" t="s">
        <v>2209</v>
      </c>
      <c r="B238" s="16" t="s">
        <v>3350</v>
      </c>
      <c r="C238" t="s">
        <v>1347</v>
      </c>
      <c r="D238" t="s">
        <v>3347</v>
      </c>
      <c r="E238">
        <v>67</v>
      </c>
      <c r="F238" t="s">
        <v>3310</v>
      </c>
      <c r="G238" t="s">
        <v>3208</v>
      </c>
    </row>
    <row r="239" spans="1:7">
      <c r="A239" s="16" t="s">
        <v>2210</v>
      </c>
      <c r="B239" s="16" t="s">
        <v>3351</v>
      </c>
      <c r="C239" t="s">
        <v>1344</v>
      </c>
      <c r="D239" t="s">
        <v>3347</v>
      </c>
      <c r="E239">
        <v>67</v>
      </c>
      <c r="F239" t="s">
        <v>3310</v>
      </c>
      <c r="G239" t="s">
        <v>3208</v>
      </c>
    </row>
    <row r="240" spans="1:7">
      <c r="A240" s="16" t="s">
        <v>2211</v>
      </c>
      <c r="B240" s="16" t="s">
        <v>3352</v>
      </c>
      <c r="C240" t="s">
        <v>1345</v>
      </c>
      <c r="D240" t="s">
        <v>3347</v>
      </c>
      <c r="E240">
        <v>67</v>
      </c>
      <c r="F240" t="s">
        <v>3310</v>
      </c>
      <c r="G240" t="s">
        <v>3208</v>
      </c>
    </row>
    <row r="241" spans="1:7">
      <c r="A241" s="16" t="s">
        <v>2212</v>
      </c>
      <c r="B241" s="16" t="s">
        <v>3353</v>
      </c>
      <c r="C241" t="s">
        <v>1351</v>
      </c>
      <c r="D241" t="s">
        <v>3340</v>
      </c>
      <c r="E241">
        <v>67</v>
      </c>
      <c r="F241" t="s">
        <v>3310</v>
      </c>
      <c r="G241" t="s">
        <v>3208</v>
      </c>
    </row>
    <row r="242" spans="1:7">
      <c r="A242" s="16" t="s">
        <v>2213</v>
      </c>
      <c r="B242" s="16" t="s">
        <v>3354</v>
      </c>
      <c r="C242" t="s">
        <v>1350</v>
      </c>
      <c r="D242" t="s">
        <v>3355</v>
      </c>
      <c r="E242">
        <v>67</v>
      </c>
      <c r="F242" t="s">
        <v>3310</v>
      </c>
      <c r="G242" t="s">
        <v>3208</v>
      </c>
    </row>
    <row r="243" spans="1:7">
      <c r="A243" s="16" t="s">
        <v>2214</v>
      </c>
      <c r="B243" s="16" t="s">
        <v>3356</v>
      </c>
      <c r="C243" t="s">
        <v>1342</v>
      </c>
      <c r="D243" t="s">
        <v>3355</v>
      </c>
      <c r="E243">
        <v>67</v>
      </c>
      <c r="F243" t="s">
        <v>3310</v>
      </c>
      <c r="G243" t="s">
        <v>3208</v>
      </c>
    </row>
    <row r="244" spans="1:7">
      <c r="A244" s="16" t="s">
        <v>2215</v>
      </c>
      <c r="B244" s="16" t="s">
        <v>3357</v>
      </c>
      <c r="C244" t="s">
        <v>1343</v>
      </c>
      <c r="D244" t="s">
        <v>3355</v>
      </c>
      <c r="E244">
        <v>67</v>
      </c>
      <c r="F244" t="s">
        <v>3310</v>
      </c>
      <c r="G244" t="s">
        <v>3208</v>
      </c>
    </row>
    <row r="245" spans="1:7">
      <c r="A245" s="16" t="s">
        <v>2216</v>
      </c>
      <c r="B245" s="16" t="s">
        <v>3358</v>
      </c>
      <c r="C245" t="s">
        <v>1340</v>
      </c>
      <c r="D245" t="s">
        <v>3355</v>
      </c>
      <c r="E245">
        <v>67</v>
      </c>
      <c r="F245" t="s">
        <v>3310</v>
      </c>
      <c r="G245" t="s">
        <v>3208</v>
      </c>
    </row>
    <row r="246" spans="1:7">
      <c r="A246" s="16" t="s">
        <v>2217</v>
      </c>
      <c r="B246" s="16" t="s">
        <v>3359</v>
      </c>
      <c r="C246" t="s">
        <v>1341</v>
      </c>
      <c r="D246" t="s">
        <v>3355</v>
      </c>
      <c r="E246">
        <v>67</v>
      </c>
      <c r="F246" t="s">
        <v>3310</v>
      </c>
      <c r="G246" t="s">
        <v>3208</v>
      </c>
    </row>
    <row r="247" spans="1:7">
      <c r="A247" s="16" t="s">
        <v>2218</v>
      </c>
      <c r="B247" s="16" t="s">
        <v>3360</v>
      </c>
      <c r="C247" t="s">
        <v>1338</v>
      </c>
      <c r="D247" t="s">
        <v>3355</v>
      </c>
      <c r="E247">
        <v>67</v>
      </c>
      <c r="F247" t="s">
        <v>3310</v>
      </c>
      <c r="G247" t="s">
        <v>3208</v>
      </c>
    </row>
    <row r="248" spans="1:7">
      <c r="A248" s="16" t="s">
        <v>2219</v>
      </c>
      <c r="B248" s="16" t="s">
        <v>3361</v>
      </c>
      <c r="C248" t="s">
        <v>1339</v>
      </c>
      <c r="D248" t="s">
        <v>3355</v>
      </c>
      <c r="E248">
        <v>67</v>
      </c>
      <c r="F248" t="s">
        <v>3310</v>
      </c>
      <c r="G248" t="s">
        <v>3208</v>
      </c>
    </row>
    <row r="249" spans="1:7">
      <c r="A249" s="16" t="s">
        <v>2220</v>
      </c>
      <c r="B249" s="16" t="s">
        <v>3362</v>
      </c>
      <c r="C249" t="s">
        <v>1336</v>
      </c>
      <c r="D249" t="s">
        <v>3363</v>
      </c>
      <c r="E249">
        <v>67</v>
      </c>
      <c r="F249" t="s">
        <v>3310</v>
      </c>
      <c r="G249" t="s">
        <v>3208</v>
      </c>
    </row>
    <row r="250" spans="1:7">
      <c r="A250" s="16" t="s">
        <v>2221</v>
      </c>
      <c r="B250" s="16" t="s">
        <v>3364</v>
      </c>
      <c r="C250" t="s">
        <v>1337</v>
      </c>
      <c r="D250" t="s">
        <v>3363</v>
      </c>
      <c r="E250">
        <v>67</v>
      </c>
      <c r="F250" t="s">
        <v>3310</v>
      </c>
      <c r="G250" t="s">
        <v>3208</v>
      </c>
    </row>
    <row r="251" spans="1:7">
      <c r="A251" s="16" t="s">
        <v>2222</v>
      </c>
      <c r="B251" s="16" t="s">
        <v>3365</v>
      </c>
      <c r="C251" t="s">
        <v>1334</v>
      </c>
      <c r="D251" t="s">
        <v>3363</v>
      </c>
      <c r="E251">
        <v>67</v>
      </c>
      <c r="F251" t="s">
        <v>3310</v>
      </c>
      <c r="G251" t="s">
        <v>3208</v>
      </c>
    </row>
    <row r="252" spans="1:7">
      <c r="A252" s="16" t="s">
        <v>2223</v>
      </c>
      <c r="B252" s="16" t="s">
        <v>3366</v>
      </c>
      <c r="C252" t="s">
        <v>1335</v>
      </c>
      <c r="D252" t="s">
        <v>3363</v>
      </c>
      <c r="E252">
        <v>67</v>
      </c>
      <c r="F252" t="s">
        <v>3310</v>
      </c>
      <c r="G252" t="s">
        <v>3208</v>
      </c>
    </row>
    <row r="253" spans="1:7">
      <c r="A253" s="16" t="s">
        <v>2224</v>
      </c>
      <c r="B253" s="16" t="s">
        <v>3367</v>
      </c>
      <c r="C253" t="s">
        <v>1322</v>
      </c>
      <c r="D253" t="s">
        <v>3363</v>
      </c>
      <c r="E253">
        <v>67</v>
      </c>
      <c r="F253" t="s">
        <v>3310</v>
      </c>
      <c r="G253" t="s">
        <v>3208</v>
      </c>
    </row>
    <row r="254" spans="1:7">
      <c r="A254" s="16" t="s">
        <v>2225</v>
      </c>
      <c r="B254" s="16" t="s">
        <v>3368</v>
      </c>
      <c r="C254" t="s">
        <v>1323</v>
      </c>
      <c r="D254" t="s">
        <v>3363</v>
      </c>
      <c r="E254">
        <v>67</v>
      </c>
      <c r="F254" t="s">
        <v>3310</v>
      </c>
      <c r="G254" t="s">
        <v>3208</v>
      </c>
    </row>
    <row r="255" spans="1:7">
      <c r="A255" s="16" t="s">
        <v>2226</v>
      </c>
      <c r="B255" s="16" t="s">
        <v>3369</v>
      </c>
      <c r="C255" t="s">
        <v>1355</v>
      </c>
      <c r="D255" t="s">
        <v>3208</v>
      </c>
      <c r="E255">
        <v>67</v>
      </c>
      <c r="F255" t="s">
        <v>3310</v>
      </c>
      <c r="G255" t="s">
        <v>3208</v>
      </c>
    </row>
    <row r="256" spans="1:7">
      <c r="A256" s="16" t="s">
        <v>2227</v>
      </c>
      <c r="B256" s="16" t="s">
        <v>3370</v>
      </c>
      <c r="C256" t="s">
        <v>1278</v>
      </c>
      <c r="D256" t="s">
        <v>3309</v>
      </c>
      <c r="E256">
        <v>66</v>
      </c>
      <c r="F256" t="s">
        <v>3310</v>
      </c>
      <c r="G256" t="s">
        <v>3208</v>
      </c>
    </row>
    <row r="257" spans="1:7">
      <c r="A257" s="16" t="s">
        <v>2228</v>
      </c>
      <c r="B257" s="16" t="s">
        <v>3371</v>
      </c>
      <c r="C257" t="s">
        <v>1279</v>
      </c>
      <c r="D257" t="s">
        <v>3309</v>
      </c>
      <c r="E257">
        <v>66</v>
      </c>
      <c r="F257" t="s">
        <v>3310</v>
      </c>
      <c r="G257" t="s">
        <v>3208</v>
      </c>
    </row>
    <row r="258" spans="1:7">
      <c r="A258" s="16" t="s">
        <v>2229</v>
      </c>
      <c r="B258" s="16" t="s">
        <v>3372</v>
      </c>
      <c r="C258" t="s">
        <v>1276</v>
      </c>
      <c r="D258" t="s">
        <v>3309</v>
      </c>
      <c r="E258">
        <v>66</v>
      </c>
      <c r="F258" t="s">
        <v>3310</v>
      </c>
      <c r="G258" t="s">
        <v>3208</v>
      </c>
    </row>
    <row r="259" spans="1:7">
      <c r="A259" s="16" t="s">
        <v>2230</v>
      </c>
      <c r="B259" s="16" t="s">
        <v>3373</v>
      </c>
      <c r="C259" t="s">
        <v>1277</v>
      </c>
      <c r="D259" t="s">
        <v>3309</v>
      </c>
      <c r="E259">
        <v>66</v>
      </c>
      <c r="F259" t="s">
        <v>3310</v>
      </c>
      <c r="G259" t="s">
        <v>3208</v>
      </c>
    </row>
    <row r="260" spans="1:7">
      <c r="A260" s="16" t="s">
        <v>2231</v>
      </c>
      <c r="B260" s="16" t="s">
        <v>3374</v>
      </c>
      <c r="C260" t="s">
        <v>1274</v>
      </c>
      <c r="D260" t="s">
        <v>3309</v>
      </c>
      <c r="E260">
        <v>66</v>
      </c>
      <c r="F260" t="s">
        <v>3310</v>
      </c>
      <c r="G260" t="s">
        <v>3208</v>
      </c>
    </row>
    <row r="261" spans="1:7">
      <c r="A261" s="16" t="s">
        <v>2232</v>
      </c>
      <c r="B261" s="16" t="s">
        <v>3375</v>
      </c>
      <c r="C261" t="s">
        <v>1275</v>
      </c>
      <c r="D261" t="s">
        <v>3309</v>
      </c>
      <c r="E261">
        <v>66</v>
      </c>
      <c r="F261" t="s">
        <v>3310</v>
      </c>
      <c r="G261" t="s">
        <v>3208</v>
      </c>
    </row>
    <row r="262" spans="1:7">
      <c r="A262" s="16" t="s">
        <v>2233</v>
      </c>
      <c r="B262" s="16" t="s">
        <v>3376</v>
      </c>
      <c r="C262" t="s">
        <v>1272</v>
      </c>
      <c r="D262" t="s">
        <v>3317</v>
      </c>
      <c r="E262">
        <v>66</v>
      </c>
      <c r="F262" t="s">
        <v>3310</v>
      </c>
      <c r="G262" t="s">
        <v>3208</v>
      </c>
    </row>
    <row r="263" spans="1:7">
      <c r="A263" s="16" t="s">
        <v>2234</v>
      </c>
      <c r="B263" s="16" t="s">
        <v>3377</v>
      </c>
      <c r="C263" t="s">
        <v>1273</v>
      </c>
      <c r="D263" t="s">
        <v>3317</v>
      </c>
      <c r="E263">
        <v>66</v>
      </c>
      <c r="F263" t="s">
        <v>3310</v>
      </c>
      <c r="G263" t="s">
        <v>3208</v>
      </c>
    </row>
    <row r="264" spans="1:7">
      <c r="A264" s="16" t="s">
        <v>2235</v>
      </c>
      <c r="B264" s="16" t="s">
        <v>3378</v>
      </c>
      <c r="C264" t="s">
        <v>1270</v>
      </c>
      <c r="D264" t="s">
        <v>3317</v>
      </c>
      <c r="E264">
        <v>66</v>
      </c>
      <c r="F264" t="s">
        <v>3310</v>
      </c>
      <c r="G264" t="s">
        <v>3208</v>
      </c>
    </row>
    <row r="265" spans="1:7">
      <c r="A265" s="16" t="s">
        <v>2236</v>
      </c>
      <c r="B265" s="16" t="s">
        <v>3379</v>
      </c>
      <c r="C265" t="s">
        <v>1271</v>
      </c>
      <c r="D265" t="s">
        <v>3317</v>
      </c>
      <c r="E265">
        <v>66</v>
      </c>
      <c r="F265" t="s">
        <v>3310</v>
      </c>
      <c r="G265" t="s">
        <v>3208</v>
      </c>
    </row>
    <row r="266" spans="1:7">
      <c r="A266" s="16" t="s">
        <v>2237</v>
      </c>
      <c r="B266" s="16" t="s">
        <v>3380</v>
      </c>
      <c r="C266" t="s">
        <v>1266</v>
      </c>
      <c r="D266" t="s">
        <v>3317</v>
      </c>
      <c r="E266">
        <v>66</v>
      </c>
      <c r="F266" t="s">
        <v>3310</v>
      </c>
      <c r="G266" t="s">
        <v>3208</v>
      </c>
    </row>
    <row r="267" spans="1:7">
      <c r="A267" s="16" t="s">
        <v>2238</v>
      </c>
      <c r="B267" s="16" t="s">
        <v>3381</v>
      </c>
      <c r="C267" t="s">
        <v>1267</v>
      </c>
      <c r="D267" t="s">
        <v>3317</v>
      </c>
      <c r="E267">
        <v>66</v>
      </c>
      <c r="F267" t="s">
        <v>3310</v>
      </c>
      <c r="G267" t="s">
        <v>3208</v>
      </c>
    </row>
    <row r="268" spans="1:7">
      <c r="A268" s="16" t="s">
        <v>2239</v>
      </c>
      <c r="B268" s="16" t="s">
        <v>3382</v>
      </c>
      <c r="C268" t="s">
        <v>1299</v>
      </c>
      <c r="D268" t="s">
        <v>3309</v>
      </c>
      <c r="E268">
        <v>66</v>
      </c>
      <c r="F268" t="s">
        <v>3310</v>
      </c>
      <c r="G268" t="s">
        <v>3208</v>
      </c>
    </row>
    <row r="269" spans="1:7">
      <c r="A269" s="16" t="s">
        <v>2240</v>
      </c>
      <c r="B269" s="16" t="s">
        <v>3383</v>
      </c>
      <c r="C269" t="s">
        <v>1298</v>
      </c>
      <c r="D269" t="s">
        <v>3325</v>
      </c>
      <c r="E269">
        <v>66</v>
      </c>
      <c r="F269" t="s">
        <v>3310</v>
      </c>
      <c r="G269" t="s">
        <v>3208</v>
      </c>
    </row>
    <row r="270" spans="1:7">
      <c r="A270" s="16" t="s">
        <v>2241</v>
      </c>
      <c r="B270" s="16" t="s">
        <v>3384</v>
      </c>
      <c r="C270" t="s">
        <v>1264</v>
      </c>
      <c r="D270" t="s">
        <v>3325</v>
      </c>
      <c r="E270">
        <v>66</v>
      </c>
      <c r="F270" t="s">
        <v>3310</v>
      </c>
      <c r="G270" t="s">
        <v>3208</v>
      </c>
    </row>
    <row r="271" spans="1:7">
      <c r="A271" s="16" t="s">
        <v>2242</v>
      </c>
      <c r="B271" s="16" t="s">
        <v>3385</v>
      </c>
      <c r="C271" t="s">
        <v>1265</v>
      </c>
      <c r="D271" t="s">
        <v>3325</v>
      </c>
      <c r="E271">
        <v>66</v>
      </c>
      <c r="F271" t="s">
        <v>3310</v>
      </c>
      <c r="G271" t="s">
        <v>3208</v>
      </c>
    </row>
    <row r="272" spans="1:7">
      <c r="A272" s="16" t="s">
        <v>2243</v>
      </c>
      <c r="B272" s="16" t="s">
        <v>3386</v>
      </c>
      <c r="C272" t="s">
        <v>1262</v>
      </c>
      <c r="D272" t="s">
        <v>3325</v>
      </c>
      <c r="E272">
        <v>66</v>
      </c>
      <c r="F272" t="s">
        <v>3310</v>
      </c>
      <c r="G272" t="s">
        <v>3208</v>
      </c>
    </row>
    <row r="273" spans="1:7">
      <c r="A273" s="16" t="s">
        <v>2244</v>
      </c>
      <c r="B273" s="16" t="s">
        <v>3387</v>
      </c>
      <c r="C273" t="s">
        <v>1263</v>
      </c>
      <c r="D273" t="s">
        <v>3325</v>
      </c>
      <c r="E273">
        <v>66</v>
      </c>
      <c r="F273" t="s">
        <v>3310</v>
      </c>
      <c r="G273" t="s">
        <v>3208</v>
      </c>
    </row>
    <row r="274" spans="1:7">
      <c r="A274" s="16" t="s">
        <v>2245</v>
      </c>
      <c r="B274" s="16" t="s">
        <v>3388</v>
      </c>
      <c r="C274" t="s">
        <v>1260</v>
      </c>
      <c r="D274" t="s">
        <v>3325</v>
      </c>
      <c r="E274">
        <v>66</v>
      </c>
      <c r="F274" t="s">
        <v>3310</v>
      </c>
      <c r="G274" t="s">
        <v>3208</v>
      </c>
    </row>
    <row r="275" spans="1:7">
      <c r="A275" s="16" t="s">
        <v>2246</v>
      </c>
      <c r="B275" s="16" t="s">
        <v>3389</v>
      </c>
      <c r="C275" t="s">
        <v>1261</v>
      </c>
      <c r="D275" t="s">
        <v>3325</v>
      </c>
      <c r="E275">
        <v>66</v>
      </c>
      <c r="F275" t="s">
        <v>3310</v>
      </c>
      <c r="G275" t="s">
        <v>3208</v>
      </c>
    </row>
    <row r="276" spans="1:7">
      <c r="A276" s="16" t="s">
        <v>2247</v>
      </c>
      <c r="B276" s="16" t="s">
        <v>3390</v>
      </c>
      <c r="C276" t="s">
        <v>1258</v>
      </c>
      <c r="D276" t="s">
        <v>3333</v>
      </c>
      <c r="E276">
        <v>66</v>
      </c>
      <c r="F276" t="s">
        <v>3310</v>
      </c>
      <c r="G276" t="s">
        <v>3208</v>
      </c>
    </row>
    <row r="277" spans="1:7">
      <c r="A277" s="16" t="s">
        <v>2248</v>
      </c>
      <c r="B277" s="16" t="s">
        <v>3391</v>
      </c>
      <c r="C277" t="s">
        <v>1259</v>
      </c>
      <c r="D277" t="s">
        <v>3333</v>
      </c>
      <c r="E277">
        <v>66</v>
      </c>
      <c r="F277" t="s">
        <v>3310</v>
      </c>
      <c r="G277" t="s">
        <v>3208</v>
      </c>
    </row>
    <row r="278" spans="1:7">
      <c r="A278" s="16" t="s">
        <v>2249</v>
      </c>
      <c r="B278" s="16" t="s">
        <v>3392</v>
      </c>
      <c r="C278" t="s">
        <v>1256</v>
      </c>
      <c r="D278" t="s">
        <v>3333</v>
      </c>
      <c r="E278">
        <v>66</v>
      </c>
      <c r="F278" t="s">
        <v>3310</v>
      </c>
      <c r="G278" t="s">
        <v>3208</v>
      </c>
    </row>
    <row r="279" spans="1:7">
      <c r="A279" s="16" t="s">
        <v>2250</v>
      </c>
      <c r="B279" s="16" t="s">
        <v>3393</v>
      </c>
      <c r="C279" t="s">
        <v>1257</v>
      </c>
      <c r="D279" t="s">
        <v>3333</v>
      </c>
      <c r="E279">
        <v>66</v>
      </c>
      <c r="F279" t="s">
        <v>3310</v>
      </c>
      <c r="G279" t="s">
        <v>3208</v>
      </c>
    </row>
    <row r="280" spans="1:7">
      <c r="A280" s="16" t="s">
        <v>2251</v>
      </c>
      <c r="B280" s="16" t="s">
        <v>3394</v>
      </c>
      <c r="C280" t="s">
        <v>1254</v>
      </c>
      <c r="D280" t="s">
        <v>3333</v>
      </c>
      <c r="E280">
        <v>66</v>
      </c>
      <c r="F280" t="s">
        <v>3310</v>
      </c>
      <c r="G280" t="s">
        <v>3208</v>
      </c>
    </row>
    <row r="281" spans="1:7">
      <c r="A281" s="16" t="s">
        <v>2252</v>
      </c>
      <c r="B281" s="16" t="s">
        <v>3395</v>
      </c>
      <c r="C281" t="s">
        <v>1255</v>
      </c>
      <c r="D281" t="s">
        <v>3333</v>
      </c>
      <c r="E281">
        <v>66</v>
      </c>
      <c r="F281" t="s">
        <v>3310</v>
      </c>
      <c r="G281" t="s">
        <v>3208</v>
      </c>
    </row>
    <row r="282" spans="1:7">
      <c r="A282" s="16" t="s">
        <v>2253</v>
      </c>
      <c r="B282" s="16" t="s">
        <v>3396</v>
      </c>
      <c r="C282" t="s">
        <v>1252</v>
      </c>
      <c r="D282" t="s">
        <v>3340</v>
      </c>
      <c r="E282">
        <v>66</v>
      </c>
      <c r="F282" t="s">
        <v>3310</v>
      </c>
      <c r="G282" t="s">
        <v>3208</v>
      </c>
    </row>
    <row r="283" spans="1:7">
      <c r="A283" s="16" t="s">
        <v>2254</v>
      </c>
      <c r="B283" s="16" t="s">
        <v>3397</v>
      </c>
      <c r="C283" t="s">
        <v>1253</v>
      </c>
      <c r="D283" t="s">
        <v>3340</v>
      </c>
      <c r="E283">
        <v>66</v>
      </c>
      <c r="F283" t="s">
        <v>3310</v>
      </c>
      <c r="G283" t="s">
        <v>3208</v>
      </c>
    </row>
    <row r="284" spans="1:7">
      <c r="A284" s="16" t="s">
        <v>2255</v>
      </c>
      <c r="B284" s="16" t="s">
        <v>3398</v>
      </c>
      <c r="C284" t="s">
        <v>1250</v>
      </c>
      <c r="D284" t="s">
        <v>3340</v>
      </c>
      <c r="E284">
        <v>66</v>
      </c>
      <c r="F284" t="s">
        <v>3310</v>
      </c>
      <c r="G284" t="s">
        <v>3208</v>
      </c>
    </row>
    <row r="285" spans="1:7" s="17" customFormat="1">
      <c r="A285" s="16" t="s">
        <v>2256</v>
      </c>
      <c r="B285" s="16" t="s">
        <v>3399</v>
      </c>
      <c r="C285" s="17" t="s">
        <v>1251</v>
      </c>
      <c r="D285" s="17" t="s">
        <v>3340</v>
      </c>
      <c r="E285" s="17">
        <v>66</v>
      </c>
      <c r="F285" s="17" t="s">
        <v>3310</v>
      </c>
      <c r="G285" s="17" t="s">
        <v>3208</v>
      </c>
    </row>
    <row r="286" spans="1:7">
      <c r="A286" s="16" t="s">
        <v>2257</v>
      </c>
      <c r="B286" s="16" t="s">
        <v>3400</v>
      </c>
      <c r="C286" t="s">
        <v>1295</v>
      </c>
      <c r="D286" t="s">
        <v>3340</v>
      </c>
      <c r="E286">
        <v>66</v>
      </c>
      <c r="F286" t="s">
        <v>3310</v>
      </c>
      <c r="G286" t="s">
        <v>3208</v>
      </c>
    </row>
    <row r="287" spans="1:7">
      <c r="A287" s="16" t="s">
        <v>2258</v>
      </c>
      <c r="B287" s="16" t="s">
        <v>3401</v>
      </c>
      <c r="C287" t="s">
        <v>1249</v>
      </c>
      <c r="D287" t="s">
        <v>3340</v>
      </c>
      <c r="E287">
        <v>66</v>
      </c>
      <c r="F287" t="s">
        <v>3310</v>
      </c>
      <c r="G287" t="s">
        <v>3208</v>
      </c>
    </row>
    <row r="288" spans="1:7">
      <c r="A288" s="16" t="s">
        <v>2259</v>
      </c>
      <c r="B288" s="16" t="s">
        <v>3402</v>
      </c>
      <c r="C288" t="s">
        <v>1294</v>
      </c>
      <c r="D288" t="s">
        <v>3347</v>
      </c>
      <c r="E288">
        <v>66</v>
      </c>
      <c r="F288" t="s">
        <v>3310</v>
      </c>
      <c r="G288" t="s">
        <v>3208</v>
      </c>
    </row>
    <row r="289" spans="1:7">
      <c r="A289" s="16" t="s">
        <v>2260</v>
      </c>
      <c r="B289" s="16" t="s">
        <v>3403</v>
      </c>
      <c r="C289" t="s">
        <v>1248</v>
      </c>
      <c r="D289" t="s">
        <v>3347</v>
      </c>
      <c r="E289">
        <v>66</v>
      </c>
      <c r="F289" t="s">
        <v>3310</v>
      </c>
      <c r="G289" t="s">
        <v>3208</v>
      </c>
    </row>
    <row r="290" spans="1:7">
      <c r="A290" s="16" t="s">
        <v>2261</v>
      </c>
      <c r="B290" s="16" t="s">
        <v>3404</v>
      </c>
      <c r="C290" t="s">
        <v>1292</v>
      </c>
      <c r="D290" t="s">
        <v>3347</v>
      </c>
      <c r="E290">
        <v>66</v>
      </c>
      <c r="F290" t="s">
        <v>3310</v>
      </c>
      <c r="G290" t="s">
        <v>3208</v>
      </c>
    </row>
    <row r="291" spans="1:7">
      <c r="A291" s="16" t="s">
        <v>2262</v>
      </c>
      <c r="B291" s="16" t="s">
        <v>3405</v>
      </c>
      <c r="C291" t="s">
        <v>1293</v>
      </c>
      <c r="D291" t="s">
        <v>3347</v>
      </c>
      <c r="E291">
        <v>66</v>
      </c>
      <c r="F291" t="s">
        <v>3310</v>
      </c>
      <c r="G291" t="s">
        <v>3208</v>
      </c>
    </row>
    <row r="292" spans="1:7">
      <c r="A292" s="16" t="s">
        <v>2263</v>
      </c>
      <c r="B292" s="16" t="s">
        <v>3406</v>
      </c>
      <c r="C292" t="s">
        <v>1290</v>
      </c>
      <c r="D292" t="s">
        <v>3347</v>
      </c>
      <c r="E292">
        <v>66</v>
      </c>
      <c r="F292" t="s">
        <v>3310</v>
      </c>
      <c r="G292" t="s">
        <v>3208</v>
      </c>
    </row>
    <row r="293" spans="1:7">
      <c r="A293" s="16" t="s">
        <v>2264</v>
      </c>
      <c r="B293" s="16" t="s">
        <v>3407</v>
      </c>
      <c r="C293" t="s">
        <v>1291</v>
      </c>
      <c r="D293" t="s">
        <v>3347</v>
      </c>
      <c r="E293">
        <v>66</v>
      </c>
      <c r="F293" t="s">
        <v>3310</v>
      </c>
      <c r="G293" t="s">
        <v>3208</v>
      </c>
    </row>
    <row r="294" spans="1:7">
      <c r="A294" s="16" t="s">
        <v>2265</v>
      </c>
      <c r="B294" s="16" t="s">
        <v>3408</v>
      </c>
      <c r="C294" t="s">
        <v>1297</v>
      </c>
      <c r="D294" t="s">
        <v>3340</v>
      </c>
      <c r="E294">
        <v>66</v>
      </c>
      <c r="F294" t="s">
        <v>3310</v>
      </c>
      <c r="G294" t="s">
        <v>3208</v>
      </c>
    </row>
    <row r="295" spans="1:7">
      <c r="A295" s="16" t="s">
        <v>2266</v>
      </c>
      <c r="B295" s="16" t="s">
        <v>3409</v>
      </c>
      <c r="C295" t="s">
        <v>1296</v>
      </c>
      <c r="D295" t="s">
        <v>3355</v>
      </c>
      <c r="E295">
        <v>66</v>
      </c>
      <c r="F295" t="s">
        <v>3310</v>
      </c>
      <c r="G295" t="s">
        <v>3208</v>
      </c>
    </row>
    <row r="296" spans="1:7">
      <c r="A296" s="16" t="s">
        <v>2267</v>
      </c>
      <c r="B296" s="16" t="s">
        <v>3410</v>
      </c>
      <c r="C296" t="s">
        <v>1288</v>
      </c>
      <c r="D296" t="s">
        <v>3355</v>
      </c>
      <c r="E296">
        <v>66</v>
      </c>
      <c r="F296" t="s">
        <v>3310</v>
      </c>
      <c r="G296" t="s">
        <v>3208</v>
      </c>
    </row>
    <row r="297" spans="1:7">
      <c r="A297" s="16" t="s">
        <v>2268</v>
      </c>
      <c r="B297" s="16" t="s">
        <v>3411</v>
      </c>
      <c r="C297" t="s">
        <v>1289</v>
      </c>
      <c r="D297" t="s">
        <v>3355</v>
      </c>
      <c r="E297">
        <v>66</v>
      </c>
      <c r="F297" t="s">
        <v>3310</v>
      </c>
      <c r="G297" t="s">
        <v>3208</v>
      </c>
    </row>
    <row r="298" spans="1:7">
      <c r="A298" s="16" t="s">
        <v>2269</v>
      </c>
      <c r="B298" s="16" t="s">
        <v>3412</v>
      </c>
      <c r="C298" t="s">
        <v>1286</v>
      </c>
      <c r="D298" t="s">
        <v>3355</v>
      </c>
      <c r="E298">
        <v>66</v>
      </c>
      <c r="F298" t="s">
        <v>3310</v>
      </c>
      <c r="G298" t="s">
        <v>3208</v>
      </c>
    </row>
    <row r="299" spans="1:7">
      <c r="A299" s="16" t="s">
        <v>2270</v>
      </c>
      <c r="B299" s="16" t="s">
        <v>3413</v>
      </c>
      <c r="C299" t="s">
        <v>1287</v>
      </c>
      <c r="D299" t="s">
        <v>3355</v>
      </c>
      <c r="E299">
        <v>66</v>
      </c>
      <c r="F299" t="s">
        <v>3310</v>
      </c>
      <c r="G299" t="s">
        <v>3208</v>
      </c>
    </row>
    <row r="300" spans="1:7">
      <c r="A300" s="16" t="s">
        <v>2271</v>
      </c>
      <c r="B300" s="16" t="s">
        <v>3414</v>
      </c>
      <c r="C300" t="s">
        <v>1284</v>
      </c>
      <c r="D300" t="s">
        <v>3355</v>
      </c>
      <c r="E300">
        <v>66</v>
      </c>
      <c r="F300" t="s">
        <v>3310</v>
      </c>
      <c r="G300" t="s">
        <v>3208</v>
      </c>
    </row>
    <row r="301" spans="1:7">
      <c r="A301" s="16" t="s">
        <v>2272</v>
      </c>
      <c r="B301" s="16" t="s">
        <v>3415</v>
      </c>
      <c r="C301" t="s">
        <v>1285</v>
      </c>
      <c r="D301" t="s">
        <v>3355</v>
      </c>
      <c r="E301">
        <v>66</v>
      </c>
      <c r="F301" t="s">
        <v>3310</v>
      </c>
      <c r="G301" t="s">
        <v>3208</v>
      </c>
    </row>
    <row r="302" spans="1:7">
      <c r="A302" s="16" t="s">
        <v>2273</v>
      </c>
      <c r="B302" s="16" t="s">
        <v>3416</v>
      </c>
      <c r="C302" t="s">
        <v>1282</v>
      </c>
      <c r="D302" t="s">
        <v>3363</v>
      </c>
      <c r="E302">
        <v>66</v>
      </c>
      <c r="F302" t="s">
        <v>3310</v>
      </c>
      <c r="G302" t="s">
        <v>3208</v>
      </c>
    </row>
    <row r="303" spans="1:7">
      <c r="A303" s="16" t="s">
        <v>2274</v>
      </c>
      <c r="B303" s="16" t="s">
        <v>3417</v>
      </c>
      <c r="C303" t="s">
        <v>1283</v>
      </c>
      <c r="D303" t="s">
        <v>3363</v>
      </c>
      <c r="E303">
        <v>66</v>
      </c>
      <c r="F303" t="s">
        <v>3310</v>
      </c>
      <c r="G303" t="s">
        <v>3208</v>
      </c>
    </row>
    <row r="304" spans="1:7">
      <c r="A304" s="16" t="s">
        <v>2275</v>
      </c>
      <c r="B304" s="16" t="s">
        <v>3418</v>
      </c>
      <c r="C304" t="s">
        <v>1280</v>
      </c>
      <c r="D304" t="s">
        <v>3363</v>
      </c>
      <c r="E304">
        <v>66</v>
      </c>
      <c r="F304" t="s">
        <v>3310</v>
      </c>
      <c r="G304" t="s">
        <v>3208</v>
      </c>
    </row>
    <row r="305" spans="1:7">
      <c r="A305" s="16" t="s">
        <v>2276</v>
      </c>
      <c r="B305" s="16" t="s">
        <v>3419</v>
      </c>
      <c r="C305" t="s">
        <v>1281</v>
      </c>
      <c r="D305" t="s">
        <v>3363</v>
      </c>
      <c r="E305">
        <v>66</v>
      </c>
      <c r="F305" t="s">
        <v>3310</v>
      </c>
      <c r="G305" t="s">
        <v>3208</v>
      </c>
    </row>
    <row r="306" spans="1:7">
      <c r="A306" s="16" t="s">
        <v>2277</v>
      </c>
      <c r="B306" s="16" t="s">
        <v>3420</v>
      </c>
      <c r="C306" t="s">
        <v>1268</v>
      </c>
      <c r="D306" t="s">
        <v>3363</v>
      </c>
      <c r="E306">
        <v>66</v>
      </c>
      <c r="F306" t="s">
        <v>3310</v>
      </c>
      <c r="G306" t="s">
        <v>3208</v>
      </c>
    </row>
    <row r="307" spans="1:7">
      <c r="A307" s="16" t="s">
        <v>2278</v>
      </c>
      <c r="B307" s="16" t="s">
        <v>3421</v>
      </c>
      <c r="C307" t="s">
        <v>1269</v>
      </c>
      <c r="D307" t="s">
        <v>3363</v>
      </c>
      <c r="E307">
        <v>66</v>
      </c>
      <c r="F307" t="s">
        <v>3310</v>
      </c>
      <c r="G307" t="s">
        <v>3208</v>
      </c>
    </row>
    <row r="308" spans="1:7">
      <c r="A308" s="16" t="s">
        <v>2279</v>
      </c>
      <c r="B308" s="16" t="s">
        <v>3422</v>
      </c>
      <c r="C308" t="s">
        <v>1301</v>
      </c>
      <c r="D308" t="s">
        <v>3208</v>
      </c>
      <c r="E308">
        <v>66</v>
      </c>
      <c r="F308" t="s">
        <v>3310</v>
      </c>
      <c r="G308" t="s">
        <v>3208</v>
      </c>
    </row>
    <row r="309" spans="1:7">
      <c r="A309" s="16" t="s">
        <v>2280</v>
      </c>
      <c r="B309" s="16" t="s">
        <v>1739</v>
      </c>
      <c r="C309" t="s">
        <v>1193</v>
      </c>
      <c r="D309" t="s">
        <v>3309</v>
      </c>
      <c r="E309">
        <v>65</v>
      </c>
      <c r="F309" t="s">
        <v>3310</v>
      </c>
      <c r="G309" t="s">
        <v>3208</v>
      </c>
    </row>
    <row r="310" spans="1:7">
      <c r="A310" s="16" t="s">
        <v>2281</v>
      </c>
      <c r="B310" s="16" t="s">
        <v>1738</v>
      </c>
      <c r="C310" t="s">
        <v>1192</v>
      </c>
      <c r="D310" t="s">
        <v>3309</v>
      </c>
      <c r="E310">
        <v>65</v>
      </c>
      <c r="F310" t="s">
        <v>3310</v>
      </c>
      <c r="G310" t="s">
        <v>3208</v>
      </c>
    </row>
    <row r="311" spans="1:7">
      <c r="A311" s="16" t="s">
        <v>2282</v>
      </c>
      <c r="B311" s="16" t="s">
        <v>1737</v>
      </c>
      <c r="C311" t="s">
        <v>1191</v>
      </c>
      <c r="D311" t="s">
        <v>3309</v>
      </c>
      <c r="E311">
        <v>65</v>
      </c>
      <c r="F311" t="s">
        <v>3310</v>
      </c>
      <c r="G311" t="s">
        <v>3208</v>
      </c>
    </row>
    <row r="312" spans="1:7">
      <c r="A312" s="16" t="s">
        <v>2283</v>
      </c>
      <c r="B312" s="16" t="s">
        <v>1736</v>
      </c>
      <c r="C312" t="s">
        <v>1190</v>
      </c>
      <c r="D312" t="s">
        <v>3309</v>
      </c>
      <c r="E312">
        <v>65</v>
      </c>
      <c r="F312" t="s">
        <v>3310</v>
      </c>
      <c r="G312" t="s">
        <v>3208</v>
      </c>
    </row>
    <row r="313" spans="1:7">
      <c r="A313" s="16" t="s">
        <v>2284</v>
      </c>
      <c r="B313" s="16" t="s">
        <v>1735</v>
      </c>
      <c r="C313" t="s">
        <v>1189</v>
      </c>
      <c r="D313" t="s">
        <v>3309</v>
      </c>
      <c r="E313">
        <v>65</v>
      </c>
      <c r="F313" t="s">
        <v>3310</v>
      </c>
      <c r="G313" t="s">
        <v>3208</v>
      </c>
    </row>
    <row r="314" spans="1:7">
      <c r="A314" s="16" t="s">
        <v>2285</v>
      </c>
      <c r="B314" s="16" t="s">
        <v>1734</v>
      </c>
      <c r="C314" t="s">
        <v>1188</v>
      </c>
      <c r="D314" t="s">
        <v>3309</v>
      </c>
      <c r="E314">
        <v>65</v>
      </c>
      <c r="F314" t="s">
        <v>3310</v>
      </c>
      <c r="G314" t="s">
        <v>3208</v>
      </c>
    </row>
    <row r="315" spans="1:7">
      <c r="A315" s="16" t="s">
        <v>2286</v>
      </c>
      <c r="B315" s="16" t="s">
        <v>1733</v>
      </c>
      <c r="C315" t="s">
        <v>1187</v>
      </c>
      <c r="D315" t="s">
        <v>3317</v>
      </c>
      <c r="E315">
        <v>65</v>
      </c>
      <c r="F315" t="s">
        <v>3310</v>
      </c>
      <c r="G315" t="s">
        <v>3208</v>
      </c>
    </row>
    <row r="316" spans="1:7">
      <c r="A316" s="16" t="s">
        <v>2287</v>
      </c>
      <c r="B316" s="16" t="s">
        <v>1732</v>
      </c>
      <c r="C316" t="s">
        <v>1186</v>
      </c>
      <c r="D316" t="s">
        <v>3317</v>
      </c>
      <c r="E316">
        <v>65</v>
      </c>
      <c r="F316" t="s">
        <v>3310</v>
      </c>
      <c r="G316" t="s">
        <v>3208</v>
      </c>
    </row>
    <row r="317" spans="1:7">
      <c r="A317" s="16" t="s">
        <v>2288</v>
      </c>
      <c r="B317" s="16" t="s">
        <v>1731</v>
      </c>
      <c r="C317" t="s">
        <v>1185</v>
      </c>
      <c r="D317" t="s">
        <v>3317</v>
      </c>
      <c r="E317">
        <v>65</v>
      </c>
      <c r="F317" t="s">
        <v>3310</v>
      </c>
      <c r="G317" t="s">
        <v>3208</v>
      </c>
    </row>
    <row r="318" spans="1:7">
      <c r="A318" s="16" t="s">
        <v>2289</v>
      </c>
      <c r="B318" s="16" t="s">
        <v>1730</v>
      </c>
      <c r="C318" t="s">
        <v>1184</v>
      </c>
      <c r="D318" t="s">
        <v>3317</v>
      </c>
      <c r="E318">
        <v>65</v>
      </c>
      <c r="F318" t="s">
        <v>3310</v>
      </c>
      <c r="G318" t="s">
        <v>3208</v>
      </c>
    </row>
    <row r="319" spans="1:7">
      <c r="A319" s="16" t="s">
        <v>2290</v>
      </c>
      <c r="B319" s="16" t="s">
        <v>1729</v>
      </c>
      <c r="C319" t="s">
        <v>1183</v>
      </c>
      <c r="D319" t="s">
        <v>3317</v>
      </c>
      <c r="E319">
        <v>65</v>
      </c>
      <c r="F319" t="s">
        <v>3310</v>
      </c>
      <c r="G319" t="s">
        <v>3208</v>
      </c>
    </row>
    <row r="320" spans="1:7">
      <c r="A320" s="16" t="s">
        <v>2291</v>
      </c>
      <c r="B320" s="16" t="s">
        <v>1728</v>
      </c>
      <c r="C320" t="s">
        <v>1182</v>
      </c>
      <c r="D320" t="s">
        <v>3317</v>
      </c>
      <c r="E320">
        <v>65</v>
      </c>
      <c r="F320" t="s">
        <v>3310</v>
      </c>
      <c r="G320" t="s">
        <v>3208</v>
      </c>
    </row>
    <row r="321" spans="1:7">
      <c r="A321" s="16" t="s">
        <v>2292</v>
      </c>
      <c r="B321" s="16" t="s">
        <v>1743</v>
      </c>
      <c r="C321" t="s">
        <v>1197</v>
      </c>
      <c r="D321" t="s">
        <v>3309</v>
      </c>
      <c r="E321">
        <v>65</v>
      </c>
      <c r="F321" t="s">
        <v>3310</v>
      </c>
      <c r="G321" t="s">
        <v>3208</v>
      </c>
    </row>
    <row r="322" spans="1:7">
      <c r="A322" s="16" t="s">
        <v>2293</v>
      </c>
      <c r="B322" s="16" t="s">
        <v>1742</v>
      </c>
      <c r="C322" t="s">
        <v>1196</v>
      </c>
      <c r="D322" t="s">
        <v>3325</v>
      </c>
      <c r="E322">
        <v>65</v>
      </c>
      <c r="F322" t="s">
        <v>3310</v>
      </c>
      <c r="G322" t="s">
        <v>3208</v>
      </c>
    </row>
    <row r="323" spans="1:7">
      <c r="A323" s="16" t="s">
        <v>2294</v>
      </c>
      <c r="B323" s="16" t="s">
        <v>1727</v>
      </c>
      <c r="C323" t="s">
        <v>1181</v>
      </c>
      <c r="D323" t="s">
        <v>3325</v>
      </c>
      <c r="E323">
        <v>65</v>
      </c>
      <c r="F323" t="s">
        <v>3310</v>
      </c>
      <c r="G323" t="s">
        <v>3208</v>
      </c>
    </row>
    <row r="324" spans="1:7">
      <c r="A324" s="16" t="s">
        <v>2295</v>
      </c>
      <c r="B324" s="16" t="s">
        <v>1726</v>
      </c>
      <c r="C324" t="s">
        <v>1180</v>
      </c>
      <c r="D324" t="s">
        <v>3325</v>
      </c>
      <c r="E324">
        <v>65</v>
      </c>
      <c r="F324" t="s">
        <v>3310</v>
      </c>
      <c r="G324" t="s">
        <v>3208</v>
      </c>
    </row>
    <row r="325" spans="1:7">
      <c r="A325" s="16" t="s">
        <v>2296</v>
      </c>
      <c r="B325" s="16" t="s">
        <v>1725</v>
      </c>
      <c r="C325" t="s">
        <v>1179</v>
      </c>
      <c r="D325" t="s">
        <v>3325</v>
      </c>
      <c r="E325">
        <v>65</v>
      </c>
      <c r="F325" t="s">
        <v>3310</v>
      </c>
      <c r="G325" t="s">
        <v>3208</v>
      </c>
    </row>
    <row r="326" spans="1:7">
      <c r="A326" s="16" t="s">
        <v>2297</v>
      </c>
      <c r="B326" s="16" t="s">
        <v>1724</v>
      </c>
      <c r="C326" t="s">
        <v>1178</v>
      </c>
      <c r="D326" t="s">
        <v>3325</v>
      </c>
      <c r="E326">
        <v>65</v>
      </c>
      <c r="F326" t="s">
        <v>3310</v>
      </c>
      <c r="G326" t="s">
        <v>3208</v>
      </c>
    </row>
    <row r="327" spans="1:7">
      <c r="A327" s="16" t="s">
        <v>2298</v>
      </c>
      <c r="B327" s="16" t="s">
        <v>1723</v>
      </c>
      <c r="C327" t="s">
        <v>1177</v>
      </c>
      <c r="D327" t="s">
        <v>3325</v>
      </c>
      <c r="E327">
        <v>65</v>
      </c>
      <c r="F327" t="s">
        <v>3310</v>
      </c>
      <c r="G327" t="s">
        <v>3208</v>
      </c>
    </row>
    <row r="328" spans="1:7">
      <c r="A328" s="16" t="s">
        <v>2299</v>
      </c>
      <c r="B328" s="16" t="s">
        <v>1722</v>
      </c>
      <c r="C328" t="s">
        <v>1176</v>
      </c>
      <c r="D328" t="s">
        <v>3325</v>
      </c>
      <c r="E328">
        <v>65</v>
      </c>
      <c r="F328" t="s">
        <v>3310</v>
      </c>
      <c r="G328" t="s">
        <v>3208</v>
      </c>
    </row>
    <row r="329" spans="1:7">
      <c r="A329" s="16" t="s">
        <v>2300</v>
      </c>
      <c r="B329" s="16" t="s">
        <v>1721</v>
      </c>
      <c r="C329" t="s">
        <v>1175</v>
      </c>
      <c r="D329" t="s">
        <v>3333</v>
      </c>
      <c r="E329">
        <v>65</v>
      </c>
      <c r="F329" t="s">
        <v>3310</v>
      </c>
      <c r="G329" t="s">
        <v>3208</v>
      </c>
    </row>
    <row r="330" spans="1:7">
      <c r="A330" s="16" t="s">
        <v>2301</v>
      </c>
      <c r="B330" s="16" t="s">
        <v>1720</v>
      </c>
      <c r="C330" t="s">
        <v>1174</v>
      </c>
      <c r="D330" t="s">
        <v>3333</v>
      </c>
      <c r="E330">
        <v>65</v>
      </c>
      <c r="F330" t="s">
        <v>3310</v>
      </c>
      <c r="G330" t="s">
        <v>3208</v>
      </c>
    </row>
    <row r="331" spans="1:7">
      <c r="A331" s="16" t="s">
        <v>2302</v>
      </c>
      <c r="B331" s="16" t="s">
        <v>1719</v>
      </c>
      <c r="C331" t="s">
        <v>1173</v>
      </c>
      <c r="D331" t="s">
        <v>3333</v>
      </c>
      <c r="E331">
        <v>65</v>
      </c>
      <c r="F331" t="s">
        <v>3310</v>
      </c>
      <c r="G331" t="s">
        <v>3208</v>
      </c>
    </row>
    <row r="332" spans="1:7">
      <c r="A332" s="16" t="s">
        <v>2303</v>
      </c>
      <c r="B332" s="16" t="s">
        <v>1718</v>
      </c>
      <c r="C332" t="s">
        <v>1172</v>
      </c>
      <c r="D332" t="s">
        <v>3333</v>
      </c>
      <c r="E332">
        <v>65</v>
      </c>
      <c r="F332" t="s">
        <v>3310</v>
      </c>
      <c r="G332" t="s">
        <v>3208</v>
      </c>
    </row>
    <row r="333" spans="1:7">
      <c r="A333" s="16" t="s">
        <v>2304</v>
      </c>
      <c r="B333" s="16" t="s">
        <v>1717</v>
      </c>
      <c r="C333" t="s">
        <v>1171</v>
      </c>
      <c r="D333" t="s">
        <v>3333</v>
      </c>
      <c r="E333">
        <v>65</v>
      </c>
      <c r="F333" t="s">
        <v>3310</v>
      </c>
      <c r="G333" t="s">
        <v>3208</v>
      </c>
    </row>
    <row r="334" spans="1:7">
      <c r="A334" s="16" t="s">
        <v>2305</v>
      </c>
      <c r="B334" s="16" t="s">
        <v>1716</v>
      </c>
      <c r="C334" t="s">
        <v>1170</v>
      </c>
      <c r="D334" t="s">
        <v>3333</v>
      </c>
      <c r="E334">
        <v>65</v>
      </c>
      <c r="F334" t="s">
        <v>3310</v>
      </c>
      <c r="G334" t="s">
        <v>3208</v>
      </c>
    </row>
    <row r="335" spans="1:7">
      <c r="A335" s="16" t="s">
        <v>2306</v>
      </c>
      <c r="B335" s="16" t="s">
        <v>1715</v>
      </c>
      <c r="C335" t="s">
        <v>1169</v>
      </c>
      <c r="D335" t="s">
        <v>3340</v>
      </c>
      <c r="E335">
        <v>65</v>
      </c>
      <c r="F335" t="s">
        <v>3310</v>
      </c>
      <c r="G335" t="s">
        <v>3208</v>
      </c>
    </row>
    <row r="336" spans="1:7">
      <c r="A336" s="16" t="s">
        <v>2307</v>
      </c>
      <c r="B336" s="16" t="s">
        <v>1714</v>
      </c>
      <c r="C336" t="s">
        <v>1168</v>
      </c>
      <c r="D336" t="s">
        <v>3340</v>
      </c>
      <c r="E336">
        <v>65</v>
      </c>
      <c r="F336" t="s">
        <v>3310</v>
      </c>
      <c r="G336" t="s">
        <v>3208</v>
      </c>
    </row>
    <row r="337" spans="1:7">
      <c r="A337" s="16" t="s">
        <v>2308</v>
      </c>
      <c r="B337" s="16" t="s">
        <v>1713</v>
      </c>
      <c r="C337" t="s">
        <v>1167</v>
      </c>
      <c r="D337" t="s">
        <v>3340</v>
      </c>
      <c r="E337">
        <v>65</v>
      </c>
      <c r="F337" t="s">
        <v>3310</v>
      </c>
      <c r="G337" t="s">
        <v>3208</v>
      </c>
    </row>
    <row r="338" spans="1:7">
      <c r="A338" s="16" t="s">
        <v>2309</v>
      </c>
      <c r="B338" s="16" t="s">
        <v>1712</v>
      </c>
      <c r="C338" t="s">
        <v>1166</v>
      </c>
      <c r="D338" t="s">
        <v>3340</v>
      </c>
      <c r="E338">
        <v>65</v>
      </c>
      <c r="F338" t="s">
        <v>3310</v>
      </c>
      <c r="G338" t="s">
        <v>3208</v>
      </c>
    </row>
    <row r="339" spans="1:7">
      <c r="A339" s="16" t="s">
        <v>2310</v>
      </c>
      <c r="B339" s="16" t="s">
        <v>1711</v>
      </c>
      <c r="C339" t="s">
        <v>1165</v>
      </c>
      <c r="D339" t="s">
        <v>3340</v>
      </c>
      <c r="E339">
        <v>65</v>
      </c>
      <c r="F339" t="s">
        <v>3310</v>
      </c>
      <c r="G339" t="s">
        <v>3208</v>
      </c>
    </row>
    <row r="340" spans="1:7">
      <c r="A340" s="16" t="s">
        <v>2311</v>
      </c>
      <c r="B340" s="16" t="s">
        <v>1710</v>
      </c>
      <c r="C340" t="s">
        <v>1164</v>
      </c>
      <c r="D340" t="s">
        <v>3340</v>
      </c>
      <c r="E340">
        <v>65</v>
      </c>
      <c r="F340" t="s">
        <v>3310</v>
      </c>
      <c r="G340" t="s">
        <v>3208</v>
      </c>
    </row>
    <row r="341" spans="1:7">
      <c r="A341" s="16" t="s">
        <v>2312</v>
      </c>
      <c r="B341" s="16" t="s">
        <v>1709</v>
      </c>
      <c r="C341" t="s">
        <v>1163</v>
      </c>
      <c r="D341" t="s">
        <v>3347</v>
      </c>
      <c r="E341">
        <v>65</v>
      </c>
      <c r="F341" t="s">
        <v>3310</v>
      </c>
      <c r="G341" t="s">
        <v>3208</v>
      </c>
    </row>
    <row r="342" spans="1:7">
      <c r="A342" s="16" t="s">
        <v>2313</v>
      </c>
      <c r="B342" s="16" t="s">
        <v>1708</v>
      </c>
      <c r="C342" t="s">
        <v>1162</v>
      </c>
      <c r="D342" t="s">
        <v>3347</v>
      </c>
      <c r="E342">
        <v>65</v>
      </c>
      <c r="F342" t="s">
        <v>3310</v>
      </c>
      <c r="G342" t="s">
        <v>3208</v>
      </c>
    </row>
    <row r="343" spans="1:7">
      <c r="A343" s="16" t="s">
        <v>2314</v>
      </c>
      <c r="B343" s="16" t="s">
        <v>1707</v>
      </c>
      <c r="C343" t="s">
        <v>1161</v>
      </c>
      <c r="D343" t="s">
        <v>3347</v>
      </c>
      <c r="E343">
        <v>65</v>
      </c>
      <c r="F343" t="s">
        <v>3310</v>
      </c>
      <c r="G343" t="s">
        <v>3208</v>
      </c>
    </row>
    <row r="344" spans="1:7">
      <c r="A344" s="16" t="s">
        <v>2315</v>
      </c>
      <c r="B344" s="16" t="s">
        <v>1706</v>
      </c>
      <c r="C344" t="s">
        <v>1160</v>
      </c>
      <c r="D344" t="s">
        <v>3347</v>
      </c>
      <c r="E344">
        <v>65</v>
      </c>
      <c r="F344" t="s">
        <v>3310</v>
      </c>
      <c r="G344" t="s">
        <v>3208</v>
      </c>
    </row>
    <row r="345" spans="1:7">
      <c r="A345" s="16" t="s">
        <v>2316</v>
      </c>
      <c r="B345" s="16" t="s">
        <v>1705</v>
      </c>
      <c r="C345" t="s">
        <v>1159</v>
      </c>
      <c r="D345" t="s">
        <v>3347</v>
      </c>
      <c r="E345">
        <v>65</v>
      </c>
      <c r="F345" t="s">
        <v>3310</v>
      </c>
      <c r="G345" t="s">
        <v>3208</v>
      </c>
    </row>
    <row r="346" spans="1:7">
      <c r="A346" s="16" t="s">
        <v>2317</v>
      </c>
      <c r="B346" s="16" t="s">
        <v>1704</v>
      </c>
      <c r="C346" t="s">
        <v>1158</v>
      </c>
      <c r="D346" t="s">
        <v>3347</v>
      </c>
      <c r="E346">
        <v>65</v>
      </c>
      <c r="F346" t="s">
        <v>3310</v>
      </c>
      <c r="G346" t="s">
        <v>3208</v>
      </c>
    </row>
    <row r="347" spans="1:7">
      <c r="A347" s="16" t="s">
        <v>2318</v>
      </c>
      <c r="B347" s="16" t="s">
        <v>1741</v>
      </c>
      <c r="C347" t="s">
        <v>1195</v>
      </c>
      <c r="D347" t="s">
        <v>3340</v>
      </c>
      <c r="E347">
        <v>65</v>
      </c>
      <c r="F347" t="s">
        <v>3310</v>
      </c>
      <c r="G347" t="s">
        <v>3208</v>
      </c>
    </row>
    <row r="348" spans="1:7">
      <c r="A348" s="16" t="s">
        <v>2319</v>
      </c>
      <c r="B348" s="16" t="s">
        <v>1740</v>
      </c>
      <c r="C348" t="s">
        <v>1194</v>
      </c>
      <c r="D348" t="s">
        <v>3355</v>
      </c>
      <c r="E348">
        <v>65</v>
      </c>
      <c r="F348" t="s">
        <v>3310</v>
      </c>
      <c r="G348" t="s">
        <v>3208</v>
      </c>
    </row>
    <row r="349" spans="1:7">
      <c r="A349" s="16" t="s">
        <v>2320</v>
      </c>
      <c r="B349" s="16" t="s">
        <v>1703</v>
      </c>
      <c r="C349" t="s">
        <v>1157</v>
      </c>
      <c r="D349" t="s">
        <v>3355</v>
      </c>
      <c r="E349">
        <v>65</v>
      </c>
      <c r="F349" t="s">
        <v>3310</v>
      </c>
      <c r="G349" t="s">
        <v>3208</v>
      </c>
    </row>
    <row r="350" spans="1:7">
      <c r="A350" s="16" t="s">
        <v>2321</v>
      </c>
      <c r="B350" s="16" t="s">
        <v>1702</v>
      </c>
      <c r="C350" t="s">
        <v>1156</v>
      </c>
      <c r="D350" t="s">
        <v>3355</v>
      </c>
      <c r="E350">
        <v>65</v>
      </c>
      <c r="F350" t="s">
        <v>3310</v>
      </c>
      <c r="G350" t="s">
        <v>3208</v>
      </c>
    </row>
    <row r="351" spans="1:7">
      <c r="A351" s="16" t="s">
        <v>2322</v>
      </c>
      <c r="B351" s="16" t="s">
        <v>1701</v>
      </c>
      <c r="C351" t="s">
        <v>1155</v>
      </c>
      <c r="D351" t="s">
        <v>3355</v>
      </c>
      <c r="E351">
        <v>65</v>
      </c>
      <c r="F351" t="s">
        <v>3310</v>
      </c>
      <c r="G351" t="s">
        <v>3208</v>
      </c>
    </row>
    <row r="352" spans="1:7">
      <c r="A352" s="16" t="s">
        <v>2323</v>
      </c>
      <c r="B352" s="16" t="s">
        <v>1700</v>
      </c>
      <c r="C352" t="s">
        <v>1154</v>
      </c>
      <c r="D352" t="s">
        <v>3355</v>
      </c>
      <c r="E352">
        <v>65</v>
      </c>
      <c r="F352" t="s">
        <v>3310</v>
      </c>
      <c r="G352" t="s">
        <v>3208</v>
      </c>
    </row>
    <row r="353" spans="1:7">
      <c r="A353" s="16" t="s">
        <v>2324</v>
      </c>
      <c r="B353" s="16" t="s">
        <v>1699</v>
      </c>
      <c r="C353" t="s">
        <v>1153</v>
      </c>
      <c r="D353" t="s">
        <v>3355</v>
      </c>
      <c r="E353">
        <v>65</v>
      </c>
      <c r="F353" t="s">
        <v>3310</v>
      </c>
      <c r="G353" t="s">
        <v>3208</v>
      </c>
    </row>
    <row r="354" spans="1:7">
      <c r="A354" s="16" t="s">
        <v>2325</v>
      </c>
      <c r="B354" s="16" t="s">
        <v>1698</v>
      </c>
      <c r="C354" t="s">
        <v>1152</v>
      </c>
      <c r="D354" t="s">
        <v>3355</v>
      </c>
      <c r="E354">
        <v>65</v>
      </c>
      <c r="F354" t="s">
        <v>3310</v>
      </c>
      <c r="G354" t="s">
        <v>3208</v>
      </c>
    </row>
    <row r="355" spans="1:7">
      <c r="A355" s="16" t="s">
        <v>2326</v>
      </c>
      <c r="B355" s="16" t="s">
        <v>1697</v>
      </c>
      <c r="C355" t="s">
        <v>1151</v>
      </c>
      <c r="D355" t="s">
        <v>3363</v>
      </c>
      <c r="E355">
        <v>65</v>
      </c>
      <c r="F355" t="s">
        <v>3310</v>
      </c>
      <c r="G355" t="s">
        <v>3208</v>
      </c>
    </row>
    <row r="356" spans="1:7">
      <c r="A356" s="16" t="s">
        <v>2327</v>
      </c>
      <c r="B356" s="16" t="s">
        <v>1696</v>
      </c>
      <c r="C356" t="s">
        <v>1150</v>
      </c>
      <c r="D356" t="s">
        <v>3363</v>
      </c>
      <c r="E356">
        <v>65</v>
      </c>
      <c r="F356" t="s">
        <v>3310</v>
      </c>
      <c r="G356" t="s">
        <v>3208</v>
      </c>
    </row>
    <row r="357" spans="1:7">
      <c r="A357" s="16" t="s">
        <v>2328</v>
      </c>
      <c r="B357" s="16" t="s">
        <v>1695</v>
      </c>
      <c r="C357" t="s">
        <v>1149</v>
      </c>
      <c r="D357" t="s">
        <v>3363</v>
      </c>
      <c r="E357">
        <v>65</v>
      </c>
      <c r="F357" t="s">
        <v>3310</v>
      </c>
      <c r="G357" t="s">
        <v>3208</v>
      </c>
    </row>
    <row r="358" spans="1:7">
      <c r="A358" s="16" t="s">
        <v>2329</v>
      </c>
      <c r="B358" s="16" t="s">
        <v>1694</v>
      </c>
      <c r="C358" t="s">
        <v>1148</v>
      </c>
      <c r="D358" t="s">
        <v>3363</v>
      </c>
      <c r="E358">
        <v>65</v>
      </c>
      <c r="F358" t="s">
        <v>3310</v>
      </c>
      <c r="G358" t="s">
        <v>3208</v>
      </c>
    </row>
    <row r="359" spans="1:7">
      <c r="A359" s="16" t="s">
        <v>2330</v>
      </c>
      <c r="B359" s="16" t="s">
        <v>1693</v>
      </c>
      <c r="C359" t="s">
        <v>1147</v>
      </c>
      <c r="D359" t="s">
        <v>3363</v>
      </c>
      <c r="E359">
        <v>65</v>
      </c>
      <c r="F359" t="s">
        <v>3310</v>
      </c>
      <c r="G359" t="s">
        <v>3208</v>
      </c>
    </row>
    <row r="360" spans="1:7">
      <c r="A360" s="16" t="s">
        <v>2331</v>
      </c>
      <c r="B360" s="16" t="s">
        <v>1692</v>
      </c>
      <c r="C360" t="s">
        <v>1146</v>
      </c>
      <c r="D360" t="s">
        <v>3363</v>
      </c>
      <c r="E360">
        <v>65</v>
      </c>
      <c r="F360" t="s">
        <v>3310</v>
      </c>
      <c r="G360" t="s">
        <v>3208</v>
      </c>
    </row>
    <row r="361" spans="1:7">
      <c r="A361" s="16" t="s">
        <v>2332</v>
      </c>
      <c r="B361" s="16" t="s">
        <v>3423</v>
      </c>
      <c r="C361" t="s">
        <v>1199</v>
      </c>
      <c r="D361" t="s">
        <v>3208</v>
      </c>
      <c r="E361">
        <v>65</v>
      </c>
      <c r="F361" t="s">
        <v>3310</v>
      </c>
      <c r="G361" t="s">
        <v>3208</v>
      </c>
    </row>
    <row r="362" spans="1:7">
      <c r="A362" s="16" t="s">
        <v>2333</v>
      </c>
      <c r="B362" s="16" t="s">
        <v>1785</v>
      </c>
      <c r="C362" t="s">
        <v>1241</v>
      </c>
      <c r="D362" t="s">
        <v>3309</v>
      </c>
      <c r="E362">
        <v>64</v>
      </c>
      <c r="F362" t="s">
        <v>3310</v>
      </c>
      <c r="G362" t="s">
        <v>3208</v>
      </c>
    </row>
    <row r="363" spans="1:7">
      <c r="A363" s="16" t="s">
        <v>2334</v>
      </c>
      <c r="B363" s="16" t="s">
        <v>1784</v>
      </c>
      <c r="C363" t="s">
        <v>1240</v>
      </c>
      <c r="D363" t="s">
        <v>3309</v>
      </c>
      <c r="E363">
        <v>64</v>
      </c>
      <c r="F363" t="s">
        <v>3310</v>
      </c>
      <c r="G363" t="s">
        <v>3208</v>
      </c>
    </row>
    <row r="364" spans="1:7">
      <c r="A364" s="16" t="s">
        <v>2335</v>
      </c>
      <c r="B364" s="16" t="s">
        <v>1783</v>
      </c>
      <c r="C364" t="s">
        <v>1239</v>
      </c>
      <c r="D364" t="s">
        <v>3309</v>
      </c>
      <c r="E364">
        <v>64</v>
      </c>
      <c r="F364" t="s">
        <v>3310</v>
      </c>
      <c r="G364" t="s">
        <v>3208</v>
      </c>
    </row>
    <row r="365" spans="1:7">
      <c r="A365" s="16" t="s">
        <v>2336</v>
      </c>
      <c r="B365" s="16" t="s">
        <v>1782</v>
      </c>
      <c r="C365" t="s">
        <v>1238</v>
      </c>
      <c r="D365" t="s">
        <v>3309</v>
      </c>
      <c r="E365">
        <v>64</v>
      </c>
      <c r="F365" t="s">
        <v>3310</v>
      </c>
      <c r="G365" t="s">
        <v>3208</v>
      </c>
    </row>
    <row r="366" spans="1:7">
      <c r="A366" s="16" t="s">
        <v>2337</v>
      </c>
      <c r="B366" s="16" t="s">
        <v>1781</v>
      </c>
      <c r="C366" t="s">
        <v>1237</v>
      </c>
      <c r="D366" t="s">
        <v>3309</v>
      </c>
      <c r="E366">
        <v>64</v>
      </c>
      <c r="F366" t="s">
        <v>3310</v>
      </c>
      <c r="G366" t="s">
        <v>3208</v>
      </c>
    </row>
    <row r="367" spans="1:7">
      <c r="A367" s="16" t="s">
        <v>2338</v>
      </c>
      <c r="B367" s="16" t="s">
        <v>1780</v>
      </c>
      <c r="C367" t="s">
        <v>1236</v>
      </c>
      <c r="D367" t="s">
        <v>3309</v>
      </c>
      <c r="E367">
        <v>64</v>
      </c>
      <c r="F367" t="s">
        <v>3310</v>
      </c>
      <c r="G367" t="s">
        <v>3208</v>
      </c>
    </row>
    <row r="368" spans="1:7">
      <c r="A368" s="16" t="s">
        <v>2339</v>
      </c>
      <c r="B368" s="16" t="s">
        <v>1779</v>
      </c>
      <c r="C368" t="s">
        <v>1235</v>
      </c>
      <c r="D368" t="s">
        <v>3317</v>
      </c>
      <c r="E368">
        <v>64</v>
      </c>
      <c r="F368" t="s">
        <v>3310</v>
      </c>
      <c r="G368" t="s">
        <v>3208</v>
      </c>
    </row>
    <row r="369" spans="1:7">
      <c r="A369" s="16" t="s">
        <v>2340</v>
      </c>
      <c r="B369" s="16" t="s">
        <v>1778</v>
      </c>
      <c r="C369" t="s">
        <v>1234</v>
      </c>
      <c r="D369" t="s">
        <v>3317</v>
      </c>
      <c r="E369">
        <v>64</v>
      </c>
      <c r="F369" t="s">
        <v>3310</v>
      </c>
      <c r="G369" t="s">
        <v>3208</v>
      </c>
    </row>
    <row r="370" spans="1:7">
      <c r="A370" s="16" t="s">
        <v>2341</v>
      </c>
      <c r="B370" s="16" t="s">
        <v>1777</v>
      </c>
      <c r="C370" t="s">
        <v>1233</v>
      </c>
      <c r="D370" t="s">
        <v>3317</v>
      </c>
      <c r="E370">
        <v>64</v>
      </c>
      <c r="F370" t="s">
        <v>3310</v>
      </c>
      <c r="G370" t="s">
        <v>3208</v>
      </c>
    </row>
    <row r="371" spans="1:7">
      <c r="A371" s="16" t="s">
        <v>2342</v>
      </c>
      <c r="B371" s="16" t="s">
        <v>1776</v>
      </c>
      <c r="C371" t="s">
        <v>1232</v>
      </c>
      <c r="D371" t="s">
        <v>3317</v>
      </c>
      <c r="E371">
        <v>64</v>
      </c>
      <c r="F371" t="s">
        <v>3310</v>
      </c>
      <c r="G371" t="s">
        <v>3208</v>
      </c>
    </row>
    <row r="372" spans="1:7">
      <c r="A372" s="16" t="s">
        <v>2343</v>
      </c>
      <c r="B372" s="16" t="s">
        <v>1775</v>
      </c>
      <c r="C372" t="s">
        <v>1231</v>
      </c>
      <c r="D372" t="s">
        <v>3317</v>
      </c>
      <c r="E372">
        <v>64</v>
      </c>
      <c r="F372" t="s">
        <v>3310</v>
      </c>
      <c r="G372" t="s">
        <v>3208</v>
      </c>
    </row>
    <row r="373" spans="1:7">
      <c r="A373" s="16" t="s">
        <v>2344</v>
      </c>
      <c r="B373" s="16" t="s">
        <v>1774</v>
      </c>
      <c r="C373" t="s">
        <v>1230</v>
      </c>
      <c r="D373" t="s">
        <v>3317</v>
      </c>
      <c r="E373">
        <v>64</v>
      </c>
      <c r="F373" t="s">
        <v>3310</v>
      </c>
      <c r="G373" t="s">
        <v>3208</v>
      </c>
    </row>
    <row r="374" spans="1:7">
      <c r="A374" s="16" t="s">
        <v>2345</v>
      </c>
      <c r="B374" s="16" t="s">
        <v>1789</v>
      </c>
      <c r="C374" t="s">
        <v>1245</v>
      </c>
      <c r="D374" t="s">
        <v>3309</v>
      </c>
      <c r="E374">
        <v>64</v>
      </c>
      <c r="F374" t="s">
        <v>3310</v>
      </c>
      <c r="G374" t="s">
        <v>3208</v>
      </c>
    </row>
    <row r="375" spans="1:7">
      <c r="A375" s="16" t="s">
        <v>2346</v>
      </c>
      <c r="B375" s="16" t="s">
        <v>1788</v>
      </c>
      <c r="C375" t="s">
        <v>1244</v>
      </c>
      <c r="D375" t="s">
        <v>3325</v>
      </c>
      <c r="E375">
        <v>64</v>
      </c>
      <c r="F375" t="s">
        <v>3310</v>
      </c>
      <c r="G375" t="s">
        <v>3208</v>
      </c>
    </row>
    <row r="376" spans="1:7">
      <c r="A376" s="16" t="s">
        <v>2347</v>
      </c>
      <c r="B376" s="16" t="s">
        <v>1773</v>
      </c>
      <c r="C376" t="s">
        <v>1229</v>
      </c>
      <c r="D376" t="s">
        <v>3325</v>
      </c>
      <c r="E376">
        <v>64</v>
      </c>
      <c r="F376" t="s">
        <v>3310</v>
      </c>
      <c r="G376" t="s">
        <v>3208</v>
      </c>
    </row>
    <row r="377" spans="1:7">
      <c r="A377" s="16" t="s">
        <v>2348</v>
      </c>
      <c r="B377" s="16" t="s">
        <v>1772</v>
      </c>
      <c r="C377" t="s">
        <v>1228</v>
      </c>
      <c r="D377" t="s">
        <v>3325</v>
      </c>
      <c r="E377">
        <v>64</v>
      </c>
      <c r="F377" t="s">
        <v>3310</v>
      </c>
      <c r="G377" t="s">
        <v>3208</v>
      </c>
    </row>
    <row r="378" spans="1:7">
      <c r="A378" s="16" t="s">
        <v>2349</v>
      </c>
      <c r="B378" s="16" t="s">
        <v>1771</v>
      </c>
      <c r="C378" t="s">
        <v>1227</v>
      </c>
      <c r="D378" t="s">
        <v>3325</v>
      </c>
      <c r="E378">
        <v>64</v>
      </c>
      <c r="F378" t="s">
        <v>3310</v>
      </c>
      <c r="G378" t="s">
        <v>3208</v>
      </c>
    </row>
    <row r="379" spans="1:7">
      <c r="A379" s="16" t="s">
        <v>2350</v>
      </c>
      <c r="B379" s="16" t="s">
        <v>1770</v>
      </c>
      <c r="C379" t="s">
        <v>1226</v>
      </c>
      <c r="D379" t="s">
        <v>3325</v>
      </c>
      <c r="E379">
        <v>64</v>
      </c>
      <c r="F379" t="s">
        <v>3310</v>
      </c>
      <c r="G379" t="s">
        <v>3208</v>
      </c>
    </row>
    <row r="380" spans="1:7">
      <c r="A380" s="16" t="s">
        <v>2351</v>
      </c>
      <c r="B380" s="16" t="s">
        <v>1769</v>
      </c>
      <c r="C380" t="s">
        <v>1225</v>
      </c>
      <c r="D380" t="s">
        <v>3325</v>
      </c>
      <c r="E380">
        <v>64</v>
      </c>
      <c r="F380" t="s">
        <v>3310</v>
      </c>
      <c r="G380" t="s">
        <v>3208</v>
      </c>
    </row>
    <row r="381" spans="1:7">
      <c r="A381" s="16" t="s">
        <v>2352</v>
      </c>
      <c r="B381" s="16" t="s">
        <v>1768</v>
      </c>
      <c r="C381" t="s">
        <v>1224</v>
      </c>
      <c r="D381" t="s">
        <v>3325</v>
      </c>
      <c r="E381">
        <v>64</v>
      </c>
      <c r="F381" t="s">
        <v>3310</v>
      </c>
      <c r="G381" t="s">
        <v>3208</v>
      </c>
    </row>
    <row r="382" spans="1:7">
      <c r="A382" s="16" t="s">
        <v>2353</v>
      </c>
      <c r="B382" s="16" t="s">
        <v>1767</v>
      </c>
      <c r="C382" t="s">
        <v>1223</v>
      </c>
      <c r="D382" t="s">
        <v>3333</v>
      </c>
      <c r="E382">
        <v>64</v>
      </c>
      <c r="F382" t="s">
        <v>3310</v>
      </c>
      <c r="G382" t="s">
        <v>3208</v>
      </c>
    </row>
    <row r="383" spans="1:7">
      <c r="A383" s="16" t="s">
        <v>2354</v>
      </c>
      <c r="B383" s="16" t="s">
        <v>1766</v>
      </c>
      <c r="C383" t="s">
        <v>1222</v>
      </c>
      <c r="D383" t="s">
        <v>3333</v>
      </c>
      <c r="E383">
        <v>64</v>
      </c>
      <c r="F383" t="s">
        <v>3310</v>
      </c>
      <c r="G383" t="s">
        <v>3208</v>
      </c>
    </row>
    <row r="384" spans="1:7">
      <c r="A384" s="16" t="s">
        <v>2355</v>
      </c>
      <c r="B384" s="16" t="s">
        <v>243</v>
      </c>
      <c r="C384" t="s">
        <v>244</v>
      </c>
      <c r="D384" t="s">
        <v>3333</v>
      </c>
      <c r="E384">
        <v>64</v>
      </c>
      <c r="F384" t="s">
        <v>3310</v>
      </c>
      <c r="G384" t="s">
        <v>3208</v>
      </c>
    </row>
    <row r="385" spans="1:7">
      <c r="A385" s="16" t="s">
        <v>2356</v>
      </c>
      <c r="B385" s="16" t="s">
        <v>240</v>
      </c>
      <c r="C385" t="s">
        <v>241</v>
      </c>
      <c r="D385" t="s">
        <v>3333</v>
      </c>
      <c r="E385">
        <v>64</v>
      </c>
      <c r="F385" t="s">
        <v>3310</v>
      </c>
      <c r="G385" t="s">
        <v>3208</v>
      </c>
    </row>
    <row r="386" spans="1:7">
      <c r="A386" s="16" t="s">
        <v>2357</v>
      </c>
      <c r="B386" s="16" t="s">
        <v>1765</v>
      </c>
      <c r="C386" t="s">
        <v>1221</v>
      </c>
      <c r="D386" t="s">
        <v>3333</v>
      </c>
      <c r="E386">
        <v>64</v>
      </c>
      <c r="F386" t="s">
        <v>3310</v>
      </c>
      <c r="G386" t="s">
        <v>3208</v>
      </c>
    </row>
    <row r="387" spans="1:7">
      <c r="A387" s="16" t="s">
        <v>2358</v>
      </c>
      <c r="B387" s="16" t="s">
        <v>1764</v>
      </c>
      <c r="C387" t="s">
        <v>1220</v>
      </c>
      <c r="D387" t="s">
        <v>3333</v>
      </c>
      <c r="E387">
        <v>64</v>
      </c>
      <c r="F387" t="s">
        <v>3310</v>
      </c>
      <c r="G387" t="s">
        <v>3208</v>
      </c>
    </row>
    <row r="388" spans="1:7">
      <c r="A388" s="16" t="s">
        <v>2359</v>
      </c>
      <c r="B388" s="16" t="s">
        <v>229</v>
      </c>
      <c r="C388" t="s">
        <v>230</v>
      </c>
      <c r="D388" t="s">
        <v>3340</v>
      </c>
      <c r="E388">
        <v>64</v>
      </c>
      <c r="F388" t="s">
        <v>3310</v>
      </c>
      <c r="G388" t="s">
        <v>3208</v>
      </c>
    </row>
    <row r="389" spans="1:7">
      <c r="A389" s="16" t="s">
        <v>2360</v>
      </c>
      <c r="B389" s="16" t="s">
        <v>226</v>
      </c>
      <c r="C389" t="s">
        <v>227</v>
      </c>
      <c r="D389" t="s">
        <v>3340</v>
      </c>
      <c r="E389">
        <v>64</v>
      </c>
      <c r="F389" t="s">
        <v>3310</v>
      </c>
      <c r="G389" t="s">
        <v>3208</v>
      </c>
    </row>
    <row r="390" spans="1:7">
      <c r="A390" s="16" t="s">
        <v>2361</v>
      </c>
      <c r="B390" s="16" t="s">
        <v>235</v>
      </c>
      <c r="C390" t="s">
        <v>236</v>
      </c>
      <c r="D390" t="s">
        <v>3340</v>
      </c>
      <c r="E390">
        <v>64</v>
      </c>
      <c r="F390" t="s">
        <v>3310</v>
      </c>
      <c r="G390" t="s">
        <v>3208</v>
      </c>
    </row>
    <row r="391" spans="1:7">
      <c r="A391" s="16" t="s">
        <v>2362</v>
      </c>
      <c r="B391" s="16" t="s">
        <v>232</v>
      </c>
      <c r="C391" t="s">
        <v>233</v>
      </c>
      <c r="D391" t="s">
        <v>3340</v>
      </c>
      <c r="E391">
        <v>64</v>
      </c>
      <c r="F391" t="s">
        <v>3310</v>
      </c>
      <c r="G391" t="s">
        <v>3208</v>
      </c>
    </row>
    <row r="392" spans="1:7">
      <c r="A392" s="16" t="s">
        <v>2363</v>
      </c>
      <c r="B392" s="16" t="s">
        <v>1763</v>
      </c>
      <c r="C392" t="s">
        <v>1219</v>
      </c>
      <c r="D392" t="s">
        <v>3340</v>
      </c>
      <c r="E392">
        <v>64</v>
      </c>
      <c r="F392" t="s">
        <v>3310</v>
      </c>
      <c r="G392" t="s">
        <v>3208</v>
      </c>
    </row>
    <row r="393" spans="1:7">
      <c r="A393" s="16" t="s">
        <v>2364</v>
      </c>
      <c r="B393" s="16" t="s">
        <v>1762</v>
      </c>
      <c r="C393" t="s">
        <v>1218</v>
      </c>
      <c r="D393" t="s">
        <v>3340</v>
      </c>
      <c r="E393">
        <v>64</v>
      </c>
      <c r="F393" t="s">
        <v>3310</v>
      </c>
      <c r="G393" t="s">
        <v>3208</v>
      </c>
    </row>
    <row r="394" spans="1:7">
      <c r="A394" s="16" t="s">
        <v>2365</v>
      </c>
      <c r="B394" s="16" t="s">
        <v>1761</v>
      </c>
      <c r="C394" t="s">
        <v>1217</v>
      </c>
      <c r="D394" t="s">
        <v>3347</v>
      </c>
      <c r="E394">
        <v>64</v>
      </c>
      <c r="F394" t="s">
        <v>3310</v>
      </c>
      <c r="G394" t="s">
        <v>3208</v>
      </c>
    </row>
    <row r="395" spans="1:7">
      <c r="A395" s="16" t="s">
        <v>2366</v>
      </c>
      <c r="B395" s="16" t="s">
        <v>1760</v>
      </c>
      <c r="C395" t="s">
        <v>1216</v>
      </c>
      <c r="D395" t="s">
        <v>3347</v>
      </c>
      <c r="E395">
        <v>64</v>
      </c>
      <c r="F395" t="s">
        <v>3310</v>
      </c>
      <c r="G395" t="s">
        <v>3208</v>
      </c>
    </row>
    <row r="396" spans="1:7">
      <c r="A396" s="16" t="s">
        <v>2367</v>
      </c>
      <c r="B396" s="16" t="s">
        <v>1759</v>
      </c>
      <c r="C396" t="s">
        <v>1215</v>
      </c>
      <c r="D396" t="s">
        <v>3347</v>
      </c>
      <c r="E396">
        <v>64</v>
      </c>
      <c r="F396" t="s">
        <v>3310</v>
      </c>
      <c r="G396" t="s">
        <v>3208</v>
      </c>
    </row>
    <row r="397" spans="1:7">
      <c r="A397" s="16" t="s">
        <v>2368</v>
      </c>
      <c r="B397" s="16" t="s">
        <v>1758</v>
      </c>
      <c r="C397" t="s">
        <v>1214</v>
      </c>
      <c r="D397" t="s">
        <v>3347</v>
      </c>
      <c r="E397">
        <v>64</v>
      </c>
      <c r="F397" t="s">
        <v>3310</v>
      </c>
      <c r="G397" t="s">
        <v>3208</v>
      </c>
    </row>
    <row r="398" spans="1:7">
      <c r="A398" s="16" t="s">
        <v>2369</v>
      </c>
      <c r="B398" s="16" t="s">
        <v>1757</v>
      </c>
      <c r="C398" t="s">
        <v>1213</v>
      </c>
      <c r="D398" t="s">
        <v>3347</v>
      </c>
      <c r="E398">
        <v>64</v>
      </c>
      <c r="F398" t="s">
        <v>3310</v>
      </c>
      <c r="G398" t="s">
        <v>3208</v>
      </c>
    </row>
    <row r="399" spans="1:7">
      <c r="A399" s="16" t="s">
        <v>2370</v>
      </c>
      <c r="B399" s="16" t="s">
        <v>1756</v>
      </c>
      <c r="C399" t="s">
        <v>1212</v>
      </c>
      <c r="D399" t="s">
        <v>3347</v>
      </c>
      <c r="E399">
        <v>64</v>
      </c>
      <c r="F399" t="s">
        <v>3310</v>
      </c>
      <c r="G399" t="s">
        <v>3208</v>
      </c>
    </row>
    <row r="400" spans="1:7">
      <c r="A400" s="16" t="s">
        <v>2371</v>
      </c>
      <c r="B400" s="16" t="s">
        <v>1787</v>
      </c>
      <c r="C400" t="s">
        <v>1243</v>
      </c>
      <c r="D400" t="s">
        <v>3340</v>
      </c>
      <c r="E400">
        <v>64</v>
      </c>
      <c r="F400" t="s">
        <v>3310</v>
      </c>
      <c r="G400" t="s">
        <v>3208</v>
      </c>
    </row>
    <row r="401" spans="1:7">
      <c r="A401" s="16" t="s">
        <v>2372</v>
      </c>
      <c r="B401" s="16" t="s">
        <v>1786</v>
      </c>
      <c r="C401" t="s">
        <v>1242</v>
      </c>
      <c r="D401" t="s">
        <v>3355</v>
      </c>
      <c r="E401">
        <v>64</v>
      </c>
      <c r="F401" t="s">
        <v>3310</v>
      </c>
      <c r="G401" t="s">
        <v>3208</v>
      </c>
    </row>
    <row r="402" spans="1:7">
      <c r="A402" s="16" t="s">
        <v>2373</v>
      </c>
      <c r="B402" s="16" t="s">
        <v>1755</v>
      </c>
      <c r="C402" t="s">
        <v>1211</v>
      </c>
      <c r="D402" t="s">
        <v>3355</v>
      </c>
      <c r="E402">
        <v>64</v>
      </c>
      <c r="F402" t="s">
        <v>3310</v>
      </c>
      <c r="G402" t="s">
        <v>3208</v>
      </c>
    </row>
    <row r="403" spans="1:7">
      <c r="A403" s="16" t="s">
        <v>2374</v>
      </c>
      <c r="B403" s="16" t="s">
        <v>1754</v>
      </c>
      <c r="C403" t="s">
        <v>1210</v>
      </c>
      <c r="D403" t="s">
        <v>3355</v>
      </c>
      <c r="E403">
        <v>64</v>
      </c>
      <c r="F403" t="s">
        <v>3310</v>
      </c>
      <c r="G403" t="s">
        <v>3208</v>
      </c>
    </row>
    <row r="404" spans="1:7">
      <c r="A404" s="16" t="s">
        <v>2375</v>
      </c>
      <c r="B404" s="16" t="s">
        <v>1753</v>
      </c>
      <c r="C404" t="s">
        <v>1209</v>
      </c>
      <c r="D404" t="s">
        <v>3355</v>
      </c>
      <c r="E404">
        <v>64</v>
      </c>
      <c r="F404" t="s">
        <v>3310</v>
      </c>
      <c r="G404" t="s">
        <v>3208</v>
      </c>
    </row>
    <row r="405" spans="1:7">
      <c r="A405" s="16" t="s">
        <v>2376</v>
      </c>
      <c r="B405" s="16" t="s">
        <v>1752</v>
      </c>
      <c r="C405" t="s">
        <v>1208</v>
      </c>
      <c r="D405" t="s">
        <v>3355</v>
      </c>
      <c r="E405">
        <v>64</v>
      </c>
      <c r="F405" t="s">
        <v>3310</v>
      </c>
      <c r="G405" t="s">
        <v>3208</v>
      </c>
    </row>
    <row r="406" spans="1:7">
      <c r="A406" s="16" t="s">
        <v>2377</v>
      </c>
      <c r="B406" s="16" t="s">
        <v>1751</v>
      </c>
      <c r="C406" t="s">
        <v>1207</v>
      </c>
      <c r="D406" t="s">
        <v>3355</v>
      </c>
      <c r="E406">
        <v>64</v>
      </c>
      <c r="F406" t="s">
        <v>3310</v>
      </c>
      <c r="G406" t="s">
        <v>3208</v>
      </c>
    </row>
    <row r="407" spans="1:7">
      <c r="A407" s="16" t="s">
        <v>2378</v>
      </c>
      <c r="B407" s="16" t="s">
        <v>1750</v>
      </c>
      <c r="C407" t="s">
        <v>1206</v>
      </c>
      <c r="D407" t="s">
        <v>3355</v>
      </c>
      <c r="E407">
        <v>64</v>
      </c>
      <c r="F407" t="s">
        <v>3310</v>
      </c>
      <c r="G407" t="s">
        <v>3208</v>
      </c>
    </row>
    <row r="408" spans="1:7">
      <c r="A408" s="16" t="s">
        <v>2379</v>
      </c>
      <c r="B408" s="16" t="s">
        <v>1749</v>
      </c>
      <c r="C408" t="s">
        <v>1205</v>
      </c>
      <c r="D408" t="s">
        <v>3363</v>
      </c>
      <c r="E408">
        <v>64</v>
      </c>
      <c r="F408" t="s">
        <v>3310</v>
      </c>
      <c r="G408" t="s">
        <v>3208</v>
      </c>
    </row>
    <row r="409" spans="1:7">
      <c r="A409" s="16" t="s">
        <v>2380</v>
      </c>
      <c r="B409" s="16" t="s">
        <v>1748</v>
      </c>
      <c r="C409" t="s">
        <v>1204</v>
      </c>
      <c r="D409" t="s">
        <v>3363</v>
      </c>
      <c r="E409">
        <v>64</v>
      </c>
      <c r="F409" t="s">
        <v>3310</v>
      </c>
      <c r="G409" t="s">
        <v>3208</v>
      </c>
    </row>
    <row r="410" spans="1:7">
      <c r="A410" s="16" t="s">
        <v>2381</v>
      </c>
      <c r="B410" s="16" t="s">
        <v>1747</v>
      </c>
      <c r="C410" t="s">
        <v>1203</v>
      </c>
      <c r="D410" t="s">
        <v>3363</v>
      </c>
      <c r="E410">
        <v>64</v>
      </c>
      <c r="F410" t="s">
        <v>3310</v>
      </c>
      <c r="G410" t="s">
        <v>3208</v>
      </c>
    </row>
    <row r="411" spans="1:7">
      <c r="A411" s="16" t="s">
        <v>2382</v>
      </c>
      <c r="B411" s="16" t="s">
        <v>1746</v>
      </c>
      <c r="C411" t="s">
        <v>1202</v>
      </c>
      <c r="D411" t="s">
        <v>3363</v>
      </c>
      <c r="E411">
        <v>64</v>
      </c>
      <c r="F411" t="s">
        <v>3310</v>
      </c>
      <c r="G411" t="s">
        <v>3208</v>
      </c>
    </row>
    <row r="412" spans="1:7">
      <c r="A412" s="16" t="s">
        <v>2383</v>
      </c>
      <c r="B412" s="16" t="s">
        <v>1745</v>
      </c>
      <c r="C412" t="s">
        <v>1201</v>
      </c>
      <c r="D412" t="s">
        <v>3363</v>
      </c>
      <c r="E412">
        <v>64</v>
      </c>
      <c r="F412" t="s">
        <v>3310</v>
      </c>
      <c r="G412" t="s">
        <v>3208</v>
      </c>
    </row>
    <row r="413" spans="1:7">
      <c r="A413" s="16" t="s">
        <v>2384</v>
      </c>
      <c r="B413" s="16" t="s">
        <v>1744</v>
      </c>
      <c r="C413" t="s">
        <v>1200</v>
      </c>
      <c r="D413" t="s">
        <v>3363</v>
      </c>
      <c r="E413">
        <v>64</v>
      </c>
      <c r="F413" t="s">
        <v>3310</v>
      </c>
      <c r="G413" t="s">
        <v>3208</v>
      </c>
    </row>
    <row r="414" spans="1:7">
      <c r="A414" s="16" t="s">
        <v>2385</v>
      </c>
      <c r="B414" s="16" t="s">
        <v>3424</v>
      </c>
      <c r="C414" t="s">
        <v>1247</v>
      </c>
      <c r="D414" t="s">
        <v>3208</v>
      </c>
      <c r="E414">
        <v>64</v>
      </c>
      <c r="F414" t="s">
        <v>3310</v>
      </c>
      <c r="G414" t="s">
        <v>3208</v>
      </c>
    </row>
    <row r="415" spans="1:7">
      <c r="A415" s="16" t="s">
        <v>2386</v>
      </c>
      <c r="B415" s="16" t="s">
        <v>3425</v>
      </c>
      <c r="C415" t="s">
        <v>1363</v>
      </c>
      <c r="D415" t="s">
        <v>3208</v>
      </c>
      <c r="E415">
        <v>128</v>
      </c>
      <c r="F415" t="s">
        <v>3426</v>
      </c>
      <c r="G415" t="s">
        <v>3208</v>
      </c>
    </row>
    <row r="416" spans="1:7">
      <c r="A416" s="16" t="s">
        <v>2387</v>
      </c>
      <c r="B416" s="16" t="s">
        <v>100</v>
      </c>
      <c r="C416" t="s">
        <v>101</v>
      </c>
      <c r="D416" t="s">
        <v>3208</v>
      </c>
      <c r="E416">
        <v>128</v>
      </c>
      <c r="F416" t="s">
        <v>3426</v>
      </c>
      <c r="G416" t="s">
        <v>3208</v>
      </c>
    </row>
    <row r="417" spans="1:7">
      <c r="A417" s="16" t="s">
        <v>2388</v>
      </c>
      <c r="B417" s="16" t="s">
        <v>3427</v>
      </c>
      <c r="C417" t="s">
        <v>1367</v>
      </c>
      <c r="D417" t="s">
        <v>3208</v>
      </c>
      <c r="E417">
        <v>128</v>
      </c>
      <c r="F417" t="s">
        <v>3426</v>
      </c>
      <c r="G417" t="s">
        <v>3208</v>
      </c>
    </row>
    <row r="418" spans="1:7">
      <c r="A418" s="16" t="s">
        <v>2389</v>
      </c>
      <c r="B418" s="16" t="s">
        <v>112</v>
      </c>
      <c r="C418" t="s">
        <v>113</v>
      </c>
      <c r="D418" t="s">
        <v>3208</v>
      </c>
      <c r="E418">
        <v>128</v>
      </c>
      <c r="F418" t="s">
        <v>3426</v>
      </c>
      <c r="G418" t="s">
        <v>3208</v>
      </c>
    </row>
    <row r="419" spans="1:7">
      <c r="A419" s="16" t="s">
        <v>2390</v>
      </c>
      <c r="B419" s="16" t="s">
        <v>3428</v>
      </c>
      <c r="C419" t="s">
        <v>1362</v>
      </c>
      <c r="D419" t="s">
        <v>3208</v>
      </c>
      <c r="E419">
        <v>128</v>
      </c>
      <c r="F419" t="s">
        <v>3426</v>
      </c>
      <c r="G419" t="s">
        <v>3208</v>
      </c>
    </row>
    <row r="420" spans="1:7">
      <c r="A420" s="16" t="s">
        <v>2391</v>
      </c>
      <c r="B420" s="16" t="s">
        <v>97</v>
      </c>
      <c r="C420" t="s">
        <v>98</v>
      </c>
      <c r="D420" t="s">
        <v>3208</v>
      </c>
      <c r="E420">
        <v>128</v>
      </c>
      <c r="F420" t="s">
        <v>3426</v>
      </c>
      <c r="G420" t="s">
        <v>3208</v>
      </c>
    </row>
    <row r="421" spans="1:7">
      <c r="A421" s="16" t="s">
        <v>2392</v>
      </c>
      <c r="B421" s="16" t="s">
        <v>3429</v>
      </c>
      <c r="C421" t="s">
        <v>1366</v>
      </c>
      <c r="D421" t="s">
        <v>3208</v>
      </c>
      <c r="E421">
        <v>128</v>
      </c>
      <c r="F421" t="s">
        <v>3426</v>
      </c>
      <c r="G421" t="s">
        <v>3208</v>
      </c>
    </row>
    <row r="422" spans="1:7">
      <c r="A422" s="16" t="s">
        <v>2393</v>
      </c>
      <c r="B422" s="16" t="s">
        <v>109</v>
      </c>
      <c r="C422" t="s">
        <v>110</v>
      </c>
      <c r="D422" t="s">
        <v>3208</v>
      </c>
      <c r="E422">
        <v>128</v>
      </c>
      <c r="F422" t="s">
        <v>3426</v>
      </c>
      <c r="G422" t="s">
        <v>3208</v>
      </c>
    </row>
    <row r="423" spans="1:7">
      <c r="A423" s="16" t="s">
        <v>2394</v>
      </c>
      <c r="B423" s="16" t="s">
        <v>3430</v>
      </c>
      <c r="C423" t="s">
        <v>1361</v>
      </c>
      <c r="D423" t="s">
        <v>3208</v>
      </c>
      <c r="E423">
        <v>128</v>
      </c>
      <c r="F423" t="s">
        <v>3426</v>
      </c>
      <c r="G423" t="s">
        <v>3208</v>
      </c>
    </row>
    <row r="424" spans="1:7">
      <c r="A424" s="16" t="s">
        <v>2395</v>
      </c>
      <c r="B424" s="16" t="s">
        <v>94</v>
      </c>
      <c r="C424" t="s">
        <v>95</v>
      </c>
      <c r="D424" t="s">
        <v>3208</v>
      </c>
      <c r="E424">
        <v>128</v>
      </c>
      <c r="F424" t="s">
        <v>3426</v>
      </c>
      <c r="G424" t="s">
        <v>3208</v>
      </c>
    </row>
    <row r="425" spans="1:7">
      <c r="A425" s="16" t="s">
        <v>2396</v>
      </c>
      <c r="B425" s="16" t="s">
        <v>3431</v>
      </c>
      <c r="C425" t="s">
        <v>1365</v>
      </c>
      <c r="D425" t="s">
        <v>3208</v>
      </c>
      <c r="E425">
        <v>128</v>
      </c>
      <c r="F425" t="s">
        <v>3426</v>
      </c>
      <c r="G425" t="s">
        <v>3208</v>
      </c>
    </row>
    <row r="426" spans="1:7">
      <c r="A426" s="16" t="s">
        <v>2397</v>
      </c>
      <c r="B426" s="16" t="s">
        <v>106</v>
      </c>
      <c r="C426" t="s">
        <v>107</v>
      </c>
      <c r="D426" t="s">
        <v>3208</v>
      </c>
      <c r="E426">
        <v>128</v>
      </c>
      <c r="F426" t="s">
        <v>3426</v>
      </c>
      <c r="G426" t="s">
        <v>3208</v>
      </c>
    </row>
    <row r="427" spans="1:7">
      <c r="A427" s="16" t="s">
        <v>2398</v>
      </c>
      <c r="B427" s="16" t="s">
        <v>3432</v>
      </c>
      <c r="C427" t="s">
        <v>1360</v>
      </c>
      <c r="D427" t="s">
        <v>3208</v>
      </c>
      <c r="E427">
        <v>128</v>
      </c>
      <c r="F427" t="s">
        <v>3426</v>
      </c>
      <c r="G427" t="s">
        <v>3208</v>
      </c>
    </row>
    <row r="428" spans="1:7">
      <c r="A428" s="16" t="s">
        <v>2399</v>
      </c>
      <c r="B428" s="16" t="s">
        <v>91</v>
      </c>
      <c r="C428" t="s">
        <v>92</v>
      </c>
      <c r="D428" t="s">
        <v>3208</v>
      </c>
      <c r="E428">
        <v>128</v>
      </c>
      <c r="F428" t="s">
        <v>3426</v>
      </c>
      <c r="G428" t="s">
        <v>3208</v>
      </c>
    </row>
    <row r="429" spans="1:7">
      <c r="A429" s="16" t="s">
        <v>2400</v>
      </c>
      <c r="B429" s="16" t="s">
        <v>3433</v>
      </c>
      <c r="C429" t="s">
        <v>1364</v>
      </c>
      <c r="D429" t="s">
        <v>3208</v>
      </c>
      <c r="E429">
        <v>128</v>
      </c>
      <c r="F429" t="s">
        <v>3426</v>
      </c>
      <c r="G429" t="s">
        <v>3208</v>
      </c>
    </row>
    <row r="430" spans="1:7">
      <c r="A430" s="16" t="s">
        <v>2401</v>
      </c>
      <c r="B430" s="16" t="s">
        <v>103</v>
      </c>
      <c r="C430" t="s">
        <v>104</v>
      </c>
      <c r="D430" t="s">
        <v>3208</v>
      </c>
      <c r="E430">
        <v>128</v>
      </c>
      <c r="F430" t="s">
        <v>3426</v>
      </c>
      <c r="G430" t="s">
        <v>3208</v>
      </c>
    </row>
    <row r="431" spans="1:7">
      <c r="A431" s="16" t="s">
        <v>2402</v>
      </c>
      <c r="B431" s="16" t="s">
        <v>3434</v>
      </c>
      <c r="C431" t="s">
        <v>1359</v>
      </c>
      <c r="D431" t="s">
        <v>3208</v>
      </c>
      <c r="E431">
        <v>128</v>
      </c>
      <c r="F431" t="s">
        <v>3426</v>
      </c>
      <c r="G431" t="s">
        <v>3208</v>
      </c>
    </row>
    <row r="432" spans="1:7">
      <c r="A432" s="16" t="s">
        <v>2403</v>
      </c>
      <c r="B432" s="16" t="s">
        <v>3435</v>
      </c>
      <c r="C432" t="s">
        <v>1358</v>
      </c>
      <c r="D432" t="s">
        <v>3208</v>
      </c>
      <c r="E432">
        <v>128</v>
      </c>
      <c r="F432" t="s">
        <v>3426</v>
      </c>
      <c r="G432" t="s">
        <v>3208</v>
      </c>
    </row>
    <row r="433" spans="1:7">
      <c r="A433" s="16" t="s">
        <v>2404</v>
      </c>
      <c r="B433" s="16" t="s">
        <v>3436</v>
      </c>
      <c r="C433" t="s">
        <v>1357</v>
      </c>
      <c r="D433" t="s">
        <v>3208</v>
      </c>
      <c r="E433">
        <v>128</v>
      </c>
      <c r="F433" t="s">
        <v>3426</v>
      </c>
      <c r="G433" t="s">
        <v>3208</v>
      </c>
    </row>
    <row r="434" spans="1:7">
      <c r="A434" s="16" t="s">
        <v>2405</v>
      </c>
      <c r="B434" s="16" t="s">
        <v>3437</v>
      </c>
      <c r="C434" t="s">
        <v>1356</v>
      </c>
      <c r="D434" t="s">
        <v>3208</v>
      </c>
      <c r="E434">
        <v>128</v>
      </c>
      <c r="F434" t="s">
        <v>3426</v>
      </c>
      <c r="G434" t="s">
        <v>3208</v>
      </c>
    </row>
    <row r="435" spans="1:7">
      <c r="A435" s="16" t="s">
        <v>2406</v>
      </c>
      <c r="B435" s="16" t="s">
        <v>3438</v>
      </c>
      <c r="C435" t="s">
        <v>1368</v>
      </c>
      <c r="D435" t="s">
        <v>3208</v>
      </c>
      <c r="E435" t="s">
        <v>3208</v>
      </c>
      <c r="F435" t="s">
        <v>3208</v>
      </c>
      <c r="G435" t="s">
        <v>3208</v>
      </c>
    </row>
    <row r="436" spans="1:7">
      <c r="A436" s="16" t="s">
        <v>2407</v>
      </c>
      <c r="B436" s="16" t="s">
        <v>3439</v>
      </c>
      <c r="C436" t="s">
        <v>1369</v>
      </c>
      <c r="D436" t="s">
        <v>3208</v>
      </c>
      <c r="E436" t="s">
        <v>3208</v>
      </c>
      <c r="F436" t="s">
        <v>3208</v>
      </c>
      <c r="G436" t="s">
        <v>3208</v>
      </c>
    </row>
    <row r="437" spans="1:7">
      <c r="A437" s="16" t="s">
        <v>2408</v>
      </c>
      <c r="B437" s="16" t="s">
        <v>1884</v>
      </c>
      <c r="C437" t="s">
        <v>1394</v>
      </c>
      <c r="D437" t="s">
        <v>3208</v>
      </c>
      <c r="E437">
        <v>129</v>
      </c>
      <c r="F437" t="s">
        <v>3426</v>
      </c>
      <c r="G437" t="s">
        <v>3208</v>
      </c>
    </row>
    <row r="438" spans="1:7">
      <c r="A438" s="16" t="s">
        <v>2409</v>
      </c>
      <c r="B438" s="16" t="s">
        <v>1888</v>
      </c>
      <c r="C438" t="s">
        <v>1398</v>
      </c>
      <c r="D438" t="s">
        <v>3208</v>
      </c>
      <c r="E438">
        <v>129</v>
      </c>
      <c r="F438" t="s">
        <v>3426</v>
      </c>
      <c r="G438" t="s">
        <v>3208</v>
      </c>
    </row>
    <row r="439" spans="1:7">
      <c r="A439" s="16" t="s">
        <v>2410</v>
      </c>
      <c r="B439" s="16" t="s">
        <v>1892</v>
      </c>
      <c r="C439" t="s">
        <v>1402</v>
      </c>
      <c r="D439" t="s">
        <v>3208</v>
      </c>
      <c r="E439">
        <v>129</v>
      </c>
      <c r="F439" t="s">
        <v>3426</v>
      </c>
      <c r="G439" t="s">
        <v>3208</v>
      </c>
    </row>
    <row r="440" spans="1:7">
      <c r="A440" s="16" t="s">
        <v>2411</v>
      </c>
      <c r="B440" s="16" t="s">
        <v>1896</v>
      </c>
      <c r="C440" t="s">
        <v>1406</v>
      </c>
      <c r="D440" t="s">
        <v>3208</v>
      </c>
      <c r="E440">
        <v>129</v>
      </c>
      <c r="F440" t="s">
        <v>3426</v>
      </c>
      <c r="G440" t="s">
        <v>3208</v>
      </c>
    </row>
    <row r="441" spans="1:7">
      <c r="A441" s="16" t="s">
        <v>2412</v>
      </c>
      <c r="B441" s="16" t="s">
        <v>1883</v>
      </c>
      <c r="C441" t="s">
        <v>1393</v>
      </c>
      <c r="D441" t="s">
        <v>3208</v>
      </c>
      <c r="E441">
        <v>129</v>
      </c>
      <c r="F441" t="s">
        <v>3426</v>
      </c>
      <c r="G441" t="s">
        <v>3208</v>
      </c>
    </row>
    <row r="442" spans="1:7">
      <c r="A442" s="16" t="s">
        <v>2413</v>
      </c>
      <c r="B442" s="16" t="s">
        <v>1887</v>
      </c>
      <c r="C442" t="s">
        <v>1397</v>
      </c>
      <c r="D442" t="s">
        <v>3208</v>
      </c>
      <c r="E442">
        <v>129</v>
      </c>
      <c r="F442" t="s">
        <v>3426</v>
      </c>
      <c r="G442" t="s">
        <v>3208</v>
      </c>
    </row>
    <row r="443" spans="1:7">
      <c r="A443" s="16" t="s">
        <v>2414</v>
      </c>
      <c r="B443" s="16" t="s">
        <v>1891</v>
      </c>
      <c r="C443" t="s">
        <v>1401</v>
      </c>
      <c r="D443" t="s">
        <v>3208</v>
      </c>
      <c r="E443">
        <v>129</v>
      </c>
      <c r="F443" t="s">
        <v>3426</v>
      </c>
      <c r="G443" t="s">
        <v>3208</v>
      </c>
    </row>
    <row r="444" spans="1:7">
      <c r="A444" s="16" t="s">
        <v>2415</v>
      </c>
      <c r="B444" s="16" t="s">
        <v>1895</v>
      </c>
      <c r="C444" t="s">
        <v>1405</v>
      </c>
      <c r="D444" t="s">
        <v>3208</v>
      </c>
      <c r="E444">
        <v>129</v>
      </c>
      <c r="F444" t="s">
        <v>3426</v>
      </c>
      <c r="G444" t="s">
        <v>3208</v>
      </c>
    </row>
    <row r="445" spans="1:7">
      <c r="A445" s="16" t="s">
        <v>2416</v>
      </c>
      <c r="B445" s="16" t="s">
        <v>1882</v>
      </c>
      <c r="C445" t="s">
        <v>1392</v>
      </c>
      <c r="D445" t="s">
        <v>3208</v>
      </c>
      <c r="E445">
        <v>129</v>
      </c>
      <c r="F445" t="s">
        <v>3426</v>
      </c>
      <c r="G445" t="s">
        <v>3208</v>
      </c>
    </row>
    <row r="446" spans="1:7">
      <c r="A446" s="16" t="s">
        <v>2417</v>
      </c>
      <c r="B446" s="16" t="s">
        <v>1886</v>
      </c>
      <c r="C446" t="s">
        <v>1396</v>
      </c>
      <c r="D446" t="s">
        <v>3208</v>
      </c>
      <c r="E446">
        <v>129</v>
      </c>
      <c r="F446" t="s">
        <v>3426</v>
      </c>
      <c r="G446" t="s">
        <v>3208</v>
      </c>
    </row>
    <row r="447" spans="1:7">
      <c r="A447" s="16" t="s">
        <v>2418</v>
      </c>
      <c r="B447" s="16" t="s">
        <v>1890</v>
      </c>
      <c r="C447" t="s">
        <v>1400</v>
      </c>
      <c r="D447" t="s">
        <v>3208</v>
      </c>
      <c r="E447">
        <v>129</v>
      </c>
      <c r="F447" t="s">
        <v>3426</v>
      </c>
      <c r="G447" t="s">
        <v>3208</v>
      </c>
    </row>
    <row r="448" spans="1:7">
      <c r="A448" s="16" t="s">
        <v>2419</v>
      </c>
      <c r="B448" s="16" t="s">
        <v>1894</v>
      </c>
      <c r="C448" t="s">
        <v>1404</v>
      </c>
      <c r="D448" t="s">
        <v>3208</v>
      </c>
      <c r="E448">
        <v>129</v>
      </c>
      <c r="F448" t="s">
        <v>3426</v>
      </c>
      <c r="G448" t="s">
        <v>3208</v>
      </c>
    </row>
    <row r="449" spans="1:7">
      <c r="A449" s="16" t="s">
        <v>2420</v>
      </c>
      <c r="B449" s="16" t="s">
        <v>1881</v>
      </c>
      <c r="C449" t="s">
        <v>1391</v>
      </c>
      <c r="D449" t="s">
        <v>3208</v>
      </c>
      <c r="E449">
        <v>129</v>
      </c>
      <c r="F449" t="s">
        <v>3426</v>
      </c>
      <c r="G449" t="s">
        <v>3208</v>
      </c>
    </row>
    <row r="450" spans="1:7">
      <c r="A450" s="16" t="s">
        <v>2421</v>
      </c>
      <c r="B450" s="16" t="s">
        <v>1885</v>
      </c>
      <c r="C450" t="s">
        <v>1395</v>
      </c>
      <c r="D450" t="s">
        <v>3208</v>
      </c>
      <c r="E450">
        <v>129</v>
      </c>
      <c r="F450" t="s">
        <v>3426</v>
      </c>
      <c r="G450" t="s">
        <v>3208</v>
      </c>
    </row>
    <row r="451" spans="1:7">
      <c r="A451" s="16" t="s">
        <v>2422</v>
      </c>
      <c r="B451" s="16" t="s">
        <v>1889</v>
      </c>
      <c r="C451" t="s">
        <v>1399</v>
      </c>
      <c r="D451" t="s">
        <v>3208</v>
      </c>
      <c r="E451">
        <v>129</v>
      </c>
      <c r="F451" t="s">
        <v>3426</v>
      </c>
      <c r="G451" t="s">
        <v>3208</v>
      </c>
    </row>
    <row r="452" spans="1:7">
      <c r="A452" s="16" t="s">
        <v>2423</v>
      </c>
      <c r="B452" s="16" t="s">
        <v>1893</v>
      </c>
      <c r="C452" t="s">
        <v>1403</v>
      </c>
      <c r="D452" t="s">
        <v>3208</v>
      </c>
      <c r="E452">
        <v>129</v>
      </c>
      <c r="F452" t="s">
        <v>3426</v>
      </c>
      <c r="G452" t="s">
        <v>3208</v>
      </c>
    </row>
    <row r="453" spans="1:7">
      <c r="A453" s="16" t="s">
        <v>2424</v>
      </c>
      <c r="B453" s="16" t="s">
        <v>1880</v>
      </c>
      <c r="C453" t="s">
        <v>1390</v>
      </c>
      <c r="D453" t="s">
        <v>3208</v>
      </c>
      <c r="E453">
        <v>129</v>
      </c>
      <c r="F453" t="s">
        <v>3426</v>
      </c>
      <c r="G453" t="s">
        <v>3208</v>
      </c>
    </row>
    <row r="454" spans="1:7">
      <c r="A454" s="16" t="s">
        <v>2425</v>
      </c>
      <c r="B454" s="16" t="s">
        <v>1879</v>
      </c>
      <c r="C454" t="s">
        <v>1389</v>
      </c>
      <c r="D454" t="s">
        <v>3208</v>
      </c>
      <c r="E454">
        <v>129</v>
      </c>
      <c r="F454" t="s">
        <v>3426</v>
      </c>
      <c r="G454" t="s">
        <v>3208</v>
      </c>
    </row>
    <row r="455" spans="1:7">
      <c r="A455" s="16" t="s">
        <v>2426</v>
      </c>
      <c r="B455" s="16" t="s">
        <v>1878</v>
      </c>
      <c r="C455" t="s">
        <v>1388</v>
      </c>
      <c r="D455" t="s">
        <v>3208</v>
      </c>
      <c r="E455">
        <v>129</v>
      </c>
      <c r="F455" t="s">
        <v>3426</v>
      </c>
      <c r="G455" t="s">
        <v>3208</v>
      </c>
    </row>
    <row r="456" spans="1:7">
      <c r="A456" s="16" t="s">
        <v>2427</v>
      </c>
      <c r="B456" s="16" t="s">
        <v>1877</v>
      </c>
      <c r="C456" t="s">
        <v>1387</v>
      </c>
      <c r="D456" t="s">
        <v>3208</v>
      </c>
      <c r="E456">
        <v>129</v>
      </c>
      <c r="F456" t="s">
        <v>3426</v>
      </c>
      <c r="G456" t="s">
        <v>3208</v>
      </c>
    </row>
    <row r="457" spans="1:7">
      <c r="A457" s="16" t="s">
        <v>2428</v>
      </c>
      <c r="B457" s="16" t="s">
        <v>1867</v>
      </c>
      <c r="C457" t="s">
        <v>1378</v>
      </c>
      <c r="D457" t="s">
        <v>3208</v>
      </c>
      <c r="E457">
        <v>130</v>
      </c>
      <c r="F457" t="s">
        <v>3426</v>
      </c>
      <c r="G457" t="s">
        <v>3208</v>
      </c>
    </row>
    <row r="458" spans="1:7">
      <c r="A458" s="16" t="s">
        <v>2429</v>
      </c>
      <c r="B458" s="16" t="s">
        <v>1871</v>
      </c>
      <c r="C458" t="s">
        <v>1382</v>
      </c>
      <c r="D458" t="s">
        <v>3208</v>
      </c>
      <c r="E458">
        <v>130</v>
      </c>
      <c r="F458" t="s">
        <v>3426</v>
      </c>
      <c r="G458" t="s">
        <v>3208</v>
      </c>
    </row>
    <row r="459" spans="1:7">
      <c r="A459" s="16" t="s">
        <v>2430</v>
      </c>
      <c r="B459" s="16" t="s">
        <v>1875</v>
      </c>
      <c r="C459" t="s">
        <v>1386</v>
      </c>
      <c r="D459" t="s">
        <v>3208</v>
      </c>
      <c r="E459">
        <v>130</v>
      </c>
      <c r="F459" t="s">
        <v>3426</v>
      </c>
      <c r="G459" t="s">
        <v>3208</v>
      </c>
    </row>
    <row r="460" spans="1:7">
      <c r="A460" s="16" t="s">
        <v>2431</v>
      </c>
      <c r="B460" s="16" t="s">
        <v>70</v>
      </c>
      <c r="C460" t="s">
        <v>71</v>
      </c>
      <c r="D460" t="s">
        <v>3208</v>
      </c>
      <c r="E460">
        <v>130</v>
      </c>
      <c r="F460" t="s">
        <v>3426</v>
      </c>
      <c r="G460" t="s">
        <v>3208</v>
      </c>
    </row>
    <row r="461" spans="1:7">
      <c r="A461" s="16" t="s">
        <v>2432</v>
      </c>
      <c r="B461" s="16" t="s">
        <v>1866</v>
      </c>
      <c r="C461" t="s">
        <v>1377</v>
      </c>
      <c r="D461" t="s">
        <v>3208</v>
      </c>
      <c r="E461">
        <v>130</v>
      </c>
      <c r="F461" t="s">
        <v>3426</v>
      </c>
      <c r="G461" t="s">
        <v>3208</v>
      </c>
    </row>
    <row r="462" spans="1:7">
      <c r="A462" s="16" t="s">
        <v>2433</v>
      </c>
      <c r="B462" s="16" t="s">
        <v>1870</v>
      </c>
      <c r="C462" t="s">
        <v>1381</v>
      </c>
      <c r="D462" t="s">
        <v>3208</v>
      </c>
      <c r="E462">
        <v>130</v>
      </c>
      <c r="F462" t="s">
        <v>3426</v>
      </c>
      <c r="G462" t="s">
        <v>3208</v>
      </c>
    </row>
    <row r="463" spans="1:7">
      <c r="A463" s="16" t="s">
        <v>2434</v>
      </c>
      <c r="B463" s="16" t="s">
        <v>1874</v>
      </c>
      <c r="C463" t="s">
        <v>1385</v>
      </c>
      <c r="D463" t="s">
        <v>3208</v>
      </c>
      <c r="E463">
        <v>130</v>
      </c>
      <c r="F463" t="s">
        <v>3426</v>
      </c>
      <c r="G463" t="s">
        <v>3208</v>
      </c>
    </row>
    <row r="464" spans="1:7">
      <c r="A464" s="16" t="s">
        <v>2435</v>
      </c>
      <c r="B464" s="16" t="s">
        <v>67</v>
      </c>
      <c r="C464" t="s">
        <v>68</v>
      </c>
      <c r="D464" t="s">
        <v>3208</v>
      </c>
      <c r="E464">
        <v>130</v>
      </c>
      <c r="F464" t="s">
        <v>3426</v>
      </c>
      <c r="G464" t="s">
        <v>3208</v>
      </c>
    </row>
    <row r="465" spans="1:7">
      <c r="A465" s="16" t="s">
        <v>2436</v>
      </c>
      <c r="B465" s="16" t="s">
        <v>1865</v>
      </c>
      <c r="C465" t="s">
        <v>1376</v>
      </c>
      <c r="D465" t="s">
        <v>3208</v>
      </c>
      <c r="E465">
        <v>130</v>
      </c>
      <c r="F465" t="s">
        <v>3426</v>
      </c>
      <c r="G465" t="s">
        <v>3208</v>
      </c>
    </row>
    <row r="466" spans="1:7">
      <c r="A466" s="16" t="s">
        <v>2437</v>
      </c>
      <c r="B466" s="16" t="s">
        <v>1869</v>
      </c>
      <c r="C466" t="s">
        <v>1380</v>
      </c>
      <c r="D466" t="s">
        <v>3208</v>
      </c>
      <c r="E466">
        <v>130</v>
      </c>
      <c r="F466" t="s">
        <v>3426</v>
      </c>
      <c r="G466" t="s">
        <v>3208</v>
      </c>
    </row>
    <row r="467" spans="1:7">
      <c r="A467" s="16" t="s">
        <v>2438</v>
      </c>
      <c r="B467" s="16" t="s">
        <v>1873</v>
      </c>
      <c r="C467" t="s">
        <v>1384</v>
      </c>
      <c r="D467" t="s">
        <v>3208</v>
      </c>
      <c r="E467">
        <v>130</v>
      </c>
      <c r="F467" t="s">
        <v>3426</v>
      </c>
      <c r="G467" t="s">
        <v>3208</v>
      </c>
    </row>
    <row r="468" spans="1:7">
      <c r="A468" s="16" t="s">
        <v>2439</v>
      </c>
      <c r="B468" s="16" t="s">
        <v>64</v>
      </c>
      <c r="C468" t="s">
        <v>65</v>
      </c>
      <c r="D468" t="s">
        <v>3208</v>
      </c>
      <c r="E468">
        <v>130</v>
      </c>
      <c r="F468" t="s">
        <v>3426</v>
      </c>
      <c r="G468" t="s">
        <v>3208</v>
      </c>
    </row>
    <row r="469" spans="1:7">
      <c r="A469" s="16" t="s">
        <v>2440</v>
      </c>
      <c r="B469" s="16" t="s">
        <v>1864</v>
      </c>
      <c r="C469" t="s">
        <v>1375</v>
      </c>
      <c r="D469" t="s">
        <v>3208</v>
      </c>
      <c r="E469">
        <v>130</v>
      </c>
      <c r="F469" t="s">
        <v>3426</v>
      </c>
      <c r="G469" t="s">
        <v>3208</v>
      </c>
    </row>
    <row r="470" spans="1:7">
      <c r="A470" s="16" t="s">
        <v>2441</v>
      </c>
      <c r="B470" s="16" t="s">
        <v>1868</v>
      </c>
      <c r="C470" t="s">
        <v>1379</v>
      </c>
      <c r="D470" t="s">
        <v>3208</v>
      </c>
      <c r="E470">
        <v>130</v>
      </c>
      <c r="F470" t="s">
        <v>3426</v>
      </c>
      <c r="G470" t="s">
        <v>3208</v>
      </c>
    </row>
    <row r="471" spans="1:7">
      <c r="A471" s="16" t="s">
        <v>2442</v>
      </c>
      <c r="B471" s="16" t="s">
        <v>1872</v>
      </c>
      <c r="C471" t="s">
        <v>1383</v>
      </c>
      <c r="D471" t="s">
        <v>3208</v>
      </c>
      <c r="E471">
        <v>130</v>
      </c>
      <c r="F471" t="s">
        <v>3426</v>
      </c>
      <c r="G471" t="s">
        <v>3208</v>
      </c>
    </row>
    <row r="472" spans="1:7">
      <c r="A472" s="16" t="s">
        <v>2443</v>
      </c>
      <c r="B472" s="16" t="s">
        <v>61</v>
      </c>
      <c r="C472" t="s">
        <v>62</v>
      </c>
      <c r="D472" t="s">
        <v>3208</v>
      </c>
      <c r="E472">
        <v>130</v>
      </c>
      <c r="F472" t="s">
        <v>3426</v>
      </c>
      <c r="G472" t="s">
        <v>3208</v>
      </c>
    </row>
    <row r="473" spans="1:7">
      <c r="A473" s="16" t="s">
        <v>2444</v>
      </c>
      <c r="B473" s="16" t="s">
        <v>1863</v>
      </c>
      <c r="C473" t="s">
        <v>1374</v>
      </c>
      <c r="D473" t="s">
        <v>3208</v>
      </c>
      <c r="E473">
        <v>130</v>
      </c>
      <c r="F473" t="s">
        <v>3426</v>
      </c>
      <c r="G473" t="s">
        <v>3208</v>
      </c>
    </row>
    <row r="474" spans="1:7">
      <c r="A474" s="16" t="s">
        <v>2445</v>
      </c>
      <c r="B474" s="16" t="s">
        <v>1862</v>
      </c>
      <c r="C474" t="s">
        <v>1373</v>
      </c>
      <c r="D474" t="s">
        <v>3208</v>
      </c>
      <c r="E474">
        <v>130</v>
      </c>
      <c r="F474" t="s">
        <v>3426</v>
      </c>
      <c r="G474" t="s">
        <v>3208</v>
      </c>
    </row>
    <row r="475" spans="1:7">
      <c r="A475" s="16" t="s">
        <v>2446</v>
      </c>
      <c r="B475" s="16" t="s">
        <v>58</v>
      </c>
      <c r="C475" t="s">
        <v>59</v>
      </c>
      <c r="D475" t="s">
        <v>3208</v>
      </c>
      <c r="E475">
        <v>130</v>
      </c>
      <c r="F475" t="s">
        <v>3426</v>
      </c>
      <c r="G475" t="s">
        <v>3208</v>
      </c>
    </row>
    <row r="476" spans="1:7">
      <c r="A476" s="16" t="s">
        <v>2447</v>
      </c>
      <c r="B476" s="16" t="s">
        <v>55</v>
      </c>
      <c r="C476" t="s">
        <v>56</v>
      </c>
      <c r="D476" t="s">
        <v>3208</v>
      </c>
      <c r="E476">
        <v>130</v>
      </c>
      <c r="F476" t="s">
        <v>3426</v>
      </c>
      <c r="G476" t="s">
        <v>3208</v>
      </c>
    </row>
    <row r="477" spans="1:7">
      <c r="A477" s="16" t="s">
        <v>2448</v>
      </c>
      <c r="B477" s="16" t="s">
        <v>220</v>
      </c>
      <c r="C477" t="s">
        <v>121</v>
      </c>
      <c r="D477" t="s">
        <v>3208</v>
      </c>
      <c r="E477">
        <v>228</v>
      </c>
      <c r="F477" t="s">
        <v>3426</v>
      </c>
      <c r="G477" t="s">
        <v>3208</v>
      </c>
    </row>
    <row r="478" spans="1:7">
      <c r="A478" s="16" t="s">
        <v>2449</v>
      </c>
      <c r="B478" s="16" t="s">
        <v>1925</v>
      </c>
      <c r="C478" t="s">
        <v>1425</v>
      </c>
      <c r="D478" t="s">
        <v>3208</v>
      </c>
      <c r="E478">
        <v>228</v>
      </c>
      <c r="F478" t="s">
        <v>3426</v>
      </c>
      <c r="G478" t="s">
        <v>3208</v>
      </c>
    </row>
    <row r="479" spans="1:7">
      <c r="A479" s="16" t="s">
        <v>2450</v>
      </c>
      <c r="B479" s="16" t="s">
        <v>1927</v>
      </c>
      <c r="C479" t="s">
        <v>129</v>
      </c>
      <c r="D479" t="s">
        <v>3208</v>
      </c>
      <c r="E479">
        <v>228</v>
      </c>
      <c r="F479" t="s">
        <v>3426</v>
      </c>
      <c r="G479" t="s">
        <v>3208</v>
      </c>
    </row>
    <row r="480" spans="1:7">
      <c r="A480" s="16" t="s">
        <v>2451</v>
      </c>
      <c r="B480" s="16" t="s">
        <v>1929</v>
      </c>
      <c r="C480" t="s">
        <v>1426</v>
      </c>
      <c r="D480" t="s">
        <v>3208</v>
      </c>
      <c r="E480">
        <v>228</v>
      </c>
      <c r="F480" t="s">
        <v>3426</v>
      </c>
      <c r="G480" t="s">
        <v>3208</v>
      </c>
    </row>
    <row r="481" spans="1:7">
      <c r="A481" s="16" t="s">
        <v>2452</v>
      </c>
      <c r="B481" s="16" t="s">
        <v>219</v>
      </c>
      <c r="C481" t="s">
        <v>119</v>
      </c>
      <c r="D481" t="s">
        <v>3208</v>
      </c>
      <c r="E481">
        <v>228</v>
      </c>
      <c r="F481" t="s">
        <v>3426</v>
      </c>
      <c r="G481" t="s">
        <v>3208</v>
      </c>
    </row>
    <row r="482" spans="1:7">
      <c r="A482" s="16" t="s">
        <v>2453</v>
      </c>
      <c r="B482" s="16" t="s">
        <v>1924</v>
      </c>
      <c r="C482" t="s">
        <v>1427</v>
      </c>
      <c r="D482" t="s">
        <v>3208</v>
      </c>
      <c r="E482">
        <v>228</v>
      </c>
      <c r="F482" t="s">
        <v>3426</v>
      </c>
      <c r="G482" t="s">
        <v>3208</v>
      </c>
    </row>
    <row r="483" spans="1:7">
      <c r="A483" s="16" t="s">
        <v>2454</v>
      </c>
      <c r="B483" s="16" t="s">
        <v>1926</v>
      </c>
      <c r="C483" t="s">
        <v>127</v>
      </c>
      <c r="D483" t="s">
        <v>3208</v>
      </c>
      <c r="E483">
        <v>228</v>
      </c>
      <c r="F483" t="s">
        <v>3426</v>
      </c>
      <c r="G483" t="s">
        <v>3208</v>
      </c>
    </row>
    <row r="484" spans="1:7">
      <c r="A484" s="16" t="s">
        <v>2455</v>
      </c>
      <c r="B484" s="16" t="s">
        <v>1928</v>
      </c>
      <c r="C484" t="s">
        <v>1428</v>
      </c>
      <c r="D484" t="s">
        <v>3208</v>
      </c>
      <c r="E484">
        <v>228</v>
      </c>
      <c r="F484" t="s">
        <v>3426</v>
      </c>
      <c r="G484" t="s">
        <v>3208</v>
      </c>
    </row>
    <row r="485" spans="1:7">
      <c r="A485" s="16" t="s">
        <v>2456</v>
      </c>
      <c r="B485" s="16" t="s">
        <v>218</v>
      </c>
      <c r="C485" t="s">
        <v>117</v>
      </c>
      <c r="D485" t="s">
        <v>3208</v>
      </c>
      <c r="E485">
        <v>228</v>
      </c>
      <c r="F485" t="s">
        <v>3426</v>
      </c>
      <c r="G485" t="s">
        <v>3208</v>
      </c>
    </row>
    <row r="486" spans="1:7">
      <c r="A486" s="16" t="s">
        <v>2457</v>
      </c>
      <c r="B486" s="16" t="s">
        <v>1919</v>
      </c>
      <c r="C486" t="s">
        <v>1429</v>
      </c>
      <c r="D486" t="s">
        <v>3208</v>
      </c>
      <c r="E486">
        <v>228</v>
      </c>
      <c r="F486" t="s">
        <v>3426</v>
      </c>
      <c r="G486" t="s">
        <v>3208</v>
      </c>
    </row>
    <row r="487" spans="1:7">
      <c r="A487" s="16" t="s">
        <v>2458</v>
      </c>
      <c r="B487" s="16" t="s">
        <v>1921</v>
      </c>
      <c r="C487" t="s">
        <v>125</v>
      </c>
      <c r="D487" t="s">
        <v>3208</v>
      </c>
      <c r="E487">
        <v>228</v>
      </c>
      <c r="F487" t="s">
        <v>3426</v>
      </c>
      <c r="G487" t="s">
        <v>3208</v>
      </c>
    </row>
    <row r="488" spans="1:7">
      <c r="A488" s="16" t="s">
        <v>2459</v>
      </c>
      <c r="B488" s="16" t="s">
        <v>1923</v>
      </c>
      <c r="C488" t="s">
        <v>1430</v>
      </c>
      <c r="D488" t="s">
        <v>3208</v>
      </c>
      <c r="E488">
        <v>228</v>
      </c>
      <c r="F488" t="s">
        <v>3426</v>
      </c>
      <c r="G488" t="s">
        <v>3208</v>
      </c>
    </row>
    <row r="489" spans="1:7">
      <c r="A489" s="16" t="s">
        <v>2460</v>
      </c>
      <c r="B489" s="16" t="s">
        <v>217</v>
      </c>
      <c r="C489" t="s">
        <v>115</v>
      </c>
      <c r="D489" t="s">
        <v>3208</v>
      </c>
      <c r="E489">
        <v>228</v>
      </c>
      <c r="F489" t="s">
        <v>3426</v>
      </c>
      <c r="G489" t="s">
        <v>3208</v>
      </c>
    </row>
    <row r="490" spans="1:7">
      <c r="A490" s="16" t="s">
        <v>2461</v>
      </c>
      <c r="B490" s="16" t="s">
        <v>1918</v>
      </c>
      <c r="C490" t="s">
        <v>1431</v>
      </c>
      <c r="D490" t="s">
        <v>3208</v>
      </c>
      <c r="E490">
        <v>228</v>
      </c>
      <c r="F490" t="s">
        <v>3426</v>
      </c>
      <c r="G490" t="s">
        <v>3208</v>
      </c>
    </row>
    <row r="491" spans="1:7">
      <c r="A491" s="16" t="s">
        <v>2462</v>
      </c>
      <c r="B491" s="16" t="s">
        <v>1920</v>
      </c>
      <c r="C491" t="s">
        <v>123</v>
      </c>
      <c r="D491" t="s">
        <v>3208</v>
      </c>
      <c r="E491">
        <v>228</v>
      </c>
      <c r="F491" t="s">
        <v>3426</v>
      </c>
      <c r="G491" t="s">
        <v>3208</v>
      </c>
    </row>
    <row r="492" spans="1:7">
      <c r="A492" s="16" t="s">
        <v>2463</v>
      </c>
      <c r="B492" s="16" t="s">
        <v>1922</v>
      </c>
      <c r="C492" t="s">
        <v>1432</v>
      </c>
      <c r="D492" t="s">
        <v>3208</v>
      </c>
      <c r="E492">
        <v>228</v>
      </c>
      <c r="F492" t="s">
        <v>3426</v>
      </c>
      <c r="G492" t="s">
        <v>3208</v>
      </c>
    </row>
    <row r="493" spans="1:7">
      <c r="A493" s="16" t="s">
        <v>2464</v>
      </c>
      <c r="B493" s="16" t="s">
        <v>1917</v>
      </c>
      <c r="C493" t="s">
        <v>1434</v>
      </c>
      <c r="D493" t="s">
        <v>3208</v>
      </c>
      <c r="E493">
        <v>228</v>
      </c>
      <c r="F493" t="s">
        <v>3426</v>
      </c>
      <c r="G493" t="s">
        <v>3208</v>
      </c>
    </row>
    <row r="494" spans="1:7">
      <c r="A494" s="16" t="s">
        <v>2465</v>
      </c>
      <c r="B494" s="16" t="s">
        <v>1916</v>
      </c>
      <c r="C494" t="s">
        <v>1433</v>
      </c>
      <c r="D494" t="s">
        <v>3208</v>
      </c>
      <c r="E494">
        <v>228</v>
      </c>
      <c r="F494" t="s">
        <v>3426</v>
      </c>
      <c r="G494" t="s">
        <v>3208</v>
      </c>
    </row>
    <row r="495" spans="1:7">
      <c r="A495" s="16" t="s">
        <v>2466</v>
      </c>
      <c r="B495" s="16" t="s">
        <v>215</v>
      </c>
      <c r="C495" t="s">
        <v>216</v>
      </c>
      <c r="D495" t="s">
        <v>3208</v>
      </c>
      <c r="E495">
        <v>228</v>
      </c>
      <c r="F495" t="s">
        <v>3426</v>
      </c>
      <c r="G495" t="s">
        <v>3208</v>
      </c>
    </row>
    <row r="496" spans="1:7">
      <c r="A496" s="16" t="s">
        <v>2467</v>
      </c>
      <c r="B496" s="16" t="s">
        <v>212</v>
      </c>
      <c r="C496" t="s">
        <v>213</v>
      </c>
      <c r="D496" t="s">
        <v>3208</v>
      </c>
      <c r="E496">
        <v>228</v>
      </c>
      <c r="F496" t="s">
        <v>3426</v>
      </c>
      <c r="G496" t="s">
        <v>3208</v>
      </c>
    </row>
    <row r="497" spans="1:7">
      <c r="A497" s="16" t="s">
        <v>2468</v>
      </c>
      <c r="B497" s="16" t="s">
        <v>3440</v>
      </c>
      <c r="C497" t="s">
        <v>1435</v>
      </c>
      <c r="D497" t="s">
        <v>3208</v>
      </c>
      <c r="E497" t="s">
        <v>3208</v>
      </c>
      <c r="F497" t="s">
        <v>3208</v>
      </c>
      <c r="G497" t="s">
        <v>3208</v>
      </c>
    </row>
    <row r="498" spans="1:7">
      <c r="A498" s="16" t="s">
        <v>2469</v>
      </c>
      <c r="B498" s="16" t="s">
        <v>3441</v>
      </c>
      <c r="C498" t="s">
        <v>1437</v>
      </c>
      <c r="D498" t="s">
        <v>3208</v>
      </c>
      <c r="E498" t="s">
        <v>3208</v>
      </c>
      <c r="F498" t="s">
        <v>3208</v>
      </c>
      <c r="G498" t="s">
        <v>3208</v>
      </c>
    </row>
    <row r="499" spans="1:7">
      <c r="A499" s="16" t="s">
        <v>2470</v>
      </c>
      <c r="B499" s="16" t="s">
        <v>88</v>
      </c>
      <c r="C499" t="s">
        <v>89</v>
      </c>
      <c r="D499" t="s">
        <v>3208</v>
      </c>
      <c r="E499">
        <v>229</v>
      </c>
      <c r="F499" t="s">
        <v>3426</v>
      </c>
      <c r="G499" t="s">
        <v>3208</v>
      </c>
    </row>
    <row r="500" spans="1:7">
      <c r="A500" s="16" t="s">
        <v>2471</v>
      </c>
      <c r="B500" s="16" t="s">
        <v>1935</v>
      </c>
      <c r="C500" t="s">
        <v>1411</v>
      </c>
      <c r="D500" t="s">
        <v>3208</v>
      </c>
      <c r="E500">
        <v>229</v>
      </c>
      <c r="F500" t="s">
        <v>3426</v>
      </c>
      <c r="G500" t="s">
        <v>3208</v>
      </c>
    </row>
    <row r="501" spans="1:7">
      <c r="A501" s="16" t="s">
        <v>2472</v>
      </c>
      <c r="B501" s="16" t="s">
        <v>1939</v>
      </c>
      <c r="C501" t="s">
        <v>1412</v>
      </c>
      <c r="D501" t="s">
        <v>3208</v>
      </c>
      <c r="E501">
        <v>229</v>
      </c>
      <c r="F501" t="s">
        <v>3426</v>
      </c>
      <c r="G501" t="s">
        <v>3208</v>
      </c>
    </row>
    <row r="502" spans="1:7">
      <c r="A502" s="16" t="s">
        <v>2473</v>
      </c>
      <c r="B502" s="16" t="s">
        <v>1943</v>
      </c>
      <c r="C502" t="s">
        <v>1413</v>
      </c>
      <c r="D502" t="s">
        <v>3208</v>
      </c>
      <c r="E502">
        <v>229</v>
      </c>
      <c r="F502" t="s">
        <v>3426</v>
      </c>
      <c r="G502" t="s">
        <v>3208</v>
      </c>
    </row>
    <row r="503" spans="1:7">
      <c r="A503" s="16" t="s">
        <v>2474</v>
      </c>
      <c r="B503" s="16" t="s">
        <v>85</v>
      </c>
      <c r="C503" t="s">
        <v>86</v>
      </c>
      <c r="D503" t="s">
        <v>3208</v>
      </c>
      <c r="E503">
        <v>229</v>
      </c>
      <c r="F503" t="s">
        <v>3426</v>
      </c>
      <c r="G503" t="s">
        <v>3208</v>
      </c>
    </row>
    <row r="504" spans="1:7">
      <c r="A504" s="16" t="s">
        <v>2475</v>
      </c>
      <c r="B504" s="16" t="s">
        <v>1934</v>
      </c>
      <c r="C504" t="s">
        <v>1414</v>
      </c>
      <c r="D504" t="s">
        <v>3208</v>
      </c>
      <c r="E504">
        <v>229</v>
      </c>
      <c r="F504" t="s">
        <v>3426</v>
      </c>
      <c r="G504" t="s">
        <v>3208</v>
      </c>
    </row>
    <row r="505" spans="1:7">
      <c r="A505" s="16" t="s">
        <v>2476</v>
      </c>
      <c r="B505" s="16" t="s">
        <v>1938</v>
      </c>
      <c r="C505" t="s">
        <v>1415</v>
      </c>
      <c r="D505" t="s">
        <v>3208</v>
      </c>
      <c r="E505">
        <v>229</v>
      </c>
      <c r="F505" t="s">
        <v>3426</v>
      </c>
      <c r="G505" t="s">
        <v>3208</v>
      </c>
    </row>
    <row r="506" spans="1:7">
      <c r="A506" s="16" t="s">
        <v>2477</v>
      </c>
      <c r="B506" s="16" t="s">
        <v>1942</v>
      </c>
      <c r="C506" t="s">
        <v>1416</v>
      </c>
      <c r="D506" t="s">
        <v>3208</v>
      </c>
      <c r="E506">
        <v>229</v>
      </c>
      <c r="F506" t="s">
        <v>3426</v>
      </c>
      <c r="G506" t="s">
        <v>3208</v>
      </c>
    </row>
    <row r="507" spans="1:7">
      <c r="A507" s="16" t="s">
        <v>2478</v>
      </c>
      <c r="B507" s="16" t="s">
        <v>82</v>
      </c>
      <c r="C507" t="s">
        <v>83</v>
      </c>
      <c r="D507" t="s">
        <v>3208</v>
      </c>
      <c r="E507">
        <v>229</v>
      </c>
      <c r="F507" t="s">
        <v>3426</v>
      </c>
      <c r="G507" t="s">
        <v>3208</v>
      </c>
    </row>
    <row r="508" spans="1:7">
      <c r="A508" s="16" t="s">
        <v>2479</v>
      </c>
      <c r="B508" s="16" t="s">
        <v>1933</v>
      </c>
      <c r="C508" t="s">
        <v>1417</v>
      </c>
      <c r="D508" t="s">
        <v>3208</v>
      </c>
      <c r="E508">
        <v>229</v>
      </c>
      <c r="F508" t="s">
        <v>3426</v>
      </c>
      <c r="G508" t="s">
        <v>3208</v>
      </c>
    </row>
    <row r="509" spans="1:7">
      <c r="A509" s="16" t="s">
        <v>2480</v>
      </c>
      <c r="B509" s="16" t="s">
        <v>1937</v>
      </c>
      <c r="C509" t="s">
        <v>1418</v>
      </c>
      <c r="D509" t="s">
        <v>3208</v>
      </c>
      <c r="E509">
        <v>229</v>
      </c>
      <c r="F509" t="s">
        <v>3426</v>
      </c>
      <c r="G509" t="s">
        <v>3208</v>
      </c>
    </row>
    <row r="510" spans="1:7">
      <c r="A510" s="16" t="s">
        <v>2481</v>
      </c>
      <c r="B510" s="16" t="s">
        <v>1941</v>
      </c>
      <c r="C510" t="s">
        <v>1419</v>
      </c>
      <c r="D510" t="s">
        <v>3208</v>
      </c>
      <c r="E510">
        <v>229</v>
      </c>
      <c r="F510" t="s">
        <v>3426</v>
      </c>
      <c r="G510" t="s">
        <v>3208</v>
      </c>
    </row>
    <row r="511" spans="1:7">
      <c r="A511" s="16" t="s">
        <v>2482</v>
      </c>
      <c r="B511" s="16" t="s">
        <v>79</v>
      </c>
      <c r="C511" t="s">
        <v>80</v>
      </c>
      <c r="D511" t="s">
        <v>3208</v>
      </c>
      <c r="E511">
        <v>229</v>
      </c>
      <c r="F511" t="s">
        <v>3426</v>
      </c>
      <c r="G511" t="s">
        <v>3208</v>
      </c>
    </row>
    <row r="512" spans="1:7">
      <c r="A512" s="16" t="s">
        <v>2483</v>
      </c>
      <c r="B512" s="16" t="s">
        <v>1932</v>
      </c>
      <c r="C512" t="s">
        <v>1420</v>
      </c>
      <c r="D512" t="s">
        <v>3208</v>
      </c>
      <c r="E512">
        <v>229</v>
      </c>
      <c r="F512" t="s">
        <v>3426</v>
      </c>
      <c r="G512" t="s">
        <v>3208</v>
      </c>
    </row>
    <row r="513" spans="1:7">
      <c r="A513" s="16" t="s">
        <v>2484</v>
      </c>
      <c r="B513" s="16" t="s">
        <v>1936</v>
      </c>
      <c r="C513" t="s">
        <v>1421</v>
      </c>
      <c r="D513" t="s">
        <v>3208</v>
      </c>
      <c r="E513">
        <v>229</v>
      </c>
      <c r="F513" t="s">
        <v>3426</v>
      </c>
      <c r="G513" t="s">
        <v>3208</v>
      </c>
    </row>
    <row r="514" spans="1:7">
      <c r="A514" s="16" t="s">
        <v>2485</v>
      </c>
      <c r="B514" s="16" t="s">
        <v>1940</v>
      </c>
      <c r="C514" t="s">
        <v>1422</v>
      </c>
      <c r="D514" t="s">
        <v>3208</v>
      </c>
      <c r="E514">
        <v>229</v>
      </c>
      <c r="F514" t="s">
        <v>3426</v>
      </c>
      <c r="G514" t="s">
        <v>3208</v>
      </c>
    </row>
    <row r="515" spans="1:7">
      <c r="A515" s="16" t="s">
        <v>2486</v>
      </c>
      <c r="B515" s="16" t="s">
        <v>76</v>
      </c>
      <c r="C515" t="s">
        <v>77</v>
      </c>
      <c r="D515" t="s">
        <v>3208</v>
      </c>
      <c r="E515">
        <v>229</v>
      </c>
      <c r="F515" t="s">
        <v>3426</v>
      </c>
      <c r="G515" t="s">
        <v>3208</v>
      </c>
    </row>
    <row r="516" spans="1:7">
      <c r="A516" s="16" t="s">
        <v>2487</v>
      </c>
      <c r="B516" s="16" t="s">
        <v>73</v>
      </c>
      <c r="C516" t="s">
        <v>74</v>
      </c>
      <c r="D516" t="s">
        <v>3208</v>
      </c>
      <c r="E516">
        <v>229</v>
      </c>
      <c r="F516" t="s">
        <v>3426</v>
      </c>
      <c r="G516" t="s">
        <v>3208</v>
      </c>
    </row>
    <row r="517" spans="1:7">
      <c r="A517" s="16" t="s">
        <v>2488</v>
      </c>
      <c r="B517" s="16" t="s">
        <v>1931</v>
      </c>
      <c r="C517" t="s">
        <v>1423</v>
      </c>
      <c r="D517" t="s">
        <v>3208</v>
      </c>
      <c r="E517">
        <v>229</v>
      </c>
      <c r="F517" t="s">
        <v>3426</v>
      </c>
      <c r="G517" t="s">
        <v>3208</v>
      </c>
    </row>
    <row r="518" spans="1:7">
      <c r="A518" s="16" t="s">
        <v>2489</v>
      </c>
      <c r="B518" s="16" t="s">
        <v>1930</v>
      </c>
      <c r="C518" t="s">
        <v>1424</v>
      </c>
      <c r="D518" t="s">
        <v>3208</v>
      </c>
      <c r="E518">
        <v>229</v>
      </c>
      <c r="F518" t="s">
        <v>3426</v>
      </c>
      <c r="G518" t="s">
        <v>3208</v>
      </c>
    </row>
    <row r="519" spans="1:7">
      <c r="A519" s="16" t="s">
        <v>2490</v>
      </c>
      <c r="B519" s="16" t="s">
        <v>17</v>
      </c>
      <c r="C519" t="s">
        <v>19</v>
      </c>
      <c r="D519" t="s">
        <v>3208</v>
      </c>
      <c r="E519">
        <v>230</v>
      </c>
      <c r="F519" t="s">
        <v>3426</v>
      </c>
      <c r="G519" t="s">
        <v>3208</v>
      </c>
    </row>
    <row r="520" spans="1:7">
      <c r="A520" s="16" t="s">
        <v>2491</v>
      </c>
      <c r="B520" s="16" t="s">
        <v>3442</v>
      </c>
      <c r="C520" t="s">
        <v>1407</v>
      </c>
      <c r="D520" t="s">
        <v>3208</v>
      </c>
      <c r="E520">
        <v>230</v>
      </c>
      <c r="F520" t="s">
        <v>3426</v>
      </c>
      <c r="G520" t="s">
        <v>3208</v>
      </c>
    </row>
    <row r="521" spans="1:7">
      <c r="A521" s="16" t="s">
        <v>2492</v>
      </c>
      <c r="B521" s="16" t="s">
        <v>166</v>
      </c>
      <c r="C521" t="s">
        <v>52</v>
      </c>
      <c r="D521" t="s">
        <v>3208</v>
      </c>
      <c r="E521">
        <v>230</v>
      </c>
      <c r="F521" t="s">
        <v>3426</v>
      </c>
      <c r="G521" t="s">
        <v>3208</v>
      </c>
    </row>
    <row r="522" spans="1:7">
      <c r="A522" s="16" t="s">
        <v>2493</v>
      </c>
      <c r="B522" s="16" t="s">
        <v>188</v>
      </c>
      <c r="C522" t="s">
        <v>189</v>
      </c>
      <c r="D522" t="s">
        <v>3208</v>
      </c>
      <c r="E522">
        <v>230</v>
      </c>
      <c r="F522" t="s">
        <v>3426</v>
      </c>
      <c r="G522" t="s">
        <v>3208</v>
      </c>
    </row>
    <row r="523" spans="1:7">
      <c r="A523" s="16" t="s">
        <v>2494</v>
      </c>
      <c r="B523" s="16" t="s">
        <v>12</v>
      </c>
      <c r="C523" t="s">
        <v>14</v>
      </c>
      <c r="D523" t="s">
        <v>3208</v>
      </c>
      <c r="E523">
        <v>230</v>
      </c>
      <c r="F523" t="s">
        <v>3426</v>
      </c>
      <c r="G523" t="s">
        <v>3208</v>
      </c>
    </row>
    <row r="524" spans="1:7">
      <c r="A524" s="16" t="s">
        <v>2495</v>
      </c>
      <c r="B524" s="16" t="s">
        <v>3443</v>
      </c>
      <c r="C524" t="s">
        <v>1408</v>
      </c>
      <c r="D524" t="s">
        <v>3208</v>
      </c>
      <c r="E524">
        <v>230</v>
      </c>
      <c r="F524" t="s">
        <v>3426</v>
      </c>
      <c r="G524" t="s">
        <v>3208</v>
      </c>
    </row>
    <row r="525" spans="1:7">
      <c r="A525" s="16" t="s">
        <v>2496</v>
      </c>
      <c r="B525" s="16" t="s">
        <v>44</v>
      </c>
      <c r="C525" t="s">
        <v>50</v>
      </c>
      <c r="D525" t="s">
        <v>3208</v>
      </c>
      <c r="E525">
        <v>230</v>
      </c>
      <c r="F525" t="s">
        <v>3426</v>
      </c>
      <c r="G525" t="s">
        <v>3208</v>
      </c>
    </row>
    <row r="526" spans="1:7">
      <c r="A526" s="16" t="s">
        <v>2497</v>
      </c>
      <c r="B526" s="16" t="s">
        <v>186</v>
      </c>
      <c r="C526" t="s">
        <v>187</v>
      </c>
      <c r="D526" t="s">
        <v>3208</v>
      </c>
      <c r="E526">
        <v>230</v>
      </c>
      <c r="F526" t="s">
        <v>3426</v>
      </c>
      <c r="G526" t="s">
        <v>3208</v>
      </c>
    </row>
    <row r="527" spans="1:7">
      <c r="A527" s="16" t="s">
        <v>2498</v>
      </c>
      <c r="B527" s="16" t="s">
        <v>29</v>
      </c>
      <c r="C527" t="s">
        <v>37</v>
      </c>
      <c r="D527" t="s">
        <v>3208</v>
      </c>
      <c r="E527">
        <v>230</v>
      </c>
      <c r="F527" t="s">
        <v>3426</v>
      </c>
      <c r="G527" t="s">
        <v>3208</v>
      </c>
    </row>
    <row r="528" spans="1:7">
      <c r="A528" s="16" t="s">
        <v>2499</v>
      </c>
      <c r="B528" s="16" t="s">
        <v>3444</v>
      </c>
      <c r="C528" t="s">
        <v>1409</v>
      </c>
      <c r="D528" t="s">
        <v>3208</v>
      </c>
      <c r="E528">
        <v>230</v>
      </c>
      <c r="F528" t="s">
        <v>3426</v>
      </c>
      <c r="G528" t="s">
        <v>3208</v>
      </c>
    </row>
    <row r="529" spans="1:7">
      <c r="A529" s="16" t="s">
        <v>2500</v>
      </c>
      <c r="B529" s="16" t="s">
        <v>42</v>
      </c>
      <c r="C529" t="s">
        <v>48</v>
      </c>
      <c r="D529" t="s">
        <v>3208</v>
      </c>
      <c r="E529">
        <v>230</v>
      </c>
      <c r="F529" t="s">
        <v>3426</v>
      </c>
      <c r="G529" t="s">
        <v>3208</v>
      </c>
    </row>
    <row r="530" spans="1:7">
      <c r="A530" s="16" t="s">
        <v>2501</v>
      </c>
      <c r="B530" s="16" t="s">
        <v>184</v>
      </c>
      <c r="C530" t="s">
        <v>185</v>
      </c>
      <c r="D530" t="s">
        <v>3208</v>
      </c>
      <c r="E530">
        <v>230</v>
      </c>
      <c r="F530" t="s">
        <v>3426</v>
      </c>
      <c r="G530" t="s">
        <v>3208</v>
      </c>
    </row>
    <row r="531" spans="1:7">
      <c r="A531" s="16" t="s">
        <v>2502</v>
      </c>
      <c r="B531" s="16" t="s">
        <v>31</v>
      </c>
      <c r="C531" t="s">
        <v>35</v>
      </c>
      <c r="D531" t="s">
        <v>3208</v>
      </c>
      <c r="E531">
        <v>230</v>
      </c>
      <c r="F531" t="s">
        <v>3426</v>
      </c>
      <c r="G531" t="s">
        <v>3208</v>
      </c>
    </row>
    <row r="532" spans="1:7">
      <c r="A532" s="16" t="s">
        <v>2503</v>
      </c>
      <c r="B532" s="16" t="s">
        <v>3445</v>
      </c>
      <c r="C532" t="s">
        <v>1410</v>
      </c>
      <c r="D532" t="s">
        <v>3208</v>
      </c>
      <c r="E532">
        <v>230</v>
      </c>
      <c r="F532" t="s">
        <v>3426</v>
      </c>
      <c r="G532" t="s">
        <v>3208</v>
      </c>
    </row>
    <row r="533" spans="1:7">
      <c r="A533" s="16" t="s">
        <v>2504</v>
      </c>
      <c r="B533" s="16" t="s">
        <v>27</v>
      </c>
      <c r="C533" t="s">
        <v>46</v>
      </c>
      <c r="D533" t="s">
        <v>3208</v>
      </c>
      <c r="E533">
        <v>230</v>
      </c>
      <c r="F533" t="s">
        <v>3426</v>
      </c>
      <c r="G533" t="s">
        <v>3208</v>
      </c>
    </row>
    <row r="534" spans="1:7">
      <c r="A534" s="16" t="s">
        <v>2505</v>
      </c>
      <c r="B534" s="16" t="s">
        <v>182</v>
      </c>
      <c r="C534" t="s">
        <v>183</v>
      </c>
      <c r="D534" t="s">
        <v>3208</v>
      </c>
      <c r="E534">
        <v>230</v>
      </c>
      <c r="F534" t="s">
        <v>3426</v>
      </c>
      <c r="G534" t="s">
        <v>3208</v>
      </c>
    </row>
    <row r="535" spans="1:7">
      <c r="A535" s="16" t="s">
        <v>2506</v>
      </c>
      <c r="B535" s="16" t="s">
        <v>3446</v>
      </c>
      <c r="C535" t="s">
        <v>22</v>
      </c>
      <c r="D535" t="s">
        <v>3208</v>
      </c>
      <c r="E535">
        <v>230</v>
      </c>
      <c r="F535" t="s">
        <v>3426</v>
      </c>
      <c r="G535" t="s">
        <v>3208</v>
      </c>
    </row>
    <row r="536" spans="1:7">
      <c r="A536" s="16" t="s">
        <v>2507</v>
      </c>
      <c r="B536" s="16" t="s">
        <v>3447</v>
      </c>
      <c r="C536" t="s">
        <v>21</v>
      </c>
      <c r="D536" t="s">
        <v>3208</v>
      </c>
      <c r="E536">
        <v>230</v>
      </c>
      <c r="F536" t="s">
        <v>3426</v>
      </c>
      <c r="G536" t="s">
        <v>3208</v>
      </c>
    </row>
    <row r="537" spans="1:7">
      <c r="A537" s="16" t="s">
        <v>2508</v>
      </c>
      <c r="B537" s="16" t="s">
        <v>7</v>
      </c>
      <c r="C537" t="s">
        <v>24</v>
      </c>
      <c r="D537" t="s">
        <v>3208</v>
      </c>
      <c r="E537">
        <v>230</v>
      </c>
      <c r="F537" t="s">
        <v>3426</v>
      </c>
      <c r="G537" t="s">
        <v>3208</v>
      </c>
    </row>
    <row r="538" spans="1:7">
      <c r="A538" s="16" t="s">
        <v>2509</v>
      </c>
      <c r="B538" s="16" t="s">
        <v>5</v>
      </c>
      <c r="C538" t="s">
        <v>23</v>
      </c>
      <c r="D538" t="s">
        <v>3208</v>
      </c>
      <c r="E538">
        <v>230</v>
      </c>
      <c r="F538" t="s">
        <v>3426</v>
      </c>
      <c r="G538" t="s">
        <v>3208</v>
      </c>
    </row>
    <row r="539" spans="1:7">
      <c r="A539" s="16" t="s">
        <v>2510</v>
      </c>
      <c r="B539" s="16" t="s">
        <v>3448</v>
      </c>
      <c r="C539" t="s">
        <v>951</v>
      </c>
      <c r="D539" t="s">
        <v>3208</v>
      </c>
      <c r="E539">
        <v>500</v>
      </c>
      <c r="F539" t="s">
        <v>3449</v>
      </c>
      <c r="G539" t="s">
        <v>3208</v>
      </c>
    </row>
    <row r="540" spans="1:7">
      <c r="A540" s="16" t="s">
        <v>2511</v>
      </c>
      <c r="B540" s="16" t="s">
        <v>3450</v>
      </c>
      <c r="C540" t="s">
        <v>952</v>
      </c>
      <c r="D540" t="s">
        <v>3208</v>
      </c>
      <c r="E540">
        <v>500</v>
      </c>
      <c r="F540" t="s">
        <v>3449</v>
      </c>
      <c r="G540" t="s">
        <v>3208</v>
      </c>
    </row>
    <row r="541" spans="1:7">
      <c r="A541" s="16" t="s">
        <v>2512</v>
      </c>
      <c r="B541" s="16" t="s">
        <v>3451</v>
      </c>
      <c r="C541" t="s">
        <v>963</v>
      </c>
      <c r="D541" t="s">
        <v>3208</v>
      </c>
      <c r="E541">
        <v>500</v>
      </c>
      <c r="F541" t="s">
        <v>3449</v>
      </c>
      <c r="G541" t="s">
        <v>3208</v>
      </c>
    </row>
    <row r="542" spans="1:7">
      <c r="A542" s="16" t="s">
        <v>2513</v>
      </c>
      <c r="B542" s="16" t="s">
        <v>3452</v>
      </c>
      <c r="C542" t="s">
        <v>970</v>
      </c>
      <c r="D542" t="s">
        <v>3208</v>
      </c>
      <c r="E542">
        <v>500</v>
      </c>
      <c r="F542" t="s">
        <v>3449</v>
      </c>
      <c r="G542" t="s">
        <v>3208</v>
      </c>
    </row>
    <row r="543" spans="1:7">
      <c r="A543" s="16" t="s">
        <v>2514</v>
      </c>
      <c r="B543" s="16" t="s">
        <v>3453</v>
      </c>
      <c r="C543" t="s">
        <v>971</v>
      </c>
      <c r="D543" t="s">
        <v>3208</v>
      </c>
      <c r="E543">
        <v>500</v>
      </c>
      <c r="F543" t="s">
        <v>3449</v>
      </c>
      <c r="G543" t="s">
        <v>3208</v>
      </c>
    </row>
    <row r="544" spans="1:7">
      <c r="A544" s="16" t="s">
        <v>2515</v>
      </c>
      <c r="B544" s="16" t="s">
        <v>3454</v>
      </c>
      <c r="C544" t="s">
        <v>972</v>
      </c>
      <c r="D544" t="s">
        <v>3208</v>
      </c>
      <c r="E544">
        <v>500</v>
      </c>
      <c r="F544" t="s">
        <v>3449</v>
      </c>
      <c r="G544" t="s">
        <v>3208</v>
      </c>
    </row>
    <row r="545" spans="1:7">
      <c r="A545" s="16" t="s">
        <v>2516</v>
      </c>
      <c r="B545" s="16" t="s">
        <v>3455</v>
      </c>
      <c r="C545" t="s">
        <v>973</v>
      </c>
      <c r="D545" t="s">
        <v>3208</v>
      </c>
      <c r="E545">
        <v>500</v>
      </c>
      <c r="F545" t="s">
        <v>3449</v>
      </c>
      <c r="G545" t="s">
        <v>3208</v>
      </c>
    </row>
    <row r="546" spans="1:7">
      <c r="A546" s="16" t="s">
        <v>2517</v>
      </c>
      <c r="B546" s="16" t="s">
        <v>3456</v>
      </c>
      <c r="C546" t="s">
        <v>974</v>
      </c>
      <c r="D546" t="s">
        <v>3208</v>
      </c>
      <c r="E546">
        <v>500</v>
      </c>
      <c r="F546" t="s">
        <v>3449</v>
      </c>
      <c r="G546" t="s">
        <v>3208</v>
      </c>
    </row>
    <row r="547" spans="1:7">
      <c r="A547" s="16" t="s">
        <v>2518</v>
      </c>
      <c r="B547" s="16" t="s">
        <v>3457</v>
      </c>
      <c r="C547" t="s">
        <v>975</v>
      </c>
      <c r="D547" t="s">
        <v>3208</v>
      </c>
      <c r="E547">
        <v>500</v>
      </c>
      <c r="F547" t="s">
        <v>3449</v>
      </c>
      <c r="G547" t="s">
        <v>3208</v>
      </c>
    </row>
    <row r="548" spans="1:7">
      <c r="A548" s="16" t="s">
        <v>2519</v>
      </c>
      <c r="B548" s="16" t="s">
        <v>3458</v>
      </c>
      <c r="C548" t="s">
        <v>976</v>
      </c>
      <c r="D548" t="s">
        <v>3208</v>
      </c>
      <c r="E548">
        <v>500</v>
      </c>
      <c r="F548" t="s">
        <v>3449</v>
      </c>
      <c r="G548" t="s">
        <v>3208</v>
      </c>
    </row>
    <row r="549" spans="1:7">
      <c r="A549" s="16" t="s">
        <v>2520</v>
      </c>
      <c r="B549" s="16" t="s">
        <v>3459</v>
      </c>
      <c r="C549" t="s">
        <v>953</v>
      </c>
      <c r="D549" t="s">
        <v>3208</v>
      </c>
      <c r="E549">
        <v>500</v>
      </c>
      <c r="F549" t="s">
        <v>3449</v>
      </c>
      <c r="G549" t="s">
        <v>3208</v>
      </c>
    </row>
    <row r="550" spans="1:7">
      <c r="A550" s="16" t="s">
        <v>2521</v>
      </c>
      <c r="B550" s="16" t="s">
        <v>3460</v>
      </c>
      <c r="C550" t="s">
        <v>954</v>
      </c>
      <c r="D550" t="s">
        <v>3208</v>
      </c>
      <c r="E550">
        <v>500</v>
      </c>
      <c r="F550" t="s">
        <v>3449</v>
      </c>
      <c r="G550" t="s">
        <v>3208</v>
      </c>
    </row>
    <row r="551" spans="1:7">
      <c r="A551" s="16" t="s">
        <v>2522</v>
      </c>
      <c r="B551" s="16" t="s">
        <v>3461</v>
      </c>
      <c r="C551" t="s">
        <v>955</v>
      </c>
      <c r="D551" t="s">
        <v>3208</v>
      </c>
      <c r="E551">
        <v>500</v>
      </c>
      <c r="F551" t="s">
        <v>3449</v>
      </c>
      <c r="G551" t="s">
        <v>3208</v>
      </c>
    </row>
    <row r="552" spans="1:7">
      <c r="A552" s="16" t="s">
        <v>2523</v>
      </c>
      <c r="B552" s="16" t="s">
        <v>3462</v>
      </c>
      <c r="C552" t="s">
        <v>956</v>
      </c>
      <c r="D552" t="s">
        <v>3208</v>
      </c>
      <c r="E552">
        <v>500</v>
      </c>
      <c r="F552" t="s">
        <v>3449</v>
      </c>
      <c r="G552" t="s">
        <v>3208</v>
      </c>
    </row>
    <row r="553" spans="1:7">
      <c r="A553" s="16" t="s">
        <v>2524</v>
      </c>
      <c r="B553" s="16" t="s">
        <v>3463</v>
      </c>
      <c r="C553" t="s">
        <v>957</v>
      </c>
      <c r="D553" t="s">
        <v>3208</v>
      </c>
      <c r="E553">
        <v>500</v>
      </c>
      <c r="F553" t="s">
        <v>3449</v>
      </c>
      <c r="G553" t="s">
        <v>3208</v>
      </c>
    </row>
    <row r="554" spans="1:7">
      <c r="A554" s="16" t="s">
        <v>2525</v>
      </c>
      <c r="B554" s="16" t="s">
        <v>3464</v>
      </c>
      <c r="C554" t="s">
        <v>958</v>
      </c>
      <c r="D554" t="s">
        <v>3208</v>
      </c>
      <c r="E554">
        <v>500</v>
      </c>
      <c r="F554" t="s">
        <v>3449</v>
      </c>
      <c r="G554" t="s">
        <v>3208</v>
      </c>
    </row>
    <row r="555" spans="1:7">
      <c r="A555" s="16" t="s">
        <v>2526</v>
      </c>
      <c r="B555" s="16" t="s">
        <v>3465</v>
      </c>
      <c r="C555" t="s">
        <v>959</v>
      </c>
      <c r="D555" t="s">
        <v>3208</v>
      </c>
      <c r="E555">
        <v>500</v>
      </c>
      <c r="F555" t="s">
        <v>3449</v>
      </c>
      <c r="G555" t="s">
        <v>3208</v>
      </c>
    </row>
    <row r="556" spans="1:7">
      <c r="A556" s="16" t="s">
        <v>2527</v>
      </c>
      <c r="B556" s="16" t="s">
        <v>3466</v>
      </c>
      <c r="C556" t="s">
        <v>960</v>
      </c>
      <c r="D556" t="s">
        <v>3208</v>
      </c>
      <c r="E556">
        <v>500</v>
      </c>
      <c r="F556" t="s">
        <v>3449</v>
      </c>
      <c r="G556" t="s">
        <v>3208</v>
      </c>
    </row>
    <row r="557" spans="1:7">
      <c r="A557" s="16" t="s">
        <v>2528</v>
      </c>
      <c r="B557" s="16" t="s">
        <v>3467</v>
      </c>
      <c r="C557" t="s">
        <v>961</v>
      </c>
      <c r="D557" t="s">
        <v>3208</v>
      </c>
      <c r="E557">
        <v>500</v>
      </c>
      <c r="F557" t="s">
        <v>3449</v>
      </c>
      <c r="G557" t="s">
        <v>3208</v>
      </c>
    </row>
    <row r="558" spans="1:7">
      <c r="A558" s="16" t="s">
        <v>2529</v>
      </c>
      <c r="B558" s="16" t="s">
        <v>3468</v>
      </c>
      <c r="C558" t="s">
        <v>962</v>
      </c>
      <c r="D558" t="s">
        <v>3208</v>
      </c>
      <c r="E558">
        <v>500</v>
      </c>
      <c r="F558" t="s">
        <v>3449</v>
      </c>
      <c r="G558" t="s">
        <v>3208</v>
      </c>
    </row>
    <row r="559" spans="1:7">
      <c r="A559" s="16" t="s">
        <v>2530</v>
      </c>
      <c r="B559" s="16" t="s">
        <v>3469</v>
      </c>
      <c r="C559" t="s">
        <v>964</v>
      </c>
      <c r="D559" t="s">
        <v>3208</v>
      </c>
      <c r="E559">
        <v>500</v>
      </c>
      <c r="F559" t="s">
        <v>3449</v>
      </c>
      <c r="G559" t="s">
        <v>3208</v>
      </c>
    </row>
    <row r="560" spans="1:7">
      <c r="A560" s="16" t="s">
        <v>2531</v>
      </c>
      <c r="B560" s="16" t="s">
        <v>3470</v>
      </c>
      <c r="C560" t="s">
        <v>965</v>
      </c>
      <c r="D560" t="s">
        <v>3208</v>
      </c>
      <c r="E560">
        <v>500</v>
      </c>
      <c r="F560" t="s">
        <v>3449</v>
      </c>
      <c r="G560" t="s">
        <v>3208</v>
      </c>
    </row>
    <row r="561" spans="1:7">
      <c r="A561" s="16" t="s">
        <v>2532</v>
      </c>
      <c r="B561" s="16" t="s">
        <v>3471</v>
      </c>
      <c r="C561" t="s">
        <v>966</v>
      </c>
      <c r="D561" t="s">
        <v>3208</v>
      </c>
      <c r="E561">
        <v>500</v>
      </c>
      <c r="F561" t="s">
        <v>3449</v>
      </c>
      <c r="G561" t="s">
        <v>3208</v>
      </c>
    </row>
    <row r="562" spans="1:7">
      <c r="A562" s="16" t="s">
        <v>2533</v>
      </c>
      <c r="B562" s="16" t="s">
        <v>3472</v>
      </c>
      <c r="C562" t="s">
        <v>967</v>
      </c>
      <c r="D562" t="s">
        <v>3208</v>
      </c>
      <c r="E562">
        <v>500</v>
      </c>
      <c r="F562" t="s">
        <v>3449</v>
      </c>
      <c r="G562" t="s">
        <v>3208</v>
      </c>
    </row>
    <row r="563" spans="1:7">
      <c r="A563" s="16" t="s">
        <v>2534</v>
      </c>
      <c r="B563" s="16" t="s">
        <v>3473</v>
      </c>
      <c r="C563" t="s">
        <v>968</v>
      </c>
      <c r="D563" t="s">
        <v>3208</v>
      </c>
      <c r="E563">
        <v>500</v>
      </c>
      <c r="F563" t="s">
        <v>3449</v>
      </c>
      <c r="G563" t="s">
        <v>3208</v>
      </c>
    </row>
    <row r="564" spans="1:7">
      <c r="A564" s="16" t="s">
        <v>2535</v>
      </c>
      <c r="B564" s="16" t="s">
        <v>3474</v>
      </c>
      <c r="C564" t="s">
        <v>969</v>
      </c>
      <c r="D564" t="s">
        <v>3208</v>
      </c>
      <c r="E564">
        <v>500</v>
      </c>
      <c r="F564" t="s">
        <v>3449</v>
      </c>
      <c r="G564" t="s">
        <v>3208</v>
      </c>
    </row>
    <row r="565" spans="1:7">
      <c r="A565" s="16" t="s">
        <v>2536</v>
      </c>
      <c r="B565" s="16" t="s">
        <v>3475</v>
      </c>
      <c r="C565" t="s">
        <v>977</v>
      </c>
      <c r="D565" t="s">
        <v>3208</v>
      </c>
      <c r="E565">
        <v>501</v>
      </c>
      <c r="F565" t="s">
        <v>3449</v>
      </c>
      <c r="G565" t="s">
        <v>3208</v>
      </c>
    </row>
    <row r="566" spans="1:7">
      <c r="A566" s="16" t="s">
        <v>2537</v>
      </c>
      <c r="B566" s="16" t="s">
        <v>3476</v>
      </c>
      <c r="C566" t="s">
        <v>978</v>
      </c>
      <c r="D566" t="s">
        <v>3208</v>
      </c>
      <c r="E566">
        <v>501</v>
      </c>
      <c r="F566" t="s">
        <v>3449</v>
      </c>
      <c r="G566" t="s">
        <v>3208</v>
      </c>
    </row>
    <row r="567" spans="1:7">
      <c r="A567" s="16" t="s">
        <v>2538</v>
      </c>
      <c r="B567" s="16" t="s">
        <v>3477</v>
      </c>
      <c r="C567" t="s">
        <v>979</v>
      </c>
      <c r="D567" t="s">
        <v>3208</v>
      </c>
      <c r="E567">
        <v>501</v>
      </c>
      <c r="F567" t="s">
        <v>3449</v>
      </c>
      <c r="G567" t="s">
        <v>3208</v>
      </c>
    </row>
    <row r="568" spans="1:7">
      <c r="A568" s="16" t="s">
        <v>2539</v>
      </c>
      <c r="B568" s="16" t="s">
        <v>3478</v>
      </c>
      <c r="C568" t="s">
        <v>980</v>
      </c>
      <c r="D568" t="s">
        <v>3208</v>
      </c>
      <c r="E568">
        <v>501</v>
      </c>
      <c r="F568" t="s">
        <v>3449</v>
      </c>
      <c r="G568" t="s">
        <v>3208</v>
      </c>
    </row>
    <row r="569" spans="1:7">
      <c r="A569" s="16" t="s">
        <v>2540</v>
      </c>
      <c r="B569" s="16" t="s">
        <v>3479</v>
      </c>
      <c r="C569" t="s">
        <v>981</v>
      </c>
      <c r="D569" t="s">
        <v>3208</v>
      </c>
      <c r="E569">
        <v>501</v>
      </c>
      <c r="F569" t="s">
        <v>3449</v>
      </c>
      <c r="G569" t="s">
        <v>3208</v>
      </c>
    </row>
    <row r="570" spans="1:7">
      <c r="A570" s="16" t="s">
        <v>2541</v>
      </c>
      <c r="B570" s="16" t="s">
        <v>3480</v>
      </c>
      <c r="C570" t="s">
        <v>982</v>
      </c>
      <c r="D570" t="s">
        <v>3208</v>
      </c>
      <c r="E570">
        <v>501</v>
      </c>
      <c r="F570" t="s">
        <v>3449</v>
      </c>
      <c r="G570" t="s">
        <v>3208</v>
      </c>
    </row>
    <row r="571" spans="1:7">
      <c r="A571" s="16" t="s">
        <v>2542</v>
      </c>
      <c r="B571" s="16" t="s">
        <v>3481</v>
      </c>
      <c r="C571" t="s">
        <v>983</v>
      </c>
      <c r="D571" t="s">
        <v>3208</v>
      </c>
      <c r="E571">
        <v>501</v>
      </c>
      <c r="F571" t="s">
        <v>3449</v>
      </c>
      <c r="G571" t="s">
        <v>3208</v>
      </c>
    </row>
    <row r="572" spans="1:7">
      <c r="A572" s="16" t="s">
        <v>2543</v>
      </c>
      <c r="B572" s="16" t="s">
        <v>3482</v>
      </c>
      <c r="C572" t="s">
        <v>984</v>
      </c>
      <c r="D572" t="s">
        <v>3208</v>
      </c>
      <c r="E572">
        <v>501</v>
      </c>
      <c r="F572" t="s">
        <v>3449</v>
      </c>
      <c r="G572" t="s">
        <v>3208</v>
      </c>
    </row>
    <row r="573" spans="1:7">
      <c r="A573" s="16" t="s">
        <v>2544</v>
      </c>
      <c r="B573" s="16" t="s">
        <v>3483</v>
      </c>
      <c r="C573" t="s">
        <v>985</v>
      </c>
      <c r="D573" t="s">
        <v>3208</v>
      </c>
      <c r="E573">
        <v>501</v>
      </c>
      <c r="F573" t="s">
        <v>3449</v>
      </c>
      <c r="G573" t="s">
        <v>3208</v>
      </c>
    </row>
    <row r="574" spans="1:7">
      <c r="A574" s="16" t="s">
        <v>2545</v>
      </c>
      <c r="B574" s="16" t="s">
        <v>3484</v>
      </c>
      <c r="C574" t="s">
        <v>986</v>
      </c>
      <c r="D574" t="s">
        <v>3208</v>
      </c>
      <c r="E574">
        <v>501</v>
      </c>
      <c r="F574" t="s">
        <v>3449</v>
      </c>
      <c r="G574" t="s">
        <v>3208</v>
      </c>
    </row>
    <row r="575" spans="1:7">
      <c r="A575" s="16" t="s">
        <v>2546</v>
      </c>
      <c r="B575" s="16" t="s">
        <v>3485</v>
      </c>
      <c r="C575" t="s">
        <v>987</v>
      </c>
      <c r="D575" t="s">
        <v>3208</v>
      </c>
      <c r="E575">
        <v>501</v>
      </c>
      <c r="F575" t="s">
        <v>3449</v>
      </c>
      <c r="G575" t="s">
        <v>3208</v>
      </c>
    </row>
    <row r="576" spans="1:7">
      <c r="A576" s="16" t="s">
        <v>2547</v>
      </c>
      <c r="B576" s="16" t="s">
        <v>3486</v>
      </c>
      <c r="C576" t="s">
        <v>988</v>
      </c>
      <c r="D576" t="s">
        <v>3208</v>
      </c>
      <c r="E576">
        <v>501</v>
      </c>
      <c r="F576" t="s">
        <v>3449</v>
      </c>
      <c r="G576" t="s">
        <v>3208</v>
      </c>
    </row>
    <row r="577" spans="1:7">
      <c r="A577" s="16" t="s">
        <v>2548</v>
      </c>
      <c r="B577" s="16" t="s">
        <v>3487</v>
      </c>
      <c r="C577" t="s">
        <v>989</v>
      </c>
      <c r="D577" t="s">
        <v>3208</v>
      </c>
      <c r="E577">
        <v>501</v>
      </c>
      <c r="F577" t="s">
        <v>3449</v>
      </c>
      <c r="G577" t="s">
        <v>3208</v>
      </c>
    </row>
    <row r="578" spans="1:7">
      <c r="A578" s="16" t="s">
        <v>2549</v>
      </c>
      <c r="B578" s="16" t="s">
        <v>3488</v>
      </c>
      <c r="C578" t="s">
        <v>990</v>
      </c>
      <c r="D578" t="s">
        <v>3208</v>
      </c>
      <c r="E578">
        <v>501</v>
      </c>
      <c r="F578" t="s">
        <v>3449</v>
      </c>
      <c r="G578" t="s">
        <v>3208</v>
      </c>
    </row>
    <row r="579" spans="1:7">
      <c r="A579" s="16" t="s">
        <v>2550</v>
      </c>
      <c r="B579" s="16" t="s">
        <v>3489</v>
      </c>
      <c r="C579" t="s">
        <v>991</v>
      </c>
      <c r="D579" t="s">
        <v>3208</v>
      </c>
      <c r="E579">
        <v>501</v>
      </c>
      <c r="F579" t="s">
        <v>3449</v>
      </c>
      <c r="G579" t="s">
        <v>3208</v>
      </c>
    </row>
    <row r="580" spans="1:7">
      <c r="A580" s="16" t="s">
        <v>2551</v>
      </c>
      <c r="B580" s="16" t="s">
        <v>3490</v>
      </c>
      <c r="C580" t="s">
        <v>992</v>
      </c>
      <c r="D580" t="s">
        <v>3208</v>
      </c>
      <c r="E580">
        <v>501</v>
      </c>
      <c r="F580" t="s">
        <v>3449</v>
      </c>
      <c r="G580" t="s">
        <v>3208</v>
      </c>
    </row>
    <row r="581" spans="1:7">
      <c r="A581" s="16" t="s">
        <v>2552</v>
      </c>
      <c r="B581" s="16" t="s">
        <v>3491</v>
      </c>
      <c r="C581" t="s">
        <v>993</v>
      </c>
      <c r="D581" t="s">
        <v>3208</v>
      </c>
      <c r="E581">
        <v>501</v>
      </c>
      <c r="F581" t="s">
        <v>3449</v>
      </c>
      <c r="G581" t="s">
        <v>3208</v>
      </c>
    </row>
    <row r="582" spans="1:7">
      <c r="A582" s="16" t="s">
        <v>2553</v>
      </c>
      <c r="B582" s="16" t="s">
        <v>3492</v>
      </c>
      <c r="C582" t="s">
        <v>994</v>
      </c>
      <c r="D582" t="s">
        <v>3208</v>
      </c>
      <c r="E582">
        <v>501</v>
      </c>
      <c r="F582" t="s">
        <v>3449</v>
      </c>
      <c r="G582" t="s">
        <v>3208</v>
      </c>
    </row>
    <row r="583" spans="1:7">
      <c r="A583" s="16" t="s">
        <v>2554</v>
      </c>
      <c r="B583" s="16" t="s">
        <v>3493</v>
      </c>
      <c r="C583" t="s">
        <v>995</v>
      </c>
      <c r="D583" t="s">
        <v>3208</v>
      </c>
      <c r="E583">
        <v>501</v>
      </c>
      <c r="F583" t="s">
        <v>3449</v>
      </c>
      <c r="G583" t="s">
        <v>3208</v>
      </c>
    </row>
    <row r="584" spans="1:7">
      <c r="A584" s="16" t="s">
        <v>2555</v>
      </c>
      <c r="B584" s="16" t="s">
        <v>3494</v>
      </c>
      <c r="C584" t="s">
        <v>996</v>
      </c>
      <c r="D584" t="s">
        <v>3208</v>
      </c>
      <c r="E584">
        <v>501</v>
      </c>
      <c r="F584" t="s">
        <v>3449</v>
      </c>
      <c r="G584" t="s">
        <v>3208</v>
      </c>
    </row>
    <row r="585" spans="1:7">
      <c r="A585" s="16" t="s">
        <v>2556</v>
      </c>
      <c r="B585" s="16" t="s">
        <v>3495</v>
      </c>
      <c r="C585" t="s">
        <v>997</v>
      </c>
      <c r="D585" t="s">
        <v>3208</v>
      </c>
      <c r="E585">
        <v>501</v>
      </c>
      <c r="F585" t="s">
        <v>3449</v>
      </c>
      <c r="G585" t="s">
        <v>3208</v>
      </c>
    </row>
    <row r="586" spans="1:7">
      <c r="A586" s="16" t="s">
        <v>2557</v>
      </c>
      <c r="B586" s="16" t="s">
        <v>3496</v>
      </c>
      <c r="C586" t="s">
        <v>998</v>
      </c>
      <c r="D586" t="s">
        <v>3208</v>
      </c>
      <c r="E586">
        <v>501</v>
      </c>
      <c r="F586" t="s">
        <v>3449</v>
      </c>
      <c r="G586" t="s">
        <v>3208</v>
      </c>
    </row>
    <row r="587" spans="1:7">
      <c r="A587" s="16" t="s">
        <v>2558</v>
      </c>
      <c r="B587" s="16" t="s">
        <v>3497</v>
      </c>
      <c r="C587" t="s">
        <v>999</v>
      </c>
      <c r="D587" t="s">
        <v>3208</v>
      </c>
      <c r="E587">
        <v>501</v>
      </c>
      <c r="F587" t="s">
        <v>3449</v>
      </c>
      <c r="G587" t="s">
        <v>3208</v>
      </c>
    </row>
    <row r="588" spans="1:7">
      <c r="A588" s="16" t="s">
        <v>2559</v>
      </c>
      <c r="B588" s="16" t="s">
        <v>3498</v>
      </c>
      <c r="C588" t="s">
        <v>1000</v>
      </c>
      <c r="D588" t="s">
        <v>3208</v>
      </c>
      <c r="E588">
        <v>501</v>
      </c>
      <c r="F588" t="s">
        <v>3449</v>
      </c>
      <c r="G588" t="s">
        <v>3208</v>
      </c>
    </row>
    <row r="589" spans="1:7">
      <c r="A589" s="16" t="s">
        <v>2560</v>
      </c>
      <c r="B589" s="16" t="s">
        <v>3499</v>
      </c>
      <c r="C589" t="s">
        <v>1001</v>
      </c>
      <c r="D589" t="s">
        <v>3208</v>
      </c>
      <c r="E589">
        <v>501</v>
      </c>
      <c r="F589" t="s">
        <v>3449</v>
      </c>
      <c r="G589" t="s">
        <v>3208</v>
      </c>
    </row>
    <row r="590" spans="1:7">
      <c r="A590" s="16" t="s">
        <v>2561</v>
      </c>
      <c r="B590" s="16" t="s">
        <v>3500</v>
      </c>
      <c r="C590" t="s">
        <v>1002</v>
      </c>
      <c r="D590" t="s">
        <v>3208</v>
      </c>
      <c r="E590">
        <v>501</v>
      </c>
      <c r="F590" t="s">
        <v>3449</v>
      </c>
      <c r="G590" t="s">
        <v>3208</v>
      </c>
    </row>
    <row r="591" spans="1:7">
      <c r="A591" s="16" t="s">
        <v>2562</v>
      </c>
      <c r="B591" s="16" t="s">
        <v>3501</v>
      </c>
      <c r="C591" t="s">
        <v>925</v>
      </c>
      <c r="D591" t="s">
        <v>3208</v>
      </c>
      <c r="E591">
        <v>502</v>
      </c>
      <c r="F591" t="s">
        <v>3449</v>
      </c>
      <c r="G591" t="s">
        <v>3208</v>
      </c>
    </row>
    <row r="592" spans="1:7">
      <c r="A592" s="16" t="s">
        <v>2563</v>
      </c>
      <c r="B592" s="16" t="s">
        <v>3502</v>
      </c>
      <c r="C592" t="s">
        <v>926</v>
      </c>
      <c r="D592" t="s">
        <v>3208</v>
      </c>
      <c r="E592">
        <v>502</v>
      </c>
      <c r="F592" t="s">
        <v>3449</v>
      </c>
      <c r="G592" t="s">
        <v>3208</v>
      </c>
    </row>
    <row r="593" spans="1:7">
      <c r="A593" s="16" t="s">
        <v>2564</v>
      </c>
      <c r="B593" s="16" t="s">
        <v>3503</v>
      </c>
      <c r="C593" t="s">
        <v>927</v>
      </c>
      <c r="D593" t="s">
        <v>3208</v>
      </c>
      <c r="E593">
        <v>502</v>
      </c>
      <c r="F593" t="s">
        <v>3449</v>
      </c>
      <c r="G593" t="s">
        <v>3208</v>
      </c>
    </row>
    <row r="594" spans="1:7">
      <c r="A594" s="16" t="s">
        <v>2565</v>
      </c>
      <c r="B594" s="16" t="s">
        <v>3504</v>
      </c>
      <c r="C594" t="s">
        <v>928</v>
      </c>
      <c r="D594" t="s">
        <v>3208</v>
      </c>
      <c r="E594">
        <v>502</v>
      </c>
      <c r="F594" t="s">
        <v>3449</v>
      </c>
      <c r="G594" t="s">
        <v>3208</v>
      </c>
    </row>
    <row r="595" spans="1:7">
      <c r="A595" s="16" t="s">
        <v>2566</v>
      </c>
      <c r="B595" s="16" t="s">
        <v>3505</v>
      </c>
      <c r="C595" t="s">
        <v>929</v>
      </c>
      <c r="D595" t="s">
        <v>3208</v>
      </c>
      <c r="E595">
        <v>502</v>
      </c>
      <c r="F595" t="s">
        <v>3449</v>
      </c>
      <c r="G595" t="s">
        <v>3208</v>
      </c>
    </row>
    <row r="596" spans="1:7">
      <c r="A596" s="16" t="s">
        <v>2567</v>
      </c>
      <c r="B596" s="16" t="s">
        <v>3506</v>
      </c>
      <c r="C596" t="s">
        <v>930</v>
      </c>
      <c r="D596" t="s">
        <v>3208</v>
      </c>
      <c r="E596">
        <v>502</v>
      </c>
      <c r="F596" t="s">
        <v>3449</v>
      </c>
      <c r="G596" t="s">
        <v>3208</v>
      </c>
    </row>
    <row r="597" spans="1:7">
      <c r="A597" s="16" t="s">
        <v>2568</v>
      </c>
      <c r="B597" s="16" t="s">
        <v>3507</v>
      </c>
      <c r="C597" t="s">
        <v>931</v>
      </c>
      <c r="D597" t="s">
        <v>3208</v>
      </c>
      <c r="E597">
        <v>502</v>
      </c>
      <c r="F597" t="s">
        <v>3449</v>
      </c>
      <c r="G597" t="s">
        <v>3208</v>
      </c>
    </row>
    <row r="598" spans="1:7">
      <c r="A598" s="16" t="s">
        <v>2569</v>
      </c>
      <c r="B598" s="16" t="s">
        <v>3508</v>
      </c>
      <c r="C598" t="s">
        <v>932</v>
      </c>
      <c r="D598" t="s">
        <v>3208</v>
      </c>
      <c r="E598">
        <v>502</v>
      </c>
      <c r="F598" t="s">
        <v>3449</v>
      </c>
      <c r="G598" t="s">
        <v>3208</v>
      </c>
    </row>
    <row r="599" spans="1:7">
      <c r="A599" s="16" t="s">
        <v>2570</v>
      </c>
      <c r="B599" s="16" t="s">
        <v>3509</v>
      </c>
      <c r="C599" t="s">
        <v>933</v>
      </c>
      <c r="D599" t="s">
        <v>3208</v>
      </c>
      <c r="E599">
        <v>502</v>
      </c>
      <c r="F599" t="s">
        <v>3449</v>
      </c>
      <c r="G599" t="s">
        <v>3208</v>
      </c>
    </row>
    <row r="600" spans="1:7">
      <c r="A600" s="16" t="s">
        <v>2571</v>
      </c>
      <c r="B600" s="16" t="s">
        <v>3510</v>
      </c>
      <c r="C600" t="s">
        <v>934</v>
      </c>
      <c r="D600" t="s">
        <v>3208</v>
      </c>
      <c r="E600">
        <v>502</v>
      </c>
      <c r="F600" t="s">
        <v>3449</v>
      </c>
      <c r="G600" t="s">
        <v>3208</v>
      </c>
    </row>
    <row r="601" spans="1:7">
      <c r="A601" s="16" t="s">
        <v>2572</v>
      </c>
      <c r="B601" s="16" t="s">
        <v>3511</v>
      </c>
      <c r="C601" t="s">
        <v>935</v>
      </c>
      <c r="D601" t="s">
        <v>3208</v>
      </c>
      <c r="E601">
        <v>502</v>
      </c>
      <c r="F601" t="s">
        <v>3449</v>
      </c>
      <c r="G601" t="s">
        <v>3208</v>
      </c>
    </row>
    <row r="602" spans="1:7">
      <c r="A602" s="16" t="s">
        <v>2573</v>
      </c>
      <c r="B602" s="16" t="s">
        <v>3512</v>
      </c>
      <c r="C602" t="s">
        <v>936</v>
      </c>
      <c r="D602" t="s">
        <v>3208</v>
      </c>
      <c r="E602">
        <v>502</v>
      </c>
      <c r="F602" t="s">
        <v>3449</v>
      </c>
      <c r="G602" t="s">
        <v>3208</v>
      </c>
    </row>
    <row r="603" spans="1:7">
      <c r="A603" s="16" t="s">
        <v>2574</v>
      </c>
      <c r="B603" s="16" t="s">
        <v>3513</v>
      </c>
      <c r="C603" t="s">
        <v>937</v>
      </c>
      <c r="D603" t="s">
        <v>3208</v>
      </c>
      <c r="E603">
        <v>502</v>
      </c>
      <c r="F603" t="s">
        <v>3449</v>
      </c>
      <c r="G603" t="s">
        <v>3208</v>
      </c>
    </row>
    <row r="604" spans="1:7">
      <c r="A604" s="16" t="s">
        <v>2575</v>
      </c>
      <c r="B604" s="16" t="s">
        <v>3514</v>
      </c>
      <c r="C604" t="s">
        <v>938</v>
      </c>
      <c r="D604" t="s">
        <v>3208</v>
      </c>
      <c r="E604">
        <v>502</v>
      </c>
      <c r="F604" t="s">
        <v>3449</v>
      </c>
      <c r="G604" t="s">
        <v>3208</v>
      </c>
    </row>
    <row r="605" spans="1:7">
      <c r="A605" s="16" t="s">
        <v>2576</v>
      </c>
      <c r="B605" s="16" t="s">
        <v>3515</v>
      </c>
      <c r="C605" t="s">
        <v>939</v>
      </c>
      <c r="D605" t="s">
        <v>3208</v>
      </c>
      <c r="E605">
        <v>502</v>
      </c>
      <c r="F605" t="s">
        <v>3449</v>
      </c>
      <c r="G605" t="s">
        <v>3208</v>
      </c>
    </row>
    <row r="606" spans="1:7">
      <c r="A606" s="16" t="s">
        <v>2577</v>
      </c>
      <c r="B606" s="16" t="s">
        <v>3516</v>
      </c>
      <c r="C606" t="s">
        <v>940</v>
      </c>
      <c r="D606" t="s">
        <v>3208</v>
      </c>
      <c r="E606">
        <v>502</v>
      </c>
      <c r="F606" t="s">
        <v>3449</v>
      </c>
      <c r="G606" t="s">
        <v>3208</v>
      </c>
    </row>
    <row r="607" spans="1:7">
      <c r="A607" s="16" t="s">
        <v>2578</v>
      </c>
      <c r="B607" s="16" t="s">
        <v>3517</v>
      </c>
      <c r="C607" t="s">
        <v>941</v>
      </c>
      <c r="D607" t="s">
        <v>3208</v>
      </c>
      <c r="E607">
        <v>502</v>
      </c>
      <c r="F607" t="s">
        <v>3449</v>
      </c>
      <c r="G607" t="s">
        <v>3208</v>
      </c>
    </row>
    <row r="608" spans="1:7">
      <c r="A608" s="16" t="s">
        <v>2579</v>
      </c>
      <c r="B608" s="16" t="s">
        <v>3518</v>
      </c>
      <c r="C608" t="s">
        <v>942</v>
      </c>
      <c r="D608" t="s">
        <v>3208</v>
      </c>
      <c r="E608">
        <v>502</v>
      </c>
      <c r="F608" t="s">
        <v>3449</v>
      </c>
      <c r="G608" t="s">
        <v>3208</v>
      </c>
    </row>
    <row r="609" spans="1:7">
      <c r="A609" s="16" t="s">
        <v>2580</v>
      </c>
      <c r="B609" s="16" t="s">
        <v>130</v>
      </c>
      <c r="C609" t="s">
        <v>131</v>
      </c>
      <c r="D609" t="s">
        <v>3208</v>
      </c>
      <c r="E609">
        <v>502</v>
      </c>
      <c r="F609" t="s">
        <v>3449</v>
      </c>
      <c r="G609" t="s">
        <v>3208</v>
      </c>
    </row>
    <row r="610" spans="1:7">
      <c r="A610" s="16" t="s">
        <v>2581</v>
      </c>
      <c r="B610" s="16" t="s">
        <v>132</v>
      </c>
      <c r="C610" t="s">
        <v>133</v>
      </c>
      <c r="D610" t="s">
        <v>3208</v>
      </c>
      <c r="E610">
        <v>502</v>
      </c>
      <c r="F610" t="s">
        <v>3449</v>
      </c>
      <c r="G610" t="s">
        <v>3208</v>
      </c>
    </row>
    <row r="611" spans="1:7">
      <c r="A611" s="16" t="s">
        <v>2582</v>
      </c>
      <c r="B611" s="16" t="s">
        <v>3519</v>
      </c>
      <c r="C611" t="s">
        <v>943</v>
      </c>
      <c r="D611" t="s">
        <v>3208</v>
      </c>
      <c r="E611">
        <v>502</v>
      </c>
      <c r="F611" t="s">
        <v>3449</v>
      </c>
      <c r="G611" t="s">
        <v>3208</v>
      </c>
    </row>
    <row r="612" spans="1:7">
      <c r="A612" s="16" t="s">
        <v>2583</v>
      </c>
      <c r="B612" s="16" t="s">
        <v>3520</v>
      </c>
      <c r="C612" t="s">
        <v>944</v>
      </c>
      <c r="D612" t="s">
        <v>3208</v>
      </c>
      <c r="E612">
        <v>502</v>
      </c>
      <c r="F612" t="s">
        <v>3449</v>
      </c>
      <c r="G612" t="s">
        <v>3208</v>
      </c>
    </row>
    <row r="613" spans="1:7">
      <c r="A613" s="16" t="s">
        <v>2584</v>
      </c>
      <c r="B613" s="16" t="s">
        <v>3521</v>
      </c>
      <c r="C613" t="s">
        <v>945</v>
      </c>
      <c r="D613" t="s">
        <v>3208</v>
      </c>
      <c r="E613">
        <v>502</v>
      </c>
      <c r="F613" t="s">
        <v>3449</v>
      </c>
      <c r="G613" t="s">
        <v>3208</v>
      </c>
    </row>
    <row r="614" spans="1:7">
      <c r="A614" s="16" t="s">
        <v>2585</v>
      </c>
      <c r="B614" s="16" t="s">
        <v>3522</v>
      </c>
      <c r="C614" t="s">
        <v>946</v>
      </c>
      <c r="D614" t="s">
        <v>3208</v>
      </c>
      <c r="E614">
        <v>502</v>
      </c>
      <c r="F614" t="s">
        <v>3449</v>
      </c>
      <c r="G614" t="s">
        <v>3208</v>
      </c>
    </row>
    <row r="615" spans="1:7">
      <c r="A615" s="16" t="s">
        <v>2586</v>
      </c>
      <c r="B615" s="16" t="s">
        <v>3523</v>
      </c>
      <c r="C615" t="s">
        <v>947</v>
      </c>
      <c r="D615" t="s">
        <v>3208</v>
      </c>
      <c r="E615">
        <v>502</v>
      </c>
      <c r="F615" t="s">
        <v>3449</v>
      </c>
      <c r="G615" t="s">
        <v>3208</v>
      </c>
    </row>
    <row r="616" spans="1:7">
      <c r="A616" s="16" t="s">
        <v>2587</v>
      </c>
      <c r="B616" s="16" t="s">
        <v>3524</v>
      </c>
      <c r="C616" t="s">
        <v>948</v>
      </c>
      <c r="D616" t="s">
        <v>3208</v>
      </c>
      <c r="E616">
        <v>502</v>
      </c>
      <c r="F616" t="s">
        <v>3449</v>
      </c>
      <c r="G616" t="s">
        <v>3208</v>
      </c>
    </row>
    <row r="617" spans="1:7">
      <c r="A617" s="16" t="s">
        <v>2588</v>
      </c>
      <c r="B617" s="16" t="s">
        <v>3525</v>
      </c>
      <c r="C617" t="s">
        <v>769</v>
      </c>
      <c r="D617" t="s">
        <v>3208</v>
      </c>
      <c r="E617">
        <v>503</v>
      </c>
      <c r="F617" t="s">
        <v>3526</v>
      </c>
      <c r="G617" t="s">
        <v>3208</v>
      </c>
    </row>
    <row r="618" spans="1:7">
      <c r="A618" s="16" t="s">
        <v>2589</v>
      </c>
      <c r="B618" s="16" t="s">
        <v>3527</v>
      </c>
      <c r="C618" t="s">
        <v>767</v>
      </c>
      <c r="D618" t="s">
        <v>3208</v>
      </c>
      <c r="E618">
        <v>503</v>
      </c>
      <c r="F618" t="s">
        <v>3526</v>
      </c>
      <c r="G618" t="s">
        <v>3208</v>
      </c>
    </row>
    <row r="619" spans="1:7">
      <c r="A619" s="16" t="s">
        <v>2590</v>
      </c>
      <c r="B619" s="16" t="s">
        <v>3528</v>
      </c>
      <c r="C619" t="s">
        <v>768</v>
      </c>
      <c r="D619" t="s">
        <v>3208</v>
      </c>
      <c r="E619">
        <v>503</v>
      </c>
      <c r="F619" t="s">
        <v>3526</v>
      </c>
      <c r="G619" t="s">
        <v>3208</v>
      </c>
    </row>
    <row r="620" spans="1:7">
      <c r="A620" s="16" t="s">
        <v>2591</v>
      </c>
      <c r="B620" s="16" t="s">
        <v>3529</v>
      </c>
      <c r="C620" t="s">
        <v>766</v>
      </c>
      <c r="D620" t="s">
        <v>3208</v>
      </c>
      <c r="E620">
        <v>503</v>
      </c>
      <c r="F620" t="s">
        <v>3526</v>
      </c>
      <c r="G620" t="s">
        <v>3208</v>
      </c>
    </row>
    <row r="621" spans="1:7">
      <c r="A621" s="16" t="s">
        <v>2592</v>
      </c>
      <c r="B621" s="16" t="s">
        <v>3530</v>
      </c>
      <c r="C621" t="s">
        <v>753</v>
      </c>
      <c r="D621" t="s">
        <v>3208</v>
      </c>
      <c r="E621">
        <v>503</v>
      </c>
      <c r="F621" t="s">
        <v>3526</v>
      </c>
      <c r="G621" t="s">
        <v>3208</v>
      </c>
    </row>
    <row r="622" spans="1:7">
      <c r="A622" s="16" t="s">
        <v>2593</v>
      </c>
      <c r="B622" s="16" t="s">
        <v>3531</v>
      </c>
      <c r="C622" t="s">
        <v>755</v>
      </c>
      <c r="D622" t="s">
        <v>3208</v>
      </c>
      <c r="E622">
        <v>503</v>
      </c>
      <c r="F622" t="s">
        <v>3526</v>
      </c>
      <c r="G622" t="s">
        <v>3208</v>
      </c>
    </row>
    <row r="623" spans="1:7">
      <c r="A623" s="16" t="s">
        <v>2594</v>
      </c>
      <c r="B623" s="16" t="s">
        <v>3532</v>
      </c>
      <c r="C623" t="s">
        <v>756</v>
      </c>
      <c r="D623" t="s">
        <v>3208</v>
      </c>
      <c r="E623">
        <v>503</v>
      </c>
      <c r="F623" t="s">
        <v>3526</v>
      </c>
      <c r="G623" t="s">
        <v>3208</v>
      </c>
    </row>
    <row r="624" spans="1:7">
      <c r="A624" s="16" t="s">
        <v>2595</v>
      </c>
      <c r="B624" s="16" t="s">
        <v>3533</v>
      </c>
      <c r="C624" t="s">
        <v>754</v>
      </c>
      <c r="D624" t="s">
        <v>3208</v>
      </c>
      <c r="E624">
        <v>503</v>
      </c>
      <c r="F624" t="s">
        <v>3526</v>
      </c>
      <c r="G624" t="s">
        <v>3208</v>
      </c>
    </row>
    <row r="625" spans="1:7">
      <c r="A625" s="16" t="s">
        <v>2596</v>
      </c>
      <c r="B625" s="16" t="s">
        <v>3534</v>
      </c>
      <c r="C625" t="s">
        <v>762</v>
      </c>
      <c r="D625" t="s">
        <v>3208</v>
      </c>
      <c r="E625">
        <v>503</v>
      </c>
      <c r="F625" t="s">
        <v>3526</v>
      </c>
      <c r="G625" t="s">
        <v>3208</v>
      </c>
    </row>
    <row r="626" spans="1:7">
      <c r="A626" s="16" t="s">
        <v>2597</v>
      </c>
      <c r="B626" s="16" t="s">
        <v>3535</v>
      </c>
      <c r="C626" t="s">
        <v>763</v>
      </c>
      <c r="D626" t="s">
        <v>3208</v>
      </c>
      <c r="E626">
        <v>503</v>
      </c>
      <c r="F626" t="s">
        <v>3526</v>
      </c>
      <c r="G626" t="s">
        <v>3208</v>
      </c>
    </row>
    <row r="627" spans="1:7">
      <c r="A627" s="16" t="s">
        <v>2598</v>
      </c>
      <c r="B627" s="16" t="s">
        <v>3536</v>
      </c>
      <c r="C627" t="s">
        <v>764</v>
      </c>
      <c r="D627" t="s">
        <v>3208</v>
      </c>
      <c r="E627">
        <v>503</v>
      </c>
      <c r="F627" t="s">
        <v>3526</v>
      </c>
      <c r="G627" t="s">
        <v>3208</v>
      </c>
    </row>
    <row r="628" spans="1:7">
      <c r="A628" s="16" t="s">
        <v>2599</v>
      </c>
      <c r="B628" s="16" t="s">
        <v>3537</v>
      </c>
      <c r="C628" t="s">
        <v>765</v>
      </c>
      <c r="D628" t="s">
        <v>3208</v>
      </c>
      <c r="E628">
        <v>503</v>
      </c>
      <c r="F628" t="s">
        <v>3526</v>
      </c>
      <c r="G628" t="s">
        <v>3208</v>
      </c>
    </row>
    <row r="629" spans="1:7">
      <c r="A629" s="16" t="s">
        <v>2600</v>
      </c>
      <c r="B629" s="16" t="s">
        <v>3538</v>
      </c>
      <c r="C629" t="s">
        <v>760</v>
      </c>
      <c r="D629" t="s">
        <v>3208</v>
      </c>
      <c r="E629">
        <v>503</v>
      </c>
      <c r="F629" t="s">
        <v>3526</v>
      </c>
      <c r="G629" t="s">
        <v>3208</v>
      </c>
    </row>
    <row r="630" spans="1:7">
      <c r="A630" s="16" t="s">
        <v>2601</v>
      </c>
      <c r="B630" s="16" t="s">
        <v>3539</v>
      </c>
      <c r="C630" t="s">
        <v>761</v>
      </c>
      <c r="D630" t="s">
        <v>3208</v>
      </c>
      <c r="E630">
        <v>503</v>
      </c>
      <c r="F630" t="s">
        <v>3526</v>
      </c>
      <c r="G630" t="s">
        <v>3208</v>
      </c>
    </row>
    <row r="631" spans="1:7">
      <c r="A631" s="16" t="s">
        <v>2602</v>
      </c>
      <c r="B631" s="16" t="s">
        <v>158</v>
      </c>
      <c r="C631" t="s">
        <v>159</v>
      </c>
      <c r="D631" t="s">
        <v>3208</v>
      </c>
      <c r="E631">
        <v>503</v>
      </c>
      <c r="F631" t="s">
        <v>3526</v>
      </c>
      <c r="G631" t="s">
        <v>3208</v>
      </c>
    </row>
    <row r="632" spans="1:7">
      <c r="A632" s="16" t="s">
        <v>2603</v>
      </c>
      <c r="B632" s="16" t="s">
        <v>164</v>
      </c>
      <c r="C632" t="s">
        <v>161</v>
      </c>
      <c r="D632" t="s">
        <v>3208</v>
      </c>
      <c r="E632">
        <v>503</v>
      </c>
      <c r="F632" t="s">
        <v>3526</v>
      </c>
      <c r="G632" t="s">
        <v>3208</v>
      </c>
    </row>
    <row r="633" spans="1:7">
      <c r="A633" s="16" t="s">
        <v>2604</v>
      </c>
      <c r="B633" s="16" t="s">
        <v>3540</v>
      </c>
      <c r="C633" t="s">
        <v>757</v>
      </c>
      <c r="D633" t="s">
        <v>3208</v>
      </c>
      <c r="E633">
        <v>503</v>
      </c>
      <c r="F633" t="s">
        <v>3526</v>
      </c>
      <c r="G633" t="s">
        <v>3208</v>
      </c>
    </row>
    <row r="634" spans="1:7">
      <c r="A634" s="16" t="s">
        <v>2605</v>
      </c>
      <c r="B634" s="16" t="s">
        <v>162</v>
      </c>
      <c r="C634" t="s">
        <v>160</v>
      </c>
      <c r="D634" t="s">
        <v>3208</v>
      </c>
      <c r="E634">
        <v>503</v>
      </c>
      <c r="F634" t="s">
        <v>3526</v>
      </c>
      <c r="G634" t="s">
        <v>3208</v>
      </c>
    </row>
    <row r="635" spans="1:7">
      <c r="A635" s="16" t="s">
        <v>2606</v>
      </c>
      <c r="B635" s="16" t="s">
        <v>3541</v>
      </c>
      <c r="C635" t="s">
        <v>786</v>
      </c>
      <c r="D635" t="s">
        <v>3208</v>
      </c>
      <c r="E635">
        <v>504</v>
      </c>
      <c r="F635" t="s">
        <v>3542</v>
      </c>
      <c r="G635" t="s">
        <v>3208</v>
      </c>
    </row>
    <row r="636" spans="1:7">
      <c r="A636" s="16" t="s">
        <v>2607</v>
      </c>
      <c r="B636" s="16" t="s">
        <v>3543</v>
      </c>
      <c r="C636" t="s">
        <v>787</v>
      </c>
      <c r="D636" t="s">
        <v>3208</v>
      </c>
      <c r="E636">
        <v>504</v>
      </c>
      <c r="F636" t="s">
        <v>3542</v>
      </c>
      <c r="G636" t="s">
        <v>3208</v>
      </c>
    </row>
    <row r="637" spans="1:7">
      <c r="A637" s="16" t="s">
        <v>2608</v>
      </c>
      <c r="B637" s="16" t="s">
        <v>3544</v>
      </c>
      <c r="C637" t="s">
        <v>796</v>
      </c>
      <c r="D637" t="s">
        <v>3208</v>
      </c>
      <c r="E637">
        <v>504</v>
      </c>
      <c r="F637" t="s">
        <v>3542</v>
      </c>
      <c r="G637" t="s">
        <v>3208</v>
      </c>
    </row>
    <row r="638" spans="1:7">
      <c r="A638" s="16" t="s">
        <v>2609</v>
      </c>
      <c r="B638" s="16" t="s">
        <v>3545</v>
      </c>
      <c r="C638" t="s">
        <v>797</v>
      </c>
      <c r="D638" t="s">
        <v>3208</v>
      </c>
      <c r="E638">
        <v>504</v>
      </c>
      <c r="F638" t="s">
        <v>3542</v>
      </c>
      <c r="G638" t="s">
        <v>3208</v>
      </c>
    </row>
    <row r="639" spans="1:7">
      <c r="A639" s="16" t="s">
        <v>2610</v>
      </c>
      <c r="B639" s="16" t="s">
        <v>3546</v>
      </c>
      <c r="C639" t="s">
        <v>798</v>
      </c>
      <c r="D639" t="s">
        <v>3208</v>
      </c>
      <c r="E639">
        <v>504</v>
      </c>
      <c r="F639" t="s">
        <v>3542</v>
      </c>
      <c r="G639" t="s">
        <v>3208</v>
      </c>
    </row>
    <row r="640" spans="1:7">
      <c r="A640" s="16" t="s">
        <v>2611</v>
      </c>
      <c r="B640" s="16" t="s">
        <v>3547</v>
      </c>
      <c r="C640" t="s">
        <v>799</v>
      </c>
      <c r="D640" t="s">
        <v>3208</v>
      </c>
      <c r="E640">
        <v>504</v>
      </c>
      <c r="F640" t="s">
        <v>3542</v>
      </c>
      <c r="G640" t="s">
        <v>3208</v>
      </c>
    </row>
    <row r="641" spans="1:7">
      <c r="A641" s="16" t="s">
        <v>2612</v>
      </c>
      <c r="B641" s="16" t="s">
        <v>3548</v>
      </c>
      <c r="C641" t="s">
        <v>800</v>
      </c>
      <c r="D641" t="s">
        <v>3208</v>
      </c>
      <c r="E641">
        <v>504</v>
      </c>
      <c r="F641" t="s">
        <v>3542</v>
      </c>
      <c r="G641" t="s">
        <v>3208</v>
      </c>
    </row>
    <row r="642" spans="1:7">
      <c r="A642" s="16" t="s">
        <v>2613</v>
      </c>
      <c r="B642" s="16" t="s">
        <v>3549</v>
      </c>
      <c r="C642" t="s">
        <v>801</v>
      </c>
      <c r="D642" t="s">
        <v>3208</v>
      </c>
      <c r="E642">
        <v>504</v>
      </c>
      <c r="F642" t="s">
        <v>3542</v>
      </c>
      <c r="G642" t="s">
        <v>3208</v>
      </c>
    </row>
    <row r="643" spans="1:7">
      <c r="A643" s="16" t="s">
        <v>2614</v>
      </c>
      <c r="B643" s="16" t="s">
        <v>3550</v>
      </c>
      <c r="C643" t="s">
        <v>802</v>
      </c>
      <c r="D643" t="s">
        <v>3208</v>
      </c>
      <c r="E643">
        <v>504</v>
      </c>
      <c r="F643" t="s">
        <v>3542</v>
      </c>
      <c r="G643" t="s">
        <v>3208</v>
      </c>
    </row>
    <row r="644" spans="1:7">
      <c r="A644" s="16" t="s">
        <v>2615</v>
      </c>
      <c r="B644" s="16" t="s">
        <v>3551</v>
      </c>
      <c r="C644" t="s">
        <v>803</v>
      </c>
      <c r="D644" t="s">
        <v>3208</v>
      </c>
      <c r="E644">
        <v>504</v>
      </c>
      <c r="F644" t="s">
        <v>3542</v>
      </c>
      <c r="G644" t="s">
        <v>3208</v>
      </c>
    </row>
    <row r="645" spans="1:7">
      <c r="A645" s="16" t="s">
        <v>2616</v>
      </c>
      <c r="B645" s="16" t="s">
        <v>3552</v>
      </c>
      <c r="C645" t="s">
        <v>788</v>
      </c>
      <c r="D645" t="s">
        <v>3208</v>
      </c>
      <c r="E645">
        <v>504</v>
      </c>
      <c r="F645" t="s">
        <v>3542</v>
      </c>
      <c r="G645" t="s">
        <v>3208</v>
      </c>
    </row>
    <row r="646" spans="1:7">
      <c r="A646" s="16" t="s">
        <v>2617</v>
      </c>
      <c r="B646" s="16" t="s">
        <v>3553</v>
      </c>
      <c r="C646" t="s">
        <v>789</v>
      </c>
      <c r="D646" t="s">
        <v>3208</v>
      </c>
      <c r="E646">
        <v>504</v>
      </c>
      <c r="F646" t="s">
        <v>3542</v>
      </c>
      <c r="G646" t="s">
        <v>3208</v>
      </c>
    </row>
    <row r="647" spans="1:7">
      <c r="A647" s="16" t="s">
        <v>2618</v>
      </c>
      <c r="B647" s="16" t="s">
        <v>3554</v>
      </c>
      <c r="C647" t="s">
        <v>790</v>
      </c>
      <c r="D647" t="s">
        <v>3208</v>
      </c>
      <c r="E647">
        <v>504</v>
      </c>
      <c r="F647" t="s">
        <v>3542</v>
      </c>
      <c r="G647" t="s">
        <v>3208</v>
      </c>
    </row>
    <row r="648" spans="1:7">
      <c r="A648" s="16" t="s">
        <v>2619</v>
      </c>
      <c r="B648" s="16" t="s">
        <v>3555</v>
      </c>
      <c r="C648" t="s">
        <v>791</v>
      </c>
      <c r="D648" t="s">
        <v>3208</v>
      </c>
      <c r="E648">
        <v>504</v>
      </c>
      <c r="F648" t="s">
        <v>3542</v>
      </c>
      <c r="G648" t="s">
        <v>3208</v>
      </c>
    </row>
    <row r="649" spans="1:7">
      <c r="A649" s="16" t="s">
        <v>2620</v>
      </c>
      <c r="B649" s="16" t="s">
        <v>3556</v>
      </c>
      <c r="C649" t="s">
        <v>792</v>
      </c>
      <c r="D649" t="s">
        <v>3208</v>
      </c>
      <c r="E649">
        <v>504</v>
      </c>
      <c r="F649" t="s">
        <v>3542</v>
      </c>
      <c r="G649" t="s">
        <v>3208</v>
      </c>
    </row>
    <row r="650" spans="1:7">
      <c r="A650" s="16" t="s">
        <v>2621</v>
      </c>
      <c r="B650" s="16" t="s">
        <v>3557</v>
      </c>
      <c r="C650" t="s">
        <v>793</v>
      </c>
      <c r="D650" t="s">
        <v>3208</v>
      </c>
      <c r="E650">
        <v>504</v>
      </c>
      <c r="F650" t="s">
        <v>3542</v>
      </c>
      <c r="G650" t="s">
        <v>3208</v>
      </c>
    </row>
    <row r="651" spans="1:7">
      <c r="A651" s="16" t="s">
        <v>2622</v>
      </c>
      <c r="B651" s="16" t="s">
        <v>3558</v>
      </c>
      <c r="C651" t="s">
        <v>794</v>
      </c>
      <c r="D651" t="s">
        <v>3208</v>
      </c>
      <c r="E651">
        <v>504</v>
      </c>
      <c r="F651" t="s">
        <v>3542</v>
      </c>
      <c r="G651" t="s">
        <v>3208</v>
      </c>
    </row>
    <row r="652" spans="1:7">
      <c r="A652" s="16" t="s">
        <v>2623</v>
      </c>
      <c r="B652" s="16" t="s">
        <v>3559</v>
      </c>
      <c r="C652" t="s">
        <v>795</v>
      </c>
      <c r="D652" t="s">
        <v>3208</v>
      </c>
      <c r="E652">
        <v>504</v>
      </c>
      <c r="F652" t="s">
        <v>3542</v>
      </c>
      <c r="G652" t="s">
        <v>3208</v>
      </c>
    </row>
    <row r="653" spans="1:7">
      <c r="A653" s="16" t="s">
        <v>2624</v>
      </c>
      <c r="B653" s="16" t="s">
        <v>3560</v>
      </c>
      <c r="C653" t="s">
        <v>810</v>
      </c>
      <c r="D653" t="s">
        <v>3208</v>
      </c>
      <c r="E653">
        <v>504</v>
      </c>
      <c r="F653" t="s">
        <v>3542</v>
      </c>
      <c r="G653" t="s">
        <v>3208</v>
      </c>
    </row>
    <row r="654" spans="1:7">
      <c r="A654" s="16" t="s">
        <v>2625</v>
      </c>
      <c r="B654" s="16" t="s">
        <v>3561</v>
      </c>
      <c r="C654" t="s">
        <v>811</v>
      </c>
      <c r="D654" t="s">
        <v>3208</v>
      </c>
      <c r="E654">
        <v>504</v>
      </c>
      <c r="F654" t="s">
        <v>3542</v>
      </c>
      <c r="G654" t="s">
        <v>3208</v>
      </c>
    </row>
    <row r="655" spans="1:7">
      <c r="A655" s="16" t="s">
        <v>2626</v>
      </c>
      <c r="B655" s="16" t="s">
        <v>3562</v>
      </c>
      <c r="C655" t="s">
        <v>804</v>
      </c>
      <c r="D655" t="s">
        <v>3208</v>
      </c>
      <c r="E655">
        <v>504</v>
      </c>
      <c r="F655" t="s">
        <v>3542</v>
      </c>
      <c r="G655" t="s">
        <v>3208</v>
      </c>
    </row>
    <row r="656" spans="1:7">
      <c r="A656" s="16" t="s">
        <v>2627</v>
      </c>
      <c r="B656" s="16" t="s">
        <v>3563</v>
      </c>
      <c r="C656" t="s">
        <v>805</v>
      </c>
      <c r="D656" t="s">
        <v>3208</v>
      </c>
      <c r="E656">
        <v>504</v>
      </c>
      <c r="F656" t="s">
        <v>3542</v>
      </c>
      <c r="G656" t="s">
        <v>3208</v>
      </c>
    </row>
    <row r="657" spans="1:7">
      <c r="A657" s="16" t="s">
        <v>2628</v>
      </c>
      <c r="B657" s="16" t="s">
        <v>3564</v>
      </c>
      <c r="C657" t="s">
        <v>806</v>
      </c>
      <c r="D657" t="s">
        <v>3208</v>
      </c>
      <c r="E657">
        <v>504</v>
      </c>
      <c r="F657" t="s">
        <v>3542</v>
      </c>
      <c r="G657" t="s">
        <v>3208</v>
      </c>
    </row>
    <row r="658" spans="1:7">
      <c r="A658" s="16" t="s">
        <v>2629</v>
      </c>
      <c r="B658" s="16" t="s">
        <v>3565</v>
      </c>
      <c r="C658" t="s">
        <v>807</v>
      </c>
      <c r="D658" t="s">
        <v>3208</v>
      </c>
      <c r="E658">
        <v>504</v>
      </c>
      <c r="F658" t="s">
        <v>3542</v>
      </c>
      <c r="G658" t="s">
        <v>3208</v>
      </c>
    </row>
    <row r="659" spans="1:7">
      <c r="A659" s="16" t="s">
        <v>2630</v>
      </c>
      <c r="B659" s="16" t="s">
        <v>3566</v>
      </c>
      <c r="C659" t="s">
        <v>813</v>
      </c>
      <c r="D659" t="s">
        <v>3208</v>
      </c>
      <c r="E659">
        <v>504</v>
      </c>
      <c r="F659" t="s">
        <v>3542</v>
      </c>
      <c r="G659" t="s">
        <v>3208</v>
      </c>
    </row>
    <row r="660" spans="1:7">
      <c r="A660" s="16" t="s">
        <v>2631</v>
      </c>
      <c r="B660" s="16" t="s">
        <v>3567</v>
      </c>
      <c r="C660" t="s">
        <v>816</v>
      </c>
      <c r="D660" t="s">
        <v>3208</v>
      </c>
      <c r="E660">
        <v>504</v>
      </c>
      <c r="F660" t="s">
        <v>3542</v>
      </c>
      <c r="G660" t="s">
        <v>3208</v>
      </c>
    </row>
    <row r="661" spans="1:7">
      <c r="A661" s="16" t="s">
        <v>2632</v>
      </c>
      <c r="B661" s="16" t="s">
        <v>3568</v>
      </c>
      <c r="C661" t="s">
        <v>812</v>
      </c>
      <c r="D661" t="s">
        <v>3208</v>
      </c>
      <c r="E661">
        <v>504</v>
      </c>
      <c r="F661" t="s">
        <v>3542</v>
      </c>
      <c r="G661" t="s">
        <v>3208</v>
      </c>
    </row>
    <row r="662" spans="1:7">
      <c r="A662" s="16" t="s">
        <v>2633</v>
      </c>
      <c r="B662" s="16" t="s">
        <v>3569</v>
      </c>
      <c r="C662" t="s">
        <v>815</v>
      </c>
      <c r="D662" t="s">
        <v>3208</v>
      </c>
      <c r="E662">
        <v>504</v>
      </c>
      <c r="F662" t="s">
        <v>3542</v>
      </c>
      <c r="G662" t="s">
        <v>3208</v>
      </c>
    </row>
    <row r="663" spans="1:7">
      <c r="A663" s="16" t="s">
        <v>2634</v>
      </c>
      <c r="B663" s="16" t="s">
        <v>3570</v>
      </c>
      <c r="C663" t="s">
        <v>814</v>
      </c>
      <c r="D663" t="s">
        <v>3208</v>
      </c>
      <c r="E663">
        <v>504</v>
      </c>
      <c r="F663" t="s">
        <v>3542</v>
      </c>
      <c r="G663" t="s">
        <v>3208</v>
      </c>
    </row>
    <row r="664" spans="1:7">
      <c r="A664" s="16" t="s">
        <v>2635</v>
      </c>
      <c r="B664" s="16" t="s">
        <v>3571</v>
      </c>
      <c r="C664" t="s">
        <v>817</v>
      </c>
      <c r="D664" t="s">
        <v>3208</v>
      </c>
      <c r="E664">
        <v>504</v>
      </c>
      <c r="F664" t="s">
        <v>3542</v>
      </c>
      <c r="G664" t="s">
        <v>3208</v>
      </c>
    </row>
    <row r="665" spans="1:7">
      <c r="A665" s="16" t="s">
        <v>2636</v>
      </c>
      <c r="B665" s="16" t="s">
        <v>3572</v>
      </c>
      <c r="C665" t="s">
        <v>808</v>
      </c>
      <c r="D665" t="s">
        <v>3208</v>
      </c>
      <c r="E665">
        <v>504</v>
      </c>
      <c r="F665" t="s">
        <v>3542</v>
      </c>
      <c r="G665" t="s">
        <v>3208</v>
      </c>
    </row>
    <row r="666" spans="1:7">
      <c r="A666" s="16" t="s">
        <v>2637</v>
      </c>
      <c r="B666" s="16" t="s">
        <v>3573</v>
      </c>
      <c r="C666" t="s">
        <v>809</v>
      </c>
      <c r="D666" t="s">
        <v>3208</v>
      </c>
      <c r="E666">
        <v>504</v>
      </c>
      <c r="F666" t="s">
        <v>3542</v>
      </c>
      <c r="G666" t="s">
        <v>3208</v>
      </c>
    </row>
    <row r="667" spans="1:7">
      <c r="A667" s="16" t="s">
        <v>2638</v>
      </c>
      <c r="B667" s="16" t="s">
        <v>3574</v>
      </c>
      <c r="C667" t="s">
        <v>916</v>
      </c>
      <c r="D667" t="s">
        <v>3208</v>
      </c>
      <c r="E667">
        <v>504</v>
      </c>
      <c r="F667" t="s">
        <v>3542</v>
      </c>
      <c r="G667" t="s">
        <v>3208</v>
      </c>
    </row>
    <row r="668" spans="1:7">
      <c r="A668" s="16" t="s">
        <v>2639</v>
      </c>
      <c r="B668" s="16" t="s">
        <v>3575</v>
      </c>
      <c r="C668" t="s">
        <v>917</v>
      </c>
      <c r="D668" t="s">
        <v>3208</v>
      </c>
      <c r="E668">
        <v>504</v>
      </c>
      <c r="F668" t="s">
        <v>3542</v>
      </c>
      <c r="G668" t="s">
        <v>3208</v>
      </c>
    </row>
    <row r="669" spans="1:7">
      <c r="A669" s="16" t="s">
        <v>2640</v>
      </c>
      <c r="B669" s="16" t="s">
        <v>3576</v>
      </c>
      <c r="C669" t="s">
        <v>918</v>
      </c>
      <c r="D669" t="s">
        <v>3208</v>
      </c>
      <c r="E669">
        <v>504</v>
      </c>
      <c r="F669" t="s">
        <v>3542</v>
      </c>
      <c r="G669" t="s">
        <v>3208</v>
      </c>
    </row>
    <row r="670" spans="1:7">
      <c r="A670" s="16" t="s">
        <v>2641</v>
      </c>
      <c r="B670" s="16" t="s">
        <v>3577</v>
      </c>
      <c r="C670" t="s">
        <v>919</v>
      </c>
      <c r="D670" t="s">
        <v>3208</v>
      </c>
      <c r="E670">
        <v>504</v>
      </c>
      <c r="F670" t="s">
        <v>3542</v>
      </c>
      <c r="G670" t="s">
        <v>3208</v>
      </c>
    </row>
    <row r="671" spans="1:7">
      <c r="A671" s="16" t="s">
        <v>2642</v>
      </c>
      <c r="B671" s="16" t="s">
        <v>3578</v>
      </c>
      <c r="C671" t="s">
        <v>920</v>
      </c>
      <c r="D671" t="s">
        <v>3208</v>
      </c>
      <c r="E671">
        <v>504</v>
      </c>
      <c r="F671" t="s">
        <v>3542</v>
      </c>
      <c r="G671" t="s">
        <v>3208</v>
      </c>
    </row>
    <row r="672" spans="1:7">
      <c r="A672" s="16" t="s">
        <v>2643</v>
      </c>
      <c r="B672" s="16" t="s">
        <v>3579</v>
      </c>
      <c r="C672" t="s">
        <v>921</v>
      </c>
      <c r="D672" t="s">
        <v>3208</v>
      </c>
      <c r="E672">
        <v>504</v>
      </c>
      <c r="F672" t="s">
        <v>3542</v>
      </c>
      <c r="G672" t="s">
        <v>3208</v>
      </c>
    </row>
    <row r="673" spans="1:7">
      <c r="A673" s="16" t="s">
        <v>2644</v>
      </c>
      <c r="B673" s="16" t="s">
        <v>3580</v>
      </c>
      <c r="C673" t="s">
        <v>922</v>
      </c>
      <c r="D673" t="s">
        <v>3208</v>
      </c>
      <c r="E673">
        <v>504</v>
      </c>
      <c r="F673" t="s">
        <v>3542</v>
      </c>
      <c r="G673" t="s">
        <v>3208</v>
      </c>
    </row>
    <row r="674" spans="1:7">
      <c r="A674" s="16" t="s">
        <v>2645</v>
      </c>
      <c r="B674" s="16" t="s">
        <v>3581</v>
      </c>
      <c r="C674" t="s">
        <v>923</v>
      </c>
      <c r="D674" t="s">
        <v>3208</v>
      </c>
      <c r="E674">
        <v>504</v>
      </c>
      <c r="F674" t="s">
        <v>3542</v>
      </c>
      <c r="G674" t="s">
        <v>3208</v>
      </c>
    </row>
    <row r="675" spans="1:7">
      <c r="A675" s="16" t="s">
        <v>2646</v>
      </c>
      <c r="B675" s="16" t="s">
        <v>3582</v>
      </c>
      <c r="C675" t="s">
        <v>924</v>
      </c>
      <c r="D675" t="s">
        <v>3208</v>
      </c>
      <c r="E675">
        <v>504</v>
      </c>
      <c r="F675" t="s">
        <v>3542</v>
      </c>
      <c r="G675" t="s">
        <v>3208</v>
      </c>
    </row>
    <row r="676" spans="1:7">
      <c r="A676" s="16" t="s">
        <v>2647</v>
      </c>
      <c r="B676" s="16" t="s">
        <v>3583</v>
      </c>
      <c r="C676" t="s">
        <v>844</v>
      </c>
      <c r="D676" t="s">
        <v>3208</v>
      </c>
      <c r="E676">
        <v>504</v>
      </c>
      <c r="F676" t="s">
        <v>3542</v>
      </c>
      <c r="G676" t="s">
        <v>3208</v>
      </c>
    </row>
    <row r="677" spans="1:7">
      <c r="A677" s="16" t="s">
        <v>2648</v>
      </c>
      <c r="B677" s="16" t="s">
        <v>3584</v>
      </c>
      <c r="C677" t="s">
        <v>845</v>
      </c>
      <c r="D677" t="s">
        <v>3208</v>
      </c>
      <c r="E677">
        <v>504</v>
      </c>
      <c r="F677" t="s">
        <v>3542</v>
      </c>
      <c r="G677" t="s">
        <v>3208</v>
      </c>
    </row>
    <row r="678" spans="1:7">
      <c r="A678" s="16" t="s">
        <v>2649</v>
      </c>
      <c r="B678" s="16" t="s">
        <v>3585</v>
      </c>
      <c r="C678" t="s">
        <v>846</v>
      </c>
      <c r="D678" t="s">
        <v>3208</v>
      </c>
      <c r="E678">
        <v>504</v>
      </c>
      <c r="F678" t="s">
        <v>3542</v>
      </c>
      <c r="G678" t="s">
        <v>3208</v>
      </c>
    </row>
    <row r="679" spans="1:7">
      <c r="A679" s="16" t="s">
        <v>2650</v>
      </c>
      <c r="B679" s="16" t="s">
        <v>3586</v>
      </c>
      <c r="C679" t="s">
        <v>847</v>
      </c>
      <c r="D679" t="s">
        <v>3208</v>
      </c>
      <c r="E679">
        <v>504</v>
      </c>
      <c r="F679" t="s">
        <v>3542</v>
      </c>
      <c r="G679" t="s">
        <v>3208</v>
      </c>
    </row>
    <row r="680" spans="1:7">
      <c r="A680" s="16" t="s">
        <v>2651</v>
      </c>
      <c r="B680" s="16" t="s">
        <v>3587</v>
      </c>
      <c r="C680" t="s">
        <v>848</v>
      </c>
      <c r="D680" t="s">
        <v>3208</v>
      </c>
      <c r="E680">
        <v>504</v>
      </c>
      <c r="F680" t="s">
        <v>3542</v>
      </c>
      <c r="G680" t="s">
        <v>3208</v>
      </c>
    </row>
    <row r="681" spans="1:7">
      <c r="A681" s="16" t="s">
        <v>2652</v>
      </c>
      <c r="B681" s="16" t="s">
        <v>3588</v>
      </c>
      <c r="C681" t="s">
        <v>849</v>
      </c>
      <c r="D681" t="s">
        <v>3208</v>
      </c>
      <c r="E681">
        <v>504</v>
      </c>
      <c r="F681" t="s">
        <v>3542</v>
      </c>
      <c r="G681" t="s">
        <v>3208</v>
      </c>
    </row>
    <row r="682" spans="1:7">
      <c r="A682" s="16" t="s">
        <v>2653</v>
      </c>
      <c r="B682" s="16" t="s">
        <v>3589</v>
      </c>
      <c r="C682" t="s">
        <v>850</v>
      </c>
      <c r="D682" t="s">
        <v>3208</v>
      </c>
      <c r="E682">
        <v>504</v>
      </c>
      <c r="F682" t="s">
        <v>3542</v>
      </c>
      <c r="G682" t="s">
        <v>3208</v>
      </c>
    </row>
    <row r="683" spans="1:7">
      <c r="A683" s="16" t="s">
        <v>2654</v>
      </c>
      <c r="B683" s="16" t="s">
        <v>3590</v>
      </c>
      <c r="C683" t="s">
        <v>851</v>
      </c>
      <c r="D683" t="s">
        <v>3208</v>
      </c>
      <c r="E683">
        <v>504</v>
      </c>
      <c r="F683" t="s">
        <v>3542</v>
      </c>
      <c r="G683" t="s">
        <v>3208</v>
      </c>
    </row>
    <row r="684" spans="1:7">
      <c r="A684" s="16" t="s">
        <v>2655</v>
      </c>
      <c r="B684" s="16" t="s">
        <v>3591</v>
      </c>
      <c r="C684" t="s">
        <v>852</v>
      </c>
      <c r="D684" t="s">
        <v>3208</v>
      </c>
      <c r="E684">
        <v>504</v>
      </c>
      <c r="F684" t="s">
        <v>3542</v>
      </c>
      <c r="G684" t="s">
        <v>3208</v>
      </c>
    </row>
    <row r="685" spans="1:7">
      <c r="A685" s="16" t="s">
        <v>2656</v>
      </c>
      <c r="B685" s="16" t="s">
        <v>3592</v>
      </c>
      <c r="C685" t="s">
        <v>853</v>
      </c>
      <c r="D685" t="s">
        <v>3208</v>
      </c>
      <c r="E685">
        <v>504</v>
      </c>
      <c r="F685" t="s">
        <v>3542</v>
      </c>
      <c r="G685" t="s">
        <v>3208</v>
      </c>
    </row>
    <row r="686" spans="1:7">
      <c r="A686" s="16" t="s">
        <v>2657</v>
      </c>
      <c r="B686" s="16" t="s">
        <v>3593</v>
      </c>
      <c r="C686" t="s">
        <v>854</v>
      </c>
      <c r="D686" t="s">
        <v>3208</v>
      </c>
      <c r="E686">
        <v>504</v>
      </c>
      <c r="F686" t="s">
        <v>3542</v>
      </c>
      <c r="G686" t="s">
        <v>3208</v>
      </c>
    </row>
    <row r="687" spans="1:7">
      <c r="A687" s="16" t="s">
        <v>2658</v>
      </c>
      <c r="B687" s="16" t="s">
        <v>3594</v>
      </c>
      <c r="C687" t="s">
        <v>855</v>
      </c>
      <c r="D687" t="s">
        <v>3208</v>
      </c>
      <c r="E687">
        <v>504</v>
      </c>
      <c r="F687" t="s">
        <v>3542</v>
      </c>
      <c r="G687" t="s">
        <v>3208</v>
      </c>
    </row>
    <row r="688" spans="1:7">
      <c r="A688" s="16" t="s">
        <v>2659</v>
      </c>
      <c r="B688" s="16" t="s">
        <v>3595</v>
      </c>
      <c r="C688" t="s">
        <v>856</v>
      </c>
      <c r="D688" t="s">
        <v>3208</v>
      </c>
      <c r="E688">
        <v>504</v>
      </c>
      <c r="F688" t="s">
        <v>3542</v>
      </c>
      <c r="G688" t="s">
        <v>3208</v>
      </c>
    </row>
    <row r="689" spans="1:7">
      <c r="A689" s="16" t="s">
        <v>2660</v>
      </c>
      <c r="B689" s="16" t="s">
        <v>3596</v>
      </c>
      <c r="C689" t="s">
        <v>857</v>
      </c>
      <c r="D689" t="s">
        <v>3208</v>
      </c>
      <c r="E689">
        <v>504</v>
      </c>
      <c r="F689" t="s">
        <v>3542</v>
      </c>
      <c r="G689" t="s">
        <v>3208</v>
      </c>
    </row>
    <row r="690" spans="1:7">
      <c r="A690" s="16" t="s">
        <v>2661</v>
      </c>
      <c r="B690" s="16" t="s">
        <v>3597</v>
      </c>
      <c r="C690" t="s">
        <v>858</v>
      </c>
      <c r="D690" t="s">
        <v>3208</v>
      </c>
      <c r="E690">
        <v>504</v>
      </c>
      <c r="F690" t="s">
        <v>3542</v>
      </c>
      <c r="G690" t="s">
        <v>3208</v>
      </c>
    </row>
    <row r="691" spans="1:7">
      <c r="A691" s="16" t="s">
        <v>2662</v>
      </c>
      <c r="B691" s="16" t="s">
        <v>3598</v>
      </c>
      <c r="C691" t="s">
        <v>859</v>
      </c>
      <c r="D691" t="s">
        <v>3208</v>
      </c>
      <c r="E691">
        <v>504</v>
      </c>
      <c r="F691" t="s">
        <v>3542</v>
      </c>
      <c r="G691" t="s">
        <v>3208</v>
      </c>
    </row>
    <row r="692" spans="1:7">
      <c r="A692" s="16" t="s">
        <v>2663</v>
      </c>
      <c r="B692" s="16" t="s">
        <v>3599</v>
      </c>
      <c r="C692" t="s">
        <v>860</v>
      </c>
      <c r="D692" t="s">
        <v>3208</v>
      </c>
      <c r="E692">
        <v>504</v>
      </c>
      <c r="F692" t="s">
        <v>3542</v>
      </c>
      <c r="G692" t="s">
        <v>3208</v>
      </c>
    </row>
    <row r="693" spans="1:7">
      <c r="A693" s="16" t="s">
        <v>2664</v>
      </c>
      <c r="B693" s="16" t="s">
        <v>3600</v>
      </c>
      <c r="C693" t="s">
        <v>861</v>
      </c>
      <c r="D693" t="s">
        <v>3208</v>
      </c>
      <c r="E693">
        <v>504</v>
      </c>
      <c r="F693" t="s">
        <v>3542</v>
      </c>
      <c r="G693" t="s">
        <v>3208</v>
      </c>
    </row>
    <row r="694" spans="1:7">
      <c r="A694" s="16" t="s">
        <v>2665</v>
      </c>
      <c r="B694" s="16" t="s">
        <v>3601</v>
      </c>
      <c r="C694" t="s">
        <v>862</v>
      </c>
      <c r="D694" t="s">
        <v>3208</v>
      </c>
      <c r="E694">
        <v>504</v>
      </c>
      <c r="F694" t="s">
        <v>3542</v>
      </c>
      <c r="G694" t="s">
        <v>3208</v>
      </c>
    </row>
    <row r="695" spans="1:7">
      <c r="A695" s="16" t="s">
        <v>2666</v>
      </c>
      <c r="B695" s="16" t="s">
        <v>3602</v>
      </c>
      <c r="C695" t="s">
        <v>863</v>
      </c>
      <c r="D695" t="s">
        <v>3208</v>
      </c>
      <c r="E695">
        <v>504</v>
      </c>
      <c r="F695" t="s">
        <v>3542</v>
      </c>
      <c r="G695" t="s">
        <v>3208</v>
      </c>
    </row>
    <row r="696" spans="1:7">
      <c r="A696" s="16" t="s">
        <v>2667</v>
      </c>
      <c r="B696" s="16" t="s">
        <v>3603</v>
      </c>
      <c r="C696" t="s">
        <v>864</v>
      </c>
      <c r="D696" t="s">
        <v>3208</v>
      </c>
      <c r="E696">
        <v>504</v>
      </c>
      <c r="F696" t="s">
        <v>3542</v>
      </c>
      <c r="G696" t="s">
        <v>3208</v>
      </c>
    </row>
    <row r="697" spans="1:7">
      <c r="A697" s="16" t="s">
        <v>2668</v>
      </c>
      <c r="B697" s="16" t="s">
        <v>3604</v>
      </c>
      <c r="C697" t="s">
        <v>865</v>
      </c>
      <c r="D697" t="s">
        <v>3208</v>
      </c>
      <c r="E697">
        <v>504</v>
      </c>
      <c r="F697" t="s">
        <v>3542</v>
      </c>
      <c r="G697" t="s">
        <v>3208</v>
      </c>
    </row>
    <row r="698" spans="1:7">
      <c r="A698" s="16" t="s">
        <v>2669</v>
      </c>
      <c r="B698" s="16" t="s">
        <v>3605</v>
      </c>
      <c r="C698" t="s">
        <v>866</v>
      </c>
      <c r="D698" t="s">
        <v>3208</v>
      </c>
      <c r="E698">
        <v>504</v>
      </c>
      <c r="F698" t="s">
        <v>3542</v>
      </c>
      <c r="G698" t="s">
        <v>3208</v>
      </c>
    </row>
    <row r="699" spans="1:7">
      <c r="A699" s="16" t="s">
        <v>2670</v>
      </c>
      <c r="B699" s="16" t="s">
        <v>3606</v>
      </c>
      <c r="C699" t="s">
        <v>867</v>
      </c>
      <c r="D699" t="s">
        <v>3208</v>
      </c>
      <c r="E699">
        <v>504</v>
      </c>
      <c r="F699" t="s">
        <v>3542</v>
      </c>
      <c r="G699" t="s">
        <v>3208</v>
      </c>
    </row>
    <row r="700" spans="1:7">
      <c r="A700" s="16" t="s">
        <v>2671</v>
      </c>
      <c r="B700" s="16" t="s">
        <v>3607</v>
      </c>
      <c r="C700" t="s">
        <v>868</v>
      </c>
      <c r="D700" t="s">
        <v>3208</v>
      </c>
      <c r="E700">
        <v>504</v>
      </c>
      <c r="F700" t="s">
        <v>3542</v>
      </c>
      <c r="G700" t="s">
        <v>3208</v>
      </c>
    </row>
    <row r="701" spans="1:7">
      <c r="A701" s="16" t="s">
        <v>2672</v>
      </c>
      <c r="B701" s="16" t="s">
        <v>3608</v>
      </c>
      <c r="C701" t="s">
        <v>869</v>
      </c>
      <c r="D701" t="s">
        <v>3208</v>
      </c>
      <c r="E701">
        <v>504</v>
      </c>
      <c r="F701" t="s">
        <v>3542</v>
      </c>
      <c r="G701" t="s">
        <v>3208</v>
      </c>
    </row>
    <row r="702" spans="1:7">
      <c r="A702" s="16" t="s">
        <v>2673</v>
      </c>
      <c r="B702" s="16" t="s">
        <v>3609</v>
      </c>
      <c r="C702" t="s">
        <v>870</v>
      </c>
      <c r="D702" t="s">
        <v>3208</v>
      </c>
      <c r="E702">
        <v>504</v>
      </c>
      <c r="F702" t="s">
        <v>3542</v>
      </c>
      <c r="G702" t="s">
        <v>3208</v>
      </c>
    </row>
    <row r="703" spans="1:7">
      <c r="A703" s="16" t="s">
        <v>2674</v>
      </c>
      <c r="B703" s="16" t="s">
        <v>3610</v>
      </c>
      <c r="C703" t="s">
        <v>871</v>
      </c>
      <c r="D703" t="s">
        <v>3208</v>
      </c>
      <c r="E703">
        <v>504</v>
      </c>
      <c r="F703" t="s">
        <v>3542</v>
      </c>
      <c r="G703" t="s">
        <v>3208</v>
      </c>
    </row>
    <row r="704" spans="1:7">
      <c r="A704" s="16" t="s">
        <v>2675</v>
      </c>
      <c r="B704" s="16" t="s">
        <v>3611</v>
      </c>
      <c r="C704" t="s">
        <v>872</v>
      </c>
      <c r="D704" t="s">
        <v>3208</v>
      </c>
      <c r="E704">
        <v>504</v>
      </c>
      <c r="F704" t="s">
        <v>3542</v>
      </c>
      <c r="G704" t="s">
        <v>3208</v>
      </c>
    </row>
    <row r="705" spans="1:7">
      <c r="A705" s="16" t="s">
        <v>2676</v>
      </c>
      <c r="B705" s="16" t="s">
        <v>3612</v>
      </c>
      <c r="C705" t="s">
        <v>873</v>
      </c>
      <c r="D705" t="s">
        <v>3208</v>
      </c>
      <c r="E705">
        <v>504</v>
      </c>
      <c r="F705" t="s">
        <v>3542</v>
      </c>
      <c r="G705" t="s">
        <v>3208</v>
      </c>
    </row>
    <row r="706" spans="1:7">
      <c r="A706" s="16" t="s">
        <v>2677</v>
      </c>
      <c r="B706" s="16" t="s">
        <v>3613</v>
      </c>
      <c r="C706" t="s">
        <v>874</v>
      </c>
      <c r="D706" t="s">
        <v>3208</v>
      </c>
      <c r="E706">
        <v>504</v>
      </c>
      <c r="F706" t="s">
        <v>3542</v>
      </c>
      <c r="G706" t="s">
        <v>3208</v>
      </c>
    </row>
    <row r="707" spans="1:7">
      <c r="A707" s="16" t="s">
        <v>2678</v>
      </c>
      <c r="B707" s="16" t="s">
        <v>3614</v>
      </c>
      <c r="C707" t="s">
        <v>875</v>
      </c>
      <c r="D707" t="s">
        <v>3208</v>
      </c>
      <c r="E707">
        <v>504</v>
      </c>
      <c r="F707" t="s">
        <v>3542</v>
      </c>
      <c r="G707" t="s">
        <v>3208</v>
      </c>
    </row>
    <row r="708" spans="1:7">
      <c r="A708" s="16" t="s">
        <v>2679</v>
      </c>
      <c r="B708" s="16" t="s">
        <v>3615</v>
      </c>
      <c r="C708" t="s">
        <v>876</v>
      </c>
      <c r="D708" t="s">
        <v>3208</v>
      </c>
      <c r="E708">
        <v>504</v>
      </c>
      <c r="F708" t="s">
        <v>3542</v>
      </c>
      <c r="G708" t="s">
        <v>3208</v>
      </c>
    </row>
    <row r="709" spans="1:7">
      <c r="A709" s="16" t="s">
        <v>2680</v>
      </c>
      <c r="B709" s="16" t="s">
        <v>3616</v>
      </c>
      <c r="C709" t="s">
        <v>877</v>
      </c>
      <c r="D709" t="s">
        <v>3208</v>
      </c>
      <c r="E709">
        <v>504</v>
      </c>
      <c r="F709" t="s">
        <v>3542</v>
      </c>
      <c r="G709" t="s">
        <v>3208</v>
      </c>
    </row>
    <row r="710" spans="1:7">
      <c r="A710" s="16" t="s">
        <v>2681</v>
      </c>
      <c r="B710" s="16" t="s">
        <v>3617</v>
      </c>
      <c r="C710" t="s">
        <v>878</v>
      </c>
      <c r="D710" t="s">
        <v>3208</v>
      </c>
      <c r="E710">
        <v>504</v>
      </c>
      <c r="F710" t="s">
        <v>3542</v>
      </c>
      <c r="G710" t="s">
        <v>3208</v>
      </c>
    </row>
    <row r="711" spans="1:7">
      <c r="A711" s="16" t="s">
        <v>2682</v>
      </c>
      <c r="B711" s="16" t="s">
        <v>3618</v>
      </c>
      <c r="C711" t="s">
        <v>879</v>
      </c>
      <c r="D711" t="s">
        <v>3208</v>
      </c>
      <c r="E711">
        <v>504</v>
      </c>
      <c r="F711" t="s">
        <v>3542</v>
      </c>
      <c r="G711" t="s">
        <v>3208</v>
      </c>
    </row>
    <row r="712" spans="1:7">
      <c r="A712" s="16" t="s">
        <v>2683</v>
      </c>
      <c r="B712" s="16" t="s">
        <v>3619</v>
      </c>
      <c r="C712" t="s">
        <v>880</v>
      </c>
      <c r="D712" t="s">
        <v>3208</v>
      </c>
      <c r="E712">
        <v>504</v>
      </c>
      <c r="F712" t="s">
        <v>3542</v>
      </c>
      <c r="G712" t="s">
        <v>3208</v>
      </c>
    </row>
    <row r="713" spans="1:7">
      <c r="A713" s="16" t="s">
        <v>2684</v>
      </c>
      <c r="B713" s="16" t="s">
        <v>3620</v>
      </c>
      <c r="C713" t="s">
        <v>881</v>
      </c>
      <c r="D713" t="s">
        <v>3208</v>
      </c>
      <c r="E713">
        <v>504</v>
      </c>
      <c r="F713" t="s">
        <v>3542</v>
      </c>
      <c r="G713" t="s">
        <v>3208</v>
      </c>
    </row>
    <row r="714" spans="1:7">
      <c r="A714" s="16" t="s">
        <v>2685</v>
      </c>
      <c r="B714" s="16" t="s">
        <v>3621</v>
      </c>
      <c r="C714" t="s">
        <v>882</v>
      </c>
      <c r="D714" t="s">
        <v>3208</v>
      </c>
      <c r="E714">
        <v>504</v>
      </c>
      <c r="F714" t="s">
        <v>3542</v>
      </c>
      <c r="G714" t="s">
        <v>3208</v>
      </c>
    </row>
    <row r="715" spans="1:7">
      <c r="A715" s="16" t="s">
        <v>2686</v>
      </c>
      <c r="B715" s="16" t="s">
        <v>3622</v>
      </c>
      <c r="C715" t="s">
        <v>883</v>
      </c>
      <c r="D715" t="s">
        <v>3208</v>
      </c>
      <c r="E715">
        <v>504</v>
      </c>
      <c r="F715" t="s">
        <v>3542</v>
      </c>
      <c r="G715" t="s">
        <v>3208</v>
      </c>
    </row>
    <row r="716" spans="1:7">
      <c r="A716" s="16" t="s">
        <v>2687</v>
      </c>
      <c r="B716" s="16" t="s">
        <v>3623</v>
      </c>
      <c r="C716" t="s">
        <v>884</v>
      </c>
      <c r="D716" t="s">
        <v>3208</v>
      </c>
      <c r="E716">
        <v>504</v>
      </c>
      <c r="F716" t="s">
        <v>3542</v>
      </c>
      <c r="G716" t="s">
        <v>3208</v>
      </c>
    </row>
    <row r="717" spans="1:7">
      <c r="A717" s="16" t="s">
        <v>2688</v>
      </c>
      <c r="B717" s="16" t="s">
        <v>3624</v>
      </c>
      <c r="C717" t="s">
        <v>885</v>
      </c>
      <c r="D717" t="s">
        <v>3208</v>
      </c>
      <c r="E717">
        <v>504</v>
      </c>
      <c r="F717" t="s">
        <v>3542</v>
      </c>
      <c r="G717" t="s">
        <v>3208</v>
      </c>
    </row>
    <row r="718" spans="1:7">
      <c r="A718" s="16" t="s">
        <v>2689</v>
      </c>
      <c r="B718" s="16" t="s">
        <v>3625</v>
      </c>
      <c r="C718" t="s">
        <v>886</v>
      </c>
      <c r="D718" t="s">
        <v>3208</v>
      </c>
      <c r="E718">
        <v>504</v>
      </c>
      <c r="F718" t="s">
        <v>3542</v>
      </c>
      <c r="G718" t="s">
        <v>3208</v>
      </c>
    </row>
    <row r="719" spans="1:7">
      <c r="A719" s="16" t="s">
        <v>2690</v>
      </c>
      <c r="B719" s="16" t="s">
        <v>3626</v>
      </c>
      <c r="C719" t="s">
        <v>887</v>
      </c>
      <c r="D719" t="s">
        <v>3208</v>
      </c>
      <c r="E719">
        <v>504</v>
      </c>
      <c r="F719" t="s">
        <v>3542</v>
      </c>
      <c r="G719" t="s">
        <v>3208</v>
      </c>
    </row>
    <row r="720" spans="1:7">
      <c r="A720" s="16" t="s">
        <v>2691</v>
      </c>
      <c r="B720" s="16" t="s">
        <v>3627</v>
      </c>
      <c r="C720" t="s">
        <v>888</v>
      </c>
      <c r="D720" t="s">
        <v>3208</v>
      </c>
      <c r="E720">
        <v>504</v>
      </c>
      <c r="F720" t="s">
        <v>3542</v>
      </c>
      <c r="G720" t="s">
        <v>3208</v>
      </c>
    </row>
    <row r="721" spans="1:7">
      <c r="A721" s="16" t="s">
        <v>2692</v>
      </c>
      <c r="B721" s="16" t="s">
        <v>3628</v>
      </c>
      <c r="C721" t="s">
        <v>889</v>
      </c>
      <c r="D721" t="s">
        <v>3208</v>
      </c>
      <c r="E721">
        <v>504</v>
      </c>
      <c r="F721" t="s">
        <v>3542</v>
      </c>
      <c r="G721" t="s">
        <v>3208</v>
      </c>
    </row>
    <row r="722" spans="1:7">
      <c r="A722" s="16" t="s">
        <v>2693</v>
      </c>
      <c r="B722" s="16" t="s">
        <v>3629</v>
      </c>
      <c r="C722" t="s">
        <v>890</v>
      </c>
      <c r="D722" t="s">
        <v>3208</v>
      </c>
      <c r="E722">
        <v>504</v>
      </c>
      <c r="F722" t="s">
        <v>3542</v>
      </c>
      <c r="G722" t="s">
        <v>3208</v>
      </c>
    </row>
    <row r="723" spans="1:7">
      <c r="A723" s="16" t="s">
        <v>2694</v>
      </c>
      <c r="B723" s="16" t="s">
        <v>3630</v>
      </c>
      <c r="C723" t="s">
        <v>891</v>
      </c>
      <c r="D723" t="s">
        <v>3208</v>
      </c>
      <c r="E723">
        <v>504</v>
      </c>
      <c r="F723" t="s">
        <v>3542</v>
      </c>
      <c r="G723" t="s">
        <v>3208</v>
      </c>
    </row>
    <row r="724" spans="1:7">
      <c r="A724" s="16" t="s">
        <v>2695</v>
      </c>
      <c r="B724" s="16" t="s">
        <v>3631</v>
      </c>
      <c r="C724" t="s">
        <v>892</v>
      </c>
      <c r="D724" t="s">
        <v>3208</v>
      </c>
      <c r="E724">
        <v>504</v>
      </c>
      <c r="F724" t="s">
        <v>3542</v>
      </c>
      <c r="G724" t="s">
        <v>3208</v>
      </c>
    </row>
    <row r="725" spans="1:7">
      <c r="A725" s="16" t="s">
        <v>2696</v>
      </c>
      <c r="B725" s="16" t="s">
        <v>3632</v>
      </c>
      <c r="C725" t="s">
        <v>893</v>
      </c>
      <c r="D725" t="s">
        <v>3208</v>
      </c>
      <c r="E725">
        <v>504</v>
      </c>
      <c r="F725" t="s">
        <v>3542</v>
      </c>
      <c r="G725" t="s">
        <v>3208</v>
      </c>
    </row>
    <row r="726" spans="1:7">
      <c r="A726" s="16" t="s">
        <v>2697</v>
      </c>
      <c r="B726" s="16" t="s">
        <v>3633</v>
      </c>
      <c r="C726" t="s">
        <v>894</v>
      </c>
      <c r="D726" t="s">
        <v>3208</v>
      </c>
      <c r="E726">
        <v>504</v>
      </c>
      <c r="F726" t="s">
        <v>3542</v>
      </c>
      <c r="G726" t="s">
        <v>3208</v>
      </c>
    </row>
    <row r="727" spans="1:7">
      <c r="A727" s="16" t="s">
        <v>2698</v>
      </c>
      <c r="B727" s="16" t="s">
        <v>3634</v>
      </c>
      <c r="C727" t="s">
        <v>895</v>
      </c>
      <c r="D727" t="s">
        <v>3208</v>
      </c>
      <c r="E727">
        <v>504</v>
      </c>
      <c r="F727" t="s">
        <v>3542</v>
      </c>
      <c r="G727" t="s">
        <v>3208</v>
      </c>
    </row>
    <row r="728" spans="1:7">
      <c r="A728" s="16" t="s">
        <v>2699</v>
      </c>
      <c r="B728" s="16" t="s">
        <v>3635</v>
      </c>
      <c r="C728" t="s">
        <v>896</v>
      </c>
      <c r="D728" t="s">
        <v>3208</v>
      </c>
      <c r="E728">
        <v>504</v>
      </c>
      <c r="F728" t="s">
        <v>3542</v>
      </c>
      <c r="G728" t="s">
        <v>3208</v>
      </c>
    </row>
    <row r="729" spans="1:7">
      <c r="A729" s="16" t="s">
        <v>2700</v>
      </c>
      <c r="B729" s="16" t="s">
        <v>3636</v>
      </c>
      <c r="C729" t="s">
        <v>897</v>
      </c>
      <c r="D729" t="s">
        <v>3208</v>
      </c>
      <c r="E729">
        <v>504</v>
      </c>
      <c r="F729" t="s">
        <v>3542</v>
      </c>
      <c r="G729" t="s">
        <v>3208</v>
      </c>
    </row>
    <row r="730" spans="1:7">
      <c r="A730" s="16" t="s">
        <v>2701</v>
      </c>
      <c r="B730" s="16" t="s">
        <v>3637</v>
      </c>
      <c r="C730" t="s">
        <v>898</v>
      </c>
      <c r="D730" t="s">
        <v>3208</v>
      </c>
      <c r="E730">
        <v>504</v>
      </c>
      <c r="F730" t="s">
        <v>3542</v>
      </c>
      <c r="G730" t="s">
        <v>3208</v>
      </c>
    </row>
    <row r="731" spans="1:7">
      <c r="A731" s="16" t="s">
        <v>2702</v>
      </c>
      <c r="B731" s="16" t="s">
        <v>3638</v>
      </c>
      <c r="C731" t="s">
        <v>899</v>
      </c>
      <c r="D731" t="s">
        <v>3208</v>
      </c>
      <c r="E731">
        <v>504</v>
      </c>
      <c r="F731" t="s">
        <v>3542</v>
      </c>
      <c r="G731" t="s">
        <v>3208</v>
      </c>
    </row>
    <row r="732" spans="1:7">
      <c r="A732" s="16" t="s">
        <v>2703</v>
      </c>
      <c r="B732" s="16" t="s">
        <v>3639</v>
      </c>
      <c r="C732" t="s">
        <v>900</v>
      </c>
      <c r="D732" t="s">
        <v>3208</v>
      </c>
      <c r="E732">
        <v>504</v>
      </c>
      <c r="F732" t="s">
        <v>3542</v>
      </c>
      <c r="G732" t="s">
        <v>3208</v>
      </c>
    </row>
    <row r="733" spans="1:7">
      <c r="A733" s="16" t="s">
        <v>2704</v>
      </c>
      <c r="B733" s="16" t="s">
        <v>3640</v>
      </c>
      <c r="C733" t="s">
        <v>901</v>
      </c>
      <c r="D733" t="s">
        <v>3208</v>
      </c>
      <c r="E733">
        <v>504</v>
      </c>
      <c r="F733" t="s">
        <v>3542</v>
      </c>
      <c r="G733" t="s">
        <v>3208</v>
      </c>
    </row>
    <row r="734" spans="1:7">
      <c r="A734" s="16" t="s">
        <v>2705</v>
      </c>
      <c r="B734" s="16" t="s">
        <v>3641</v>
      </c>
      <c r="C734" t="s">
        <v>902</v>
      </c>
      <c r="D734" t="s">
        <v>3208</v>
      </c>
      <c r="E734">
        <v>504</v>
      </c>
      <c r="F734" t="s">
        <v>3542</v>
      </c>
      <c r="G734" t="s">
        <v>3208</v>
      </c>
    </row>
    <row r="735" spans="1:7">
      <c r="A735" s="16" t="s">
        <v>2706</v>
      </c>
      <c r="B735" s="16" t="s">
        <v>3642</v>
      </c>
      <c r="C735" t="s">
        <v>903</v>
      </c>
      <c r="D735" t="s">
        <v>3208</v>
      </c>
      <c r="E735">
        <v>504</v>
      </c>
      <c r="F735" t="s">
        <v>3542</v>
      </c>
      <c r="G735" t="s">
        <v>3208</v>
      </c>
    </row>
    <row r="736" spans="1:7">
      <c r="A736" s="16" t="s">
        <v>2707</v>
      </c>
      <c r="B736" s="16" t="s">
        <v>3643</v>
      </c>
      <c r="C736" t="s">
        <v>904</v>
      </c>
      <c r="D736" t="s">
        <v>3208</v>
      </c>
      <c r="E736">
        <v>504</v>
      </c>
      <c r="F736" t="s">
        <v>3542</v>
      </c>
      <c r="G736" t="s">
        <v>3208</v>
      </c>
    </row>
    <row r="737" spans="1:7">
      <c r="A737" s="16" t="s">
        <v>2708</v>
      </c>
      <c r="B737" s="16" t="s">
        <v>3644</v>
      </c>
      <c r="C737" t="s">
        <v>905</v>
      </c>
      <c r="D737" t="s">
        <v>3208</v>
      </c>
      <c r="E737">
        <v>504</v>
      </c>
      <c r="F737" t="s">
        <v>3542</v>
      </c>
      <c r="G737" t="s">
        <v>3208</v>
      </c>
    </row>
    <row r="738" spans="1:7">
      <c r="A738" s="16" t="s">
        <v>2709</v>
      </c>
      <c r="B738" s="16" t="s">
        <v>3645</v>
      </c>
      <c r="C738" t="s">
        <v>906</v>
      </c>
      <c r="D738" t="s">
        <v>3208</v>
      </c>
      <c r="E738">
        <v>504</v>
      </c>
      <c r="F738" t="s">
        <v>3542</v>
      </c>
      <c r="G738" t="s">
        <v>3208</v>
      </c>
    </row>
    <row r="739" spans="1:7">
      <c r="A739" s="16" t="s">
        <v>2710</v>
      </c>
      <c r="B739" s="16" t="s">
        <v>3646</v>
      </c>
      <c r="C739" t="s">
        <v>907</v>
      </c>
      <c r="D739" t="s">
        <v>3208</v>
      </c>
      <c r="E739">
        <v>504</v>
      </c>
      <c r="F739" t="s">
        <v>3542</v>
      </c>
      <c r="G739" t="s">
        <v>3208</v>
      </c>
    </row>
    <row r="740" spans="1:7">
      <c r="A740" s="16" t="s">
        <v>2711</v>
      </c>
      <c r="B740" s="16" t="s">
        <v>3647</v>
      </c>
      <c r="C740" t="s">
        <v>908</v>
      </c>
      <c r="D740" t="s">
        <v>3208</v>
      </c>
      <c r="E740">
        <v>504</v>
      </c>
      <c r="F740" t="s">
        <v>3542</v>
      </c>
      <c r="G740" t="s">
        <v>3208</v>
      </c>
    </row>
    <row r="741" spans="1:7">
      <c r="A741" s="16" t="s">
        <v>2712</v>
      </c>
      <c r="B741" s="16" t="s">
        <v>3648</v>
      </c>
      <c r="C741" t="s">
        <v>909</v>
      </c>
      <c r="D741" t="s">
        <v>3208</v>
      </c>
      <c r="E741">
        <v>504</v>
      </c>
      <c r="F741" t="s">
        <v>3542</v>
      </c>
      <c r="G741" t="s">
        <v>3208</v>
      </c>
    </row>
    <row r="742" spans="1:7">
      <c r="A742" s="16" t="s">
        <v>2713</v>
      </c>
      <c r="B742" s="16" t="s">
        <v>3649</v>
      </c>
      <c r="C742" t="s">
        <v>910</v>
      </c>
      <c r="D742" t="s">
        <v>3208</v>
      </c>
      <c r="E742">
        <v>504</v>
      </c>
      <c r="F742" t="s">
        <v>3542</v>
      </c>
      <c r="G742" t="s">
        <v>3208</v>
      </c>
    </row>
    <row r="743" spans="1:7">
      <c r="A743" s="16" t="s">
        <v>2714</v>
      </c>
      <c r="B743" s="16" t="s">
        <v>3650</v>
      </c>
      <c r="C743" t="s">
        <v>911</v>
      </c>
      <c r="D743" t="s">
        <v>3208</v>
      </c>
      <c r="E743">
        <v>504</v>
      </c>
      <c r="F743" t="s">
        <v>3542</v>
      </c>
      <c r="G743" t="s">
        <v>3208</v>
      </c>
    </row>
    <row r="744" spans="1:7">
      <c r="A744" s="16" t="s">
        <v>2715</v>
      </c>
      <c r="B744" s="16" t="s">
        <v>3651</v>
      </c>
      <c r="C744" t="s">
        <v>912</v>
      </c>
      <c r="D744" t="s">
        <v>3208</v>
      </c>
      <c r="E744">
        <v>504</v>
      </c>
      <c r="F744" t="s">
        <v>3542</v>
      </c>
      <c r="G744" t="s">
        <v>3208</v>
      </c>
    </row>
    <row r="745" spans="1:7">
      <c r="A745" s="16" t="s">
        <v>2716</v>
      </c>
      <c r="B745" s="16" t="s">
        <v>3652</v>
      </c>
      <c r="C745" t="s">
        <v>913</v>
      </c>
      <c r="D745" t="s">
        <v>3208</v>
      </c>
      <c r="E745">
        <v>504</v>
      </c>
      <c r="F745" t="s">
        <v>3542</v>
      </c>
      <c r="G745" t="s">
        <v>3208</v>
      </c>
    </row>
    <row r="746" spans="1:7">
      <c r="A746" s="16" t="s">
        <v>2717</v>
      </c>
      <c r="B746" s="16" t="s">
        <v>3653</v>
      </c>
      <c r="C746" t="s">
        <v>914</v>
      </c>
      <c r="D746" t="s">
        <v>3208</v>
      </c>
      <c r="E746">
        <v>504</v>
      </c>
      <c r="F746" t="s">
        <v>3542</v>
      </c>
      <c r="G746" t="s">
        <v>3208</v>
      </c>
    </row>
    <row r="747" spans="1:7">
      <c r="A747" s="16" t="s">
        <v>2718</v>
      </c>
      <c r="B747" s="16" t="s">
        <v>3654</v>
      </c>
      <c r="C747" t="s">
        <v>915</v>
      </c>
      <c r="D747" t="s">
        <v>3208</v>
      </c>
      <c r="E747">
        <v>504</v>
      </c>
      <c r="F747" t="s">
        <v>3542</v>
      </c>
      <c r="G747" t="s">
        <v>3208</v>
      </c>
    </row>
    <row r="748" spans="1:7">
      <c r="A748" s="16" t="s">
        <v>2719</v>
      </c>
      <c r="B748" s="16" t="s">
        <v>3655</v>
      </c>
      <c r="C748" t="s">
        <v>820</v>
      </c>
      <c r="D748" t="s">
        <v>3208</v>
      </c>
      <c r="E748">
        <v>504</v>
      </c>
      <c r="F748" t="s">
        <v>3542</v>
      </c>
      <c r="G748" t="s">
        <v>3208</v>
      </c>
    </row>
    <row r="749" spans="1:7">
      <c r="A749" s="16" t="s">
        <v>2720</v>
      </c>
      <c r="B749" s="16" t="s">
        <v>3656</v>
      </c>
      <c r="C749" t="s">
        <v>822</v>
      </c>
      <c r="D749" t="s">
        <v>3208</v>
      </c>
      <c r="E749">
        <v>504</v>
      </c>
      <c r="F749" t="s">
        <v>3542</v>
      </c>
      <c r="G749" t="s">
        <v>3208</v>
      </c>
    </row>
    <row r="750" spans="1:7">
      <c r="A750" s="16" t="s">
        <v>2721</v>
      </c>
      <c r="B750" s="16" t="s">
        <v>3657</v>
      </c>
      <c r="C750" t="s">
        <v>824</v>
      </c>
      <c r="D750" t="s">
        <v>3208</v>
      </c>
      <c r="E750">
        <v>504</v>
      </c>
      <c r="F750" t="s">
        <v>3542</v>
      </c>
      <c r="G750" t="s">
        <v>3208</v>
      </c>
    </row>
    <row r="751" spans="1:7">
      <c r="A751" s="16" t="s">
        <v>2722</v>
      </c>
      <c r="B751" s="16" t="s">
        <v>3658</v>
      </c>
      <c r="C751" t="s">
        <v>826</v>
      </c>
      <c r="D751" t="s">
        <v>3208</v>
      </c>
      <c r="E751">
        <v>504</v>
      </c>
      <c r="F751" t="s">
        <v>3542</v>
      </c>
      <c r="G751" t="s">
        <v>3208</v>
      </c>
    </row>
    <row r="752" spans="1:7">
      <c r="A752" s="16" t="s">
        <v>2723</v>
      </c>
      <c r="B752" s="16" t="s">
        <v>3659</v>
      </c>
      <c r="C752" t="s">
        <v>828</v>
      </c>
      <c r="D752" t="s">
        <v>3208</v>
      </c>
      <c r="E752">
        <v>504</v>
      </c>
      <c r="F752" t="s">
        <v>3542</v>
      </c>
      <c r="G752" t="s">
        <v>3208</v>
      </c>
    </row>
    <row r="753" spans="1:7">
      <c r="A753" s="16" t="s">
        <v>2724</v>
      </c>
      <c r="B753" s="16" t="s">
        <v>3660</v>
      </c>
      <c r="C753" t="s">
        <v>830</v>
      </c>
      <c r="D753" t="s">
        <v>3208</v>
      </c>
      <c r="E753">
        <v>504</v>
      </c>
      <c r="F753" t="s">
        <v>3542</v>
      </c>
      <c r="G753" t="s">
        <v>3208</v>
      </c>
    </row>
    <row r="754" spans="1:7">
      <c r="A754" s="16" t="s">
        <v>2725</v>
      </c>
      <c r="B754" s="16" t="s">
        <v>3661</v>
      </c>
      <c r="C754" t="s">
        <v>832</v>
      </c>
      <c r="D754" t="s">
        <v>3208</v>
      </c>
      <c r="E754">
        <v>504</v>
      </c>
      <c r="F754" t="s">
        <v>3542</v>
      </c>
      <c r="G754" t="s">
        <v>3208</v>
      </c>
    </row>
    <row r="755" spans="1:7">
      <c r="A755" s="16" t="s">
        <v>2726</v>
      </c>
      <c r="B755" s="16" t="s">
        <v>3662</v>
      </c>
      <c r="C755" t="s">
        <v>834</v>
      </c>
      <c r="D755" t="s">
        <v>3208</v>
      </c>
      <c r="E755">
        <v>504</v>
      </c>
      <c r="F755" t="s">
        <v>3542</v>
      </c>
      <c r="G755" t="s">
        <v>3208</v>
      </c>
    </row>
    <row r="756" spans="1:7">
      <c r="A756" s="16" t="s">
        <v>2727</v>
      </c>
      <c r="B756" s="16" t="s">
        <v>3663</v>
      </c>
      <c r="C756" t="s">
        <v>836</v>
      </c>
      <c r="D756" t="s">
        <v>3208</v>
      </c>
      <c r="E756">
        <v>504</v>
      </c>
      <c r="F756" t="s">
        <v>3542</v>
      </c>
      <c r="G756" t="s">
        <v>3208</v>
      </c>
    </row>
    <row r="757" spans="1:7">
      <c r="A757" s="16" t="s">
        <v>2728</v>
      </c>
      <c r="B757" s="16" t="s">
        <v>3664</v>
      </c>
      <c r="C757" t="s">
        <v>819</v>
      </c>
      <c r="D757" t="s">
        <v>3208</v>
      </c>
      <c r="E757">
        <v>504</v>
      </c>
      <c r="F757" t="s">
        <v>3542</v>
      </c>
      <c r="G757" t="s">
        <v>3208</v>
      </c>
    </row>
    <row r="758" spans="1:7">
      <c r="A758" s="16" t="s">
        <v>2729</v>
      </c>
      <c r="B758" s="16" t="s">
        <v>3665</v>
      </c>
      <c r="C758" t="s">
        <v>821</v>
      </c>
      <c r="D758" t="s">
        <v>3208</v>
      </c>
      <c r="E758">
        <v>504</v>
      </c>
      <c r="F758" t="s">
        <v>3542</v>
      </c>
      <c r="G758" t="s">
        <v>3208</v>
      </c>
    </row>
    <row r="759" spans="1:7">
      <c r="A759" s="16" t="s">
        <v>2730</v>
      </c>
      <c r="B759" s="16" t="s">
        <v>3666</v>
      </c>
      <c r="C759" t="s">
        <v>823</v>
      </c>
      <c r="D759" t="s">
        <v>3208</v>
      </c>
      <c r="E759">
        <v>504</v>
      </c>
      <c r="F759" t="s">
        <v>3542</v>
      </c>
      <c r="G759" t="s">
        <v>3208</v>
      </c>
    </row>
    <row r="760" spans="1:7">
      <c r="A760" s="16" t="s">
        <v>2731</v>
      </c>
      <c r="B760" s="16" t="s">
        <v>3667</v>
      </c>
      <c r="C760" t="s">
        <v>825</v>
      </c>
      <c r="D760" t="s">
        <v>3208</v>
      </c>
      <c r="E760">
        <v>504</v>
      </c>
      <c r="F760" t="s">
        <v>3542</v>
      </c>
      <c r="G760" t="s">
        <v>3208</v>
      </c>
    </row>
    <row r="761" spans="1:7">
      <c r="A761" s="16" t="s">
        <v>2732</v>
      </c>
      <c r="B761" s="16" t="s">
        <v>3668</v>
      </c>
      <c r="C761" t="s">
        <v>827</v>
      </c>
      <c r="D761" t="s">
        <v>3208</v>
      </c>
      <c r="E761">
        <v>504</v>
      </c>
      <c r="F761" t="s">
        <v>3542</v>
      </c>
      <c r="G761" t="s">
        <v>3208</v>
      </c>
    </row>
    <row r="762" spans="1:7">
      <c r="A762" s="16" t="s">
        <v>2733</v>
      </c>
      <c r="B762" s="16" t="s">
        <v>3669</v>
      </c>
      <c r="C762" t="s">
        <v>829</v>
      </c>
      <c r="D762" t="s">
        <v>3208</v>
      </c>
      <c r="E762">
        <v>504</v>
      </c>
      <c r="F762" t="s">
        <v>3542</v>
      </c>
      <c r="G762" t="s">
        <v>3208</v>
      </c>
    </row>
    <row r="763" spans="1:7">
      <c r="A763" s="16" t="s">
        <v>2734</v>
      </c>
      <c r="B763" s="16" t="s">
        <v>3670</v>
      </c>
      <c r="C763" t="s">
        <v>831</v>
      </c>
      <c r="D763" t="s">
        <v>3208</v>
      </c>
      <c r="E763">
        <v>504</v>
      </c>
      <c r="F763" t="s">
        <v>3542</v>
      </c>
      <c r="G763" t="s">
        <v>3208</v>
      </c>
    </row>
    <row r="764" spans="1:7">
      <c r="A764" s="16" t="s">
        <v>2735</v>
      </c>
      <c r="B764" s="16" t="s">
        <v>3671</v>
      </c>
      <c r="C764" t="s">
        <v>833</v>
      </c>
      <c r="D764" t="s">
        <v>3208</v>
      </c>
      <c r="E764">
        <v>504</v>
      </c>
      <c r="F764" t="s">
        <v>3542</v>
      </c>
      <c r="G764" t="s">
        <v>3208</v>
      </c>
    </row>
    <row r="765" spans="1:7">
      <c r="A765" s="16" t="s">
        <v>2736</v>
      </c>
      <c r="B765" s="16" t="s">
        <v>3672</v>
      </c>
      <c r="C765" t="s">
        <v>835</v>
      </c>
      <c r="D765" t="s">
        <v>3208</v>
      </c>
      <c r="E765">
        <v>504</v>
      </c>
      <c r="F765" t="s">
        <v>3542</v>
      </c>
      <c r="G765" t="s">
        <v>3208</v>
      </c>
    </row>
    <row r="766" spans="1:7">
      <c r="A766" s="16" t="s">
        <v>2737</v>
      </c>
      <c r="B766" s="16" t="s">
        <v>3673</v>
      </c>
      <c r="C766" t="s">
        <v>837</v>
      </c>
      <c r="D766" t="s">
        <v>3208</v>
      </c>
      <c r="E766">
        <v>504</v>
      </c>
      <c r="F766" t="s">
        <v>3542</v>
      </c>
      <c r="G766" t="s">
        <v>3208</v>
      </c>
    </row>
    <row r="767" spans="1:7">
      <c r="A767" s="16" t="s">
        <v>2738</v>
      </c>
      <c r="B767" s="16" t="s">
        <v>3674</v>
      </c>
      <c r="C767" t="s">
        <v>838</v>
      </c>
      <c r="D767" t="s">
        <v>3208</v>
      </c>
      <c r="E767">
        <v>504</v>
      </c>
      <c r="F767" t="s">
        <v>3542</v>
      </c>
      <c r="G767" t="s">
        <v>3208</v>
      </c>
    </row>
    <row r="768" spans="1:7">
      <c r="A768" s="16" t="s">
        <v>2739</v>
      </c>
      <c r="B768" s="16" t="s">
        <v>3675</v>
      </c>
      <c r="C768" t="s">
        <v>839</v>
      </c>
      <c r="D768" t="s">
        <v>3208</v>
      </c>
      <c r="E768">
        <v>504</v>
      </c>
      <c r="F768" t="s">
        <v>3542</v>
      </c>
      <c r="G768" t="s">
        <v>3208</v>
      </c>
    </row>
    <row r="769" spans="1:7">
      <c r="A769" s="16" t="s">
        <v>2740</v>
      </c>
      <c r="B769" s="16" t="s">
        <v>3676</v>
      </c>
      <c r="C769" t="s">
        <v>818</v>
      </c>
      <c r="D769" t="s">
        <v>3208</v>
      </c>
      <c r="E769">
        <v>504</v>
      </c>
      <c r="F769" t="s">
        <v>3542</v>
      </c>
      <c r="G769" t="s">
        <v>3208</v>
      </c>
    </row>
    <row r="770" spans="1:7">
      <c r="A770" s="16" t="s">
        <v>2741</v>
      </c>
      <c r="B770" s="16" t="s">
        <v>3677</v>
      </c>
      <c r="C770" t="s">
        <v>840</v>
      </c>
      <c r="D770" t="s">
        <v>3208</v>
      </c>
      <c r="E770">
        <v>504</v>
      </c>
      <c r="F770" t="s">
        <v>3542</v>
      </c>
      <c r="G770" t="s">
        <v>3208</v>
      </c>
    </row>
    <row r="771" spans="1:7">
      <c r="A771" s="16" t="s">
        <v>2742</v>
      </c>
      <c r="B771" s="16" t="s">
        <v>3678</v>
      </c>
      <c r="C771" t="s">
        <v>1017</v>
      </c>
      <c r="D771" t="s">
        <v>3208</v>
      </c>
      <c r="E771">
        <v>505</v>
      </c>
      <c r="F771" t="s">
        <v>3679</v>
      </c>
      <c r="G771" t="s">
        <v>3208</v>
      </c>
    </row>
    <row r="772" spans="1:7">
      <c r="A772" s="16" t="s">
        <v>2743</v>
      </c>
      <c r="B772" s="16" t="s">
        <v>3680</v>
      </c>
      <c r="C772" t="s">
        <v>1021</v>
      </c>
      <c r="D772" t="s">
        <v>3208</v>
      </c>
      <c r="E772">
        <v>505</v>
      </c>
      <c r="F772" t="s">
        <v>3679</v>
      </c>
      <c r="G772" t="s">
        <v>3208</v>
      </c>
    </row>
    <row r="773" spans="1:7">
      <c r="A773" s="16" t="s">
        <v>2744</v>
      </c>
      <c r="B773" s="16" t="s">
        <v>3681</v>
      </c>
      <c r="C773" t="s">
        <v>1025</v>
      </c>
      <c r="D773" t="s">
        <v>3208</v>
      </c>
      <c r="E773">
        <v>505</v>
      </c>
      <c r="F773" t="s">
        <v>3679</v>
      </c>
      <c r="G773" t="s">
        <v>3208</v>
      </c>
    </row>
    <row r="774" spans="1:7">
      <c r="A774" s="16" t="s">
        <v>2745</v>
      </c>
      <c r="B774" s="16" t="s">
        <v>3682</v>
      </c>
      <c r="C774" t="s">
        <v>1029</v>
      </c>
      <c r="D774" t="s">
        <v>3208</v>
      </c>
      <c r="E774">
        <v>505</v>
      </c>
      <c r="F774" t="s">
        <v>3679</v>
      </c>
      <c r="G774" t="s">
        <v>3208</v>
      </c>
    </row>
    <row r="775" spans="1:7">
      <c r="A775" s="16" t="s">
        <v>2746</v>
      </c>
      <c r="B775" s="16" t="s">
        <v>3683</v>
      </c>
      <c r="C775" t="s">
        <v>1016</v>
      </c>
      <c r="D775" t="s">
        <v>3208</v>
      </c>
      <c r="E775">
        <v>505</v>
      </c>
      <c r="F775" t="s">
        <v>3679</v>
      </c>
      <c r="G775" t="s">
        <v>3208</v>
      </c>
    </row>
    <row r="776" spans="1:7">
      <c r="A776" s="16" t="s">
        <v>2747</v>
      </c>
      <c r="B776" s="16" t="s">
        <v>3684</v>
      </c>
      <c r="C776" t="s">
        <v>1020</v>
      </c>
      <c r="D776" t="s">
        <v>3208</v>
      </c>
      <c r="E776">
        <v>505</v>
      </c>
      <c r="F776" t="s">
        <v>3679</v>
      </c>
      <c r="G776" t="s">
        <v>3208</v>
      </c>
    </row>
    <row r="777" spans="1:7">
      <c r="A777" s="16" t="s">
        <v>2748</v>
      </c>
      <c r="B777" s="16" t="s">
        <v>3685</v>
      </c>
      <c r="C777" t="s">
        <v>1024</v>
      </c>
      <c r="D777" t="s">
        <v>3208</v>
      </c>
      <c r="E777">
        <v>505</v>
      </c>
      <c r="F777" t="s">
        <v>3679</v>
      </c>
      <c r="G777" t="s">
        <v>3208</v>
      </c>
    </row>
    <row r="778" spans="1:7">
      <c r="A778" s="16" t="s">
        <v>2749</v>
      </c>
      <c r="B778" s="16" t="s">
        <v>3686</v>
      </c>
      <c r="C778" t="s">
        <v>1028</v>
      </c>
      <c r="D778" t="s">
        <v>3208</v>
      </c>
      <c r="E778">
        <v>505</v>
      </c>
      <c r="F778" t="s">
        <v>3679</v>
      </c>
      <c r="G778" t="s">
        <v>3208</v>
      </c>
    </row>
    <row r="779" spans="1:7">
      <c r="A779" s="16" t="s">
        <v>2750</v>
      </c>
      <c r="B779" s="16" t="s">
        <v>3687</v>
      </c>
      <c r="C779" t="s">
        <v>1015</v>
      </c>
      <c r="D779" t="s">
        <v>3208</v>
      </c>
      <c r="E779">
        <v>505</v>
      </c>
      <c r="F779" t="s">
        <v>3679</v>
      </c>
      <c r="G779" t="s">
        <v>3208</v>
      </c>
    </row>
    <row r="780" spans="1:7">
      <c r="A780" s="16" t="s">
        <v>2751</v>
      </c>
      <c r="B780" s="16" t="s">
        <v>3688</v>
      </c>
      <c r="C780" t="s">
        <v>1019</v>
      </c>
      <c r="D780" t="s">
        <v>3208</v>
      </c>
      <c r="E780">
        <v>505</v>
      </c>
      <c r="F780" t="s">
        <v>3679</v>
      </c>
      <c r="G780" t="s">
        <v>3208</v>
      </c>
    </row>
    <row r="781" spans="1:7">
      <c r="A781" s="16" t="s">
        <v>2752</v>
      </c>
      <c r="B781" s="16" t="s">
        <v>3689</v>
      </c>
      <c r="C781" t="s">
        <v>1023</v>
      </c>
      <c r="D781" t="s">
        <v>3208</v>
      </c>
      <c r="E781">
        <v>505</v>
      </c>
      <c r="F781" t="s">
        <v>3679</v>
      </c>
      <c r="G781" t="s">
        <v>3208</v>
      </c>
    </row>
    <row r="782" spans="1:7">
      <c r="A782" s="16" t="s">
        <v>2753</v>
      </c>
      <c r="B782" s="16" t="s">
        <v>3690</v>
      </c>
      <c r="C782" t="s">
        <v>1027</v>
      </c>
      <c r="D782" t="s">
        <v>3208</v>
      </c>
      <c r="E782">
        <v>505</v>
      </c>
      <c r="F782" t="s">
        <v>3679</v>
      </c>
      <c r="G782" t="s">
        <v>3208</v>
      </c>
    </row>
    <row r="783" spans="1:7">
      <c r="A783" s="16" t="s">
        <v>2754</v>
      </c>
      <c r="B783" s="16" t="s">
        <v>3691</v>
      </c>
      <c r="C783" t="s">
        <v>1014</v>
      </c>
      <c r="D783" t="s">
        <v>3208</v>
      </c>
      <c r="E783">
        <v>505</v>
      </c>
      <c r="F783" t="s">
        <v>3679</v>
      </c>
      <c r="G783" t="s">
        <v>3208</v>
      </c>
    </row>
    <row r="784" spans="1:7">
      <c r="A784" s="16" t="s">
        <v>2755</v>
      </c>
      <c r="B784" s="16" t="s">
        <v>3692</v>
      </c>
      <c r="C784" t="s">
        <v>1018</v>
      </c>
      <c r="D784" t="s">
        <v>3208</v>
      </c>
      <c r="E784">
        <v>505</v>
      </c>
      <c r="F784" t="s">
        <v>3679</v>
      </c>
      <c r="G784" t="s">
        <v>3208</v>
      </c>
    </row>
    <row r="785" spans="1:7">
      <c r="A785" s="16" t="s">
        <v>2756</v>
      </c>
      <c r="B785" s="16" t="s">
        <v>3693</v>
      </c>
      <c r="C785" t="s">
        <v>1022</v>
      </c>
      <c r="D785" t="s">
        <v>3208</v>
      </c>
      <c r="E785">
        <v>505</v>
      </c>
      <c r="F785" t="s">
        <v>3679</v>
      </c>
      <c r="G785" t="s">
        <v>3208</v>
      </c>
    </row>
    <row r="786" spans="1:7">
      <c r="A786" s="16" t="s">
        <v>2757</v>
      </c>
      <c r="B786" s="16" t="s">
        <v>3694</v>
      </c>
      <c r="C786" t="s">
        <v>1026</v>
      </c>
      <c r="D786" t="s">
        <v>3208</v>
      </c>
      <c r="E786">
        <v>505</v>
      </c>
      <c r="F786" t="s">
        <v>3679</v>
      </c>
      <c r="G786" t="s">
        <v>3208</v>
      </c>
    </row>
    <row r="787" spans="1:7">
      <c r="A787" s="16" t="s">
        <v>2758</v>
      </c>
      <c r="B787" s="16" t="s">
        <v>3695</v>
      </c>
      <c r="C787" t="s">
        <v>1007</v>
      </c>
      <c r="D787" t="s">
        <v>3208</v>
      </c>
      <c r="E787">
        <v>505</v>
      </c>
      <c r="F787" t="s">
        <v>3679</v>
      </c>
      <c r="G787" t="s">
        <v>3208</v>
      </c>
    </row>
    <row r="788" spans="1:7">
      <c r="A788" s="16" t="s">
        <v>2759</v>
      </c>
      <c r="B788" s="16" t="s">
        <v>3696</v>
      </c>
      <c r="C788" t="s">
        <v>1006</v>
      </c>
      <c r="D788" t="s">
        <v>3208</v>
      </c>
      <c r="E788">
        <v>505</v>
      </c>
      <c r="F788" t="s">
        <v>3679</v>
      </c>
      <c r="G788" t="s">
        <v>3208</v>
      </c>
    </row>
    <row r="789" spans="1:7">
      <c r="A789" s="16" t="s">
        <v>2760</v>
      </c>
      <c r="B789" s="16" t="s">
        <v>3697</v>
      </c>
      <c r="C789" t="s">
        <v>1009</v>
      </c>
      <c r="D789" t="s">
        <v>3208</v>
      </c>
      <c r="E789">
        <v>505</v>
      </c>
      <c r="F789" t="s">
        <v>3679</v>
      </c>
      <c r="G789" t="s">
        <v>3208</v>
      </c>
    </row>
    <row r="790" spans="1:7">
      <c r="A790" s="16" t="s">
        <v>2761</v>
      </c>
      <c r="B790" s="16" t="s">
        <v>3698</v>
      </c>
      <c r="C790" t="s">
        <v>1008</v>
      </c>
      <c r="D790" t="s">
        <v>3208</v>
      </c>
      <c r="E790">
        <v>505</v>
      </c>
      <c r="F790" t="s">
        <v>3679</v>
      </c>
      <c r="G790" t="s">
        <v>3208</v>
      </c>
    </row>
    <row r="791" spans="1:7">
      <c r="A791" s="16" t="s">
        <v>2762</v>
      </c>
      <c r="B791" s="16" t="s">
        <v>3699</v>
      </c>
      <c r="C791" t="s">
        <v>1011</v>
      </c>
      <c r="D791" t="s">
        <v>3208</v>
      </c>
      <c r="E791">
        <v>505</v>
      </c>
      <c r="F791" t="s">
        <v>3679</v>
      </c>
      <c r="G791" t="s">
        <v>3208</v>
      </c>
    </row>
    <row r="792" spans="1:7">
      <c r="A792" s="16" t="s">
        <v>2763</v>
      </c>
      <c r="B792" s="16" t="s">
        <v>3700</v>
      </c>
      <c r="C792" t="s">
        <v>1010</v>
      </c>
      <c r="D792" t="s">
        <v>3208</v>
      </c>
      <c r="E792">
        <v>505</v>
      </c>
      <c r="F792" t="s">
        <v>3679</v>
      </c>
      <c r="G792" t="s">
        <v>3208</v>
      </c>
    </row>
    <row r="793" spans="1:7">
      <c r="A793" s="16" t="s">
        <v>2764</v>
      </c>
      <c r="B793" s="16" t="s">
        <v>3701</v>
      </c>
      <c r="C793" t="s">
        <v>1013</v>
      </c>
      <c r="D793" t="s">
        <v>3208</v>
      </c>
      <c r="E793">
        <v>505</v>
      </c>
      <c r="F793" t="s">
        <v>3679</v>
      </c>
      <c r="G793" t="s">
        <v>3208</v>
      </c>
    </row>
    <row r="794" spans="1:7">
      <c r="A794" s="16" t="s">
        <v>2765</v>
      </c>
      <c r="B794" s="16" t="s">
        <v>3702</v>
      </c>
      <c r="C794" t="s">
        <v>1012</v>
      </c>
      <c r="D794" t="s">
        <v>3208</v>
      </c>
      <c r="E794">
        <v>505</v>
      </c>
      <c r="F794" t="s">
        <v>3679</v>
      </c>
      <c r="G794" t="s">
        <v>3208</v>
      </c>
    </row>
    <row r="795" spans="1:7">
      <c r="A795" s="16" t="s">
        <v>2766</v>
      </c>
      <c r="B795" s="16" t="s">
        <v>3703</v>
      </c>
      <c r="C795" t="s">
        <v>1030</v>
      </c>
      <c r="D795" t="s">
        <v>3208</v>
      </c>
      <c r="E795" t="s">
        <v>3208</v>
      </c>
      <c r="F795" t="s">
        <v>3208</v>
      </c>
      <c r="G795" t="s">
        <v>3208</v>
      </c>
    </row>
    <row r="796" spans="1:7">
      <c r="A796" s="16" t="s">
        <v>2767</v>
      </c>
      <c r="B796" s="16" t="s">
        <v>3704</v>
      </c>
      <c r="C796" t="s">
        <v>3705</v>
      </c>
      <c r="D796" t="s">
        <v>3208</v>
      </c>
      <c r="E796">
        <v>44</v>
      </c>
      <c r="F796" t="s">
        <v>3208</v>
      </c>
      <c r="G796" t="s">
        <v>3208</v>
      </c>
    </row>
    <row r="797" spans="1:7">
      <c r="A797" s="16" t="s">
        <v>2768</v>
      </c>
      <c r="B797" s="16" t="s">
        <v>3706</v>
      </c>
      <c r="C797" t="s">
        <v>3705</v>
      </c>
      <c r="D797" t="s">
        <v>3208</v>
      </c>
      <c r="E797">
        <v>44</v>
      </c>
      <c r="F797" t="s">
        <v>3208</v>
      </c>
      <c r="G797" t="s">
        <v>3208</v>
      </c>
    </row>
    <row r="798" spans="1:7">
      <c r="A798" s="16" t="s">
        <v>2769</v>
      </c>
      <c r="B798" s="16" t="s">
        <v>3707</v>
      </c>
      <c r="C798" t="s">
        <v>3708</v>
      </c>
      <c r="D798" t="s">
        <v>3208</v>
      </c>
      <c r="E798">
        <v>47</v>
      </c>
      <c r="F798" t="s">
        <v>3208</v>
      </c>
      <c r="G798" t="s">
        <v>3208</v>
      </c>
    </row>
    <row r="799" spans="1:7">
      <c r="A799" s="16" t="s">
        <v>2770</v>
      </c>
      <c r="B799" s="16" t="s">
        <v>3709</v>
      </c>
      <c r="C799" t="s">
        <v>3708</v>
      </c>
      <c r="D799" t="s">
        <v>3208</v>
      </c>
      <c r="E799">
        <v>47</v>
      </c>
      <c r="F799" t="s">
        <v>3208</v>
      </c>
      <c r="G799" t="s">
        <v>3208</v>
      </c>
    </row>
    <row r="800" spans="1:7">
      <c r="A800" s="16" t="s">
        <v>2771</v>
      </c>
      <c r="B800" s="16" t="s">
        <v>3710</v>
      </c>
      <c r="C800" t="s">
        <v>3711</v>
      </c>
      <c r="D800" t="s">
        <v>3208</v>
      </c>
      <c r="E800">
        <v>48</v>
      </c>
      <c r="F800" t="s">
        <v>3208</v>
      </c>
      <c r="G800" t="s">
        <v>3208</v>
      </c>
    </row>
    <row r="801" spans="1:7">
      <c r="A801" s="16" t="s">
        <v>2772</v>
      </c>
      <c r="B801" s="16" t="s">
        <v>3712</v>
      </c>
      <c r="C801" t="s">
        <v>3711</v>
      </c>
      <c r="D801" t="s">
        <v>3208</v>
      </c>
      <c r="E801">
        <v>48</v>
      </c>
      <c r="F801" t="s">
        <v>3208</v>
      </c>
      <c r="G801" t="s">
        <v>3208</v>
      </c>
    </row>
    <row r="802" spans="1:7">
      <c r="A802" s="16" t="s">
        <v>2773</v>
      </c>
      <c r="B802" s="16" t="s">
        <v>3713</v>
      </c>
      <c r="C802" t="s">
        <v>3714</v>
      </c>
      <c r="D802" t="s">
        <v>3208</v>
      </c>
      <c r="E802">
        <v>49</v>
      </c>
      <c r="F802" t="s">
        <v>3208</v>
      </c>
      <c r="G802" t="s">
        <v>3208</v>
      </c>
    </row>
    <row r="803" spans="1:7">
      <c r="A803" s="16" t="s">
        <v>2774</v>
      </c>
      <c r="B803" s="16" t="s">
        <v>3715</v>
      </c>
      <c r="C803" t="s">
        <v>3714</v>
      </c>
      <c r="D803" t="s">
        <v>3208</v>
      </c>
      <c r="E803">
        <v>49</v>
      </c>
      <c r="F803" t="s">
        <v>3208</v>
      </c>
      <c r="G803" t="s">
        <v>3208</v>
      </c>
    </row>
    <row r="804" spans="1:7">
      <c r="A804" s="16" t="s">
        <v>2775</v>
      </c>
      <c r="B804" s="16" t="s">
        <v>3716</v>
      </c>
      <c r="C804" t="s">
        <v>3717</v>
      </c>
      <c r="D804" t="s">
        <v>3208</v>
      </c>
      <c r="E804">
        <v>50</v>
      </c>
      <c r="F804" t="s">
        <v>3208</v>
      </c>
      <c r="G804" t="s">
        <v>3208</v>
      </c>
    </row>
    <row r="805" spans="1:7">
      <c r="A805" s="16" t="s">
        <v>2776</v>
      </c>
      <c r="B805" s="16" t="s">
        <v>3718</v>
      </c>
      <c r="C805" t="s">
        <v>3717</v>
      </c>
      <c r="D805" t="s">
        <v>3208</v>
      </c>
      <c r="E805">
        <v>50</v>
      </c>
      <c r="F805" t="s">
        <v>3208</v>
      </c>
      <c r="G805" t="s">
        <v>3208</v>
      </c>
    </row>
    <row r="806" spans="1:7">
      <c r="A806" s="16" t="s">
        <v>2777</v>
      </c>
      <c r="B806" s="16" t="s">
        <v>3719</v>
      </c>
      <c r="C806" t="s">
        <v>3720</v>
      </c>
      <c r="D806" t="s">
        <v>3208</v>
      </c>
      <c r="E806">
        <v>64</v>
      </c>
      <c r="F806" t="s">
        <v>3208</v>
      </c>
      <c r="G806" t="s">
        <v>3208</v>
      </c>
    </row>
    <row r="807" spans="1:7">
      <c r="A807" s="16" t="s">
        <v>2778</v>
      </c>
      <c r="B807" s="16" t="s">
        <v>3721</v>
      </c>
      <c r="C807" t="s">
        <v>3720</v>
      </c>
      <c r="D807" t="s">
        <v>3208</v>
      </c>
      <c r="E807">
        <v>64</v>
      </c>
      <c r="F807" t="s">
        <v>3208</v>
      </c>
      <c r="G807" t="s">
        <v>3208</v>
      </c>
    </row>
    <row r="808" spans="1:7">
      <c r="A808" s="16" t="s">
        <v>2779</v>
      </c>
      <c r="B808" s="16" t="s">
        <v>3722</v>
      </c>
      <c r="C808" t="s">
        <v>3720</v>
      </c>
      <c r="D808" t="s">
        <v>3208</v>
      </c>
      <c r="E808">
        <v>64</v>
      </c>
      <c r="F808" t="s">
        <v>3208</v>
      </c>
      <c r="G808" t="s">
        <v>3208</v>
      </c>
    </row>
    <row r="809" spans="1:7">
      <c r="A809" s="16" t="s">
        <v>2780</v>
      </c>
      <c r="B809" s="16" t="s">
        <v>3723</v>
      </c>
      <c r="C809" t="s">
        <v>3724</v>
      </c>
      <c r="D809" t="s">
        <v>3208</v>
      </c>
      <c r="E809">
        <v>65</v>
      </c>
      <c r="F809" t="s">
        <v>3208</v>
      </c>
      <c r="G809" t="s">
        <v>3208</v>
      </c>
    </row>
    <row r="810" spans="1:7">
      <c r="A810" s="16" t="s">
        <v>2781</v>
      </c>
      <c r="B810" s="16" t="s">
        <v>3725</v>
      </c>
      <c r="C810" t="s">
        <v>3724</v>
      </c>
      <c r="D810" t="s">
        <v>3208</v>
      </c>
      <c r="E810">
        <v>65</v>
      </c>
      <c r="F810" t="s">
        <v>3208</v>
      </c>
      <c r="G810" t="s">
        <v>3208</v>
      </c>
    </row>
    <row r="811" spans="1:7">
      <c r="A811" s="16" t="s">
        <v>2782</v>
      </c>
      <c r="B811" s="16" t="s">
        <v>3726</v>
      </c>
      <c r="C811" t="s">
        <v>3724</v>
      </c>
      <c r="D811" t="s">
        <v>3208</v>
      </c>
      <c r="E811">
        <v>65</v>
      </c>
      <c r="F811" t="s">
        <v>3208</v>
      </c>
      <c r="G811" t="s">
        <v>3208</v>
      </c>
    </row>
    <row r="812" spans="1:7">
      <c r="A812" s="16" t="s">
        <v>2783</v>
      </c>
      <c r="B812" s="16" t="s">
        <v>3727</v>
      </c>
      <c r="C812" t="s">
        <v>3728</v>
      </c>
      <c r="D812" t="s">
        <v>3208</v>
      </c>
      <c r="E812">
        <v>66</v>
      </c>
      <c r="F812" t="s">
        <v>3208</v>
      </c>
      <c r="G812" t="s">
        <v>3208</v>
      </c>
    </row>
    <row r="813" spans="1:7">
      <c r="A813" s="16" t="s">
        <v>2784</v>
      </c>
      <c r="B813" s="16" t="s">
        <v>3729</v>
      </c>
      <c r="C813" t="s">
        <v>3728</v>
      </c>
      <c r="D813" t="s">
        <v>3208</v>
      </c>
      <c r="E813">
        <v>66</v>
      </c>
      <c r="F813" t="s">
        <v>3208</v>
      </c>
      <c r="G813" t="s">
        <v>3208</v>
      </c>
    </row>
    <row r="814" spans="1:7">
      <c r="A814" s="16" t="s">
        <v>2785</v>
      </c>
      <c r="B814" s="16" t="s">
        <v>3730</v>
      </c>
      <c r="C814" t="s">
        <v>3728</v>
      </c>
      <c r="D814" t="s">
        <v>3208</v>
      </c>
      <c r="E814">
        <v>66</v>
      </c>
      <c r="F814" t="s">
        <v>3208</v>
      </c>
      <c r="G814" t="s">
        <v>3208</v>
      </c>
    </row>
    <row r="815" spans="1:7">
      <c r="A815" s="16" t="s">
        <v>2786</v>
      </c>
      <c r="B815" s="16" t="s">
        <v>3731</v>
      </c>
      <c r="C815" t="s">
        <v>3732</v>
      </c>
      <c r="D815" t="s">
        <v>3208</v>
      </c>
      <c r="E815">
        <v>67</v>
      </c>
      <c r="F815" t="s">
        <v>3208</v>
      </c>
      <c r="G815" t="s">
        <v>3208</v>
      </c>
    </row>
    <row r="816" spans="1:7">
      <c r="A816" s="16" t="s">
        <v>2787</v>
      </c>
      <c r="B816" s="16" t="s">
        <v>3733</v>
      </c>
      <c r="C816" t="s">
        <v>3732</v>
      </c>
      <c r="D816" t="s">
        <v>3208</v>
      </c>
      <c r="E816">
        <v>67</v>
      </c>
      <c r="F816" t="s">
        <v>3208</v>
      </c>
      <c r="G816" t="s">
        <v>3208</v>
      </c>
    </row>
    <row r="817" spans="1:7">
      <c r="A817" s="16" t="s">
        <v>2788</v>
      </c>
      <c r="B817" s="16" t="s">
        <v>3734</v>
      </c>
      <c r="C817" t="s">
        <v>3732</v>
      </c>
      <c r="D817" t="s">
        <v>3208</v>
      </c>
      <c r="E817">
        <v>67</v>
      </c>
      <c r="F817" t="s">
        <v>3208</v>
      </c>
      <c r="G817" t="s">
        <v>3208</v>
      </c>
    </row>
    <row r="818" spans="1:7">
      <c r="A818" s="16" t="s">
        <v>2789</v>
      </c>
      <c r="B818" s="16" t="s">
        <v>3735</v>
      </c>
      <c r="C818" t="s">
        <v>3736</v>
      </c>
      <c r="D818" t="s">
        <v>3208</v>
      </c>
      <c r="E818" t="s">
        <v>3208</v>
      </c>
      <c r="F818" t="s">
        <v>3208</v>
      </c>
      <c r="G818" t="s">
        <v>3208</v>
      </c>
    </row>
    <row r="819" spans="1:7">
      <c r="A819" s="16" t="s">
        <v>2790</v>
      </c>
      <c r="B819" s="16" t="s">
        <v>3737</v>
      </c>
      <c r="C819" t="s">
        <v>3736</v>
      </c>
      <c r="D819" t="s">
        <v>3208</v>
      </c>
      <c r="E819" t="s">
        <v>3208</v>
      </c>
      <c r="F819" t="s">
        <v>3208</v>
      </c>
      <c r="G819" t="s">
        <v>3208</v>
      </c>
    </row>
    <row r="820" spans="1:7">
      <c r="A820" s="16" t="s">
        <v>2791</v>
      </c>
      <c r="B820" s="16" t="s">
        <v>3738</v>
      </c>
      <c r="C820" t="s">
        <v>3739</v>
      </c>
      <c r="D820" t="s">
        <v>3208</v>
      </c>
      <c r="E820" t="s">
        <v>3208</v>
      </c>
      <c r="F820" t="s">
        <v>3208</v>
      </c>
      <c r="G820" t="s">
        <v>3208</v>
      </c>
    </row>
    <row r="821" spans="1:7">
      <c r="A821" s="16" t="s">
        <v>2792</v>
      </c>
      <c r="B821" s="16" t="s">
        <v>3740</v>
      </c>
      <c r="C821" t="s">
        <v>3739</v>
      </c>
      <c r="D821" t="s">
        <v>3208</v>
      </c>
      <c r="E821" t="s">
        <v>3208</v>
      </c>
      <c r="F821" t="s">
        <v>3208</v>
      </c>
      <c r="G821" t="s">
        <v>3208</v>
      </c>
    </row>
    <row r="822" spans="1:7">
      <c r="A822" s="16" t="s">
        <v>2793</v>
      </c>
      <c r="B822" s="16" t="s">
        <v>3741</v>
      </c>
      <c r="C822" t="s">
        <v>3742</v>
      </c>
      <c r="D822" t="s">
        <v>3208</v>
      </c>
      <c r="E822">
        <v>500</v>
      </c>
      <c r="F822" t="s">
        <v>3208</v>
      </c>
      <c r="G822" t="s">
        <v>3208</v>
      </c>
    </row>
    <row r="823" spans="1:7">
      <c r="A823" s="16" t="s">
        <v>2794</v>
      </c>
      <c r="B823" s="16" t="s">
        <v>3743</v>
      </c>
      <c r="C823" t="s">
        <v>3742</v>
      </c>
      <c r="D823" t="s">
        <v>3208</v>
      </c>
      <c r="E823">
        <v>500</v>
      </c>
      <c r="F823" t="s">
        <v>3208</v>
      </c>
      <c r="G823" t="s">
        <v>3208</v>
      </c>
    </row>
    <row r="824" spans="1:7">
      <c r="A824" s="16" t="s">
        <v>2795</v>
      </c>
      <c r="B824" s="16" t="s">
        <v>3744</v>
      </c>
      <c r="C824" t="s">
        <v>3742</v>
      </c>
      <c r="D824" t="s">
        <v>3208</v>
      </c>
      <c r="E824">
        <v>500</v>
      </c>
      <c r="F824" t="s">
        <v>3208</v>
      </c>
      <c r="G824" t="s">
        <v>3208</v>
      </c>
    </row>
    <row r="825" spans="1:7">
      <c r="A825" s="16" t="s">
        <v>2796</v>
      </c>
      <c r="B825" s="16" t="s">
        <v>3745</v>
      </c>
      <c r="C825" t="s">
        <v>3746</v>
      </c>
      <c r="D825" t="s">
        <v>3208</v>
      </c>
      <c r="E825">
        <v>501</v>
      </c>
      <c r="F825" t="s">
        <v>3208</v>
      </c>
      <c r="G825" t="s">
        <v>3208</v>
      </c>
    </row>
    <row r="826" spans="1:7">
      <c r="A826" s="16" t="s">
        <v>2797</v>
      </c>
      <c r="B826" s="16" t="s">
        <v>3747</v>
      </c>
      <c r="C826" t="s">
        <v>3746</v>
      </c>
      <c r="D826" t="s">
        <v>3208</v>
      </c>
      <c r="E826">
        <v>501</v>
      </c>
      <c r="F826" t="s">
        <v>3208</v>
      </c>
      <c r="G826" t="s">
        <v>3208</v>
      </c>
    </row>
    <row r="827" spans="1:7">
      <c r="A827" s="16" t="s">
        <v>2798</v>
      </c>
      <c r="B827" s="16" t="s">
        <v>3748</v>
      </c>
      <c r="C827" t="s">
        <v>3749</v>
      </c>
      <c r="D827" t="s">
        <v>3208</v>
      </c>
      <c r="E827">
        <v>502</v>
      </c>
      <c r="F827" t="s">
        <v>3208</v>
      </c>
      <c r="G827" t="s">
        <v>3208</v>
      </c>
    </row>
    <row r="828" spans="1:7">
      <c r="A828" s="16" t="s">
        <v>2799</v>
      </c>
      <c r="B828" s="16" t="s">
        <v>3750</v>
      </c>
      <c r="C828" t="s">
        <v>3749</v>
      </c>
      <c r="D828" t="s">
        <v>3208</v>
      </c>
      <c r="E828">
        <v>502</v>
      </c>
      <c r="F828" t="s">
        <v>3208</v>
      </c>
      <c r="G828" t="s">
        <v>3208</v>
      </c>
    </row>
    <row r="829" spans="1:7">
      <c r="A829" s="16" t="s">
        <v>2800</v>
      </c>
      <c r="B829" s="16" t="s">
        <v>3751</v>
      </c>
      <c r="C829" t="s">
        <v>3749</v>
      </c>
      <c r="D829" t="s">
        <v>3208</v>
      </c>
      <c r="E829">
        <v>502</v>
      </c>
      <c r="F829" t="s">
        <v>3208</v>
      </c>
      <c r="G829" t="s">
        <v>3208</v>
      </c>
    </row>
    <row r="830" spans="1:7">
      <c r="A830" s="16" t="s">
        <v>2801</v>
      </c>
      <c r="B830" s="16" t="s">
        <v>3752</v>
      </c>
      <c r="C830" t="s">
        <v>3753</v>
      </c>
      <c r="D830" t="s">
        <v>3208</v>
      </c>
      <c r="E830">
        <v>503</v>
      </c>
      <c r="F830" t="s">
        <v>3208</v>
      </c>
      <c r="G830" t="s">
        <v>3208</v>
      </c>
    </row>
    <row r="831" spans="1:7">
      <c r="A831" s="16" t="s">
        <v>2802</v>
      </c>
      <c r="B831" s="16" t="s">
        <v>3754</v>
      </c>
      <c r="C831" t="s">
        <v>3753</v>
      </c>
      <c r="D831" t="s">
        <v>3208</v>
      </c>
      <c r="E831">
        <v>503</v>
      </c>
      <c r="F831" t="s">
        <v>3208</v>
      </c>
      <c r="G831" t="s">
        <v>3208</v>
      </c>
    </row>
    <row r="832" spans="1:7">
      <c r="A832" s="16" t="s">
        <v>2803</v>
      </c>
      <c r="B832" s="16" t="s">
        <v>3755</v>
      </c>
      <c r="C832" t="s">
        <v>3756</v>
      </c>
      <c r="D832" t="s">
        <v>3208</v>
      </c>
      <c r="E832">
        <v>504</v>
      </c>
      <c r="F832" t="s">
        <v>3208</v>
      </c>
      <c r="G832" t="s">
        <v>3208</v>
      </c>
    </row>
    <row r="833" spans="1:7">
      <c r="A833" s="16" t="s">
        <v>2804</v>
      </c>
      <c r="B833" s="16" t="s">
        <v>3757</v>
      </c>
      <c r="C833" t="s">
        <v>3756</v>
      </c>
      <c r="D833" t="s">
        <v>3208</v>
      </c>
      <c r="E833">
        <v>504</v>
      </c>
      <c r="F833" t="s">
        <v>3208</v>
      </c>
      <c r="G833" t="s">
        <v>3208</v>
      </c>
    </row>
    <row r="834" spans="1:7">
      <c r="A834" s="16" t="s">
        <v>2805</v>
      </c>
      <c r="B834" s="16" t="s">
        <v>3758</v>
      </c>
      <c r="C834" t="s">
        <v>3756</v>
      </c>
      <c r="D834" t="s">
        <v>3208</v>
      </c>
      <c r="E834">
        <v>504</v>
      </c>
      <c r="F834" t="s">
        <v>3208</v>
      </c>
      <c r="G834" t="s">
        <v>3208</v>
      </c>
    </row>
    <row r="835" spans="1:7">
      <c r="A835" s="16" t="s">
        <v>2806</v>
      </c>
      <c r="B835" s="16" t="s">
        <v>3759</v>
      </c>
      <c r="C835" t="s">
        <v>3756</v>
      </c>
      <c r="D835" t="s">
        <v>3208</v>
      </c>
      <c r="E835">
        <v>504</v>
      </c>
      <c r="F835" t="s">
        <v>3208</v>
      </c>
      <c r="G835" t="s">
        <v>3208</v>
      </c>
    </row>
    <row r="836" spans="1:7">
      <c r="A836" s="16" t="s">
        <v>2807</v>
      </c>
      <c r="B836" s="16" t="s">
        <v>3760</v>
      </c>
      <c r="C836" t="s">
        <v>3756</v>
      </c>
      <c r="D836" t="s">
        <v>3208</v>
      </c>
      <c r="E836">
        <v>504</v>
      </c>
      <c r="F836" t="s">
        <v>3208</v>
      </c>
      <c r="G836" t="s">
        <v>3208</v>
      </c>
    </row>
    <row r="837" spans="1:7">
      <c r="A837" s="16" t="s">
        <v>2808</v>
      </c>
      <c r="B837" s="16" t="s">
        <v>3761</v>
      </c>
      <c r="C837" t="s">
        <v>3756</v>
      </c>
      <c r="D837" t="s">
        <v>3208</v>
      </c>
      <c r="E837">
        <v>504</v>
      </c>
      <c r="F837" t="s">
        <v>3208</v>
      </c>
      <c r="G837" t="s">
        <v>3208</v>
      </c>
    </row>
    <row r="838" spans="1:7">
      <c r="A838" s="16" t="s">
        <v>2809</v>
      </c>
      <c r="B838" s="16" t="s">
        <v>3762</v>
      </c>
      <c r="C838" t="s">
        <v>3756</v>
      </c>
      <c r="D838" t="s">
        <v>3208</v>
      </c>
      <c r="E838">
        <v>504</v>
      </c>
      <c r="F838" t="s">
        <v>3208</v>
      </c>
      <c r="G838" t="s">
        <v>3208</v>
      </c>
    </row>
    <row r="839" spans="1:7">
      <c r="A839" s="16" t="s">
        <v>2810</v>
      </c>
      <c r="B839" s="16" t="s">
        <v>3763</v>
      </c>
      <c r="C839" t="s">
        <v>3764</v>
      </c>
      <c r="D839" t="s">
        <v>3208</v>
      </c>
      <c r="E839" t="s">
        <v>3208</v>
      </c>
      <c r="F839" t="s">
        <v>3208</v>
      </c>
      <c r="G839" t="s">
        <v>3208</v>
      </c>
    </row>
    <row r="840" spans="1:7">
      <c r="A840" s="16" t="s">
        <v>2811</v>
      </c>
      <c r="B840" s="16" t="s">
        <v>3765</v>
      </c>
      <c r="C840" t="s">
        <v>3764</v>
      </c>
      <c r="D840" t="s">
        <v>3208</v>
      </c>
      <c r="E840" t="s">
        <v>3208</v>
      </c>
      <c r="F840" t="s">
        <v>3208</v>
      </c>
      <c r="G840" t="s">
        <v>3208</v>
      </c>
    </row>
    <row r="841" spans="1:7">
      <c r="A841" s="16" t="s">
        <v>2812</v>
      </c>
      <c r="B841" s="16" t="s">
        <v>3766</v>
      </c>
      <c r="C841" t="s">
        <v>3764</v>
      </c>
      <c r="D841" t="s">
        <v>3208</v>
      </c>
      <c r="E841" t="s">
        <v>3208</v>
      </c>
      <c r="F841" t="s">
        <v>3208</v>
      </c>
      <c r="G841" t="s">
        <v>3208</v>
      </c>
    </row>
    <row r="842" spans="1:7">
      <c r="A842" s="16" t="s">
        <v>2813</v>
      </c>
      <c r="B842" s="16" t="s">
        <v>3767</v>
      </c>
      <c r="C842" t="s">
        <v>3764</v>
      </c>
      <c r="D842" t="s">
        <v>3208</v>
      </c>
      <c r="E842" t="s">
        <v>3208</v>
      </c>
      <c r="F842" t="s">
        <v>3208</v>
      </c>
      <c r="G842" t="s">
        <v>3208</v>
      </c>
    </row>
    <row r="843" spans="1:7">
      <c r="A843" s="16" t="s">
        <v>2814</v>
      </c>
      <c r="B843" s="16" t="s">
        <v>3768</v>
      </c>
      <c r="C843" t="s">
        <v>1509</v>
      </c>
      <c r="D843" t="s">
        <v>3208</v>
      </c>
      <c r="E843" t="s">
        <v>3208</v>
      </c>
      <c r="F843" t="s">
        <v>3208</v>
      </c>
      <c r="G843" t="s">
        <v>3208</v>
      </c>
    </row>
    <row r="844" spans="1:7">
      <c r="A844" s="16" t="s">
        <v>2815</v>
      </c>
      <c r="B844" s="16" t="s">
        <v>3769</v>
      </c>
      <c r="C844" t="s">
        <v>1509</v>
      </c>
      <c r="D844" t="s">
        <v>3208</v>
      </c>
      <c r="E844" t="s">
        <v>3208</v>
      </c>
      <c r="F844" t="s">
        <v>3208</v>
      </c>
      <c r="G844" t="s">
        <v>3208</v>
      </c>
    </row>
    <row r="845" spans="1:7">
      <c r="A845" s="16" t="s">
        <v>2816</v>
      </c>
      <c r="B845" s="16" t="s">
        <v>3770</v>
      </c>
      <c r="C845" t="s">
        <v>1509</v>
      </c>
      <c r="D845" t="s">
        <v>3208</v>
      </c>
      <c r="E845" t="s">
        <v>3208</v>
      </c>
      <c r="F845" t="s">
        <v>3208</v>
      </c>
      <c r="G845" t="s">
        <v>3208</v>
      </c>
    </row>
    <row r="846" spans="1:7">
      <c r="A846" s="16" t="s">
        <v>2817</v>
      </c>
      <c r="B846" s="16" t="s">
        <v>3771</v>
      </c>
      <c r="C846" t="s">
        <v>1509</v>
      </c>
      <c r="D846" t="s">
        <v>3208</v>
      </c>
      <c r="E846" t="s">
        <v>3208</v>
      </c>
      <c r="F846" t="s">
        <v>3208</v>
      </c>
      <c r="G846" t="s">
        <v>3208</v>
      </c>
    </row>
    <row r="847" spans="1:7">
      <c r="A847" s="16" t="s">
        <v>2818</v>
      </c>
      <c r="B847" s="16" t="s">
        <v>3772</v>
      </c>
      <c r="C847" t="s">
        <v>1509</v>
      </c>
      <c r="D847" t="s">
        <v>3208</v>
      </c>
      <c r="E847" t="s">
        <v>3208</v>
      </c>
      <c r="F847" t="s">
        <v>3208</v>
      </c>
      <c r="G847" t="s">
        <v>3208</v>
      </c>
    </row>
    <row r="848" spans="1:7">
      <c r="A848" s="16" t="s">
        <v>2819</v>
      </c>
      <c r="B848" s="16" t="s">
        <v>3773</v>
      </c>
      <c r="C848" t="s">
        <v>1509</v>
      </c>
      <c r="D848" t="s">
        <v>3208</v>
      </c>
      <c r="E848" t="s">
        <v>3208</v>
      </c>
      <c r="F848" t="s">
        <v>3208</v>
      </c>
      <c r="G848" t="s">
        <v>3208</v>
      </c>
    </row>
    <row r="849" spans="1:7">
      <c r="A849" s="16" t="s">
        <v>2820</v>
      </c>
      <c r="B849" s="16" t="s">
        <v>3774</v>
      </c>
      <c r="C849" t="s">
        <v>1509</v>
      </c>
      <c r="D849" t="s">
        <v>3208</v>
      </c>
      <c r="E849" t="s">
        <v>3208</v>
      </c>
      <c r="F849" t="s">
        <v>3208</v>
      </c>
      <c r="G849" t="s">
        <v>3208</v>
      </c>
    </row>
    <row r="850" spans="1:7">
      <c r="A850" s="16" t="s">
        <v>2821</v>
      </c>
      <c r="B850" s="16" t="s">
        <v>3775</v>
      </c>
      <c r="C850" t="s">
        <v>1509</v>
      </c>
      <c r="D850" t="s">
        <v>3208</v>
      </c>
      <c r="E850" t="s">
        <v>3208</v>
      </c>
      <c r="F850" t="s">
        <v>3208</v>
      </c>
      <c r="G850" t="s">
        <v>3208</v>
      </c>
    </row>
    <row r="851" spans="1:7">
      <c r="A851" s="16" t="s">
        <v>2822</v>
      </c>
      <c r="B851" s="16" t="s">
        <v>3776</v>
      </c>
      <c r="C851" t="s">
        <v>1509</v>
      </c>
      <c r="D851" t="s">
        <v>3208</v>
      </c>
      <c r="E851" t="s">
        <v>3208</v>
      </c>
      <c r="F851" t="s">
        <v>3208</v>
      </c>
      <c r="G851" t="s">
        <v>3208</v>
      </c>
    </row>
    <row r="852" spans="1:7">
      <c r="A852" s="16" t="s">
        <v>2823</v>
      </c>
      <c r="B852" s="16" t="s">
        <v>3777</v>
      </c>
      <c r="C852" t="s">
        <v>1509</v>
      </c>
      <c r="D852" t="s">
        <v>3208</v>
      </c>
      <c r="E852" t="s">
        <v>3208</v>
      </c>
      <c r="F852" t="s">
        <v>3208</v>
      </c>
      <c r="G852" t="s">
        <v>3208</v>
      </c>
    </row>
    <row r="853" spans="1:7">
      <c r="A853" s="16" t="s">
        <v>2824</v>
      </c>
      <c r="B853" s="16" t="s">
        <v>3778</v>
      </c>
      <c r="C853" t="s">
        <v>1509</v>
      </c>
      <c r="D853" t="s">
        <v>3208</v>
      </c>
      <c r="E853" t="s">
        <v>3208</v>
      </c>
      <c r="F853" t="s">
        <v>3208</v>
      </c>
      <c r="G853" t="s">
        <v>3208</v>
      </c>
    </row>
    <row r="854" spans="1:7">
      <c r="A854" s="16" t="s">
        <v>2825</v>
      </c>
      <c r="B854" s="16" t="s">
        <v>3779</v>
      </c>
      <c r="C854" t="s">
        <v>1509</v>
      </c>
      <c r="D854" t="s">
        <v>3208</v>
      </c>
      <c r="E854" t="s">
        <v>3208</v>
      </c>
      <c r="F854" t="s">
        <v>3208</v>
      </c>
      <c r="G854" t="s">
        <v>3208</v>
      </c>
    </row>
    <row r="855" spans="1:7">
      <c r="A855" s="16" t="s">
        <v>2826</v>
      </c>
      <c r="B855" s="16" t="s">
        <v>3780</v>
      </c>
      <c r="C855" t="s">
        <v>1509</v>
      </c>
      <c r="D855" t="s">
        <v>3208</v>
      </c>
      <c r="E855" t="s">
        <v>3208</v>
      </c>
      <c r="F855" t="s">
        <v>3208</v>
      </c>
      <c r="G855" t="s">
        <v>3208</v>
      </c>
    </row>
    <row r="856" spans="1:7">
      <c r="A856" s="16" t="s">
        <v>2827</v>
      </c>
      <c r="B856" s="16" t="s">
        <v>3781</v>
      </c>
      <c r="C856" t="s">
        <v>1509</v>
      </c>
      <c r="D856" t="s">
        <v>3208</v>
      </c>
      <c r="E856" t="s">
        <v>3208</v>
      </c>
      <c r="F856" t="s">
        <v>3208</v>
      </c>
      <c r="G856" t="s">
        <v>3208</v>
      </c>
    </row>
    <row r="857" spans="1:7">
      <c r="A857" s="16" t="s">
        <v>2828</v>
      </c>
      <c r="B857" s="16" t="s">
        <v>3782</v>
      </c>
      <c r="C857" t="s">
        <v>1509</v>
      </c>
      <c r="D857" t="s">
        <v>3208</v>
      </c>
      <c r="E857" t="s">
        <v>3208</v>
      </c>
      <c r="F857" t="s">
        <v>3208</v>
      </c>
      <c r="G857" t="s">
        <v>3208</v>
      </c>
    </row>
    <row r="858" spans="1:7">
      <c r="A858" s="16" t="s">
        <v>2829</v>
      </c>
      <c r="B858" s="16" t="s">
        <v>3783</v>
      </c>
      <c r="C858" t="s">
        <v>1509</v>
      </c>
      <c r="D858" t="s">
        <v>3208</v>
      </c>
      <c r="E858" t="s">
        <v>3208</v>
      </c>
      <c r="F858" t="s">
        <v>3208</v>
      </c>
      <c r="G858" t="s">
        <v>3208</v>
      </c>
    </row>
    <row r="859" spans="1:7">
      <c r="A859" s="16" t="s">
        <v>2830</v>
      </c>
      <c r="B859" s="16" t="s">
        <v>3784</v>
      </c>
      <c r="C859" t="s">
        <v>1509</v>
      </c>
      <c r="D859" t="s">
        <v>3208</v>
      </c>
      <c r="E859" t="s">
        <v>3208</v>
      </c>
      <c r="F859" t="s">
        <v>3208</v>
      </c>
      <c r="G859" t="s">
        <v>3208</v>
      </c>
    </row>
    <row r="860" spans="1:7">
      <c r="A860" s="16" t="s">
        <v>2831</v>
      </c>
      <c r="B860" s="16" t="s">
        <v>3785</v>
      </c>
      <c r="C860" t="s">
        <v>1509</v>
      </c>
      <c r="D860" t="s">
        <v>3208</v>
      </c>
      <c r="E860" t="s">
        <v>3208</v>
      </c>
      <c r="F860" t="s">
        <v>3208</v>
      </c>
      <c r="G860" t="s">
        <v>3208</v>
      </c>
    </row>
    <row r="861" spans="1:7">
      <c r="A861" s="16" t="s">
        <v>2832</v>
      </c>
      <c r="B861" s="16" t="s">
        <v>3786</v>
      </c>
      <c r="C861" t="s">
        <v>1509</v>
      </c>
      <c r="D861" t="s">
        <v>3208</v>
      </c>
      <c r="E861" t="s">
        <v>3208</v>
      </c>
      <c r="F861" t="s">
        <v>3208</v>
      </c>
      <c r="G861" t="s">
        <v>3208</v>
      </c>
    </row>
    <row r="862" spans="1:7">
      <c r="A862" s="16" t="s">
        <v>2833</v>
      </c>
      <c r="B862" s="16" t="s">
        <v>3787</v>
      </c>
      <c r="C862" t="s">
        <v>1509</v>
      </c>
      <c r="D862" t="s">
        <v>3208</v>
      </c>
      <c r="E862" t="s">
        <v>3208</v>
      </c>
      <c r="F862" t="s">
        <v>3208</v>
      </c>
      <c r="G862" t="s">
        <v>3208</v>
      </c>
    </row>
    <row r="863" spans="1:7">
      <c r="A863" s="16" t="s">
        <v>2834</v>
      </c>
      <c r="B863" s="16" t="s">
        <v>3788</v>
      </c>
      <c r="C863" t="s">
        <v>1509</v>
      </c>
      <c r="D863" t="s">
        <v>3208</v>
      </c>
      <c r="E863" t="s">
        <v>3208</v>
      </c>
      <c r="F863" t="s">
        <v>3208</v>
      </c>
      <c r="G863" t="s">
        <v>3208</v>
      </c>
    </row>
    <row r="864" spans="1:7">
      <c r="A864" s="16" t="s">
        <v>2835</v>
      </c>
      <c r="B864" s="16" t="s">
        <v>3789</v>
      </c>
      <c r="C864" t="s">
        <v>1509</v>
      </c>
      <c r="D864" t="s">
        <v>3208</v>
      </c>
      <c r="E864" t="s">
        <v>3208</v>
      </c>
      <c r="F864" t="s">
        <v>3208</v>
      </c>
      <c r="G864" t="s">
        <v>3208</v>
      </c>
    </row>
    <row r="865" spans="1:7">
      <c r="A865" s="16" t="s">
        <v>2836</v>
      </c>
      <c r="B865" s="16" t="s">
        <v>3790</v>
      </c>
      <c r="C865" t="s">
        <v>1509</v>
      </c>
      <c r="D865" t="s">
        <v>3208</v>
      </c>
      <c r="E865" t="s">
        <v>3208</v>
      </c>
      <c r="F865" t="s">
        <v>3208</v>
      </c>
      <c r="G865" t="s">
        <v>3208</v>
      </c>
    </row>
    <row r="866" spans="1:7">
      <c r="A866" s="16" t="s">
        <v>2837</v>
      </c>
      <c r="B866" s="16" t="s">
        <v>3791</v>
      </c>
      <c r="C866" t="s">
        <v>1509</v>
      </c>
      <c r="D866" t="s">
        <v>3208</v>
      </c>
      <c r="E866" t="s">
        <v>3208</v>
      </c>
      <c r="F866" t="s">
        <v>3208</v>
      </c>
      <c r="G866" t="s">
        <v>3208</v>
      </c>
    </row>
    <row r="867" spans="1:7">
      <c r="A867" s="16" t="s">
        <v>2838</v>
      </c>
      <c r="B867" s="16" t="s">
        <v>3792</v>
      </c>
      <c r="C867" t="s">
        <v>1509</v>
      </c>
      <c r="D867" t="s">
        <v>3208</v>
      </c>
      <c r="E867" t="s">
        <v>3208</v>
      </c>
      <c r="F867" t="s">
        <v>3208</v>
      </c>
      <c r="G867" t="s">
        <v>3208</v>
      </c>
    </row>
    <row r="868" spans="1:7">
      <c r="A868" s="16" t="s">
        <v>2839</v>
      </c>
      <c r="B868" s="16" t="s">
        <v>3793</v>
      </c>
      <c r="C868" t="s">
        <v>1509</v>
      </c>
      <c r="D868" t="s">
        <v>3208</v>
      </c>
      <c r="E868" t="s">
        <v>3208</v>
      </c>
      <c r="F868" t="s">
        <v>3208</v>
      </c>
      <c r="G868" t="s">
        <v>3208</v>
      </c>
    </row>
    <row r="869" spans="1:7">
      <c r="A869" s="16" t="s">
        <v>2840</v>
      </c>
      <c r="B869" s="16" t="s">
        <v>3794</v>
      </c>
      <c r="C869" t="s">
        <v>1509</v>
      </c>
      <c r="D869" t="s">
        <v>3208</v>
      </c>
      <c r="E869" t="s">
        <v>3208</v>
      </c>
      <c r="F869" t="s">
        <v>3208</v>
      </c>
      <c r="G869" t="s">
        <v>3208</v>
      </c>
    </row>
    <row r="870" spans="1:7">
      <c r="A870" s="16" t="s">
        <v>2841</v>
      </c>
      <c r="B870" s="16" t="s">
        <v>3795</v>
      </c>
      <c r="C870" t="s">
        <v>1509</v>
      </c>
      <c r="D870" t="s">
        <v>3208</v>
      </c>
      <c r="E870" t="s">
        <v>3208</v>
      </c>
      <c r="F870" t="s">
        <v>3208</v>
      </c>
      <c r="G870" t="s">
        <v>3208</v>
      </c>
    </row>
    <row r="871" spans="1:7">
      <c r="A871" s="16" t="s">
        <v>2842</v>
      </c>
      <c r="B871" s="16" t="s">
        <v>3796</v>
      </c>
      <c r="C871" t="s">
        <v>1509</v>
      </c>
      <c r="D871" t="s">
        <v>3208</v>
      </c>
      <c r="E871" t="s">
        <v>3208</v>
      </c>
      <c r="F871" t="s">
        <v>3208</v>
      </c>
      <c r="G871" t="s">
        <v>3208</v>
      </c>
    </row>
    <row r="872" spans="1:7">
      <c r="A872" s="16" t="s">
        <v>2843</v>
      </c>
      <c r="B872" s="16" t="s">
        <v>3797</v>
      </c>
      <c r="C872" t="s">
        <v>1509</v>
      </c>
      <c r="D872" t="s">
        <v>3208</v>
      </c>
      <c r="E872" t="s">
        <v>3208</v>
      </c>
      <c r="F872" t="s">
        <v>3208</v>
      </c>
      <c r="G872" t="s">
        <v>3208</v>
      </c>
    </row>
    <row r="873" spans="1:7">
      <c r="A873" s="16" t="s">
        <v>2844</v>
      </c>
      <c r="B873" s="16" t="s">
        <v>3798</v>
      </c>
      <c r="C873" t="s">
        <v>1509</v>
      </c>
      <c r="D873" t="s">
        <v>3208</v>
      </c>
      <c r="E873" t="s">
        <v>3208</v>
      </c>
      <c r="F873" t="s">
        <v>3208</v>
      </c>
      <c r="G873" t="s">
        <v>3208</v>
      </c>
    </row>
    <row r="874" spans="1:7">
      <c r="A874" s="16" t="s">
        <v>2845</v>
      </c>
      <c r="B874" s="16" t="s">
        <v>3799</v>
      </c>
      <c r="C874" t="s">
        <v>1509</v>
      </c>
      <c r="D874" t="s">
        <v>3208</v>
      </c>
      <c r="E874" t="s">
        <v>3208</v>
      </c>
      <c r="F874" t="s">
        <v>3208</v>
      </c>
      <c r="G874" t="s">
        <v>3208</v>
      </c>
    </row>
    <row r="875" spans="1:7">
      <c r="A875" s="16" t="s">
        <v>2846</v>
      </c>
      <c r="B875" s="16" t="s">
        <v>3800</v>
      </c>
      <c r="C875" t="s">
        <v>1509</v>
      </c>
      <c r="D875" t="s">
        <v>3208</v>
      </c>
      <c r="E875" t="s">
        <v>3208</v>
      </c>
      <c r="F875" t="s">
        <v>3208</v>
      </c>
      <c r="G875" t="s">
        <v>3208</v>
      </c>
    </row>
    <row r="876" spans="1:7">
      <c r="A876" s="16" t="s">
        <v>2847</v>
      </c>
      <c r="B876" s="16" t="s">
        <v>3801</v>
      </c>
      <c r="C876" t="s">
        <v>1509</v>
      </c>
      <c r="D876" t="s">
        <v>3208</v>
      </c>
      <c r="E876" t="s">
        <v>3208</v>
      </c>
      <c r="F876" t="s">
        <v>3208</v>
      </c>
      <c r="G876" t="s">
        <v>3208</v>
      </c>
    </row>
    <row r="877" spans="1:7">
      <c r="A877" s="16" t="s">
        <v>2848</v>
      </c>
      <c r="B877" s="16" t="s">
        <v>3802</v>
      </c>
      <c r="C877" t="s">
        <v>1509</v>
      </c>
      <c r="D877" t="s">
        <v>3208</v>
      </c>
      <c r="E877" t="s">
        <v>3208</v>
      </c>
      <c r="F877" t="s">
        <v>3208</v>
      </c>
      <c r="G877" t="s">
        <v>3208</v>
      </c>
    </row>
    <row r="878" spans="1:7">
      <c r="A878" s="16" t="s">
        <v>2849</v>
      </c>
      <c r="B878" s="16" t="s">
        <v>3803</v>
      </c>
      <c r="C878" t="s">
        <v>1509</v>
      </c>
      <c r="D878" t="s">
        <v>3208</v>
      </c>
      <c r="E878" t="s">
        <v>3208</v>
      </c>
      <c r="F878" t="s">
        <v>3208</v>
      </c>
      <c r="G878" t="s">
        <v>3208</v>
      </c>
    </row>
    <row r="879" spans="1:7">
      <c r="A879" s="16" t="s">
        <v>2850</v>
      </c>
      <c r="B879" s="16" t="s">
        <v>3804</v>
      </c>
      <c r="C879" t="s">
        <v>1509</v>
      </c>
      <c r="D879" t="s">
        <v>3208</v>
      </c>
      <c r="E879" t="s">
        <v>3208</v>
      </c>
      <c r="F879" t="s">
        <v>3208</v>
      </c>
      <c r="G879" t="s">
        <v>3208</v>
      </c>
    </row>
    <row r="880" spans="1:7">
      <c r="A880" s="16" t="s">
        <v>2851</v>
      </c>
      <c r="B880" s="16" t="s">
        <v>3805</v>
      </c>
      <c r="C880" t="s">
        <v>1509</v>
      </c>
      <c r="D880" t="s">
        <v>3208</v>
      </c>
      <c r="E880" t="s">
        <v>3208</v>
      </c>
      <c r="F880" t="s">
        <v>3208</v>
      </c>
      <c r="G880" t="s">
        <v>3208</v>
      </c>
    </row>
    <row r="881" spans="1:7">
      <c r="A881" s="16" t="s">
        <v>2852</v>
      </c>
      <c r="B881" s="16" t="s">
        <v>3806</v>
      </c>
      <c r="C881" t="s">
        <v>1509</v>
      </c>
      <c r="D881" t="s">
        <v>3208</v>
      </c>
      <c r="E881" t="s">
        <v>3208</v>
      </c>
      <c r="F881" t="s">
        <v>3208</v>
      </c>
      <c r="G881" t="s">
        <v>3208</v>
      </c>
    </row>
    <row r="882" spans="1:7">
      <c r="A882" s="16" t="s">
        <v>2853</v>
      </c>
      <c r="B882" s="16" t="s">
        <v>3807</v>
      </c>
      <c r="C882" t="s">
        <v>1509</v>
      </c>
      <c r="D882" t="s">
        <v>3208</v>
      </c>
      <c r="E882" t="s">
        <v>3208</v>
      </c>
      <c r="F882" t="s">
        <v>3208</v>
      </c>
      <c r="G882" t="s">
        <v>3208</v>
      </c>
    </row>
    <row r="883" spans="1:7">
      <c r="A883" s="16" t="s">
        <v>2854</v>
      </c>
      <c r="B883" s="16" t="s">
        <v>3808</v>
      </c>
      <c r="C883" t="s">
        <v>1509</v>
      </c>
      <c r="D883" t="s">
        <v>3208</v>
      </c>
      <c r="E883" t="s">
        <v>3208</v>
      </c>
      <c r="F883" t="s">
        <v>3208</v>
      </c>
      <c r="G883" t="s">
        <v>3208</v>
      </c>
    </row>
    <row r="884" spans="1:7">
      <c r="A884" s="16" t="s">
        <v>2855</v>
      </c>
      <c r="B884" s="16" t="s">
        <v>3809</v>
      </c>
      <c r="C884" t="s">
        <v>1509</v>
      </c>
      <c r="D884" t="s">
        <v>3208</v>
      </c>
      <c r="E884" t="s">
        <v>3208</v>
      </c>
      <c r="F884" t="s">
        <v>3208</v>
      </c>
      <c r="G884" t="s">
        <v>3208</v>
      </c>
    </row>
    <row r="885" spans="1:7">
      <c r="A885" s="16" t="s">
        <v>2856</v>
      </c>
      <c r="B885" s="16" t="s">
        <v>3810</v>
      </c>
      <c r="C885" t="s">
        <v>1509</v>
      </c>
      <c r="D885" t="s">
        <v>3208</v>
      </c>
      <c r="E885" t="s">
        <v>3208</v>
      </c>
      <c r="F885" t="s">
        <v>3208</v>
      </c>
      <c r="G885" t="s">
        <v>3208</v>
      </c>
    </row>
    <row r="886" spans="1:7">
      <c r="A886" s="16" t="s">
        <v>2857</v>
      </c>
      <c r="B886" s="16" t="s">
        <v>3811</v>
      </c>
      <c r="C886" t="s">
        <v>1509</v>
      </c>
      <c r="D886" t="s">
        <v>3208</v>
      </c>
      <c r="E886" t="s">
        <v>3208</v>
      </c>
      <c r="F886" t="s">
        <v>3208</v>
      </c>
      <c r="G886" t="s">
        <v>3208</v>
      </c>
    </row>
    <row r="887" spans="1:7">
      <c r="A887" s="16" t="s">
        <v>2858</v>
      </c>
      <c r="B887" s="16" t="s">
        <v>3812</v>
      </c>
      <c r="C887" t="s">
        <v>1509</v>
      </c>
      <c r="D887" t="s">
        <v>3208</v>
      </c>
      <c r="E887" t="s">
        <v>3208</v>
      </c>
      <c r="F887" t="s">
        <v>3208</v>
      </c>
      <c r="G887" t="s">
        <v>3208</v>
      </c>
    </row>
    <row r="888" spans="1:7">
      <c r="A888" s="16" t="s">
        <v>2859</v>
      </c>
      <c r="B888" s="16" t="s">
        <v>3813</v>
      </c>
      <c r="C888" t="s">
        <v>1509</v>
      </c>
      <c r="D888" t="s">
        <v>3208</v>
      </c>
      <c r="E888" t="s">
        <v>3208</v>
      </c>
      <c r="F888" t="s">
        <v>3208</v>
      </c>
      <c r="G888" t="s">
        <v>3208</v>
      </c>
    </row>
    <row r="889" spans="1:7">
      <c r="A889" s="16" t="s">
        <v>2860</v>
      </c>
      <c r="B889" s="16" t="s">
        <v>3814</v>
      </c>
      <c r="C889" t="s">
        <v>1509</v>
      </c>
      <c r="D889" t="s">
        <v>3208</v>
      </c>
      <c r="E889" t="s">
        <v>3208</v>
      </c>
      <c r="F889" t="s">
        <v>3208</v>
      </c>
      <c r="G889" t="s">
        <v>3208</v>
      </c>
    </row>
    <row r="890" spans="1:7">
      <c r="A890" s="16" t="s">
        <v>2861</v>
      </c>
      <c r="B890" s="16" t="s">
        <v>3815</v>
      </c>
      <c r="C890" t="s">
        <v>1509</v>
      </c>
      <c r="D890" t="s">
        <v>3208</v>
      </c>
      <c r="E890" t="s">
        <v>3208</v>
      </c>
      <c r="F890" t="s">
        <v>3208</v>
      </c>
      <c r="G890" t="s">
        <v>3208</v>
      </c>
    </row>
    <row r="891" spans="1:7">
      <c r="A891" s="16" t="s">
        <v>2862</v>
      </c>
      <c r="B891" s="16" t="s">
        <v>3816</v>
      </c>
      <c r="C891" t="s">
        <v>1509</v>
      </c>
      <c r="D891" t="s">
        <v>3208</v>
      </c>
      <c r="E891" t="s">
        <v>3208</v>
      </c>
      <c r="F891" t="s">
        <v>3208</v>
      </c>
      <c r="G891" t="s">
        <v>3208</v>
      </c>
    </row>
    <row r="892" spans="1:7">
      <c r="A892" s="16" t="s">
        <v>2863</v>
      </c>
      <c r="B892" s="16" t="s">
        <v>3817</v>
      </c>
      <c r="C892" t="s">
        <v>1509</v>
      </c>
      <c r="D892" t="s">
        <v>3208</v>
      </c>
      <c r="E892" t="s">
        <v>3208</v>
      </c>
      <c r="F892" t="s">
        <v>3208</v>
      </c>
      <c r="G892" t="s">
        <v>3208</v>
      </c>
    </row>
    <row r="893" spans="1:7">
      <c r="A893" s="16" t="s">
        <v>2864</v>
      </c>
      <c r="B893" s="16" t="s">
        <v>3818</v>
      </c>
      <c r="C893" t="s">
        <v>1509</v>
      </c>
      <c r="D893" t="s">
        <v>3208</v>
      </c>
      <c r="E893" t="s">
        <v>3208</v>
      </c>
      <c r="F893" t="s">
        <v>3208</v>
      </c>
      <c r="G893" t="s">
        <v>3208</v>
      </c>
    </row>
    <row r="894" spans="1:7">
      <c r="A894" s="16" t="s">
        <v>2865</v>
      </c>
      <c r="B894" s="16" t="s">
        <v>3819</v>
      </c>
      <c r="C894" t="s">
        <v>1509</v>
      </c>
      <c r="D894" t="s">
        <v>3208</v>
      </c>
      <c r="E894" t="s">
        <v>3208</v>
      </c>
      <c r="F894" t="s">
        <v>3208</v>
      </c>
      <c r="G894" t="s">
        <v>3208</v>
      </c>
    </row>
    <row r="895" spans="1:7">
      <c r="A895" s="16" t="s">
        <v>2866</v>
      </c>
      <c r="B895" s="16" t="s">
        <v>3820</v>
      </c>
      <c r="C895" t="s">
        <v>1509</v>
      </c>
      <c r="D895" t="s">
        <v>3208</v>
      </c>
      <c r="E895" t="s">
        <v>3208</v>
      </c>
      <c r="F895" t="s">
        <v>3208</v>
      </c>
      <c r="G895" t="s">
        <v>3208</v>
      </c>
    </row>
    <row r="896" spans="1:7">
      <c r="A896" s="16" t="s">
        <v>2867</v>
      </c>
      <c r="B896" s="16" t="s">
        <v>3821</v>
      </c>
      <c r="C896" t="s">
        <v>1509</v>
      </c>
      <c r="D896" t="s">
        <v>3208</v>
      </c>
      <c r="E896" t="s">
        <v>3208</v>
      </c>
      <c r="F896" t="s">
        <v>3208</v>
      </c>
      <c r="G896" t="s">
        <v>3208</v>
      </c>
    </row>
    <row r="897" spans="1:7">
      <c r="A897" s="16" t="s">
        <v>2868</v>
      </c>
      <c r="B897" s="16" t="s">
        <v>3822</v>
      </c>
      <c r="C897" t="s">
        <v>1509</v>
      </c>
      <c r="D897" t="s">
        <v>3208</v>
      </c>
      <c r="E897" t="s">
        <v>3208</v>
      </c>
      <c r="F897" t="s">
        <v>3208</v>
      </c>
      <c r="G897" t="s">
        <v>3208</v>
      </c>
    </row>
    <row r="898" spans="1:7">
      <c r="A898" s="16" t="s">
        <v>2869</v>
      </c>
      <c r="B898" s="16" t="s">
        <v>3823</v>
      </c>
      <c r="C898" t="s">
        <v>1509</v>
      </c>
      <c r="D898" t="s">
        <v>3208</v>
      </c>
      <c r="E898" t="s">
        <v>3208</v>
      </c>
      <c r="F898" t="s">
        <v>3208</v>
      </c>
      <c r="G898" t="s">
        <v>3208</v>
      </c>
    </row>
    <row r="899" spans="1:7">
      <c r="A899" s="16" t="s">
        <v>2870</v>
      </c>
      <c r="B899" s="16" t="s">
        <v>3824</v>
      </c>
      <c r="C899" t="s">
        <v>1509</v>
      </c>
      <c r="D899" t="s">
        <v>3208</v>
      </c>
      <c r="E899" t="s">
        <v>3208</v>
      </c>
      <c r="F899" t="s">
        <v>3208</v>
      </c>
      <c r="G899" t="s">
        <v>3208</v>
      </c>
    </row>
    <row r="900" spans="1:7">
      <c r="A900" s="16" t="s">
        <v>2871</v>
      </c>
      <c r="B900" s="16" t="s">
        <v>3825</v>
      </c>
      <c r="C900" t="s">
        <v>1509</v>
      </c>
      <c r="D900" t="s">
        <v>3208</v>
      </c>
      <c r="E900" t="s">
        <v>3208</v>
      </c>
      <c r="F900" t="s">
        <v>3208</v>
      </c>
      <c r="G900" t="s">
        <v>3208</v>
      </c>
    </row>
    <row r="901" spans="1:7">
      <c r="A901" s="16" t="s">
        <v>2872</v>
      </c>
      <c r="B901" s="16" t="s">
        <v>3826</v>
      </c>
      <c r="C901" t="s">
        <v>1509</v>
      </c>
      <c r="D901" t="s">
        <v>3208</v>
      </c>
      <c r="E901" t="s">
        <v>3208</v>
      </c>
      <c r="F901" t="s">
        <v>3208</v>
      </c>
      <c r="G901" t="s">
        <v>3208</v>
      </c>
    </row>
    <row r="902" spans="1:7">
      <c r="A902" s="16" t="s">
        <v>2873</v>
      </c>
      <c r="B902" s="16" t="s">
        <v>3827</v>
      </c>
      <c r="C902" t="s">
        <v>1509</v>
      </c>
      <c r="D902" t="s">
        <v>3208</v>
      </c>
      <c r="E902" t="s">
        <v>3208</v>
      </c>
      <c r="F902" t="s">
        <v>3208</v>
      </c>
      <c r="G902" t="s">
        <v>3208</v>
      </c>
    </row>
    <row r="903" spans="1:7">
      <c r="A903" s="16" t="s">
        <v>2874</v>
      </c>
      <c r="B903" s="16" t="s">
        <v>3828</v>
      </c>
      <c r="C903" t="s">
        <v>1509</v>
      </c>
      <c r="D903" t="s">
        <v>3208</v>
      </c>
      <c r="E903" t="s">
        <v>3208</v>
      </c>
      <c r="F903" t="s">
        <v>3208</v>
      </c>
      <c r="G903" t="s">
        <v>3208</v>
      </c>
    </row>
    <row r="904" spans="1:7">
      <c r="A904" s="16" t="s">
        <v>2875</v>
      </c>
      <c r="B904" s="16" t="s">
        <v>3829</v>
      </c>
      <c r="C904" t="s">
        <v>1509</v>
      </c>
      <c r="D904" t="s">
        <v>3208</v>
      </c>
      <c r="E904" t="s">
        <v>3208</v>
      </c>
      <c r="F904" t="s">
        <v>3208</v>
      </c>
      <c r="G904" t="s">
        <v>3208</v>
      </c>
    </row>
    <row r="905" spans="1:7">
      <c r="A905" s="16" t="s">
        <v>2876</v>
      </c>
      <c r="B905" s="16" t="s">
        <v>3830</v>
      </c>
      <c r="C905" t="s">
        <v>1509</v>
      </c>
      <c r="D905" t="s">
        <v>3208</v>
      </c>
      <c r="E905" t="s">
        <v>3208</v>
      </c>
      <c r="F905" t="s">
        <v>3208</v>
      </c>
      <c r="G905" t="s">
        <v>3208</v>
      </c>
    </row>
    <row r="906" spans="1:7">
      <c r="A906" s="16" t="s">
        <v>2877</v>
      </c>
      <c r="B906" s="16" t="s">
        <v>3831</v>
      </c>
      <c r="C906" t="s">
        <v>1509</v>
      </c>
      <c r="D906" t="s">
        <v>3208</v>
      </c>
      <c r="E906" t="s">
        <v>3208</v>
      </c>
      <c r="F906" t="s">
        <v>3208</v>
      </c>
      <c r="G906" t="s">
        <v>3208</v>
      </c>
    </row>
    <row r="907" spans="1:7">
      <c r="A907" s="16" t="s">
        <v>2878</v>
      </c>
      <c r="B907" s="16" t="s">
        <v>3832</v>
      </c>
      <c r="C907" t="s">
        <v>1509</v>
      </c>
      <c r="D907" t="s">
        <v>3208</v>
      </c>
      <c r="E907" t="s">
        <v>3208</v>
      </c>
      <c r="F907" t="s">
        <v>3208</v>
      </c>
      <c r="G907" t="s">
        <v>3208</v>
      </c>
    </row>
    <row r="908" spans="1:7">
      <c r="A908" s="16" t="s">
        <v>2879</v>
      </c>
      <c r="B908" s="16" t="s">
        <v>3833</v>
      </c>
      <c r="C908" t="s">
        <v>1509</v>
      </c>
      <c r="D908" t="s">
        <v>3208</v>
      </c>
      <c r="E908" t="s">
        <v>3208</v>
      </c>
      <c r="F908" t="s">
        <v>3208</v>
      </c>
      <c r="G908" t="s">
        <v>3208</v>
      </c>
    </row>
    <row r="909" spans="1:7">
      <c r="A909" s="16" t="s">
        <v>2880</v>
      </c>
      <c r="B909" s="16" t="s">
        <v>3834</v>
      </c>
      <c r="C909" t="s">
        <v>1509</v>
      </c>
      <c r="D909" t="s">
        <v>3208</v>
      </c>
      <c r="E909" t="s">
        <v>3208</v>
      </c>
      <c r="F909" t="s">
        <v>3208</v>
      </c>
      <c r="G909" t="s">
        <v>3208</v>
      </c>
    </row>
    <row r="910" spans="1:7">
      <c r="A910" s="16" t="s">
        <v>2881</v>
      </c>
      <c r="B910" s="16" t="s">
        <v>3835</v>
      </c>
      <c r="C910" t="s">
        <v>1509</v>
      </c>
      <c r="D910" t="s">
        <v>3208</v>
      </c>
      <c r="E910" t="s">
        <v>3208</v>
      </c>
      <c r="F910" t="s">
        <v>3208</v>
      </c>
      <c r="G910" t="s">
        <v>3208</v>
      </c>
    </row>
    <row r="911" spans="1:7">
      <c r="A911" s="16" t="s">
        <v>2882</v>
      </c>
      <c r="B911" s="16" t="s">
        <v>3836</v>
      </c>
      <c r="C911" t="s">
        <v>1509</v>
      </c>
      <c r="D911" t="s">
        <v>3208</v>
      </c>
      <c r="E911" t="s">
        <v>3208</v>
      </c>
      <c r="F911" t="s">
        <v>3208</v>
      </c>
      <c r="G911" t="s">
        <v>3208</v>
      </c>
    </row>
    <row r="912" spans="1:7">
      <c r="A912" s="16" t="s">
        <v>2883</v>
      </c>
      <c r="B912" s="16" t="s">
        <v>3837</v>
      </c>
      <c r="C912" t="s">
        <v>1509</v>
      </c>
      <c r="D912" t="s">
        <v>3208</v>
      </c>
      <c r="E912" t="s">
        <v>3208</v>
      </c>
      <c r="F912" t="s">
        <v>3208</v>
      </c>
      <c r="G912" t="s">
        <v>3208</v>
      </c>
    </row>
    <row r="913" spans="1:7">
      <c r="A913" s="16" t="s">
        <v>2884</v>
      </c>
      <c r="B913" s="16" t="s">
        <v>3838</v>
      </c>
      <c r="C913" t="s">
        <v>1509</v>
      </c>
      <c r="D913" t="s">
        <v>3208</v>
      </c>
      <c r="E913" t="s">
        <v>3208</v>
      </c>
      <c r="F913" t="s">
        <v>3208</v>
      </c>
      <c r="G913" t="s">
        <v>3208</v>
      </c>
    </row>
    <row r="914" spans="1:7">
      <c r="A914" s="16" t="s">
        <v>2885</v>
      </c>
      <c r="B914" s="16" t="s">
        <v>3839</v>
      </c>
      <c r="C914" t="s">
        <v>1509</v>
      </c>
      <c r="D914" t="s">
        <v>3208</v>
      </c>
      <c r="E914" t="s">
        <v>3208</v>
      </c>
      <c r="F914" t="s">
        <v>3208</v>
      </c>
      <c r="G914" t="s">
        <v>3208</v>
      </c>
    </row>
    <row r="915" spans="1:7">
      <c r="A915" s="16" t="s">
        <v>2886</v>
      </c>
      <c r="B915" s="16" t="s">
        <v>3840</v>
      </c>
      <c r="C915" t="s">
        <v>1509</v>
      </c>
      <c r="D915" t="s">
        <v>3208</v>
      </c>
      <c r="E915" t="s">
        <v>3208</v>
      </c>
      <c r="F915" t="s">
        <v>3208</v>
      </c>
      <c r="G915" t="s">
        <v>3208</v>
      </c>
    </row>
    <row r="916" spans="1:7">
      <c r="A916" s="16" t="s">
        <v>2887</v>
      </c>
      <c r="B916" s="16" t="s">
        <v>3841</v>
      </c>
      <c r="C916" t="s">
        <v>1509</v>
      </c>
      <c r="D916" t="s">
        <v>3208</v>
      </c>
      <c r="E916" t="s">
        <v>3208</v>
      </c>
      <c r="F916" t="s">
        <v>3208</v>
      </c>
      <c r="G916" t="s">
        <v>3208</v>
      </c>
    </row>
    <row r="917" spans="1:7">
      <c r="A917" s="16" t="s">
        <v>2888</v>
      </c>
      <c r="B917" s="16" t="s">
        <v>3842</v>
      </c>
      <c r="C917" t="s">
        <v>1509</v>
      </c>
      <c r="D917" t="s">
        <v>3208</v>
      </c>
      <c r="E917" t="s">
        <v>3208</v>
      </c>
      <c r="F917" t="s">
        <v>3208</v>
      </c>
      <c r="G917" t="s">
        <v>3208</v>
      </c>
    </row>
    <row r="918" spans="1:7">
      <c r="A918" s="16" t="s">
        <v>2889</v>
      </c>
      <c r="B918" s="16" t="s">
        <v>3843</v>
      </c>
      <c r="C918" t="s">
        <v>1509</v>
      </c>
      <c r="D918" t="s">
        <v>3208</v>
      </c>
      <c r="E918" t="s">
        <v>3208</v>
      </c>
      <c r="F918" t="s">
        <v>3208</v>
      </c>
      <c r="G918" t="s">
        <v>3208</v>
      </c>
    </row>
    <row r="919" spans="1:7">
      <c r="A919" s="16" t="s">
        <v>2890</v>
      </c>
      <c r="B919" s="16" t="s">
        <v>3844</v>
      </c>
      <c r="C919" t="s">
        <v>1509</v>
      </c>
      <c r="D919" t="s">
        <v>3208</v>
      </c>
      <c r="E919" t="s">
        <v>3208</v>
      </c>
      <c r="F919" t="s">
        <v>3208</v>
      </c>
      <c r="G919" t="s">
        <v>3208</v>
      </c>
    </row>
    <row r="920" spans="1:7">
      <c r="A920" s="16" t="s">
        <v>2891</v>
      </c>
      <c r="B920" s="16" t="s">
        <v>3845</v>
      </c>
      <c r="C920" t="s">
        <v>1509</v>
      </c>
      <c r="D920" t="s">
        <v>3208</v>
      </c>
      <c r="E920" t="s">
        <v>3208</v>
      </c>
      <c r="F920" t="s">
        <v>3208</v>
      </c>
      <c r="G920" t="s">
        <v>3208</v>
      </c>
    </row>
    <row r="921" spans="1:7">
      <c r="A921" s="16" t="s">
        <v>2892</v>
      </c>
      <c r="B921" s="16" t="s">
        <v>3846</v>
      </c>
      <c r="C921" t="s">
        <v>1509</v>
      </c>
      <c r="D921" t="s">
        <v>3208</v>
      </c>
      <c r="E921" t="s">
        <v>3208</v>
      </c>
      <c r="F921" t="s">
        <v>3208</v>
      </c>
      <c r="G921" t="s">
        <v>3208</v>
      </c>
    </row>
    <row r="922" spans="1:7">
      <c r="A922" s="16" t="s">
        <v>2893</v>
      </c>
      <c r="B922" s="16" t="s">
        <v>3847</v>
      </c>
      <c r="C922" t="s">
        <v>1509</v>
      </c>
      <c r="D922" t="s">
        <v>3208</v>
      </c>
      <c r="E922" t="s">
        <v>3208</v>
      </c>
      <c r="F922" t="s">
        <v>3208</v>
      </c>
      <c r="G922" t="s">
        <v>3208</v>
      </c>
    </row>
    <row r="923" spans="1:7">
      <c r="A923" s="16" t="s">
        <v>2894</v>
      </c>
      <c r="B923" s="16" t="s">
        <v>3848</v>
      </c>
      <c r="C923" t="s">
        <v>1509</v>
      </c>
      <c r="D923" t="s">
        <v>3208</v>
      </c>
      <c r="E923" t="s">
        <v>3208</v>
      </c>
      <c r="F923" t="s">
        <v>3208</v>
      </c>
      <c r="G923" t="s">
        <v>3208</v>
      </c>
    </row>
    <row r="924" spans="1:7">
      <c r="A924" s="16" t="s">
        <v>2895</v>
      </c>
      <c r="B924" s="16" t="s">
        <v>3849</v>
      </c>
      <c r="C924" t="s">
        <v>1509</v>
      </c>
      <c r="D924" t="s">
        <v>3208</v>
      </c>
      <c r="E924" t="s">
        <v>3208</v>
      </c>
      <c r="F924" t="s">
        <v>3208</v>
      </c>
      <c r="G924" t="s">
        <v>3208</v>
      </c>
    </row>
    <row r="925" spans="1:7">
      <c r="A925" s="16" t="s">
        <v>2896</v>
      </c>
      <c r="B925" s="16" t="s">
        <v>3850</v>
      </c>
      <c r="C925" t="s">
        <v>1509</v>
      </c>
      <c r="D925" t="s">
        <v>3208</v>
      </c>
      <c r="E925" t="s">
        <v>3208</v>
      </c>
      <c r="F925" t="s">
        <v>3208</v>
      </c>
      <c r="G925" t="s">
        <v>3208</v>
      </c>
    </row>
    <row r="926" spans="1:7">
      <c r="A926" s="16" t="s">
        <v>2897</v>
      </c>
      <c r="B926" s="16" t="s">
        <v>3851</v>
      </c>
      <c r="C926" t="s">
        <v>1509</v>
      </c>
      <c r="D926" t="s">
        <v>3208</v>
      </c>
      <c r="E926" t="s">
        <v>3208</v>
      </c>
      <c r="F926" t="s">
        <v>3208</v>
      </c>
      <c r="G926" t="s">
        <v>3208</v>
      </c>
    </row>
    <row r="927" spans="1:7">
      <c r="A927" s="16" t="s">
        <v>2898</v>
      </c>
      <c r="B927" s="16" t="s">
        <v>3852</v>
      </c>
      <c r="C927" t="s">
        <v>1509</v>
      </c>
      <c r="D927" t="s">
        <v>3208</v>
      </c>
      <c r="E927" t="s">
        <v>3208</v>
      </c>
      <c r="F927" t="s">
        <v>3208</v>
      </c>
      <c r="G927" t="s">
        <v>3208</v>
      </c>
    </row>
    <row r="928" spans="1:7">
      <c r="A928" s="16" t="s">
        <v>2899</v>
      </c>
      <c r="B928" s="16" t="s">
        <v>3853</v>
      </c>
      <c r="C928" t="s">
        <v>1509</v>
      </c>
      <c r="D928" t="s">
        <v>3208</v>
      </c>
      <c r="E928" t="s">
        <v>3208</v>
      </c>
      <c r="F928" t="s">
        <v>3208</v>
      </c>
      <c r="G928" t="s">
        <v>3208</v>
      </c>
    </row>
    <row r="929" spans="1:7">
      <c r="A929" s="16" t="s">
        <v>2900</v>
      </c>
      <c r="B929" s="16" t="s">
        <v>3854</v>
      </c>
      <c r="C929" t="s">
        <v>1509</v>
      </c>
      <c r="D929" t="s">
        <v>3208</v>
      </c>
      <c r="E929" t="s">
        <v>3208</v>
      </c>
      <c r="F929" t="s">
        <v>3208</v>
      </c>
      <c r="G929" t="s">
        <v>3208</v>
      </c>
    </row>
    <row r="930" spans="1:7">
      <c r="A930" s="16" t="s">
        <v>2901</v>
      </c>
      <c r="B930" s="16" t="s">
        <v>3855</v>
      </c>
      <c r="C930" t="s">
        <v>1509</v>
      </c>
      <c r="D930" t="s">
        <v>3208</v>
      </c>
      <c r="E930" t="s">
        <v>3208</v>
      </c>
      <c r="F930" t="s">
        <v>3208</v>
      </c>
      <c r="G930" t="s">
        <v>3208</v>
      </c>
    </row>
    <row r="931" spans="1:7">
      <c r="A931" s="16" t="s">
        <v>2902</v>
      </c>
      <c r="B931" s="16" t="s">
        <v>3856</v>
      </c>
      <c r="C931" t="s">
        <v>1509</v>
      </c>
      <c r="D931" t="s">
        <v>3208</v>
      </c>
      <c r="E931" t="s">
        <v>3208</v>
      </c>
      <c r="F931" t="s">
        <v>3208</v>
      </c>
      <c r="G931" t="s">
        <v>3208</v>
      </c>
    </row>
    <row r="932" spans="1:7">
      <c r="A932" s="16" t="s">
        <v>2903</v>
      </c>
      <c r="B932" s="16" t="s">
        <v>3857</v>
      </c>
      <c r="C932" t="s">
        <v>1509</v>
      </c>
      <c r="D932" t="s">
        <v>3208</v>
      </c>
      <c r="E932" t="s">
        <v>3208</v>
      </c>
      <c r="F932" t="s">
        <v>3208</v>
      </c>
      <c r="G932" t="s">
        <v>3208</v>
      </c>
    </row>
    <row r="933" spans="1:7">
      <c r="A933" s="16" t="s">
        <v>2904</v>
      </c>
      <c r="B933" s="16" t="s">
        <v>3858</v>
      </c>
      <c r="C933" t="s">
        <v>1509</v>
      </c>
      <c r="D933" t="s">
        <v>3208</v>
      </c>
      <c r="E933" t="s">
        <v>3208</v>
      </c>
      <c r="F933" t="s">
        <v>3208</v>
      </c>
      <c r="G933" t="s">
        <v>3208</v>
      </c>
    </row>
    <row r="934" spans="1:7">
      <c r="A934" s="16" t="s">
        <v>2905</v>
      </c>
      <c r="B934" s="16" t="s">
        <v>3859</v>
      </c>
      <c r="C934" t="s">
        <v>1509</v>
      </c>
      <c r="D934" t="s">
        <v>3208</v>
      </c>
      <c r="E934" t="s">
        <v>3208</v>
      </c>
      <c r="F934" t="s">
        <v>3208</v>
      </c>
      <c r="G934" t="s">
        <v>3208</v>
      </c>
    </row>
    <row r="935" spans="1:7">
      <c r="A935" s="16" t="s">
        <v>2906</v>
      </c>
      <c r="B935" s="16" t="s">
        <v>3860</v>
      </c>
      <c r="C935" t="s">
        <v>1509</v>
      </c>
      <c r="D935" t="s">
        <v>3208</v>
      </c>
      <c r="E935" t="s">
        <v>3208</v>
      </c>
      <c r="F935" t="s">
        <v>3208</v>
      </c>
      <c r="G935" t="s">
        <v>3208</v>
      </c>
    </row>
    <row r="936" spans="1:7">
      <c r="A936" s="16" t="s">
        <v>2907</v>
      </c>
      <c r="B936" s="16" t="s">
        <v>3861</v>
      </c>
      <c r="C936" t="s">
        <v>1509</v>
      </c>
      <c r="D936" t="s">
        <v>3208</v>
      </c>
      <c r="E936" t="s">
        <v>3208</v>
      </c>
      <c r="F936" t="s">
        <v>3208</v>
      </c>
      <c r="G936" t="s">
        <v>3208</v>
      </c>
    </row>
    <row r="937" spans="1:7">
      <c r="A937" s="16" t="s">
        <v>2908</v>
      </c>
      <c r="B937" s="16" t="s">
        <v>3862</v>
      </c>
      <c r="C937" t="s">
        <v>1509</v>
      </c>
      <c r="D937" t="s">
        <v>3208</v>
      </c>
      <c r="E937" t="s">
        <v>3208</v>
      </c>
      <c r="F937" t="s">
        <v>3208</v>
      </c>
      <c r="G937" t="s">
        <v>3208</v>
      </c>
    </row>
    <row r="938" spans="1:7">
      <c r="A938" s="16" t="s">
        <v>2909</v>
      </c>
      <c r="B938" s="16" t="s">
        <v>3863</v>
      </c>
      <c r="C938" t="s">
        <v>1509</v>
      </c>
      <c r="D938" t="s">
        <v>3208</v>
      </c>
      <c r="E938" t="s">
        <v>3208</v>
      </c>
      <c r="F938" t="s">
        <v>3208</v>
      </c>
      <c r="G938" t="s">
        <v>3208</v>
      </c>
    </row>
    <row r="939" spans="1:7">
      <c r="A939" s="16" t="s">
        <v>2910</v>
      </c>
      <c r="B939" s="16" t="s">
        <v>3864</v>
      </c>
      <c r="C939" t="s">
        <v>1509</v>
      </c>
      <c r="D939" t="s">
        <v>3208</v>
      </c>
      <c r="E939" t="s">
        <v>3208</v>
      </c>
      <c r="F939" t="s">
        <v>3208</v>
      </c>
      <c r="G939" t="s">
        <v>3208</v>
      </c>
    </row>
    <row r="940" spans="1:7">
      <c r="A940" s="16" t="s">
        <v>2911</v>
      </c>
      <c r="B940" s="16" t="s">
        <v>3865</v>
      </c>
      <c r="C940" t="s">
        <v>1509</v>
      </c>
      <c r="D940" t="s">
        <v>3208</v>
      </c>
      <c r="E940" t="s">
        <v>3208</v>
      </c>
      <c r="F940" t="s">
        <v>3208</v>
      </c>
      <c r="G940" t="s">
        <v>3208</v>
      </c>
    </row>
    <row r="941" spans="1:7">
      <c r="A941" s="16" t="s">
        <v>2912</v>
      </c>
      <c r="B941" s="16" t="s">
        <v>3866</v>
      </c>
      <c r="C941" t="s">
        <v>1509</v>
      </c>
      <c r="D941" t="s">
        <v>3208</v>
      </c>
      <c r="E941" t="s">
        <v>3208</v>
      </c>
      <c r="F941" t="s">
        <v>3208</v>
      </c>
      <c r="G941" t="s">
        <v>3208</v>
      </c>
    </row>
    <row r="942" spans="1:7">
      <c r="A942" s="16" t="s">
        <v>2913</v>
      </c>
      <c r="B942" s="16" t="s">
        <v>3867</v>
      </c>
      <c r="C942" t="s">
        <v>1509</v>
      </c>
      <c r="D942" t="s">
        <v>3208</v>
      </c>
      <c r="E942" t="s">
        <v>3208</v>
      </c>
      <c r="F942" t="s">
        <v>3208</v>
      </c>
      <c r="G942" t="s">
        <v>3208</v>
      </c>
    </row>
    <row r="943" spans="1:7">
      <c r="A943" s="16" t="s">
        <v>2914</v>
      </c>
      <c r="B943" s="16" t="s">
        <v>3868</v>
      </c>
      <c r="C943" t="s">
        <v>1509</v>
      </c>
      <c r="D943" t="s">
        <v>3208</v>
      </c>
      <c r="E943" t="s">
        <v>3208</v>
      </c>
      <c r="F943" t="s">
        <v>3208</v>
      </c>
      <c r="G943" t="s">
        <v>3208</v>
      </c>
    </row>
    <row r="944" spans="1:7">
      <c r="A944" s="16" t="s">
        <v>2915</v>
      </c>
      <c r="B944" s="16" t="s">
        <v>3869</v>
      </c>
      <c r="C944" t="s">
        <v>1509</v>
      </c>
      <c r="D944" t="s">
        <v>3208</v>
      </c>
      <c r="E944" t="s">
        <v>3208</v>
      </c>
      <c r="F944" t="s">
        <v>3208</v>
      </c>
      <c r="G944" t="s">
        <v>3208</v>
      </c>
    </row>
    <row r="945" spans="1:7">
      <c r="A945" s="16" t="s">
        <v>2916</v>
      </c>
      <c r="B945" s="16" t="s">
        <v>3870</v>
      </c>
      <c r="C945" t="s">
        <v>1509</v>
      </c>
      <c r="D945" t="s">
        <v>3208</v>
      </c>
      <c r="E945" t="s">
        <v>3208</v>
      </c>
      <c r="F945" t="s">
        <v>3208</v>
      </c>
      <c r="G945" t="s">
        <v>3208</v>
      </c>
    </row>
    <row r="946" spans="1:7">
      <c r="A946" s="16" t="s">
        <v>2917</v>
      </c>
      <c r="B946" s="16" t="s">
        <v>3871</v>
      </c>
      <c r="C946" t="s">
        <v>1509</v>
      </c>
      <c r="D946" t="s">
        <v>3208</v>
      </c>
      <c r="E946" t="s">
        <v>3208</v>
      </c>
      <c r="F946" t="s">
        <v>3208</v>
      </c>
      <c r="G946" t="s">
        <v>3208</v>
      </c>
    </row>
    <row r="947" spans="1:7">
      <c r="A947" s="16" t="s">
        <v>2918</v>
      </c>
      <c r="B947" s="16" t="s">
        <v>3872</v>
      </c>
      <c r="C947" t="s">
        <v>1509</v>
      </c>
      <c r="D947" t="s">
        <v>3208</v>
      </c>
      <c r="E947" t="s">
        <v>3208</v>
      </c>
      <c r="F947" t="s">
        <v>3208</v>
      </c>
      <c r="G947" t="s">
        <v>3208</v>
      </c>
    </row>
    <row r="948" spans="1:7">
      <c r="A948" s="16" t="s">
        <v>2919</v>
      </c>
      <c r="B948" s="16" t="s">
        <v>3873</v>
      </c>
      <c r="C948" t="s">
        <v>1509</v>
      </c>
      <c r="D948" t="s">
        <v>3208</v>
      </c>
      <c r="E948" t="s">
        <v>3208</v>
      </c>
      <c r="F948" t="s">
        <v>3208</v>
      </c>
      <c r="G948" t="s">
        <v>3208</v>
      </c>
    </row>
    <row r="949" spans="1:7">
      <c r="A949" s="16" t="s">
        <v>2920</v>
      </c>
      <c r="B949" s="16" t="s">
        <v>3874</v>
      </c>
      <c r="C949" t="s">
        <v>1509</v>
      </c>
      <c r="D949" t="s">
        <v>3208</v>
      </c>
      <c r="E949" t="s">
        <v>3208</v>
      </c>
      <c r="F949" t="s">
        <v>3208</v>
      </c>
      <c r="G949" t="s">
        <v>3208</v>
      </c>
    </row>
    <row r="950" spans="1:7">
      <c r="A950" s="16" t="s">
        <v>2921</v>
      </c>
      <c r="B950" s="16" t="s">
        <v>3875</v>
      </c>
      <c r="C950" t="s">
        <v>1509</v>
      </c>
      <c r="D950" t="s">
        <v>3208</v>
      </c>
      <c r="E950" t="s">
        <v>3208</v>
      </c>
      <c r="F950" t="s">
        <v>3208</v>
      </c>
      <c r="G950" t="s">
        <v>3208</v>
      </c>
    </row>
    <row r="951" spans="1:7">
      <c r="A951" s="16" t="s">
        <v>2922</v>
      </c>
      <c r="B951" s="16" t="s">
        <v>3876</v>
      </c>
      <c r="C951" t="s">
        <v>1509</v>
      </c>
      <c r="D951" t="s">
        <v>3208</v>
      </c>
      <c r="E951" t="s">
        <v>3208</v>
      </c>
      <c r="F951" t="s">
        <v>3208</v>
      </c>
      <c r="G951" t="s">
        <v>3208</v>
      </c>
    </row>
    <row r="952" spans="1:7">
      <c r="A952" s="16" t="s">
        <v>2923</v>
      </c>
      <c r="B952" s="16" t="s">
        <v>3877</v>
      </c>
      <c r="C952" t="s">
        <v>1509</v>
      </c>
      <c r="D952" t="s">
        <v>3208</v>
      </c>
      <c r="E952" t="s">
        <v>3208</v>
      </c>
      <c r="F952" t="s">
        <v>3208</v>
      </c>
      <c r="G952" t="s">
        <v>3208</v>
      </c>
    </row>
    <row r="953" spans="1:7">
      <c r="A953" s="16" t="s">
        <v>2924</v>
      </c>
      <c r="B953" s="16" t="s">
        <v>3878</v>
      </c>
      <c r="C953" t="s">
        <v>1509</v>
      </c>
      <c r="D953" t="s">
        <v>3208</v>
      </c>
      <c r="E953" t="s">
        <v>3208</v>
      </c>
      <c r="F953" t="s">
        <v>3208</v>
      </c>
      <c r="G953" t="s">
        <v>3208</v>
      </c>
    </row>
    <row r="954" spans="1:7">
      <c r="A954" s="16" t="s">
        <v>2925</v>
      </c>
      <c r="B954" s="16" t="s">
        <v>3879</v>
      </c>
      <c r="C954" t="s">
        <v>1509</v>
      </c>
      <c r="D954" t="s">
        <v>3208</v>
      </c>
      <c r="E954" t="s">
        <v>3208</v>
      </c>
      <c r="F954" t="s">
        <v>3208</v>
      </c>
      <c r="G954" t="s">
        <v>3208</v>
      </c>
    </row>
    <row r="955" spans="1:7">
      <c r="A955" s="16" t="s">
        <v>2926</v>
      </c>
      <c r="B955" s="16" t="s">
        <v>3880</v>
      </c>
      <c r="C955" t="s">
        <v>1509</v>
      </c>
      <c r="D955" t="s">
        <v>3208</v>
      </c>
      <c r="E955" t="s">
        <v>3208</v>
      </c>
      <c r="F955" t="s">
        <v>3208</v>
      </c>
      <c r="G955" t="s">
        <v>3208</v>
      </c>
    </row>
    <row r="956" spans="1:7">
      <c r="A956" s="16" t="s">
        <v>2927</v>
      </c>
      <c r="B956" s="16" t="s">
        <v>3881</v>
      </c>
      <c r="C956" t="s">
        <v>1509</v>
      </c>
      <c r="D956" t="s">
        <v>3208</v>
      </c>
      <c r="E956" t="s">
        <v>3208</v>
      </c>
      <c r="F956" t="s">
        <v>3208</v>
      </c>
      <c r="G956" t="s">
        <v>3208</v>
      </c>
    </row>
    <row r="957" spans="1:7">
      <c r="A957" s="16" t="s">
        <v>2928</v>
      </c>
      <c r="B957" s="16" t="s">
        <v>3882</v>
      </c>
      <c r="C957" t="s">
        <v>1509</v>
      </c>
      <c r="D957" t="s">
        <v>3208</v>
      </c>
      <c r="E957" t="s">
        <v>3208</v>
      </c>
      <c r="F957" t="s">
        <v>3208</v>
      </c>
      <c r="G957" t="s">
        <v>3208</v>
      </c>
    </row>
    <row r="958" spans="1:7">
      <c r="A958" s="16" t="s">
        <v>2929</v>
      </c>
      <c r="B958" s="16" t="s">
        <v>3883</v>
      </c>
      <c r="C958" t="s">
        <v>1509</v>
      </c>
      <c r="D958" t="s">
        <v>3208</v>
      </c>
      <c r="E958" t="s">
        <v>3208</v>
      </c>
      <c r="F958" t="s">
        <v>3208</v>
      </c>
      <c r="G958" t="s">
        <v>3208</v>
      </c>
    </row>
    <row r="959" spans="1:7">
      <c r="A959" s="16" t="s">
        <v>2930</v>
      </c>
      <c r="B959" s="16" t="s">
        <v>3884</v>
      </c>
      <c r="C959" t="s">
        <v>1509</v>
      </c>
      <c r="D959" t="s">
        <v>3208</v>
      </c>
      <c r="E959" t="s">
        <v>3208</v>
      </c>
      <c r="F959" t="s">
        <v>3208</v>
      </c>
      <c r="G959" t="s">
        <v>3208</v>
      </c>
    </row>
    <row r="960" spans="1:7">
      <c r="A960" s="16" t="s">
        <v>2931</v>
      </c>
      <c r="B960" s="16" t="s">
        <v>3885</v>
      </c>
      <c r="C960" t="s">
        <v>1509</v>
      </c>
      <c r="D960" t="s">
        <v>3208</v>
      </c>
      <c r="E960" t="s">
        <v>3208</v>
      </c>
      <c r="F960" t="s">
        <v>3208</v>
      </c>
      <c r="G960" t="s">
        <v>3208</v>
      </c>
    </row>
    <row r="961" spans="1:7">
      <c r="A961" s="16" t="s">
        <v>2932</v>
      </c>
      <c r="B961" s="16" t="s">
        <v>3886</v>
      </c>
      <c r="C961" t="s">
        <v>1509</v>
      </c>
      <c r="D961" t="s">
        <v>3208</v>
      </c>
      <c r="E961" t="s">
        <v>3208</v>
      </c>
      <c r="F961" t="s">
        <v>3208</v>
      </c>
      <c r="G961" t="s">
        <v>3208</v>
      </c>
    </row>
    <row r="962" spans="1:7">
      <c r="A962" s="16" t="s">
        <v>2933</v>
      </c>
      <c r="B962" s="16" t="s">
        <v>3887</v>
      </c>
      <c r="C962" t="s">
        <v>1509</v>
      </c>
      <c r="D962" t="s">
        <v>3208</v>
      </c>
      <c r="E962" t="s">
        <v>3208</v>
      </c>
      <c r="F962" t="s">
        <v>3208</v>
      </c>
      <c r="G962" t="s">
        <v>3208</v>
      </c>
    </row>
    <row r="963" spans="1:7">
      <c r="A963" s="16" t="s">
        <v>2934</v>
      </c>
      <c r="B963" s="16" t="s">
        <v>3888</v>
      </c>
      <c r="C963" t="s">
        <v>1509</v>
      </c>
      <c r="D963" t="s">
        <v>3208</v>
      </c>
      <c r="E963" t="s">
        <v>3208</v>
      </c>
      <c r="F963" t="s">
        <v>3208</v>
      </c>
      <c r="G963" t="s">
        <v>3208</v>
      </c>
    </row>
    <row r="964" spans="1:7">
      <c r="A964" s="16" t="s">
        <v>2935</v>
      </c>
      <c r="B964" s="16" t="s">
        <v>3889</v>
      </c>
      <c r="C964" t="s">
        <v>1509</v>
      </c>
      <c r="D964" t="s">
        <v>3208</v>
      </c>
      <c r="E964" t="s">
        <v>3208</v>
      </c>
      <c r="F964" t="s">
        <v>3208</v>
      </c>
      <c r="G964" t="s">
        <v>3208</v>
      </c>
    </row>
    <row r="965" spans="1:7">
      <c r="A965" s="16" t="s">
        <v>2936</v>
      </c>
      <c r="B965" s="16" t="s">
        <v>3890</v>
      </c>
      <c r="C965" t="s">
        <v>1509</v>
      </c>
      <c r="D965" t="s">
        <v>3208</v>
      </c>
      <c r="E965" t="s">
        <v>3208</v>
      </c>
      <c r="F965" t="s">
        <v>3208</v>
      </c>
      <c r="G965" t="s">
        <v>3208</v>
      </c>
    </row>
    <row r="966" spans="1:7">
      <c r="A966" s="16" t="s">
        <v>2937</v>
      </c>
      <c r="B966" s="16" t="s">
        <v>3891</v>
      </c>
      <c r="C966" t="s">
        <v>1509</v>
      </c>
      <c r="D966" t="s">
        <v>3208</v>
      </c>
      <c r="E966" t="s">
        <v>3208</v>
      </c>
      <c r="F966" t="s">
        <v>3208</v>
      </c>
      <c r="G966" t="s">
        <v>3208</v>
      </c>
    </row>
    <row r="967" spans="1:7">
      <c r="A967" s="16" t="s">
        <v>2938</v>
      </c>
      <c r="B967" s="16" t="s">
        <v>3892</v>
      </c>
      <c r="C967" t="s">
        <v>1509</v>
      </c>
      <c r="D967" t="s">
        <v>3208</v>
      </c>
      <c r="E967" t="s">
        <v>3208</v>
      </c>
      <c r="F967" t="s">
        <v>3208</v>
      </c>
      <c r="G967" t="s">
        <v>3208</v>
      </c>
    </row>
    <row r="968" spans="1:7">
      <c r="A968" s="16" t="s">
        <v>2939</v>
      </c>
      <c r="B968" s="16" t="s">
        <v>3893</v>
      </c>
      <c r="C968" t="s">
        <v>1509</v>
      </c>
      <c r="D968" t="s">
        <v>3208</v>
      </c>
      <c r="E968" t="s">
        <v>3208</v>
      </c>
      <c r="F968" t="s">
        <v>3208</v>
      </c>
      <c r="G968" t="s">
        <v>3208</v>
      </c>
    </row>
    <row r="969" spans="1:7">
      <c r="A969" s="16" t="s">
        <v>2940</v>
      </c>
      <c r="B969" s="16" t="s">
        <v>3894</v>
      </c>
      <c r="C969" t="s">
        <v>1509</v>
      </c>
      <c r="D969" t="s">
        <v>3208</v>
      </c>
      <c r="E969" t="s">
        <v>3208</v>
      </c>
      <c r="F969" t="s">
        <v>3208</v>
      </c>
      <c r="G969" t="s">
        <v>3208</v>
      </c>
    </row>
    <row r="970" spans="1:7">
      <c r="A970" s="16" t="s">
        <v>2941</v>
      </c>
      <c r="B970" s="16" t="s">
        <v>3895</v>
      </c>
      <c r="C970" t="s">
        <v>1509</v>
      </c>
      <c r="D970" t="s">
        <v>3208</v>
      </c>
      <c r="E970" t="s">
        <v>3208</v>
      </c>
      <c r="F970" t="s">
        <v>3208</v>
      </c>
      <c r="G970" t="s">
        <v>3208</v>
      </c>
    </row>
    <row r="971" spans="1:7">
      <c r="A971" s="16" t="s">
        <v>2942</v>
      </c>
      <c r="B971" s="16" t="s">
        <v>3896</v>
      </c>
      <c r="C971" t="s">
        <v>1509</v>
      </c>
      <c r="D971" t="s">
        <v>3208</v>
      </c>
      <c r="E971" t="s">
        <v>3208</v>
      </c>
      <c r="F971" t="s">
        <v>3208</v>
      </c>
      <c r="G971" t="s">
        <v>3208</v>
      </c>
    </row>
    <row r="972" spans="1:7">
      <c r="A972" s="16" t="s">
        <v>2943</v>
      </c>
      <c r="B972" s="16" t="s">
        <v>3897</v>
      </c>
      <c r="C972" t="s">
        <v>1509</v>
      </c>
      <c r="D972" t="s">
        <v>3208</v>
      </c>
      <c r="E972" t="s">
        <v>3208</v>
      </c>
      <c r="F972" t="s">
        <v>3208</v>
      </c>
      <c r="G972" t="s">
        <v>3208</v>
      </c>
    </row>
    <row r="973" spans="1:7">
      <c r="A973" s="16" t="s">
        <v>2944</v>
      </c>
      <c r="B973" s="16" t="s">
        <v>3898</v>
      </c>
      <c r="C973" t="s">
        <v>1509</v>
      </c>
      <c r="D973" t="s">
        <v>3208</v>
      </c>
      <c r="E973" t="s">
        <v>3208</v>
      </c>
      <c r="F973" t="s">
        <v>3208</v>
      </c>
      <c r="G973" t="s">
        <v>3208</v>
      </c>
    </row>
    <row r="974" spans="1:7">
      <c r="A974" s="16" t="s">
        <v>2945</v>
      </c>
      <c r="B974" s="16" t="s">
        <v>3899</v>
      </c>
      <c r="C974" t="s">
        <v>1509</v>
      </c>
      <c r="D974" t="s">
        <v>3208</v>
      </c>
      <c r="E974" t="s">
        <v>3208</v>
      </c>
      <c r="F974" t="s">
        <v>3208</v>
      </c>
      <c r="G974" t="s">
        <v>3208</v>
      </c>
    </row>
    <row r="975" spans="1:7">
      <c r="A975" s="16" t="s">
        <v>2946</v>
      </c>
      <c r="B975" s="16" t="s">
        <v>3900</v>
      </c>
      <c r="C975" t="s">
        <v>1509</v>
      </c>
      <c r="D975" t="s">
        <v>3208</v>
      </c>
      <c r="E975" t="s">
        <v>3208</v>
      </c>
      <c r="F975" t="s">
        <v>3208</v>
      </c>
      <c r="G975" t="s">
        <v>3208</v>
      </c>
    </row>
    <row r="976" spans="1:7">
      <c r="A976" s="16" t="s">
        <v>2947</v>
      </c>
      <c r="B976" s="16" t="s">
        <v>3901</v>
      </c>
      <c r="C976" t="s">
        <v>1509</v>
      </c>
      <c r="D976" t="s">
        <v>3208</v>
      </c>
      <c r="E976" t="s">
        <v>3208</v>
      </c>
      <c r="F976" t="s">
        <v>3208</v>
      </c>
      <c r="G976" t="s">
        <v>3208</v>
      </c>
    </row>
    <row r="977" spans="1:7">
      <c r="A977" s="16" t="s">
        <v>2948</v>
      </c>
      <c r="B977" s="16" t="s">
        <v>3902</v>
      </c>
      <c r="C977" t="s">
        <v>1509</v>
      </c>
      <c r="D977" t="s">
        <v>3208</v>
      </c>
      <c r="E977" t="s">
        <v>3208</v>
      </c>
      <c r="F977" t="s">
        <v>3208</v>
      </c>
      <c r="G977" t="s">
        <v>3208</v>
      </c>
    </row>
    <row r="978" spans="1:7">
      <c r="A978" s="16" t="s">
        <v>2949</v>
      </c>
      <c r="B978" s="16" t="s">
        <v>3903</v>
      </c>
      <c r="C978" t="s">
        <v>1509</v>
      </c>
      <c r="D978" t="s">
        <v>3208</v>
      </c>
      <c r="E978" t="s">
        <v>3208</v>
      </c>
      <c r="F978" t="s">
        <v>3208</v>
      </c>
      <c r="G978" t="s">
        <v>3208</v>
      </c>
    </row>
    <row r="979" spans="1:7">
      <c r="A979" s="16" t="s">
        <v>2950</v>
      </c>
      <c r="B979" s="16" t="s">
        <v>3904</v>
      </c>
      <c r="C979" t="s">
        <v>1509</v>
      </c>
      <c r="D979" t="s">
        <v>3208</v>
      </c>
      <c r="E979" t="s">
        <v>3208</v>
      </c>
      <c r="F979" t="s">
        <v>3208</v>
      </c>
      <c r="G979" t="s">
        <v>3208</v>
      </c>
    </row>
    <row r="980" spans="1:7">
      <c r="A980" s="16" t="s">
        <v>2951</v>
      </c>
      <c r="B980" s="16" t="s">
        <v>3905</v>
      </c>
      <c r="C980" t="s">
        <v>1509</v>
      </c>
      <c r="D980" t="s">
        <v>3208</v>
      </c>
      <c r="E980" t="s">
        <v>3208</v>
      </c>
      <c r="F980" t="s">
        <v>3208</v>
      </c>
      <c r="G980" t="s">
        <v>3208</v>
      </c>
    </row>
    <row r="981" spans="1:7">
      <c r="A981" s="16" t="s">
        <v>2952</v>
      </c>
      <c r="B981" s="16" t="s">
        <v>3906</v>
      </c>
      <c r="C981" t="s">
        <v>1509</v>
      </c>
      <c r="D981" t="s">
        <v>3208</v>
      </c>
      <c r="E981" t="s">
        <v>3208</v>
      </c>
      <c r="F981" t="s">
        <v>3208</v>
      </c>
      <c r="G981" t="s">
        <v>3208</v>
      </c>
    </row>
    <row r="982" spans="1:7">
      <c r="A982" s="16" t="s">
        <v>2953</v>
      </c>
      <c r="B982" s="16" t="s">
        <v>3907</v>
      </c>
      <c r="C982" t="s">
        <v>1509</v>
      </c>
      <c r="D982" t="s">
        <v>3208</v>
      </c>
      <c r="E982" t="s">
        <v>3208</v>
      </c>
      <c r="F982" t="s">
        <v>3208</v>
      </c>
      <c r="G982" t="s">
        <v>3208</v>
      </c>
    </row>
    <row r="983" spans="1:7">
      <c r="A983" s="16" t="s">
        <v>2954</v>
      </c>
      <c r="B983" s="16" t="s">
        <v>3908</v>
      </c>
      <c r="C983" t="s">
        <v>1509</v>
      </c>
      <c r="D983" t="s">
        <v>3208</v>
      </c>
      <c r="E983" t="s">
        <v>3208</v>
      </c>
      <c r="F983" t="s">
        <v>3208</v>
      </c>
      <c r="G983" t="s">
        <v>3208</v>
      </c>
    </row>
    <row r="984" spans="1:7">
      <c r="A984" s="16" t="s">
        <v>2955</v>
      </c>
      <c r="B984" s="16" t="s">
        <v>3909</v>
      </c>
      <c r="C984" t="s">
        <v>1509</v>
      </c>
      <c r="D984" t="s">
        <v>3208</v>
      </c>
      <c r="E984" t="s">
        <v>3208</v>
      </c>
      <c r="F984" t="s">
        <v>3208</v>
      </c>
      <c r="G984" t="s">
        <v>3208</v>
      </c>
    </row>
    <row r="985" spans="1:7">
      <c r="A985" s="16" t="s">
        <v>2956</v>
      </c>
      <c r="B985" s="16" t="s">
        <v>3910</v>
      </c>
      <c r="C985" t="s">
        <v>1509</v>
      </c>
      <c r="D985" t="s">
        <v>3208</v>
      </c>
      <c r="E985" t="s">
        <v>3208</v>
      </c>
      <c r="F985" t="s">
        <v>3208</v>
      </c>
      <c r="G985" t="s">
        <v>3208</v>
      </c>
    </row>
    <row r="986" spans="1:7">
      <c r="A986" s="16" t="s">
        <v>2957</v>
      </c>
      <c r="B986" s="16" t="s">
        <v>3911</v>
      </c>
      <c r="C986" t="s">
        <v>1509</v>
      </c>
      <c r="D986" t="s">
        <v>3208</v>
      </c>
      <c r="E986" t="s">
        <v>3208</v>
      </c>
      <c r="F986" t="s">
        <v>3208</v>
      </c>
      <c r="G986" t="s">
        <v>3208</v>
      </c>
    </row>
    <row r="987" spans="1:7">
      <c r="A987" s="16" t="s">
        <v>2958</v>
      </c>
      <c r="B987" s="16" t="s">
        <v>3912</v>
      </c>
      <c r="C987" t="s">
        <v>1509</v>
      </c>
      <c r="D987" t="s">
        <v>3208</v>
      </c>
      <c r="E987" t="s">
        <v>3208</v>
      </c>
      <c r="F987" t="s">
        <v>3208</v>
      </c>
      <c r="G987" t="s">
        <v>3208</v>
      </c>
    </row>
    <row r="988" spans="1:7">
      <c r="A988" s="16" t="s">
        <v>2959</v>
      </c>
      <c r="B988" s="16" t="s">
        <v>3913</v>
      </c>
      <c r="C988" t="s">
        <v>1509</v>
      </c>
      <c r="D988" t="s">
        <v>3208</v>
      </c>
      <c r="E988" t="s">
        <v>3208</v>
      </c>
      <c r="F988" t="s">
        <v>3208</v>
      </c>
      <c r="G988" t="s">
        <v>3208</v>
      </c>
    </row>
    <row r="989" spans="1:7">
      <c r="A989" s="16" t="s">
        <v>2960</v>
      </c>
      <c r="B989" s="16" t="s">
        <v>3914</v>
      </c>
      <c r="C989" t="s">
        <v>1509</v>
      </c>
      <c r="D989" t="s">
        <v>3208</v>
      </c>
      <c r="E989" t="s">
        <v>3208</v>
      </c>
      <c r="F989" t="s">
        <v>3208</v>
      </c>
      <c r="G989" t="s">
        <v>3208</v>
      </c>
    </row>
    <row r="990" spans="1:7">
      <c r="A990" s="16" t="s">
        <v>2961</v>
      </c>
      <c r="B990" s="16" t="s">
        <v>3915</v>
      </c>
      <c r="C990" t="s">
        <v>1509</v>
      </c>
      <c r="D990" t="s">
        <v>3208</v>
      </c>
      <c r="E990" t="s">
        <v>3208</v>
      </c>
      <c r="F990" t="s">
        <v>3208</v>
      </c>
      <c r="G990" t="s">
        <v>3208</v>
      </c>
    </row>
    <row r="991" spans="1:7">
      <c r="A991" s="16" t="s">
        <v>2962</v>
      </c>
      <c r="B991" s="16" t="s">
        <v>3916</v>
      </c>
      <c r="C991" t="s">
        <v>1509</v>
      </c>
      <c r="D991" t="s">
        <v>3208</v>
      </c>
      <c r="E991" t="s">
        <v>3208</v>
      </c>
      <c r="F991" t="s">
        <v>3208</v>
      </c>
      <c r="G991" t="s">
        <v>3208</v>
      </c>
    </row>
    <row r="992" spans="1:7">
      <c r="A992" s="16" t="s">
        <v>2963</v>
      </c>
      <c r="B992" s="16" t="s">
        <v>3917</v>
      </c>
      <c r="C992" t="s">
        <v>1509</v>
      </c>
      <c r="D992" t="s">
        <v>3208</v>
      </c>
      <c r="E992" t="s">
        <v>3208</v>
      </c>
      <c r="F992" t="s">
        <v>3208</v>
      </c>
      <c r="G992" t="s">
        <v>3208</v>
      </c>
    </row>
    <row r="993" spans="1:7">
      <c r="A993" s="16" t="s">
        <v>2964</v>
      </c>
      <c r="B993" s="16" t="s">
        <v>3918</v>
      </c>
      <c r="C993" t="s">
        <v>1509</v>
      </c>
      <c r="D993" t="s">
        <v>3208</v>
      </c>
      <c r="E993" t="s">
        <v>3208</v>
      </c>
      <c r="F993" t="s">
        <v>3208</v>
      </c>
      <c r="G993" t="s">
        <v>3208</v>
      </c>
    </row>
    <row r="994" spans="1:7">
      <c r="A994" s="16" t="s">
        <v>2965</v>
      </c>
      <c r="B994" s="16" t="s">
        <v>3919</v>
      </c>
      <c r="C994" t="s">
        <v>1509</v>
      </c>
      <c r="D994" t="s">
        <v>3208</v>
      </c>
      <c r="E994" t="s">
        <v>3208</v>
      </c>
      <c r="F994" t="s">
        <v>3208</v>
      </c>
      <c r="G994" t="s">
        <v>3208</v>
      </c>
    </row>
    <row r="995" spans="1:7">
      <c r="A995" s="16" t="s">
        <v>2966</v>
      </c>
      <c r="B995" s="16" t="s">
        <v>3920</v>
      </c>
      <c r="C995" t="s">
        <v>1509</v>
      </c>
      <c r="D995" t="s">
        <v>3208</v>
      </c>
      <c r="E995" t="s">
        <v>3208</v>
      </c>
      <c r="F995" t="s">
        <v>3208</v>
      </c>
      <c r="G995" t="s">
        <v>3208</v>
      </c>
    </row>
    <row r="996" spans="1:7">
      <c r="A996" s="16" t="s">
        <v>2967</v>
      </c>
      <c r="B996" s="16" t="s">
        <v>3921</v>
      </c>
      <c r="C996" t="s">
        <v>1509</v>
      </c>
      <c r="D996" t="s">
        <v>3208</v>
      </c>
      <c r="E996" t="s">
        <v>3208</v>
      </c>
      <c r="F996" t="s">
        <v>3208</v>
      </c>
      <c r="G996" t="s">
        <v>3208</v>
      </c>
    </row>
    <row r="997" spans="1:7">
      <c r="A997" s="16" t="s">
        <v>2968</v>
      </c>
      <c r="B997" s="16" t="s">
        <v>3922</v>
      </c>
      <c r="C997" t="s">
        <v>1509</v>
      </c>
      <c r="D997" t="s">
        <v>3208</v>
      </c>
      <c r="E997" t="s">
        <v>3208</v>
      </c>
      <c r="F997" t="s">
        <v>3208</v>
      </c>
      <c r="G997" t="s">
        <v>3208</v>
      </c>
    </row>
    <row r="998" spans="1:7">
      <c r="A998" s="16" t="s">
        <v>2969</v>
      </c>
      <c r="B998" s="16" t="s">
        <v>3923</v>
      </c>
      <c r="C998" t="s">
        <v>1509</v>
      </c>
      <c r="D998" t="s">
        <v>3208</v>
      </c>
      <c r="E998" t="s">
        <v>3208</v>
      </c>
      <c r="F998" t="s">
        <v>3208</v>
      </c>
      <c r="G998" t="s">
        <v>3208</v>
      </c>
    </row>
    <row r="999" spans="1:7">
      <c r="A999" s="16" t="s">
        <v>2970</v>
      </c>
      <c r="B999" s="16" t="s">
        <v>3924</v>
      </c>
      <c r="C999" t="s">
        <v>1509</v>
      </c>
      <c r="D999" t="s">
        <v>3208</v>
      </c>
      <c r="E999" t="s">
        <v>3208</v>
      </c>
      <c r="F999" t="s">
        <v>3208</v>
      </c>
      <c r="G999" t="s">
        <v>3208</v>
      </c>
    </row>
    <row r="1000" spans="1:7">
      <c r="A1000" s="16" t="s">
        <v>2971</v>
      </c>
      <c r="B1000" s="16" t="s">
        <v>3925</v>
      </c>
      <c r="C1000" t="s">
        <v>1509</v>
      </c>
      <c r="D1000" t="s">
        <v>3208</v>
      </c>
      <c r="E1000" t="s">
        <v>3208</v>
      </c>
      <c r="F1000" t="s">
        <v>3208</v>
      </c>
      <c r="G1000" t="s">
        <v>3208</v>
      </c>
    </row>
    <row r="1001" spans="1:7">
      <c r="A1001" s="16" t="s">
        <v>2972</v>
      </c>
      <c r="B1001" s="16" t="s">
        <v>3926</v>
      </c>
      <c r="C1001" t="s">
        <v>1509</v>
      </c>
      <c r="D1001" t="s">
        <v>3208</v>
      </c>
      <c r="E1001" t="s">
        <v>3208</v>
      </c>
      <c r="F1001" t="s">
        <v>3208</v>
      </c>
      <c r="G1001" t="s">
        <v>3208</v>
      </c>
    </row>
    <row r="1002" spans="1:7">
      <c r="A1002" s="16" t="s">
        <v>2973</v>
      </c>
      <c r="B1002" s="16" t="s">
        <v>3927</v>
      </c>
      <c r="C1002" t="s">
        <v>1509</v>
      </c>
      <c r="D1002" t="s">
        <v>3208</v>
      </c>
      <c r="E1002" t="s">
        <v>3208</v>
      </c>
      <c r="F1002" t="s">
        <v>3208</v>
      </c>
      <c r="G1002" t="s">
        <v>3208</v>
      </c>
    </row>
    <row r="1003" spans="1:7">
      <c r="A1003" s="16" t="s">
        <v>2974</v>
      </c>
      <c r="B1003" s="16" t="s">
        <v>3928</v>
      </c>
      <c r="C1003" t="s">
        <v>1509</v>
      </c>
      <c r="D1003" t="s">
        <v>3208</v>
      </c>
      <c r="E1003" t="s">
        <v>3208</v>
      </c>
      <c r="F1003" t="s">
        <v>3208</v>
      </c>
      <c r="G1003" t="s">
        <v>3208</v>
      </c>
    </row>
    <row r="1004" spans="1:7">
      <c r="A1004" s="16" t="s">
        <v>2975</v>
      </c>
      <c r="B1004" s="16" t="s">
        <v>3929</v>
      </c>
      <c r="C1004" t="s">
        <v>1509</v>
      </c>
      <c r="D1004" t="s">
        <v>3208</v>
      </c>
      <c r="E1004" t="s">
        <v>3208</v>
      </c>
      <c r="F1004" t="s">
        <v>3208</v>
      </c>
      <c r="G1004" t="s">
        <v>3208</v>
      </c>
    </row>
    <row r="1005" spans="1:7">
      <c r="A1005" s="16" t="s">
        <v>2976</v>
      </c>
      <c r="B1005" s="16" t="s">
        <v>3930</v>
      </c>
      <c r="C1005" t="s">
        <v>1509</v>
      </c>
      <c r="D1005" t="s">
        <v>3208</v>
      </c>
      <c r="E1005" t="s">
        <v>3208</v>
      </c>
      <c r="F1005" t="s">
        <v>3208</v>
      </c>
      <c r="G1005" t="s">
        <v>3208</v>
      </c>
    </row>
    <row r="1006" spans="1:7">
      <c r="A1006" s="16" t="s">
        <v>2977</v>
      </c>
      <c r="B1006" s="16" t="s">
        <v>3931</v>
      </c>
      <c r="C1006" t="s">
        <v>1509</v>
      </c>
      <c r="D1006" t="s">
        <v>3208</v>
      </c>
      <c r="E1006" t="s">
        <v>3208</v>
      </c>
      <c r="F1006" t="s">
        <v>3208</v>
      </c>
      <c r="G1006" t="s">
        <v>3208</v>
      </c>
    </row>
    <row r="1007" spans="1:7">
      <c r="A1007" s="16" t="s">
        <v>2978</v>
      </c>
      <c r="B1007" s="16" t="s">
        <v>3932</v>
      </c>
      <c r="C1007" t="s">
        <v>1509</v>
      </c>
      <c r="D1007" t="s">
        <v>3208</v>
      </c>
      <c r="E1007" t="s">
        <v>3208</v>
      </c>
      <c r="F1007" t="s">
        <v>3208</v>
      </c>
      <c r="G1007" t="s">
        <v>3208</v>
      </c>
    </row>
    <row r="1008" spans="1:7">
      <c r="A1008" s="16" t="s">
        <v>2979</v>
      </c>
      <c r="B1008" s="16" t="s">
        <v>3933</v>
      </c>
      <c r="C1008" t="s">
        <v>1509</v>
      </c>
      <c r="D1008" t="s">
        <v>3208</v>
      </c>
      <c r="E1008" t="s">
        <v>3208</v>
      </c>
      <c r="F1008" t="s">
        <v>3208</v>
      </c>
      <c r="G1008" t="s">
        <v>3208</v>
      </c>
    </row>
    <row r="1009" spans="1:7">
      <c r="A1009" s="16" t="s">
        <v>2980</v>
      </c>
      <c r="B1009" s="16" t="s">
        <v>3934</v>
      </c>
      <c r="C1009" t="s">
        <v>1509</v>
      </c>
      <c r="D1009" t="s">
        <v>3208</v>
      </c>
      <c r="E1009" t="s">
        <v>3208</v>
      </c>
      <c r="F1009" t="s">
        <v>3208</v>
      </c>
      <c r="G1009" t="s">
        <v>3208</v>
      </c>
    </row>
    <row r="1010" spans="1:7">
      <c r="A1010" s="16" t="s">
        <v>2981</v>
      </c>
      <c r="B1010" s="16" t="s">
        <v>3935</v>
      </c>
      <c r="C1010" t="s">
        <v>1509</v>
      </c>
      <c r="D1010" t="s">
        <v>3208</v>
      </c>
      <c r="E1010" t="s">
        <v>3208</v>
      </c>
      <c r="F1010" t="s">
        <v>3208</v>
      </c>
      <c r="G1010" t="s">
        <v>3208</v>
      </c>
    </row>
    <row r="1011" spans="1:7">
      <c r="A1011" s="16" t="s">
        <v>2982</v>
      </c>
      <c r="B1011" s="16" t="s">
        <v>3936</v>
      </c>
      <c r="C1011" t="s">
        <v>1509</v>
      </c>
      <c r="D1011" t="s">
        <v>3208</v>
      </c>
      <c r="E1011" t="s">
        <v>3208</v>
      </c>
      <c r="F1011" t="s">
        <v>3208</v>
      </c>
      <c r="G1011" t="s">
        <v>3208</v>
      </c>
    </row>
    <row r="1012" spans="1:7">
      <c r="A1012" s="16" t="s">
        <v>2983</v>
      </c>
      <c r="B1012" s="16" t="s">
        <v>3937</v>
      </c>
      <c r="C1012" t="s">
        <v>1509</v>
      </c>
      <c r="D1012" t="s">
        <v>3208</v>
      </c>
      <c r="E1012" t="s">
        <v>3208</v>
      </c>
      <c r="F1012" t="s">
        <v>3208</v>
      </c>
      <c r="G1012" t="s">
        <v>3208</v>
      </c>
    </row>
    <row r="1013" spans="1:7">
      <c r="A1013" s="16" t="s">
        <v>2984</v>
      </c>
      <c r="B1013" s="16" t="s">
        <v>3938</v>
      </c>
      <c r="C1013" t="s">
        <v>1509</v>
      </c>
      <c r="D1013" t="s">
        <v>3208</v>
      </c>
      <c r="E1013" t="s">
        <v>3208</v>
      </c>
      <c r="F1013" t="s">
        <v>3208</v>
      </c>
      <c r="G1013" t="s">
        <v>3208</v>
      </c>
    </row>
    <row r="1014" spans="1:7">
      <c r="A1014" s="16" t="s">
        <v>2985</v>
      </c>
      <c r="B1014" s="16" t="s">
        <v>3939</v>
      </c>
      <c r="C1014" t="s">
        <v>1509</v>
      </c>
      <c r="D1014" t="s">
        <v>3208</v>
      </c>
      <c r="E1014" t="s">
        <v>3208</v>
      </c>
      <c r="F1014" t="s">
        <v>3208</v>
      </c>
      <c r="G1014" t="s">
        <v>3208</v>
      </c>
    </row>
    <row r="1015" spans="1:7">
      <c r="A1015" s="16" t="s">
        <v>2986</v>
      </c>
      <c r="B1015" s="16" t="s">
        <v>3940</v>
      </c>
      <c r="C1015" t="s">
        <v>1509</v>
      </c>
      <c r="D1015" t="s">
        <v>3208</v>
      </c>
      <c r="E1015" t="s">
        <v>3208</v>
      </c>
      <c r="F1015" t="s">
        <v>3208</v>
      </c>
      <c r="G1015" t="s">
        <v>3208</v>
      </c>
    </row>
    <row r="1016" spans="1:7">
      <c r="A1016" s="16" t="s">
        <v>2987</v>
      </c>
      <c r="B1016" s="16" t="s">
        <v>3941</v>
      </c>
      <c r="C1016" t="s">
        <v>1509</v>
      </c>
      <c r="D1016" t="s">
        <v>3208</v>
      </c>
      <c r="E1016" t="s">
        <v>3208</v>
      </c>
      <c r="F1016" t="s">
        <v>3208</v>
      </c>
      <c r="G1016" t="s">
        <v>3208</v>
      </c>
    </row>
    <row r="1017" spans="1:7">
      <c r="A1017" s="16" t="s">
        <v>2988</v>
      </c>
      <c r="B1017" s="16" t="s">
        <v>3942</v>
      </c>
      <c r="C1017" t="s">
        <v>1509</v>
      </c>
      <c r="D1017" t="s">
        <v>3208</v>
      </c>
      <c r="E1017" t="s">
        <v>3208</v>
      </c>
      <c r="F1017" t="s">
        <v>3208</v>
      </c>
      <c r="G1017" t="s">
        <v>3208</v>
      </c>
    </row>
    <row r="1018" spans="1:7">
      <c r="A1018" s="16" t="s">
        <v>2989</v>
      </c>
      <c r="B1018" s="16" t="s">
        <v>3943</v>
      </c>
      <c r="C1018" t="s">
        <v>1509</v>
      </c>
      <c r="D1018" t="s">
        <v>3208</v>
      </c>
      <c r="E1018" t="s">
        <v>3208</v>
      </c>
      <c r="F1018" t="s">
        <v>3208</v>
      </c>
      <c r="G1018" t="s">
        <v>3208</v>
      </c>
    </row>
    <row r="1019" spans="1:7">
      <c r="A1019" s="16" t="s">
        <v>2990</v>
      </c>
      <c r="B1019" s="16" t="s">
        <v>3944</v>
      </c>
      <c r="C1019" t="s">
        <v>1509</v>
      </c>
      <c r="D1019" t="s">
        <v>3208</v>
      </c>
      <c r="E1019" t="s">
        <v>3208</v>
      </c>
      <c r="F1019" t="s">
        <v>3208</v>
      </c>
      <c r="G1019" t="s">
        <v>3208</v>
      </c>
    </row>
    <row r="1020" spans="1:7">
      <c r="A1020" s="16" t="s">
        <v>2991</v>
      </c>
      <c r="B1020" s="16" t="s">
        <v>3945</v>
      </c>
      <c r="C1020" t="s">
        <v>1509</v>
      </c>
      <c r="D1020" t="s">
        <v>3208</v>
      </c>
      <c r="E1020" t="s">
        <v>3208</v>
      </c>
      <c r="F1020" t="s">
        <v>3208</v>
      </c>
      <c r="G1020" t="s">
        <v>3208</v>
      </c>
    </row>
    <row r="1021" spans="1:7">
      <c r="A1021" s="16" t="s">
        <v>2992</v>
      </c>
      <c r="B1021" s="16" t="s">
        <v>3946</v>
      </c>
      <c r="C1021" t="s">
        <v>1509</v>
      </c>
      <c r="D1021" t="s">
        <v>3208</v>
      </c>
      <c r="E1021" t="s">
        <v>3208</v>
      </c>
      <c r="F1021" t="s">
        <v>3208</v>
      </c>
      <c r="G1021" t="s">
        <v>3208</v>
      </c>
    </row>
    <row r="1022" spans="1:7">
      <c r="A1022" s="16" t="s">
        <v>2993</v>
      </c>
      <c r="B1022" s="16" t="s">
        <v>3947</v>
      </c>
      <c r="C1022" t="s">
        <v>1509</v>
      </c>
      <c r="D1022" t="s">
        <v>3208</v>
      </c>
      <c r="E1022" t="s">
        <v>3208</v>
      </c>
      <c r="F1022" t="s">
        <v>3208</v>
      </c>
      <c r="G1022" t="s">
        <v>3208</v>
      </c>
    </row>
    <row r="1023" spans="1:7">
      <c r="A1023" s="16" t="s">
        <v>2994</v>
      </c>
      <c r="B1023" s="16" t="s">
        <v>3948</v>
      </c>
      <c r="C1023" t="s">
        <v>1509</v>
      </c>
      <c r="D1023" t="s">
        <v>3208</v>
      </c>
      <c r="E1023" t="s">
        <v>3208</v>
      </c>
      <c r="F1023" t="s">
        <v>3208</v>
      </c>
      <c r="G1023" t="s">
        <v>3208</v>
      </c>
    </row>
    <row r="1024" spans="1:7">
      <c r="A1024" s="16" t="s">
        <v>2995</v>
      </c>
      <c r="B1024" s="16" t="s">
        <v>3949</v>
      </c>
      <c r="C1024" t="s">
        <v>1509</v>
      </c>
      <c r="D1024" t="s">
        <v>3208</v>
      </c>
      <c r="E1024" t="s">
        <v>3208</v>
      </c>
      <c r="F1024" t="s">
        <v>3208</v>
      </c>
      <c r="G1024" t="s">
        <v>3208</v>
      </c>
    </row>
    <row r="1025" spans="1:7">
      <c r="A1025" s="16" t="s">
        <v>2996</v>
      </c>
      <c r="B1025" s="16" t="s">
        <v>3950</v>
      </c>
      <c r="C1025" t="s">
        <v>1509</v>
      </c>
      <c r="D1025" t="s">
        <v>3208</v>
      </c>
      <c r="E1025" t="s">
        <v>3208</v>
      </c>
      <c r="F1025" t="s">
        <v>3208</v>
      </c>
      <c r="G1025" t="s">
        <v>3208</v>
      </c>
    </row>
    <row r="1026" spans="1:7">
      <c r="A1026" s="16" t="s">
        <v>2997</v>
      </c>
      <c r="B1026" s="16" t="s">
        <v>3951</v>
      </c>
      <c r="C1026" t="s">
        <v>1509</v>
      </c>
      <c r="D1026" t="s">
        <v>3208</v>
      </c>
      <c r="E1026" t="s">
        <v>3208</v>
      </c>
      <c r="F1026" t="s">
        <v>3208</v>
      </c>
      <c r="G1026" t="s">
        <v>3208</v>
      </c>
    </row>
    <row r="1027" spans="1:7">
      <c r="A1027" s="16" t="s">
        <v>2998</v>
      </c>
      <c r="B1027" s="16" t="s">
        <v>3952</v>
      </c>
      <c r="C1027" t="s">
        <v>1509</v>
      </c>
      <c r="D1027" t="s">
        <v>3208</v>
      </c>
      <c r="E1027" t="s">
        <v>3208</v>
      </c>
      <c r="F1027" t="s">
        <v>3208</v>
      </c>
      <c r="G1027" t="s">
        <v>3208</v>
      </c>
    </row>
    <row r="1028" spans="1:7">
      <c r="A1028" s="16" t="s">
        <v>2999</v>
      </c>
      <c r="B1028" s="16" t="s">
        <v>3953</v>
      </c>
      <c r="C1028" t="s">
        <v>1509</v>
      </c>
      <c r="D1028" t="s">
        <v>3208</v>
      </c>
      <c r="E1028" t="s">
        <v>3208</v>
      </c>
      <c r="F1028" t="s">
        <v>3208</v>
      </c>
      <c r="G1028" t="s">
        <v>3208</v>
      </c>
    </row>
    <row r="1029" spans="1:7">
      <c r="A1029" s="16" t="s">
        <v>3000</v>
      </c>
      <c r="B1029" s="16" t="s">
        <v>3954</v>
      </c>
      <c r="C1029" t="s">
        <v>1509</v>
      </c>
      <c r="D1029" t="s">
        <v>3208</v>
      </c>
      <c r="E1029" t="s">
        <v>3208</v>
      </c>
      <c r="F1029" t="s">
        <v>3208</v>
      </c>
      <c r="G1029" t="s">
        <v>3208</v>
      </c>
    </row>
    <row r="1030" spans="1:7">
      <c r="A1030" s="16" t="s">
        <v>3001</v>
      </c>
      <c r="B1030" s="16" t="s">
        <v>3955</v>
      </c>
      <c r="C1030" t="s">
        <v>1509</v>
      </c>
      <c r="D1030" t="s">
        <v>3208</v>
      </c>
      <c r="E1030" t="s">
        <v>3208</v>
      </c>
      <c r="F1030" t="s">
        <v>3208</v>
      </c>
      <c r="G1030" t="s">
        <v>3208</v>
      </c>
    </row>
    <row r="1031" spans="1:7">
      <c r="A1031" s="16" t="s">
        <v>3002</v>
      </c>
      <c r="B1031" s="16" t="s">
        <v>3956</v>
      </c>
      <c r="C1031" t="s">
        <v>1509</v>
      </c>
      <c r="D1031" t="s">
        <v>3208</v>
      </c>
      <c r="E1031" t="s">
        <v>3208</v>
      </c>
      <c r="F1031" t="s">
        <v>3208</v>
      </c>
      <c r="G1031" t="s">
        <v>3208</v>
      </c>
    </row>
    <row r="1032" spans="1:7">
      <c r="A1032" s="16" t="s">
        <v>3003</v>
      </c>
      <c r="B1032" s="16" t="s">
        <v>3957</v>
      </c>
      <c r="C1032" t="s">
        <v>1509</v>
      </c>
      <c r="D1032" t="s">
        <v>3208</v>
      </c>
      <c r="E1032" t="s">
        <v>3208</v>
      </c>
      <c r="F1032" t="s">
        <v>3208</v>
      </c>
      <c r="G1032" t="s">
        <v>3208</v>
      </c>
    </row>
    <row r="1033" spans="1:7">
      <c r="A1033" s="16" t="s">
        <v>3004</v>
      </c>
      <c r="B1033" s="16" t="s">
        <v>3958</v>
      </c>
      <c r="C1033" t="s">
        <v>1509</v>
      </c>
      <c r="D1033" t="s">
        <v>3208</v>
      </c>
      <c r="E1033" t="s">
        <v>3208</v>
      </c>
      <c r="F1033" t="s">
        <v>3208</v>
      </c>
      <c r="G1033" t="s">
        <v>3208</v>
      </c>
    </row>
    <row r="1034" spans="1:7">
      <c r="A1034" s="16" t="s">
        <v>3005</v>
      </c>
      <c r="B1034" s="16" t="s">
        <v>3959</v>
      </c>
      <c r="C1034" t="s">
        <v>1509</v>
      </c>
      <c r="D1034" t="s">
        <v>3208</v>
      </c>
      <c r="E1034" t="s">
        <v>3208</v>
      </c>
      <c r="F1034" t="s">
        <v>3208</v>
      </c>
      <c r="G1034" t="s">
        <v>3208</v>
      </c>
    </row>
    <row r="1035" spans="1:7">
      <c r="A1035" s="16" t="s">
        <v>3006</v>
      </c>
      <c r="B1035" s="16" t="s">
        <v>3960</v>
      </c>
      <c r="C1035" t="s">
        <v>1509</v>
      </c>
      <c r="D1035" t="s">
        <v>3208</v>
      </c>
      <c r="E1035" t="s">
        <v>3208</v>
      </c>
      <c r="F1035" t="s">
        <v>3208</v>
      </c>
      <c r="G1035" t="s">
        <v>3208</v>
      </c>
    </row>
    <row r="1036" spans="1:7">
      <c r="A1036" s="16" t="s">
        <v>3007</v>
      </c>
      <c r="B1036" s="16" t="s">
        <v>3961</v>
      </c>
      <c r="C1036" t="s">
        <v>1509</v>
      </c>
      <c r="D1036" t="s">
        <v>3208</v>
      </c>
      <c r="E1036" t="s">
        <v>3208</v>
      </c>
      <c r="F1036" t="s">
        <v>3208</v>
      </c>
      <c r="G1036" t="s">
        <v>3208</v>
      </c>
    </row>
    <row r="1037" spans="1:7">
      <c r="A1037" s="16" t="s">
        <v>3008</v>
      </c>
      <c r="B1037" s="16" t="s">
        <v>3962</v>
      </c>
      <c r="C1037" t="s">
        <v>1509</v>
      </c>
      <c r="D1037" t="s">
        <v>3208</v>
      </c>
      <c r="E1037" t="s">
        <v>3208</v>
      </c>
      <c r="F1037" t="s">
        <v>3208</v>
      </c>
      <c r="G1037" t="s">
        <v>3208</v>
      </c>
    </row>
    <row r="1038" spans="1:7">
      <c r="A1038" s="16" t="s">
        <v>3009</v>
      </c>
      <c r="B1038" s="16" t="s">
        <v>3963</v>
      </c>
      <c r="C1038" t="s">
        <v>1509</v>
      </c>
      <c r="D1038" t="s">
        <v>3208</v>
      </c>
      <c r="E1038" t="s">
        <v>3208</v>
      </c>
      <c r="F1038" t="s">
        <v>3208</v>
      </c>
      <c r="G1038" t="s">
        <v>3208</v>
      </c>
    </row>
    <row r="1039" spans="1:7">
      <c r="A1039" s="16" t="s">
        <v>3010</v>
      </c>
      <c r="B1039" s="16" t="s">
        <v>3964</v>
      </c>
      <c r="C1039" t="s">
        <v>1509</v>
      </c>
      <c r="D1039" t="s">
        <v>3208</v>
      </c>
      <c r="E1039" t="s">
        <v>3208</v>
      </c>
      <c r="F1039" t="s">
        <v>3208</v>
      </c>
      <c r="G1039" t="s">
        <v>3208</v>
      </c>
    </row>
    <row r="1040" spans="1:7">
      <c r="A1040" s="16" t="s">
        <v>3011</v>
      </c>
      <c r="B1040" s="16" t="s">
        <v>3965</v>
      </c>
      <c r="C1040" t="s">
        <v>1509</v>
      </c>
      <c r="D1040" t="s">
        <v>3208</v>
      </c>
      <c r="E1040" t="s">
        <v>3208</v>
      </c>
      <c r="F1040" t="s">
        <v>3208</v>
      </c>
      <c r="G1040" t="s">
        <v>3208</v>
      </c>
    </row>
    <row r="1041" spans="1:7">
      <c r="A1041" s="16" t="s">
        <v>3012</v>
      </c>
      <c r="B1041" s="16" t="s">
        <v>3966</v>
      </c>
      <c r="C1041" t="s">
        <v>1509</v>
      </c>
      <c r="D1041" t="s">
        <v>3208</v>
      </c>
      <c r="E1041" t="s">
        <v>3208</v>
      </c>
      <c r="F1041" t="s">
        <v>3208</v>
      </c>
      <c r="G1041" t="s">
        <v>3208</v>
      </c>
    </row>
    <row r="1042" spans="1:7">
      <c r="A1042" s="16" t="s">
        <v>3013</v>
      </c>
      <c r="B1042" s="16" t="s">
        <v>3967</v>
      </c>
      <c r="C1042" t="s">
        <v>1509</v>
      </c>
      <c r="D1042" t="s">
        <v>3208</v>
      </c>
      <c r="E1042" t="s">
        <v>3208</v>
      </c>
      <c r="F1042" t="s">
        <v>3208</v>
      </c>
      <c r="G1042" t="s">
        <v>3208</v>
      </c>
    </row>
    <row r="1043" spans="1:7">
      <c r="A1043" s="16" t="s">
        <v>3014</v>
      </c>
      <c r="B1043" s="16" t="s">
        <v>3968</v>
      </c>
      <c r="C1043" t="s">
        <v>1509</v>
      </c>
      <c r="D1043" t="s">
        <v>3208</v>
      </c>
      <c r="E1043" t="s">
        <v>3208</v>
      </c>
      <c r="F1043" t="s">
        <v>3208</v>
      </c>
      <c r="G1043" t="s">
        <v>3208</v>
      </c>
    </row>
    <row r="1044" spans="1:7">
      <c r="A1044" s="16" t="s">
        <v>3015</v>
      </c>
      <c r="B1044" s="16" t="s">
        <v>3969</v>
      </c>
      <c r="C1044" t="s">
        <v>1509</v>
      </c>
      <c r="D1044" t="s">
        <v>3208</v>
      </c>
      <c r="E1044" t="s">
        <v>3208</v>
      </c>
      <c r="F1044" t="s">
        <v>3208</v>
      </c>
      <c r="G1044" t="s">
        <v>3208</v>
      </c>
    </row>
    <row r="1045" spans="1:7">
      <c r="A1045" s="16" t="s">
        <v>3016</v>
      </c>
      <c r="B1045" s="16" t="s">
        <v>3970</v>
      </c>
      <c r="C1045" t="s">
        <v>1509</v>
      </c>
      <c r="D1045" t="s">
        <v>3208</v>
      </c>
      <c r="E1045" t="s">
        <v>3208</v>
      </c>
      <c r="F1045" t="s">
        <v>3208</v>
      </c>
      <c r="G1045" t="s">
        <v>3208</v>
      </c>
    </row>
    <row r="1046" spans="1:7">
      <c r="A1046" s="16" t="s">
        <v>3017</v>
      </c>
      <c r="B1046" s="16" t="s">
        <v>3971</v>
      </c>
      <c r="C1046" t="s">
        <v>1509</v>
      </c>
      <c r="D1046" t="s">
        <v>3208</v>
      </c>
      <c r="E1046" t="s">
        <v>3208</v>
      </c>
      <c r="F1046" t="s">
        <v>3208</v>
      </c>
      <c r="G1046" t="s">
        <v>3208</v>
      </c>
    </row>
    <row r="1047" spans="1:7">
      <c r="A1047" s="16" t="s">
        <v>3018</v>
      </c>
      <c r="B1047" s="16" t="s">
        <v>3972</v>
      </c>
      <c r="C1047" t="s">
        <v>1509</v>
      </c>
      <c r="D1047" t="s">
        <v>3208</v>
      </c>
      <c r="E1047" t="s">
        <v>3208</v>
      </c>
      <c r="F1047" t="s">
        <v>3208</v>
      </c>
      <c r="G1047" t="s">
        <v>3208</v>
      </c>
    </row>
    <row r="1048" spans="1:7">
      <c r="A1048" s="16" t="s">
        <v>3019</v>
      </c>
      <c r="B1048" s="16" t="s">
        <v>3973</v>
      </c>
      <c r="C1048" t="s">
        <v>1509</v>
      </c>
      <c r="D1048" t="s">
        <v>3208</v>
      </c>
      <c r="E1048" t="s">
        <v>3208</v>
      </c>
      <c r="F1048" t="s">
        <v>3208</v>
      </c>
      <c r="G1048" t="s">
        <v>3208</v>
      </c>
    </row>
    <row r="1049" spans="1:7">
      <c r="A1049" s="16" t="s">
        <v>3020</v>
      </c>
      <c r="B1049" s="16" t="s">
        <v>3974</v>
      </c>
      <c r="C1049" t="s">
        <v>1509</v>
      </c>
      <c r="D1049" t="s">
        <v>3208</v>
      </c>
      <c r="E1049" t="s">
        <v>3208</v>
      </c>
      <c r="F1049" t="s">
        <v>3208</v>
      </c>
      <c r="G1049" t="s">
        <v>3208</v>
      </c>
    </row>
    <row r="1050" spans="1:7">
      <c r="A1050" s="16" t="s">
        <v>3021</v>
      </c>
      <c r="B1050" s="16" t="s">
        <v>3975</v>
      </c>
      <c r="C1050" t="s">
        <v>1509</v>
      </c>
      <c r="D1050" t="s">
        <v>3208</v>
      </c>
      <c r="E1050" t="s">
        <v>3208</v>
      </c>
      <c r="F1050" t="s">
        <v>3208</v>
      </c>
      <c r="G1050" t="s">
        <v>3208</v>
      </c>
    </row>
    <row r="1051" spans="1:7">
      <c r="A1051" s="16" t="s">
        <v>3022</v>
      </c>
      <c r="B1051" s="16" t="s">
        <v>3976</v>
      </c>
      <c r="C1051" t="s">
        <v>1509</v>
      </c>
      <c r="D1051" t="s">
        <v>3208</v>
      </c>
      <c r="E1051" t="s">
        <v>3208</v>
      </c>
      <c r="F1051" t="s">
        <v>3208</v>
      </c>
      <c r="G1051" t="s">
        <v>3208</v>
      </c>
    </row>
    <row r="1052" spans="1:7">
      <c r="A1052" s="16" t="s">
        <v>3023</v>
      </c>
      <c r="B1052" s="16" t="s">
        <v>3977</v>
      </c>
      <c r="C1052" t="s">
        <v>1509</v>
      </c>
      <c r="D1052" t="s">
        <v>3208</v>
      </c>
      <c r="E1052" t="s">
        <v>3208</v>
      </c>
      <c r="F1052" t="s">
        <v>3208</v>
      </c>
      <c r="G1052" t="s">
        <v>3208</v>
      </c>
    </row>
    <row r="1053" spans="1:7">
      <c r="A1053" s="16" t="s">
        <v>3024</v>
      </c>
      <c r="B1053" s="16" t="s">
        <v>3978</v>
      </c>
      <c r="C1053" t="s">
        <v>1509</v>
      </c>
      <c r="D1053" t="s">
        <v>3208</v>
      </c>
      <c r="E1053" t="s">
        <v>3208</v>
      </c>
      <c r="F1053" t="s">
        <v>3208</v>
      </c>
      <c r="G1053" t="s">
        <v>3208</v>
      </c>
    </row>
    <row r="1054" spans="1:7">
      <c r="A1054" s="16" t="s">
        <v>3025</v>
      </c>
      <c r="B1054" s="16" t="s">
        <v>3979</v>
      </c>
      <c r="C1054" t="s">
        <v>1509</v>
      </c>
      <c r="D1054" t="s">
        <v>3208</v>
      </c>
      <c r="E1054" t="s">
        <v>3208</v>
      </c>
      <c r="F1054" t="s">
        <v>3208</v>
      </c>
      <c r="G1054" t="s">
        <v>3208</v>
      </c>
    </row>
    <row r="1055" spans="1:7">
      <c r="A1055" s="16" t="s">
        <v>3026</v>
      </c>
      <c r="B1055" s="16" t="s">
        <v>3980</v>
      </c>
      <c r="C1055" t="s">
        <v>1509</v>
      </c>
      <c r="D1055" t="s">
        <v>3208</v>
      </c>
      <c r="E1055" t="s">
        <v>3208</v>
      </c>
      <c r="F1055" t="s">
        <v>3208</v>
      </c>
      <c r="G1055" t="s">
        <v>3208</v>
      </c>
    </row>
    <row r="1056" spans="1:7">
      <c r="A1056" s="16" t="s">
        <v>3027</v>
      </c>
      <c r="B1056" s="16" t="s">
        <v>3981</v>
      </c>
      <c r="C1056" t="s">
        <v>1509</v>
      </c>
      <c r="D1056" t="s">
        <v>3208</v>
      </c>
      <c r="E1056" t="s">
        <v>3208</v>
      </c>
      <c r="F1056" t="s">
        <v>3208</v>
      </c>
      <c r="G1056" t="s">
        <v>3208</v>
      </c>
    </row>
    <row r="1057" spans="1:7">
      <c r="A1057" s="16" t="s">
        <v>3028</v>
      </c>
      <c r="B1057" s="16" t="s">
        <v>3982</v>
      </c>
      <c r="C1057" t="s">
        <v>1509</v>
      </c>
      <c r="D1057" t="s">
        <v>3208</v>
      </c>
      <c r="E1057" t="s">
        <v>3208</v>
      </c>
      <c r="F1057" t="s">
        <v>3208</v>
      </c>
      <c r="G1057" t="s">
        <v>3208</v>
      </c>
    </row>
    <row r="1058" spans="1:7">
      <c r="A1058" s="16" t="s">
        <v>3029</v>
      </c>
      <c r="B1058" s="16" t="s">
        <v>3983</v>
      </c>
      <c r="C1058" t="s">
        <v>1509</v>
      </c>
      <c r="D1058" t="s">
        <v>3208</v>
      </c>
      <c r="E1058" t="s">
        <v>3208</v>
      </c>
      <c r="F1058" t="s">
        <v>3208</v>
      </c>
      <c r="G1058" t="s">
        <v>3208</v>
      </c>
    </row>
    <row r="1059" spans="1:7">
      <c r="A1059" s="16" t="s">
        <v>3030</v>
      </c>
      <c r="B1059" s="16" t="s">
        <v>3984</v>
      </c>
      <c r="C1059" t="s">
        <v>1509</v>
      </c>
      <c r="D1059" t="s">
        <v>3208</v>
      </c>
      <c r="E1059" t="s">
        <v>3208</v>
      </c>
      <c r="F1059" t="s">
        <v>3208</v>
      </c>
      <c r="G1059" t="s">
        <v>3208</v>
      </c>
    </row>
    <row r="1060" spans="1:7">
      <c r="A1060" s="16" t="s">
        <v>3031</v>
      </c>
      <c r="B1060" s="16" t="s">
        <v>3985</v>
      </c>
      <c r="C1060" t="s">
        <v>1509</v>
      </c>
      <c r="D1060" t="s">
        <v>3208</v>
      </c>
      <c r="E1060" t="s">
        <v>3208</v>
      </c>
      <c r="F1060" t="s">
        <v>3208</v>
      </c>
      <c r="G1060" t="s">
        <v>3208</v>
      </c>
    </row>
    <row r="1061" spans="1:7">
      <c r="A1061" s="16" t="s">
        <v>3032</v>
      </c>
      <c r="B1061" s="16" t="s">
        <v>3986</v>
      </c>
      <c r="C1061" t="s">
        <v>1509</v>
      </c>
      <c r="D1061" t="s">
        <v>3208</v>
      </c>
      <c r="E1061" t="s">
        <v>3208</v>
      </c>
      <c r="F1061" t="s">
        <v>3208</v>
      </c>
      <c r="G1061" t="s">
        <v>3208</v>
      </c>
    </row>
    <row r="1062" spans="1:7">
      <c r="A1062" s="16" t="s">
        <v>3033</v>
      </c>
      <c r="B1062" s="16" t="s">
        <v>3987</v>
      </c>
      <c r="C1062" t="s">
        <v>1509</v>
      </c>
      <c r="D1062" t="s">
        <v>3208</v>
      </c>
      <c r="E1062" t="s">
        <v>3208</v>
      </c>
      <c r="F1062" t="s">
        <v>3208</v>
      </c>
      <c r="G1062" t="s">
        <v>3208</v>
      </c>
    </row>
    <row r="1063" spans="1:7">
      <c r="A1063" s="16" t="s">
        <v>3034</v>
      </c>
      <c r="B1063" s="16" t="s">
        <v>3988</v>
      </c>
      <c r="C1063" t="s">
        <v>1509</v>
      </c>
      <c r="D1063" t="s">
        <v>3208</v>
      </c>
      <c r="E1063" t="s">
        <v>3208</v>
      </c>
      <c r="F1063" t="s">
        <v>3208</v>
      </c>
      <c r="G1063" t="s">
        <v>3208</v>
      </c>
    </row>
    <row r="1064" spans="1:7">
      <c r="A1064" s="16" t="s">
        <v>3035</v>
      </c>
      <c r="B1064" s="16" t="s">
        <v>3989</v>
      </c>
      <c r="C1064" t="s">
        <v>1509</v>
      </c>
      <c r="D1064" t="s">
        <v>3208</v>
      </c>
      <c r="E1064" t="s">
        <v>3208</v>
      </c>
      <c r="F1064" t="s">
        <v>3208</v>
      </c>
      <c r="G1064" t="s">
        <v>3208</v>
      </c>
    </row>
    <row r="1065" spans="1:7">
      <c r="A1065" s="16" t="s">
        <v>3036</v>
      </c>
      <c r="B1065" s="16" t="s">
        <v>3990</v>
      </c>
      <c r="C1065" t="s">
        <v>1509</v>
      </c>
      <c r="D1065" t="s">
        <v>3208</v>
      </c>
      <c r="E1065" t="s">
        <v>3208</v>
      </c>
      <c r="F1065" t="s">
        <v>3208</v>
      </c>
      <c r="G1065" t="s">
        <v>3208</v>
      </c>
    </row>
    <row r="1066" spans="1:7">
      <c r="A1066" s="16" t="s">
        <v>3037</v>
      </c>
      <c r="B1066" s="16" t="s">
        <v>3991</v>
      </c>
      <c r="C1066" t="s">
        <v>1509</v>
      </c>
      <c r="D1066" t="s">
        <v>3208</v>
      </c>
      <c r="E1066" t="s">
        <v>3208</v>
      </c>
      <c r="F1066" t="s">
        <v>3208</v>
      </c>
      <c r="G1066" t="s">
        <v>3208</v>
      </c>
    </row>
    <row r="1067" spans="1:7">
      <c r="A1067" s="16" t="s">
        <v>3038</v>
      </c>
      <c r="B1067" s="16" t="s">
        <v>3992</v>
      </c>
      <c r="C1067" t="s">
        <v>1509</v>
      </c>
      <c r="D1067" t="s">
        <v>3208</v>
      </c>
      <c r="E1067" t="s">
        <v>3208</v>
      </c>
      <c r="F1067" t="s">
        <v>3208</v>
      </c>
      <c r="G1067" t="s">
        <v>3208</v>
      </c>
    </row>
    <row r="1068" spans="1:7">
      <c r="A1068" s="16" t="s">
        <v>3039</v>
      </c>
      <c r="B1068" s="16" t="s">
        <v>3993</v>
      </c>
      <c r="C1068" t="s">
        <v>1509</v>
      </c>
      <c r="D1068" t="s">
        <v>3208</v>
      </c>
      <c r="E1068" t="s">
        <v>3208</v>
      </c>
      <c r="F1068" t="s">
        <v>3208</v>
      </c>
      <c r="G1068" t="s">
        <v>3208</v>
      </c>
    </row>
    <row r="1069" spans="1:7">
      <c r="A1069" s="16" t="s">
        <v>3040</v>
      </c>
      <c r="B1069" s="16" t="s">
        <v>3994</v>
      </c>
      <c r="C1069" t="s">
        <v>1509</v>
      </c>
      <c r="D1069" t="s">
        <v>3208</v>
      </c>
      <c r="E1069" t="s">
        <v>3208</v>
      </c>
      <c r="F1069" t="s">
        <v>3208</v>
      </c>
      <c r="G1069" t="s">
        <v>3208</v>
      </c>
    </row>
    <row r="1070" spans="1:7">
      <c r="A1070" s="16" t="s">
        <v>3041</v>
      </c>
      <c r="B1070" s="16" t="s">
        <v>3995</v>
      </c>
      <c r="C1070" t="s">
        <v>1509</v>
      </c>
      <c r="D1070" t="s">
        <v>3208</v>
      </c>
      <c r="E1070" t="s">
        <v>3208</v>
      </c>
      <c r="F1070" t="s">
        <v>3208</v>
      </c>
      <c r="G1070" t="s">
        <v>3208</v>
      </c>
    </row>
    <row r="1071" spans="1:7">
      <c r="A1071" s="16" t="s">
        <v>3042</v>
      </c>
      <c r="B1071" s="16" t="s">
        <v>3996</v>
      </c>
      <c r="C1071" t="s">
        <v>1509</v>
      </c>
      <c r="D1071" t="s">
        <v>3208</v>
      </c>
      <c r="E1071" t="s">
        <v>3208</v>
      </c>
      <c r="F1071" t="s">
        <v>3208</v>
      </c>
      <c r="G1071" t="s">
        <v>3208</v>
      </c>
    </row>
    <row r="1072" spans="1:7">
      <c r="A1072" s="16" t="s">
        <v>3043</v>
      </c>
      <c r="B1072" s="16" t="s">
        <v>3997</v>
      </c>
      <c r="C1072" t="s">
        <v>1509</v>
      </c>
      <c r="D1072" t="s">
        <v>3208</v>
      </c>
      <c r="E1072" t="s">
        <v>3208</v>
      </c>
      <c r="F1072" t="s">
        <v>3208</v>
      </c>
      <c r="G1072" t="s">
        <v>3208</v>
      </c>
    </row>
    <row r="1073" spans="1:7">
      <c r="A1073" s="16" t="s">
        <v>3044</v>
      </c>
      <c r="B1073" s="16" t="s">
        <v>3998</v>
      </c>
      <c r="C1073" t="s">
        <v>1509</v>
      </c>
      <c r="D1073" t="s">
        <v>3208</v>
      </c>
      <c r="E1073" t="s">
        <v>3208</v>
      </c>
      <c r="F1073" t="s">
        <v>3208</v>
      </c>
      <c r="G1073" t="s">
        <v>3208</v>
      </c>
    </row>
    <row r="1074" spans="1:7">
      <c r="A1074" s="16" t="s">
        <v>3045</v>
      </c>
      <c r="B1074" s="16" t="s">
        <v>3999</v>
      </c>
      <c r="C1074" t="s">
        <v>1509</v>
      </c>
      <c r="D1074" t="s">
        <v>3208</v>
      </c>
      <c r="E1074" t="s">
        <v>3208</v>
      </c>
      <c r="F1074" t="s">
        <v>3208</v>
      </c>
      <c r="G1074" t="s">
        <v>3208</v>
      </c>
    </row>
    <row r="1075" spans="1:7">
      <c r="A1075" s="16" t="s">
        <v>3046</v>
      </c>
      <c r="B1075" s="16" t="s">
        <v>4000</v>
      </c>
      <c r="C1075" t="s">
        <v>1509</v>
      </c>
      <c r="D1075" t="s">
        <v>3208</v>
      </c>
      <c r="E1075" t="s">
        <v>3208</v>
      </c>
      <c r="F1075" t="s">
        <v>3208</v>
      </c>
      <c r="G1075" t="s">
        <v>3208</v>
      </c>
    </row>
    <row r="1076" spans="1:7">
      <c r="A1076" s="16" t="s">
        <v>3047</v>
      </c>
      <c r="B1076" s="16" t="s">
        <v>4001</v>
      </c>
      <c r="C1076" t="s">
        <v>1509</v>
      </c>
      <c r="D1076" t="s">
        <v>3208</v>
      </c>
      <c r="E1076" t="s">
        <v>3208</v>
      </c>
      <c r="F1076" t="s">
        <v>3208</v>
      </c>
      <c r="G1076" t="s">
        <v>3208</v>
      </c>
    </row>
    <row r="1077" spans="1:7">
      <c r="A1077" s="16" t="s">
        <v>3048</v>
      </c>
      <c r="B1077" s="16" t="s">
        <v>4002</v>
      </c>
      <c r="C1077" t="s">
        <v>1509</v>
      </c>
      <c r="D1077" t="s">
        <v>3208</v>
      </c>
      <c r="E1077" t="s">
        <v>3208</v>
      </c>
      <c r="F1077" t="s">
        <v>3208</v>
      </c>
      <c r="G1077" t="s">
        <v>3208</v>
      </c>
    </row>
    <row r="1078" spans="1:7">
      <c r="A1078" s="16" t="s">
        <v>3049</v>
      </c>
      <c r="B1078" s="16" t="s">
        <v>4003</v>
      </c>
      <c r="C1078" t="s">
        <v>1509</v>
      </c>
      <c r="D1078" t="s">
        <v>3208</v>
      </c>
      <c r="E1078" t="s">
        <v>3208</v>
      </c>
      <c r="F1078" t="s">
        <v>3208</v>
      </c>
      <c r="G1078" t="s">
        <v>3208</v>
      </c>
    </row>
    <row r="1079" spans="1:7">
      <c r="A1079" s="16" t="s">
        <v>3050</v>
      </c>
      <c r="B1079" s="16" t="s">
        <v>4004</v>
      </c>
      <c r="C1079" t="s">
        <v>1509</v>
      </c>
      <c r="D1079" t="s">
        <v>3208</v>
      </c>
      <c r="E1079" t="s">
        <v>3208</v>
      </c>
      <c r="F1079" t="s">
        <v>3208</v>
      </c>
      <c r="G1079" t="s">
        <v>3208</v>
      </c>
    </row>
    <row r="1080" spans="1:7">
      <c r="A1080" s="16" t="s">
        <v>3051</v>
      </c>
      <c r="B1080" s="16" t="s">
        <v>4005</v>
      </c>
      <c r="C1080" t="s">
        <v>1509</v>
      </c>
      <c r="D1080" t="s">
        <v>3208</v>
      </c>
      <c r="E1080" t="s">
        <v>3208</v>
      </c>
      <c r="F1080" t="s">
        <v>3208</v>
      </c>
      <c r="G1080" t="s">
        <v>3208</v>
      </c>
    </row>
    <row r="1081" spans="1:7">
      <c r="A1081" s="16" t="s">
        <v>3052</v>
      </c>
      <c r="B1081" s="16" t="s">
        <v>4006</v>
      </c>
      <c r="C1081" t="s">
        <v>1509</v>
      </c>
      <c r="D1081" t="s">
        <v>3208</v>
      </c>
      <c r="E1081" t="s">
        <v>3208</v>
      </c>
      <c r="F1081" t="s">
        <v>3208</v>
      </c>
      <c r="G1081" t="s">
        <v>3208</v>
      </c>
    </row>
    <row r="1082" spans="1:7">
      <c r="A1082" s="16" t="s">
        <v>3053</v>
      </c>
      <c r="B1082" s="16" t="s">
        <v>4007</v>
      </c>
      <c r="C1082" t="s">
        <v>1509</v>
      </c>
      <c r="D1082" t="s">
        <v>3208</v>
      </c>
      <c r="E1082" t="s">
        <v>3208</v>
      </c>
      <c r="F1082" t="s">
        <v>3208</v>
      </c>
      <c r="G1082" t="s">
        <v>3208</v>
      </c>
    </row>
    <row r="1083" spans="1:7">
      <c r="A1083" s="16" t="s">
        <v>3054</v>
      </c>
      <c r="B1083" s="16" t="s">
        <v>4008</v>
      </c>
      <c r="C1083" t="s">
        <v>1509</v>
      </c>
      <c r="D1083" t="s">
        <v>3208</v>
      </c>
      <c r="E1083" t="s">
        <v>3208</v>
      </c>
      <c r="F1083" t="s">
        <v>3208</v>
      </c>
      <c r="G1083" t="s">
        <v>3208</v>
      </c>
    </row>
    <row r="1084" spans="1:7">
      <c r="A1084" s="16" t="s">
        <v>3055</v>
      </c>
      <c r="B1084" s="16" t="s">
        <v>4009</v>
      </c>
      <c r="C1084" t="s">
        <v>1509</v>
      </c>
      <c r="D1084" t="s">
        <v>3208</v>
      </c>
      <c r="E1084" t="s">
        <v>3208</v>
      </c>
      <c r="F1084" t="s">
        <v>3208</v>
      </c>
      <c r="G1084" t="s">
        <v>3208</v>
      </c>
    </row>
    <row r="1085" spans="1:7">
      <c r="A1085" s="16" t="s">
        <v>3056</v>
      </c>
      <c r="B1085" s="16" t="s">
        <v>4010</v>
      </c>
      <c r="C1085" t="s">
        <v>1509</v>
      </c>
      <c r="D1085" t="s">
        <v>3208</v>
      </c>
      <c r="E1085" t="s">
        <v>3208</v>
      </c>
      <c r="F1085" t="s">
        <v>3208</v>
      </c>
      <c r="G1085" t="s">
        <v>3208</v>
      </c>
    </row>
    <row r="1086" spans="1:7">
      <c r="A1086" s="16" t="s">
        <v>3057</v>
      </c>
      <c r="B1086" s="16" t="s">
        <v>4011</v>
      </c>
      <c r="C1086" t="s">
        <v>1509</v>
      </c>
      <c r="D1086" t="s">
        <v>3208</v>
      </c>
      <c r="E1086" t="s">
        <v>3208</v>
      </c>
      <c r="F1086" t="s">
        <v>3208</v>
      </c>
      <c r="G1086" t="s">
        <v>3208</v>
      </c>
    </row>
    <row r="1087" spans="1:7">
      <c r="A1087" s="16" t="s">
        <v>3058</v>
      </c>
      <c r="B1087" s="16" t="s">
        <v>4012</v>
      </c>
      <c r="C1087" t="s">
        <v>1509</v>
      </c>
      <c r="D1087" t="s">
        <v>3208</v>
      </c>
      <c r="E1087" t="s">
        <v>3208</v>
      </c>
      <c r="F1087" t="s">
        <v>3208</v>
      </c>
      <c r="G1087" t="s">
        <v>3208</v>
      </c>
    </row>
    <row r="1088" spans="1:7">
      <c r="A1088" s="16" t="s">
        <v>3059</v>
      </c>
      <c r="B1088" s="16" t="s">
        <v>4013</v>
      </c>
      <c r="C1088" t="s">
        <v>1509</v>
      </c>
      <c r="D1088" t="s">
        <v>3208</v>
      </c>
      <c r="E1088" t="s">
        <v>3208</v>
      </c>
      <c r="F1088" t="s">
        <v>3208</v>
      </c>
      <c r="G1088" t="s">
        <v>3208</v>
      </c>
    </row>
    <row r="1089" spans="1:7">
      <c r="A1089" s="16" t="s">
        <v>3060</v>
      </c>
      <c r="B1089" s="16" t="s">
        <v>4014</v>
      </c>
      <c r="C1089" t="s">
        <v>1509</v>
      </c>
      <c r="D1089" t="s">
        <v>3208</v>
      </c>
      <c r="E1089" t="s">
        <v>3208</v>
      </c>
      <c r="F1089" t="s">
        <v>3208</v>
      </c>
      <c r="G1089" t="s">
        <v>3208</v>
      </c>
    </row>
    <row r="1090" spans="1:7">
      <c r="A1090" s="16" t="s">
        <v>3061</v>
      </c>
      <c r="B1090" s="16" t="s">
        <v>4015</v>
      </c>
      <c r="C1090" t="s">
        <v>1509</v>
      </c>
      <c r="D1090" t="s">
        <v>3208</v>
      </c>
      <c r="E1090" t="s">
        <v>3208</v>
      </c>
      <c r="F1090" t="s">
        <v>3208</v>
      </c>
      <c r="G1090" t="s">
        <v>3208</v>
      </c>
    </row>
    <row r="1091" spans="1:7">
      <c r="A1091" s="16" t="s">
        <v>3062</v>
      </c>
      <c r="B1091" s="16" t="s">
        <v>4016</v>
      </c>
      <c r="C1091" t="s">
        <v>1509</v>
      </c>
      <c r="D1091" t="s">
        <v>3208</v>
      </c>
      <c r="E1091" t="s">
        <v>3208</v>
      </c>
      <c r="F1091" t="s">
        <v>3208</v>
      </c>
      <c r="G1091" t="s">
        <v>3208</v>
      </c>
    </row>
    <row r="1092" spans="1:7">
      <c r="A1092" s="16" t="s">
        <v>3063</v>
      </c>
      <c r="B1092" s="16" t="s">
        <v>4017</v>
      </c>
      <c r="C1092" t="s">
        <v>1509</v>
      </c>
      <c r="D1092" t="s">
        <v>3208</v>
      </c>
      <c r="E1092" t="s">
        <v>3208</v>
      </c>
      <c r="F1092" t="s">
        <v>3208</v>
      </c>
      <c r="G1092" t="s">
        <v>3208</v>
      </c>
    </row>
    <row r="1093" spans="1:7">
      <c r="A1093" s="16" t="s">
        <v>3064</v>
      </c>
      <c r="B1093" s="16" t="s">
        <v>4018</v>
      </c>
      <c r="C1093" t="s">
        <v>1509</v>
      </c>
      <c r="D1093" t="s">
        <v>3208</v>
      </c>
      <c r="E1093" t="s">
        <v>3208</v>
      </c>
      <c r="F1093" t="s">
        <v>3208</v>
      </c>
      <c r="G1093" t="s">
        <v>3208</v>
      </c>
    </row>
    <row r="1094" spans="1:7">
      <c r="A1094" s="16" t="s">
        <v>3065</v>
      </c>
      <c r="B1094" s="16" t="s">
        <v>4019</v>
      </c>
      <c r="C1094" t="s">
        <v>1509</v>
      </c>
      <c r="D1094" t="s">
        <v>3208</v>
      </c>
      <c r="E1094" t="s">
        <v>3208</v>
      </c>
      <c r="F1094" t="s">
        <v>3208</v>
      </c>
      <c r="G1094" t="s">
        <v>3208</v>
      </c>
    </row>
    <row r="1095" spans="1:7">
      <c r="A1095" s="16" t="s">
        <v>3066</v>
      </c>
      <c r="B1095" s="16" t="s">
        <v>4020</v>
      </c>
      <c r="C1095" t="s">
        <v>1509</v>
      </c>
      <c r="D1095" t="s">
        <v>3208</v>
      </c>
      <c r="E1095" t="s">
        <v>3208</v>
      </c>
      <c r="F1095" t="s">
        <v>3208</v>
      </c>
      <c r="G1095" t="s">
        <v>3208</v>
      </c>
    </row>
    <row r="1096" spans="1:7">
      <c r="A1096" s="16" t="s">
        <v>3067</v>
      </c>
      <c r="B1096" s="16" t="s">
        <v>4021</v>
      </c>
      <c r="C1096" t="s">
        <v>1509</v>
      </c>
      <c r="D1096" t="s">
        <v>3208</v>
      </c>
      <c r="E1096" t="s">
        <v>3208</v>
      </c>
      <c r="F1096" t="s">
        <v>3208</v>
      </c>
      <c r="G1096" t="s">
        <v>3208</v>
      </c>
    </row>
    <row r="1097" spans="1:7">
      <c r="A1097" s="16" t="s">
        <v>3068</v>
      </c>
      <c r="B1097" s="16" t="s">
        <v>4022</v>
      </c>
      <c r="C1097" t="s">
        <v>1509</v>
      </c>
      <c r="D1097" t="s">
        <v>3208</v>
      </c>
      <c r="E1097" t="s">
        <v>3208</v>
      </c>
      <c r="F1097" t="s">
        <v>3208</v>
      </c>
      <c r="G1097" t="s">
        <v>3208</v>
      </c>
    </row>
    <row r="1098" spans="1:7">
      <c r="A1098" s="16" t="s">
        <v>3069</v>
      </c>
      <c r="B1098" s="16" t="s">
        <v>4023</v>
      </c>
      <c r="C1098" t="s">
        <v>1509</v>
      </c>
      <c r="D1098" t="s">
        <v>3208</v>
      </c>
      <c r="E1098" t="s">
        <v>3208</v>
      </c>
      <c r="F1098" t="s">
        <v>3208</v>
      </c>
      <c r="G1098" t="s">
        <v>3208</v>
      </c>
    </row>
    <row r="1099" spans="1:7">
      <c r="A1099" s="16" t="s">
        <v>3070</v>
      </c>
      <c r="B1099" s="16" t="s">
        <v>4024</v>
      </c>
      <c r="C1099" t="s">
        <v>1509</v>
      </c>
      <c r="D1099" t="s">
        <v>3208</v>
      </c>
      <c r="E1099" t="s">
        <v>3208</v>
      </c>
      <c r="F1099" t="s">
        <v>3208</v>
      </c>
      <c r="G1099" t="s">
        <v>3208</v>
      </c>
    </row>
    <row r="1100" spans="1:7">
      <c r="A1100" s="16" t="s">
        <v>3071</v>
      </c>
      <c r="B1100" s="16" t="s">
        <v>4025</v>
      </c>
      <c r="C1100" t="s">
        <v>1509</v>
      </c>
      <c r="D1100" t="s">
        <v>3208</v>
      </c>
      <c r="E1100" t="s">
        <v>3208</v>
      </c>
      <c r="F1100" t="s">
        <v>3208</v>
      </c>
      <c r="G1100" t="s">
        <v>3208</v>
      </c>
    </row>
    <row r="1101" spans="1:7">
      <c r="A1101" s="16" t="s">
        <v>3072</v>
      </c>
      <c r="B1101" s="16" t="s">
        <v>4026</v>
      </c>
      <c r="C1101" t="s">
        <v>1509</v>
      </c>
      <c r="D1101" t="s">
        <v>3208</v>
      </c>
      <c r="E1101" t="s">
        <v>3208</v>
      </c>
      <c r="F1101" t="s">
        <v>3208</v>
      </c>
      <c r="G1101" t="s">
        <v>3208</v>
      </c>
    </row>
    <row r="1102" spans="1:7">
      <c r="A1102" s="16" t="s">
        <v>3073</v>
      </c>
      <c r="B1102" s="16" t="s">
        <v>4027</v>
      </c>
      <c r="C1102" t="s">
        <v>1509</v>
      </c>
      <c r="D1102" t="s">
        <v>3208</v>
      </c>
      <c r="E1102" t="s">
        <v>3208</v>
      </c>
      <c r="F1102" t="s">
        <v>3208</v>
      </c>
      <c r="G1102" t="s">
        <v>3208</v>
      </c>
    </row>
    <row r="1103" spans="1:7">
      <c r="A1103" s="16" t="s">
        <v>3074</v>
      </c>
      <c r="B1103" s="16" t="s">
        <v>4028</v>
      </c>
      <c r="C1103" t="s">
        <v>1509</v>
      </c>
      <c r="D1103" t="s">
        <v>3208</v>
      </c>
      <c r="E1103" t="s">
        <v>3208</v>
      </c>
      <c r="F1103" t="s">
        <v>3208</v>
      </c>
      <c r="G1103" t="s">
        <v>3208</v>
      </c>
    </row>
    <row r="1104" spans="1:7">
      <c r="A1104" s="16" t="s">
        <v>3075</v>
      </c>
      <c r="B1104" s="16" t="s">
        <v>4029</v>
      </c>
      <c r="C1104" t="s">
        <v>1509</v>
      </c>
      <c r="D1104" t="s">
        <v>3208</v>
      </c>
      <c r="E1104" t="s">
        <v>3208</v>
      </c>
      <c r="F1104" t="s">
        <v>3208</v>
      </c>
      <c r="G1104" t="s">
        <v>3208</v>
      </c>
    </row>
    <row r="1105" spans="1:7">
      <c r="A1105" s="16" t="s">
        <v>3076</v>
      </c>
      <c r="B1105" s="16" t="s">
        <v>4030</v>
      </c>
      <c r="C1105" t="s">
        <v>1509</v>
      </c>
      <c r="D1105" t="s">
        <v>3208</v>
      </c>
      <c r="E1105" t="s">
        <v>3208</v>
      </c>
      <c r="F1105" t="s">
        <v>3208</v>
      </c>
      <c r="G1105" t="s">
        <v>3208</v>
      </c>
    </row>
    <row r="1106" spans="1:7">
      <c r="A1106" s="16" t="s">
        <v>3077</v>
      </c>
      <c r="B1106" s="16" t="s">
        <v>4031</v>
      </c>
      <c r="C1106" t="s">
        <v>1509</v>
      </c>
      <c r="D1106" t="s">
        <v>3208</v>
      </c>
      <c r="E1106" t="s">
        <v>3208</v>
      </c>
      <c r="F1106" t="s">
        <v>3208</v>
      </c>
      <c r="G1106" t="s">
        <v>3208</v>
      </c>
    </row>
    <row r="1107" spans="1:7">
      <c r="A1107" s="16" t="s">
        <v>3078</v>
      </c>
      <c r="B1107" s="16" t="s">
        <v>4032</v>
      </c>
      <c r="C1107" t="s">
        <v>1509</v>
      </c>
      <c r="D1107" t="s">
        <v>3208</v>
      </c>
      <c r="E1107" t="s">
        <v>3208</v>
      </c>
      <c r="F1107" t="s">
        <v>3208</v>
      </c>
      <c r="G1107" t="s">
        <v>3208</v>
      </c>
    </row>
    <row r="1108" spans="1:7">
      <c r="A1108" s="16" t="s">
        <v>3079</v>
      </c>
      <c r="B1108" s="16" t="s">
        <v>4033</v>
      </c>
      <c r="C1108" t="s">
        <v>1509</v>
      </c>
      <c r="D1108" t="s">
        <v>3208</v>
      </c>
      <c r="E1108" t="s">
        <v>3208</v>
      </c>
      <c r="F1108" t="s">
        <v>3208</v>
      </c>
      <c r="G1108" t="s">
        <v>3208</v>
      </c>
    </row>
    <row r="1109" spans="1:7">
      <c r="A1109" s="16" t="s">
        <v>3080</v>
      </c>
      <c r="B1109" s="16" t="s">
        <v>4034</v>
      </c>
      <c r="C1109" t="s">
        <v>1509</v>
      </c>
      <c r="D1109" t="s">
        <v>3208</v>
      </c>
      <c r="E1109" t="s">
        <v>3208</v>
      </c>
      <c r="F1109" t="s">
        <v>3208</v>
      </c>
      <c r="G1109" t="s">
        <v>3208</v>
      </c>
    </row>
    <row r="1110" spans="1:7">
      <c r="A1110" s="16" t="s">
        <v>3081</v>
      </c>
      <c r="B1110" s="16" t="s">
        <v>4035</v>
      </c>
      <c r="C1110" t="s">
        <v>1509</v>
      </c>
      <c r="D1110" t="s">
        <v>3208</v>
      </c>
      <c r="E1110" t="s">
        <v>3208</v>
      </c>
      <c r="F1110" t="s">
        <v>3208</v>
      </c>
      <c r="G1110" t="s">
        <v>3208</v>
      </c>
    </row>
    <row r="1111" spans="1:7">
      <c r="A1111" s="16" t="s">
        <v>3082</v>
      </c>
      <c r="B1111" s="16" t="s">
        <v>4036</v>
      </c>
      <c r="C1111" t="s">
        <v>1509</v>
      </c>
      <c r="D1111" t="s">
        <v>3208</v>
      </c>
      <c r="E1111" t="s">
        <v>3208</v>
      </c>
      <c r="F1111" t="s">
        <v>3208</v>
      </c>
      <c r="G1111" t="s">
        <v>3208</v>
      </c>
    </row>
    <row r="1112" spans="1:7">
      <c r="A1112" s="16" t="s">
        <v>3083</v>
      </c>
      <c r="B1112" s="16" t="s">
        <v>4037</v>
      </c>
      <c r="C1112" t="s">
        <v>1509</v>
      </c>
      <c r="D1112" t="s">
        <v>3208</v>
      </c>
      <c r="E1112" t="s">
        <v>3208</v>
      </c>
      <c r="F1112" t="s">
        <v>3208</v>
      </c>
      <c r="G1112" t="s">
        <v>3208</v>
      </c>
    </row>
    <row r="1113" spans="1:7">
      <c r="A1113" s="16" t="s">
        <v>3084</v>
      </c>
      <c r="B1113" s="16" t="s">
        <v>4038</v>
      </c>
      <c r="C1113" t="s">
        <v>1509</v>
      </c>
      <c r="D1113" t="s">
        <v>3208</v>
      </c>
      <c r="E1113" t="s">
        <v>3208</v>
      </c>
      <c r="F1113" t="s">
        <v>3208</v>
      </c>
      <c r="G1113" t="s">
        <v>3208</v>
      </c>
    </row>
    <row r="1114" spans="1:7">
      <c r="A1114" s="16" t="s">
        <v>3085</v>
      </c>
      <c r="B1114" s="16" t="s">
        <v>4039</v>
      </c>
      <c r="C1114" t="s">
        <v>4040</v>
      </c>
      <c r="D1114" t="s">
        <v>3208</v>
      </c>
      <c r="E1114" t="s">
        <v>3208</v>
      </c>
      <c r="F1114" t="s">
        <v>3208</v>
      </c>
      <c r="G1114" t="s">
        <v>3208</v>
      </c>
    </row>
    <row r="1115" spans="1:7">
      <c r="A1115" s="16" t="s">
        <v>3086</v>
      </c>
      <c r="B1115" s="16" t="s">
        <v>4041</v>
      </c>
      <c r="C1115" t="s">
        <v>4040</v>
      </c>
      <c r="D1115" t="s">
        <v>3208</v>
      </c>
      <c r="E1115" t="s">
        <v>3208</v>
      </c>
      <c r="F1115" t="s">
        <v>3208</v>
      </c>
      <c r="G1115" t="s">
        <v>3208</v>
      </c>
    </row>
    <row r="1116" spans="1:7">
      <c r="A1116" s="16" t="s">
        <v>3087</v>
      </c>
      <c r="B1116" s="16" t="s">
        <v>4042</v>
      </c>
      <c r="C1116" t="s">
        <v>4040</v>
      </c>
      <c r="D1116" t="s">
        <v>3208</v>
      </c>
      <c r="E1116" t="s">
        <v>3208</v>
      </c>
      <c r="F1116" t="s">
        <v>3208</v>
      </c>
      <c r="G1116" t="s">
        <v>3208</v>
      </c>
    </row>
    <row r="1117" spans="1:7">
      <c r="A1117" s="16" t="s">
        <v>3088</v>
      </c>
      <c r="B1117" s="16" t="s">
        <v>4043</v>
      </c>
      <c r="C1117" t="s">
        <v>4040</v>
      </c>
      <c r="D1117" t="s">
        <v>3208</v>
      </c>
      <c r="E1117" t="s">
        <v>3208</v>
      </c>
      <c r="F1117" t="s">
        <v>3208</v>
      </c>
      <c r="G1117" t="s">
        <v>3208</v>
      </c>
    </row>
    <row r="1118" spans="1:7">
      <c r="A1118" s="16" t="s">
        <v>3089</v>
      </c>
      <c r="B1118" s="16" t="s">
        <v>4044</v>
      </c>
      <c r="C1118" t="s">
        <v>4040</v>
      </c>
      <c r="D1118" t="s">
        <v>3208</v>
      </c>
      <c r="E1118" t="s">
        <v>3208</v>
      </c>
      <c r="F1118" t="s">
        <v>3208</v>
      </c>
      <c r="G1118" t="s">
        <v>3208</v>
      </c>
    </row>
    <row r="1119" spans="1:7">
      <c r="A1119" s="16" t="s">
        <v>3090</v>
      </c>
      <c r="B1119" s="16" t="s">
        <v>4045</v>
      </c>
      <c r="C1119" t="s">
        <v>4040</v>
      </c>
      <c r="D1119" t="s">
        <v>3208</v>
      </c>
      <c r="E1119" t="s">
        <v>3208</v>
      </c>
      <c r="F1119" t="s">
        <v>3208</v>
      </c>
      <c r="G1119" t="s">
        <v>3208</v>
      </c>
    </row>
    <row r="1120" spans="1:7">
      <c r="A1120" s="16" t="s">
        <v>3091</v>
      </c>
      <c r="B1120" s="16" t="s">
        <v>4046</v>
      </c>
      <c r="C1120" t="s">
        <v>4047</v>
      </c>
      <c r="D1120" t="s">
        <v>3208</v>
      </c>
      <c r="E1120" t="s">
        <v>3208</v>
      </c>
      <c r="F1120" t="s">
        <v>3208</v>
      </c>
      <c r="G1120" t="s">
        <v>3208</v>
      </c>
    </row>
    <row r="1121" spans="1:7">
      <c r="A1121" s="16" t="s">
        <v>3092</v>
      </c>
      <c r="B1121" s="16" t="s">
        <v>4048</v>
      </c>
      <c r="C1121" t="s">
        <v>4047</v>
      </c>
      <c r="D1121" t="s">
        <v>3208</v>
      </c>
      <c r="E1121" t="s">
        <v>3208</v>
      </c>
      <c r="F1121" t="s">
        <v>3208</v>
      </c>
      <c r="G1121" t="s">
        <v>3208</v>
      </c>
    </row>
    <row r="1122" spans="1:7">
      <c r="A1122" s="16" t="s">
        <v>3093</v>
      </c>
      <c r="B1122" s="16" t="s">
        <v>4049</v>
      </c>
      <c r="C1122" t="s">
        <v>4047</v>
      </c>
      <c r="D1122" t="s">
        <v>3208</v>
      </c>
      <c r="E1122" t="s">
        <v>3208</v>
      </c>
      <c r="F1122" t="s">
        <v>3208</v>
      </c>
      <c r="G1122" t="s">
        <v>3208</v>
      </c>
    </row>
    <row r="1123" spans="1:7">
      <c r="A1123" s="16" t="s">
        <v>3094</v>
      </c>
      <c r="B1123" s="16" t="s">
        <v>4050</v>
      </c>
      <c r="C1123" t="s">
        <v>4047</v>
      </c>
      <c r="D1123" t="s">
        <v>3208</v>
      </c>
      <c r="E1123" t="s">
        <v>3208</v>
      </c>
      <c r="F1123" t="s">
        <v>3208</v>
      </c>
      <c r="G1123" t="s">
        <v>3208</v>
      </c>
    </row>
    <row r="1124" spans="1:7">
      <c r="A1124" s="16" t="s">
        <v>3095</v>
      </c>
      <c r="B1124" s="16" t="s">
        <v>4051</v>
      </c>
      <c r="C1124" t="s">
        <v>4047</v>
      </c>
      <c r="D1124" t="s">
        <v>3208</v>
      </c>
      <c r="E1124" t="s">
        <v>3208</v>
      </c>
      <c r="F1124" t="s">
        <v>3208</v>
      </c>
      <c r="G1124" t="s">
        <v>3208</v>
      </c>
    </row>
    <row r="1125" spans="1:7">
      <c r="A1125" s="16" t="s">
        <v>3096</v>
      </c>
      <c r="B1125" s="16" t="s">
        <v>4052</v>
      </c>
      <c r="C1125" t="s">
        <v>4047</v>
      </c>
      <c r="D1125" t="s">
        <v>3208</v>
      </c>
      <c r="E1125" t="s">
        <v>3208</v>
      </c>
      <c r="F1125" t="s">
        <v>3208</v>
      </c>
      <c r="G1125" t="s">
        <v>3208</v>
      </c>
    </row>
    <row r="1126" spans="1:7">
      <c r="A1126" s="16" t="s">
        <v>3097</v>
      </c>
      <c r="B1126" s="16" t="s">
        <v>4053</v>
      </c>
      <c r="C1126" t="s">
        <v>4047</v>
      </c>
      <c r="D1126" t="s">
        <v>3208</v>
      </c>
      <c r="E1126" t="s">
        <v>3208</v>
      </c>
      <c r="F1126" t="s">
        <v>3208</v>
      </c>
      <c r="G1126" t="s">
        <v>3208</v>
      </c>
    </row>
    <row r="1127" spans="1:7">
      <c r="A1127" s="16" t="s">
        <v>3098</v>
      </c>
      <c r="B1127" s="16" t="s">
        <v>4054</v>
      </c>
      <c r="C1127" t="s">
        <v>4055</v>
      </c>
      <c r="D1127" t="s">
        <v>3208</v>
      </c>
      <c r="E1127" t="s">
        <v>3208</v>
      </c>
      <c r="F1127" t="s">
        <v>3208</v>
      </c>
      <c r="G1127" t="s">
        <v>3208</v>
      </c>
    </row>
    <row r="1128" spans="1:7">
      <c r="A1128" s="16" t="s">
        <v>3099</v>
      </c>
      <c r="B1128" s="16" t="s">
        <v>4056</v>
      </c>
      <c r="C1128" t="s">
        <v>4055</v>
      </c>
      <c r="D1128" t="s">
        <v>3208</v>
      </c>
      <c r="E1128" t="s">
        <v>3208</v>
      </c>
      <c r="F1128" t="s">
        <v>3208</v>
      </c>
      <c r="G1128" t="s">
        <v>3208</v>
      </c>
    </row>
    <row r="1129" spans="1:7">
      <c r="A1129" s="16" t="s">
        <v>3100</v>
      </c>
      <c r="B1129" s="16" t="s">
        <v>4057</v>
      </c>
      <c r="C1129" t="s">
        <v>4055</v>
      </c>
      <c r="D1129" t="s">
        <v>3208</v>
      </c>
      <c r="E1129" t="s">
        <v>3208</v>
      </c>
      <c r="F1129" t="s">
        <v>3208</v>
      </c>
      <c r="G1129" t="s">
        <v>3208</v>
      </c>
    </row>
    <row r="1130" spans="1:7">
      <c r="A1130" s="16" t="s">
        <v>3101</v>
      </c>
      <c r="B1130" s="16" t="s">
        <v>4058</v>
      </c>
      <c r="C1130" t="s">
        <v>4055</v>
      </c>
      <c r="D1130" t="s">
        <v>3208</v>
      </c>
      <c r="E1130" t="s">
        <v>3208</v>
      </c>
      <c r="F1130" t="s">
        <v>3208</v>
      </c>
      <c r="G1130" t="s">
        <v>3208</v>
      </c>
    </row>
    <row r="1131" spans="1:7">
      <c r="A1131" s="16" t="s">
        <v>3102</v>
      </c>
      <c r="B1131" s="16" t="s">
        <v>4059</v>
      </c>
      <c r="C1131" t="s">
        <v>4055</v>
      </c>
      <c r="D1131" t="s">
        <v>3208</v>
      </c>
      <c r="E1131" t="s">
        <v>3208</v>
      </c>
      <c r="F1131" t="s">
        <v>3208</v>
      </c>
      <c r="G1131" t="s">
        <v>3208</v>
      </c>
    </row>
    <row r="1132" spans="1:7">
      <c r="A1132" s="16" t="s">
        <v>3103</v>
      </c>
      <c r="B1132" s="16" t="s">
        <v>4060</v>
      </c>
      <c r="C1132" t="s">
        <v>4055</v>
      </c>
      <c r="D1132" t="s">
        <v>3208</v>
      </c>
      <c r="E1132" t="s">
        <v>3208</v>
      </c>
      <c r="F1132" t="s">
        <v>3208</v>
      </c>
      <c r="G1132" t="s">
        <v>3208</v>
      </c>
    </row>
    <row r="1133" spans="1:7">
      <c r="A1133" s="16" t="s">
        <v>3104</v>
      </c>
      <c r="B1133" s="16" t="s">
        <v>4061</v>
      </c>
      <c r="C1133" t="s">
        <v>4055</v>
      </c>
      <c r="D1133" t="s">
        <v>3208</v>
      </c>
      <c r="E1133" t="s">
        <v>3208</v>
      </c>
      <c r="F1133" t="s">
        <v>3208</v>
      </c>
      <c r="G1133" t="s">
        <v>3208</v>
      </c>
    </row>
    <row r="1134" spans="1:7">
      <c r="A1134" s="16" t="s">
        <v>3105</v>
      </c>
      <c r="B1134" s="16" t="s">
        <v>4062</v>
      </c>
      <c r="C1134" t="s">
        <v>4055</v>
      </c>
      <c r="D1134" t="s">
        <v>3208</v>
      </c>
      <c r="E1134" t="s">
        <v>3208</v>
      </c>
      <c r="F1134" t="s">
        <v>3208</v>
      </c>
      <c r="G1134" t="s">
        <v>3208</v>
      </c>
    </row>
    <row r="1135" spans="1:7">
      <c r="A1135" s="16" t="s">
        <v>3106</v>
      </c>
      <c r="B1135" s="16" t="s">
        <v>4063</v>
      </c>
      <c r="C1135" t="s">
        <v>4055</v>
      </c>
      <c r="D1135" t="s">
        <v>3208</v>
      </c>
      <c r="E1135" t="s">
        <v>3208</v>
      </c>
      <c r="F1135" t="s">
        <v>3208</v>
      </c>
      <c r="G1135" t="s">
        <v>3208</v>
      </c>
    </row>
    <row r="1136" spans="1:7">
      <c r="A1136" s="16" t="s">
        <v>3107</v>
      </c>
      <c r="B1136" s="16" t="s">
        <v>4064</v>
      </c>
      <c r="C1136" t="s">
        <v>4055</v>
      </c>
      <c r="D1136" t="s">
        <v>3208</v>
      </c>
      <c r="E1136" t="s">
        <v>3208</v>
      </c>
      <c r="F1136" t="s">
        <v>3208</v>
      </c>
      <c r="G1136" t="s">
        <v>3208</v>
      </c>
    </row>
    <row r="1137" spans="1:7">
      <c r="A1137" s="16" t="s">
        <v>3108</v>
      </c>
      <c r="B1137" s="16" t="s">
        <v>4065</v>
      </c>
      <c r="C1137" t="s">
        <v>4055</v>
      </c>
      <c r="D1137" t="s">
        <v>3208</v>
      </c>
      <c r="E1137" t="s">
        <v>3208</v>
      </c>
      <c r="F1137" t="s">
        <v>3208</v>
      </c>
      <c r="G1137" t="s">
        <v>3208</v>
      </c>
    </row>
    <row r="1138" spans="1:7">
      <c r="A1138" s="16" t="s">
        <v>3109</v>
      </c>
      <c r="B1138" s="16" t="s">
        <v>4066</v>
      </c>
      <c r="C1138" t="s">
        <v>4067</v>
      </c>
      <c r="D1138" t="s">
        <v>3208</v>
      </c>
      <c r="E1138" t="s">
        <v>3208</v>
      </c>
      <c r="F1138" t="s">
        <v>3208</v>
      </c>
      <c r="G1138" t="s">
        <v>3208</v>
      </c>
    </row>
    <row r="1139" spans="1:7">
      <c r="A1139" s="16" t="s">
        <v>3110</v>
      </c>
      <c r="B1139" s="16" t="s">
        <v>4068</v>
      </c>
      <c r="C1139" t="s">
        <v>4067</v>
      </c>
      <c r="D1139" t="s">
        <v>3208</v>
      </c>
      <c r="E1139" t="s">
        <v>3208</v>
      </c>
      <c r="F1139" t="s">
        <v>3208</v>
      </c>
      <c r="G1139" t="s">
        <v>3208</v>
      </c>
    </row>
    <row r="1140" spans="1:7">
      <c r="A1140" s="16" t="s">
        <v>3111</v>
      </c>
      <c r="B1140" s="16" t="s">
        <v>4069</v>
      </c>
      <c r="C1140" t="s">
        <v>4067</v>
      </c>
      <c r="D1140" t="s">
        <v>3208</v>
      </c>
      <c r="E1140" t="s">
        <v>3208</v>
      </c>
      <c r="F1140" t="s">
        <v>3208</v>
      </c>
      <c r="G1140" t="s">
        <v>3208</v>
      </c>
    </row>
    <row r="1141" spans="1:7">
      <c r="A1141" s="16" t="s">
        <v>3112</v>
      </c>
      <c r="B1141" s="16" t="s">
        <v>4070</v>
      </c>
      <c r="C1141" t="s">
        <v>4067</v>
      </c>
      <c r="D1141" t="s">
        <v>3208</v>
      </c>
      <c r="E1141" t="s">
        <v>3208</v>
      </c>
      <c r="F1141" t="s">
        <v>3208</v>
      </c>
      <c r="G1141" t="s">
        <v>3208</v>
      </c>
    </row>
    <row r="1142" spans="1:7">
      <c r="A1142" s="16" t="s">
        <v>3113</v>
      </c>
      <c r="B1142" s="16" t="s">
        <v>4071</v>
      </c>
      <c r="C1142" t="s">
        <v>4067</v>
      </c>
      <c r="D1142" t="s">
        <v>3208</v>
      </c>
      <c r="E1142" t="s">
        <v>3208</v>
      </c>
      <c r="F1142" t="s">
        <v>3208</v>
      </c>
      <c r="G1142" t="s">
        <v>3208</v>
      </c>
    </row>
    <row r="1143" spans="1:7">
      <c r="A1143" s="16" t="s">
        <v>3114</v>
      </c>
      <c r="B1143" s="16" t="s">
        <v>4072</v>
      </c>
      <c r="C1143" t="s">
        <v>4067</v>
      </c>
      <c r="D1143" t="s">
        <v>3208</v>
      </c>
      <c r="E1143" t="s">
        <v>3208</v>
      </c>
      <c r="F1143" t="s">
        <v>3208</v>
      </c>
      <c r="G1143" t="s">
        <v>3208</v>
      </c>
    </row>
    <row r="1144" spans="1:7">
      <c r="A1144" s="16" t="s">
        <v>3115</v>
      </c>
      <c r="B1144" s="16" t="s">
        <v>4073</v>
      </c>
      <c r="C1144" t="s">
        <v>4067</v>
      </c>
      <c r="D1144" t="s">
        <v>3208</v>
      </c>
      <c r="E1144" t="s">
        <v>3208</v>
      </c>
      <c r="F1144" t="s">
        <v>3208</v>
      </c>
      <c r="G1144" t="s">
        <v>3208</v>
      </c>
    </row>
    <row r="1145" spans="1:7">
      <c r="A1145" s="16" t="s">
        <v>3116</v>
      </c>
      <c r="B1145" s="16" t="s">
        <v>4074</v>
      </c>
      <c r="C1145" t="s">
        <v>4067</v>
      </c>
      <c r="D1145" t="s">
        <v>3208</v>
      </c>
      <c r="E1145" t="s">
        <v>3208</v>
      </c>
      <c r="F1145" t="s">
        <v>3208</v>
      </c>
      <c r="G1145" t="s">
        <v>3208</v>
      </c>
    </row>
    <row r="1146" spans="1:7">
      <c r="A1146" s="16" t="s">
        <v>3117</v>
      </c>
      <c r="B1146" s="16" t="s">
        <v>4075</v>
      </c>
      <c r="C1146" t="s">
        <v>4067</v>
      </c>
      <c r="D1146" t="s">
        <v>3208</v>
      </c>
      <c r="E1146" t="s">
        <v>3208</v>
      </c>
      <c r="F1146" t="s">
        <v>3208</v>
      </c>
      <c r="G1146" t="s">
        <v>3208</v>
      </c>
    </row>
    <row r="1147" spans="1:7">
      <c r="A1147" s="16" t="s">
        <v>3118</v>
      </c>
      <c r="B1147" s="16" t="s">
        <v>4076</v>
      </c>
      <c r="C1147" t="s">
        <v>4067</v>
      </c>
      <c r="D1147" t="s">
        <v>3208</v>
      </c>
      <c r="E1147" t="s">
        <v>3208</v>
      </c>
      <c r="F1147" t="s">
        <v>3208</v>
      </c>
      <c r="G1147" t="s">
        <v>3208</v>
      </c>
    </row>
    <row r="1148" spans="1:7">
      <c r="A1148" s="16" t="s">
        <v>3119</v>
      </c>
      <c r="B1148" s="16" t="s">
        <v>4077</v>
      </c>
      <c r="C1148" t="s">
        <v>4078</v>
      </c>
      <c r="D1148" t="s">
        <v>3208</v>
      </c>
      <c r="E1148" t="s">
        <v>3208</v>
      </c>
      <c r="F1148" t="s">
        <v>3208</v>
      </c>
      <c r="G1148" t="s">
        <v>3208</v>
      </c>
    </row>
    <row r="1149" spans="1:7">
      <c r="A1149" s="16" t="s">
        <v>3120</v>
      </c>
      <c r="B1149" s="16" t="s">
        <v>4079</v>
      </c>
      <c r="C1149" t="s">
        <v>4078</v>
      </c>
      <c r="D1149" t="s">
        <v>3208</v>
      </c>
      <c r="E1149" t="s">
        <v>3208</v>
      </c>
      <c r="F1149" t="s">
        <v>3208</v>
      </c>
      <c r="G1149" t="s">
        <v>3208</v>
      </c>
    </row>
    <row r="1150" spans="1:7">
      <c r="A1150" s="16" t="s">
        <v>3121</v>
      </c>
      <c r="B1150" s="16" t="s">
        <v>4080</v>
      </c>
      <c r="C1150" t="s">
        <v>4081</v>
      </c>
      <c r="D1150" t="s">
        <v>3208</v>
      </c>
      <c r="E1150" t="s">
        <v>3208</v>
      </c>
      <c r="F1150" t="s">
        <v>3208</v>
      </c>
      <c r="G1150" t="s">
        <v>3208</v>
      </c>
    </row>
    <row r="1151" spans="1:7">
      <c r="A1151" s="16" t="s">
        <v>3122</v>
      </c>
      <c r="B1151" s="16" t="s">
        <v>4082</v>
      </c>
      <c r="C1151" t="s">
        <v>4081</v>
      </c>
      <c r="D1151" t="s">
        <v>3208</v>
      </c>
      <c r="E1151" t="s">
        <v>3208</v>
      </c>
      <c r="F1151" t="s">
        <v>3208</v>
      </c>
      <c r="G1151" t="s">
        <v>3208</v>
      </c>
    </row>
    <row r="1152" spans="1:7">
      <c r="A1152" s="16" t="s">
        <v>3123</v>
      </c>
      <c r="B1152" s="16" t="s">
        <v>4083</v>
      </c>
      <c r="C1152" t="s">
        <v>4084</v>
      </c>
      <c r="D1152" t="s">
        <v>3208</v>
      </c>
      <c r="E1152" t="s">
        <v>3208</v>
      </c>
      <c r="F1152" t="s">
        <v>3208</v>
      </c>
      <c r="G1152" t="s">
        <v>3208</v>
      </c>
    </row>
    <row r="1153" spans="1:7">
      <c r="A1153" s="16" t="s">
        <v>3124</v>
      </c>
      <c r="B1153" s="16" t="s">
        <v>4085</v>
      </c>
      <c r="C1153" t="s">
        <v>4084</v>
      </c>
      <c r="D1153" t="s">
        <v>3208</v>
      </c>
      <c r="E1153" t="s">
        <v>3208</v>
      </c>
      <c r="F1153" t="s">
        <v>3208</v>
      </c>
      <c r="G1153" t="s">
        <v>3208</v>
      </c>
    </row>
    <row r="1154" spans="1:7">
      <c r="A1154" s="16" t="s">
        <v>3125</v>
      </c>
      <c r="B1154" s="16" t="s">
        <v>4086</v>
      </c>
      <c r="C1154" t="s">
        <v>4084</v>
      </c>
      <c r="D1154" t="s">
        <v>3208</v>
      </c>
      <c r="E1154" t="s">
        <v>3208</v>
      </c>
      <c r="F1154" t="s">
        <v>3208</v>
      </c>
      <c r="G1154" t="s">
        <v>3208</v>
      </c>
    </row>
    <row r="1155" spans="1:7">
      <c r="A1155" s="16" t="s">
        <v>3126</v>
      </c>
      <c r="B1155" s="16" t="s">
        <v>4087</v>
      </c>
      <c r="C1155" t="s">
        <v>4084</v>
      </c>
      <c r="D1155" t="s">
        <v>3208</v>
      </c>
      <c r="E1155" t="s">
        <v>3208</v>
      </c>
      <c r="F1155" t="s">
        <v>3208</v>
      </c>
      <c r="G1155" t="s">
        <v>3208</v>
      </c>
    </row>
    <row r="1156" spans="1:7">
      <c r="A1156" s="16" t="s">
        <v>3127</v>
      </c>
      <c r="B1156" s="16" t="s">
        <v>4088</v>
      </c>
      <c r="C1156" t="s">
        <v>4089</v>
      </c>
      <c r="D1156" t="s">
        <v>3208</v>
      </c>
      <c r="E1156" t="s">
        <v>3208</v>
      </c>
      <c r="F1156" t="s">
        <v>3208</v>
      </c>
      <c r="G1156" t="s">
        <v>3208</v>
      </c>
    </row>
    <row r="1157" spans="1:7">
      <c r="A1157" s="16" t="s">
        <v>3128</v>
      </c>
      <c r="B1157" s="16" t="s">
        <v>4090</v>
      </c>
      <c r="C1157" t="s">
        <v>4089</v>
      </c>
      <c r="D1157" t="s">
        <v>3208</v>
      </c>
      <c r="E1157" t="s">
        <v>3208</v>
      </c>
      <c r="F1157" t="s">
        <v>3208</v>
      </c>
      <c r="G1157" t="s">
        <v>3208</v>
      </c>
    </row>
    <row r="1158" spans="1:7">
      <c r="A1158" s="16" t="s">
        <v>3129</v>
      </c>
      <c r="B1158" s="16" t="s">
        <v>4091</v>
      </c>
      <c r="C1158" t="s">
        <v>4089</v>
      </c>
      <c r="D1158" t="s">
        <v>3208</v>
      </c>
      <c r="E1158" t="s">
        <v>3208</v>
      </c>
      <c r="F1158" t="s">
        <v>3208</v>
      </c>
      <c r="G1158" t="s">
        <v>3208</v>
      </c>
    </row>
    <row r="1159" spans="1:7">
      <c r="A1159" s="16" t="s">
        <v>3130</v>
      </c>
      <c r="B1159" s="16" t="s">
        <v>4092</v>
      </c>
      <c r="C1159" t="s">
        <v>758</v>
      </c>
      <c r="D1159" t="s">
        <v>3208</v>
      </c>
      <c r="E1159" t="s">
        <v>3208</v>
      </c>
      <c r="F1159" t="s">
        <v>3208</v>
      </c>
      <c r="G1159" t="s">
        <v>3208</v>
      </c>
    </row>
    <row r="1160" spans="1:7">
      <c r="A1160" s="16" t="s">
        <v>3131</v>
      </c>
      <c r="B1160" s="16" t="s">
        <v>4093</v>
      </c>
      <c r="C1160" t="s">
        <v>4094</v>
      </c>
      <c r="D1160" t="s">
        <v>3208</v>
      </c>
      <c r="E1160" t="s">
        <v>3208</v>
      </c>
      <c r="F1160" t="s">
        <v>3208</v>
      </c>
      <c r="G1160" t="s">
        <v>3208</v>
      </c>
    </row>
    <row r="1161" spans="1:7">
      <c r="A1161" s="16" t="s">
        <v>3132</v>
      </c>
      <c r="B1161" s="16" t="s">
        <v>4095</v>
      </c>
      <c r="C1161" t="s">
        <v>4094</v>
      </c>
      <c r="D1161" t="s">
        <v>3208</v>
      </c>
      <c r="E1161" t="s">
        <v>3208</v>
      </c>
      <c r="F1161" t="s">
        <v>3208</v>
      </c>
      <c r="G1161" t="s">
        <v>3208</v>
      </c>
    </row>
    <row r="1162" spans="1:7">
      <c r="A1162" s="16" t="s">
        <v>3133</v>
      </c>
      <c r="B1162" s="16" t="s">
        <v>4096</v>
      </c>
      <c r="C1162" t="s">
        <v>4097</v>
      </c>
      <c r="D1162" t="s">
        <v>3208</v>
      </c>
      <c r="E1162" t="s">
        <v>3208</v>
      </c>
      <c r="F1162" t="s">
        <v>3208</v>
      </c>
      <c r="G1162" t="s">
        <v>3208</v>
      </c>
    </row>
    <row r="1163" spans="1:7">
      <c r="A1163" s="16" t="s">
        <v>3134</v>
      </c>
      <c r="B1163" s="16" t="s">
        <v>4098</v>
      </c>
      <c r="C1163" t="s">
        <v>4097</v>
      </c>
      <c r="D1163" t="s">
        <v>3208</v>
      </c>
      <c r="E1163" t="s">
        <v>3208</v>
      </c>
      <c r="F1163" t="s">
        <v>3208</v>
      </c>
      <c r="G1163" t="s">
        <v>3208</v>
      </c>
    </row>
    <row r="1164" spans="1:7">
      <c r="A1164" s="16" t="s">
        <v>3135</v>
      </c>
      <c r="B1164" s="16" t="s">
        <v>4099</v>
      </c>
      <c r="C1164" t="s">
        <v>4097</v>
      </c>
      <c r="D1164" t="s">
        <v>3208</v>
      </c>
      <c r="E1164" t="s">
        <v>3208</v>
      </c>
      <c r="F1164" t="s">
        <v>3208</v>
      </c>
      <c r="G1164" t="s">
        <v>3208</v>
      </c>
    </row>
    <row r="1165" spans="1:7">
      <c r="A1165" s="16" t="s">
        <v>3136</v>
      </c>
      <c r="B1165" s="16" t="s">
        <v>4100</v>
      </c>
      <c r="C1165" t="s">
        <v>4097</v>
      </c>
      <c r="D1165" t="s">
        <v>3208</v>
      </c>
      <c r="E1165" t="s">
        <v>3208</v>
      </c>
      <c r="F1165" t="s">
        <v>3208</v>
      </c>
      <c r="G1165" t="s">
        <v>3208</v>
      </c>
    </row>
    <row r="1166" spans="1:7">
      <c r="A1166" s="16" t="s">
        <v>3137</v>
      </c>
      <c r="B1166" s="16" t="s">
        <v>4101</v>
      </c>
      <c r="C1166" t="s">
        <v>4097</v>
      </c>
      <c r="D1166" t="s">
        <v>3208</v>
      </c>
      <c r="E1166" t="s">
        <v>3208</v>
      </c>
      <c r="F1166" t="s">
        <v>3208</v>
      </c>
      <c r="G1166" t="s">
        <v>3208</v>
      </c>
    </row>
    <row r="1167" spans="1:7">
      <c r="A1167" s="16" t="s">
        <v>3138</v>
      </c>
      <c r="B1167" s="16" t="s">
        <v>4102</v>
      </c>
      <c r="C1167" t="s">
        <v>4097</v>
      </c>
      <c r="D1167" t="s">
        <v>3208</v>
      </c>
      <c r="E1167" t="s">
        <v>3208</v>
      </c>
      <c r="F1167" t="s">
        <v>3208</v>
      </c>
      <c r="G1167" t="s">
        <v>3208</v>
      </c>
    </row>
    <row r="1168" spans="1:7">
      <c r="A1168" s="16" t="s">
        <v>3139</v>
      </c>
      <c r="B1168" s="16" t="s">
        <v>4103</v>
      </c>
      <c r="C1168" t="s">
        <v>4097</v>
      </c>
      <c r="D1168" t="s">
        <v>3208</v>
      </c>
      <c r="E1168" t="s">
        <v>3208</v>
      </c>
      <c r="F1168" t="s">
        <v>3208</v>
      </c>
      <c r="G1168" t="s">
        <v>3208</v>
      </c>
    </row>
    <row r="1169" spans="1:7">
      <c r="A1169" s="16" t="s">
        <v>3140</v>
      </c>
      <c r="B1169" s="16" t="s">
        <v>4104</v>
      </c>
      <c r="C1169" t="s">
        <v>4105</v>
      </c>
      <c r="D1169" t="s">
        <v>3208</v>
      </c>
      <c r="E1169" t="s">
        <v>3208</v>
      </c>
      <c r="F1169" t="s">
        <v>3208</v>
      </c>
      <c r="G1169" t="s">
        <v>3208</v>
      </c>
    </row>
    <row r="1170" spans="1:7">
      <c r="A1170" s="16" t="s">
        <v>3141</v>
      </c>
      <c r="B1170" s="16" t="s">
        <v>4106</v>
      </c>
      <c r="C1170" t="s">
        <v>4105</v>
      </c>
      <c r="D1170" t="s">
        <v>3208</v>
      </c>
      <c r="E1170" t="s">
        <v>3208</v>
      </c>
      <c r="F1170" t="s">
        <v>3208</v>
      </c>
      <c r="G1170" t="s">
        <v>3208</v>
      </c>
    </row>
    <row r="1171" spans="1:7">
      <c r="A1171" s="16" t="s">
        <v>3142</v>
      </c>
      <c r="B1171" s="16" t="s">
        <v>4107</v>
      </c>
      <c r="C1171" t="s">
        <v>4105</v>
      </c>
      <c r="D1171" t="s">
        <v>3208</v>
      </c>
      <c r="E1171" t="s">
        <v>3208</v>
      </c>
      <c r="F1171" t="s">
        <v>3208</v>
      </c>
      <c r="G1171" t="s">
        <v>3208</v>
      </c>
    </row>
    <row r="1172" spans="1:7">
      <c r="A1172" s="16" t="s">
        <v>3143</v>
      </c>
      <c r="B1172" s="16" t="s">
        <v>4108</v>
      </c>
      <c r="C1172" t="s">
        <v>4109</v>
      </c>
      <c r="D1172" t="s">
        <v>3208</v>
      </c>
      <c r="E1172" t="s">
        <v>3208</v>
      </c>
      <c r="F1172" t="s">
        <v>3208</v>
      </c>
      <c r="G1172" t="s">
        <v>3208</v>
      </c>
    </row>
    <row r="1173" spans="1:7">
      <c r="A1173" s="16" t="s">
        <v>3144</v>
      </c>
      <c r="B1173" s="16" t="s">
        <v>4110</v>
      </c>
      <c r="C1173" t="s">
        <v>4109</v>
      </c>
      <c r="D1173" t="s">
        <v>3208</v>
      </c>
      <c r="E1173" t="s">
        <v>3208</v>
      </c>
      <c r="F1173" t="s">
        <v>3208</v>
      </c>
      <c r="G1173" t="s">
        <v>3208</v>
      </c>
    </row>
    <row r="1174" spans="1:7">
      <c r="A1174" s="16" t="s">
        <v>3145</v>
      </c>
      <c r="B1174" s="16" t="s">
        <v>4111</v>
      </c>
      <c r="C1174" t="s">
        <v>4109</v>
      </c>
      <c r="D1174" t="s">
        <v>3208</v>
      </c>
      <c r="E1174" t="s">
        <v>3208</v>
      </c>
      <c r="F1174" t="s">
        <v>3208</v>
      </c>
      <c r="G1174" t="s">
        <v>3208</v>
      </c>
    </row>
    <row r="1175" spans="1:7">
      <c r="A1175" s="16" t="s">
        <v>3146</v>
      </c>
      <c r="B1175" s="16" t="s">
        <v>4112</v>
      </c>
      <c r="C1175" t="s">
        <v>4109</v>
      </c>
      <c r="D1175" t="s">
        <v>3208</v>
      </c>
      <c r="E1175" t="s">
        <v>3208</v>
      </c>
      <c r="F1175" t="s">
        <v>3208</v>
      </c>
      <c r="G1175" t="s">
        <v>3208</v>
      </c>
    </row>
    <row r="1176" spans="1:7">
      <c r="A1176" s="16" t="s">
        <v>3147</v>
      </c>
      <c r="B1176" s="16" t="s">
        <v>4113</v>
      </c>
      <c r="C1176" t="s">
        <v>4109</v>
      </c>
      <c r="D1176" t="s">
        <v>3208</v>
      </c>
      <c r="E1176" t="s">
        <v>3208</v>
      </c>
      <c r="F1176" t="s">
        <v>3208</v>
      </c>
      <c r="G1176" t="s">
        <v>3208</v>
      </c>
    </row>
    <row r="1177" spans="1:7">
      <c r="A1177" s="16" t="s">
        <v>3148</v>
      </c>
      <c r="B1177" s="16" t="s">
        <v>4114</v>
      </c>
      <c r="C1177" t="s">
        <v>4109</v>
      </c>
      <c r="D1177" t="s">
        <v>3208</v>
      </c>
      <c r="E1177" t="s">
        <v>3208</v>
      </c>
      <c r="F1177" t="s">
        <v>3208</v>
      </c>
      <c r="G1177" t="s">
        <v>3208</v>
      </c>
    </row>
    <row r="1178" spans="1:7">
      <c r="A1178" s="16" t="s">
        <v>3149</v>
      </c>
      <c r="B1178" s="16" t="s">
        <v>4115</v>
      </c>
      <c r="C1178" t="s">
        <v>4116</v>
      </c>
      <c r="D1178" t="s">
        <v>3208</v>
      </c>
      <c r="E1178" t="s">
        <v>3208</v>
      </c>
      <c r="F1178" t="s">
        <v>3208</v>
      </c>
      <c r="G1178" t="s">
        <v>3208</v>
      </c>
    </row>
    <row r="1179" spans="1:7">
      <c r="A1179" s="16" t="s">
        <v>3150</v>
      </c>
      <c r="B1179" s="16" t="s">
        <v>4117</v>
      </c>
      <c r="C1179" t="s">
        <v>4116</v>
      </c>
      <c r="D1179" t="s">
        <v>3208</v>
      </c>
      <c r="E1179" t="s">
        <v>3208</v>
      </c>
      <c r="F1179" t="s">
        <v>3208</v>
      </c>
      <c r="G1179" t="s">
        <v>3208</v>
      </c>
    </row>
    <row r="1180" spans="1:7">
      <c r="A1180" s="16" t="s">
        <v>3151</v>
      </c>
      <c r="B1180" s="16" t="s">
        <v>4118</v>
      </c>
      <c r="C1180" t="s">
        <v>4116</v>
      </c>
      <c r="D1180" t="s">
        <v>3208</v>
      </c>
      <c r="E1180" t="s">
        <v>3208</v>
      </c>
      <c r="F1180" t="s">
        <v>3208</v>
      </c>
      <c r="G1180" t="s">
        <v>3208</v>
      </c>
    </row>
    <row r="1181" spans="1:7">
      <c r="A1181" s="16" t="s">
        <v>3152</v>
      </c>
      <c r="B1181" s="16" t="s">
        <v>4119</v>
      </c>
      <c r="C1181" t="s">
        <v>4120</v>
      </c>
      <c r="D1181" t="s">
        <v>3208</v>
      </c>
      <c r="E1181" t="s">
        <v>3208</v>
      </c>
      <c r="F1181" t="s">
        <v>3208</v>
      </c>
      <c r="G1181" t="s">
        <v>3208</v>
      </c>
    </row>
    <row r="1182" spans="1:7">
      <c r="A1182" s="16" t="s">
        <v>3153</v>
      </c>
      <c r="B1182" s="16" t="s">
        <v>4121</v>
      </c>
      <c r="C1182" t="s">
        <v>4120</v>
      </c>
      <c r="D1182" t="s">
        <v>3208</v>
      </c>
      <c r="E1182" t="s">
        <v>3208</v>
      </c>
      <c r="F1182" t="s">
        <v>3208</v>
      </c>
      <c r="G1182" t="s">
        <v>3208</v>
      </c>
    </row>
    <row r="1183" spans="1:7">
      <c r="A1183" s="16" t="s">
        <v>3154</v>
      </c>
      <c r="B1183" s="16" t="s">
        <v>4122</v>
      </c>
      <c r="C1183" t="s">
        <v>4123</v>
      </c>
      <c r="D1183" t="s">
        <v>3208</v>
      </c>
      <c r="E1183" t="s">
        <v>3208</v>
      </c>
      <c r="F1183" t="s">
        <v>3208</v>
      </c>
      <c r="G1183" t="s">
        <v>3208</v>
      </c>
    </row>
    <row r="1184" spans="1:7">
      <c r="A1184" s="16" t="s">
        <v>3155</v>
      </c>
      <c r="B1184" s="16" t="s">
        <v>4124</v>
      </c>
      <c r="C1184" t="s">
        <v>4123</v>
      </c>
      <c r="D1184" t="s">
        <v>3208</v>
      </c>
      <c r="E1184" t="s">
        <v>3208</v>
      </c>
      <c r="F1184" t="s">
        <v>3208</v>
      </c>
      <c r="G1184" t="s">
        <v>3208</v>
      </c>
    </row>
    <row r="1185" spans="1:7">
      <c r="A1185" s="16" t="s">
        <v>3156</v>
      </c>
      <c r="B1185" s="16" t="s">
        <v>4125</v>
      </c>
      <c r="C1185" t="s">
        <v>4123</v>
      </c>
      <c r="D1185" t="s">
        <v>3208</v>
      </c>
      <c r="E1185" t="s">
        <v>3208</v>
      </c>
      <c r="F1185" t="s">
        <v>3208</v>
      </c>
      <c r="G1185" t="s">
        <v>3208</v>
      </c>
    </row>
    <row r="1186" spans="1:7">
      <c r="A1186" s="16" t="s">
        <v>3157</v>
      </c>
      <c r="B1186" s="16" t="s">
        <v>4126</v>
      </c>
      <c r="C1186" t="s">
        <v>4127</v>
      </c>
      <c r="D1186" t="s">
        <v>3208</v>
      </c>
      <c r="E1186" t="s">
        <v>3208</v>
      </c>
      <c r="F1186" t="s">
        <v>3208</v>
      </c>
      <c r="G1186" t="s">
        <v>3208</v>
      </c>
    </row>
    <row r="1187" spans="1:7">
      <c r="A1187" s="16" t="s">
        <v>3158</v>
      </c>
      <c r="B1187" s="16" t="s">
        <v>4128</v>
      </c>
      <c r="C1187" t="s">
        <v>4127</v>
      </c>
      <c r="D1187" t="s">
        <v>3208</v>
      </c>
      <c r="E1187" t="s">
        <v>3208</v>
      </c>
      <c r="F1187" t="s">
        <v>3208</v>
      </c>
      <c r="G1187" t="s">
        <v>3208</v>
      </c>
    </row>
    <row r="1188" spans="1:7">
      <c r="A1188" s="16" t="s">
        <v>3159</v>
      </c>
      <c r="B1188" s="16" t="s">
        <v>4129</v>
      </c>
      <c r="C1188" t="s">
        <v>4127</v>
      </c>
      <c r="D1188" t="s">
        <v>3208</v>
      </c>
      <c r="E1188" t="s">
        <v>3208</v>
      </c>
      <c r="F1188" t="s">
        <v>3208</v>
      </c>
      <c r="G1188" t="s">
        <v>3208</v>
      </c>
    </row>
    <row r="1189" spans="1:7">
      <c r="A1189" s="16" t="s">
        <v>3160</v>
      </c>
      <c r="B1189" s="16" t="s">
        <v>4130</v>
      </c>
      <c r="C1189" t="s">
        <v>4127</v>
      </c>
      <c r="D1189" t="s">
        <v>3208</v>
      </c>
      <c r="E1189" t="s">
        <v>3208</v>
      </c>
      <c r="F1189" t="s">
        <v>3208</v>
      </c>
      <c r="G1189" t="s">
        <v>3208</v>
      </c>
    </row>
    <row r="1190" spans="1:7">
      <c r="A1190" s="16" t="s">
        <v>3161</v>
      </c>
      <c r="B1190" s="16" t="s">
        <v>4131</v>
      </c>
      <c r="C1190" t="s">
        <v>4132</v>
      </c>
      <c r="D1190" t="s">
        <v>3208</v>
      </c>
      <c r="E1190" t="s">
        <v>3208</v>
      </c>
      <c r="F1190" t="s">
        <v>3208</v>
      </c>
      <c r="G1190" t="s">
        <v>3208</v>
      </c>
    </row>
    <row r="1191" spans="1:7">
      <c r="A1191" s="16" t="s">
        <v>3162</v>
      </c>
      <c r="B1191" s="16" t="s">
        <v>4133</v>
      </c>
      <c r="C1191" t="s">
        <v>4132</v>
      </c>
      <c r="D1191" t="s">
        <v>3208</v>
      </c>
      <c r="E1191" t="s">
        <v>3208</v>
      </c>
      <c r="F1191" t="s">
        <v>3208</v>
      </c>
      <c r="G1191" t="s">
        <v>3208</v>
      </c>
    </row>
    <row r="1192" spans="1:7">
      <c r="A1192" s="16" t="s">
        <v>3163</v>
      </c>
      <c r="B1192" s="16" t="s">
        <v>4134</v>
      </c>
      <c r="C1192" t="s">
        <v>4132</v>
      </c>
      <c r="D1192" t="s">
        <v>3208</v>
      </c>
      <c r="E1192" t="s">
        <v>3208</v>
      </c>
      <c r="F1192" t="s">
        <v>3208</v>
      </c>
      <c r="G1192" t="s">
        <v>3208</v>
      </c>
    </row>
    <row r="1193" spans="1:7">
      <c r="A1193" s="16" t="s">
        <v>3164</v>
      </c>
      <c r="B1193" s="16" t="s">
        <v>4135</v>
      </c>
      <c r="C1193" t="s">
        <v>4132</v>
      </c>
      <c r="D1193" t="s">
        <v>3208</v>
      </c>
      <c r="E1193" t="s">
        <v>3208</v>
      </c>
      <c r="F1193" t="s">
        <v>3208</v>
      </c>
      <c r="G1193" t="s">
        <v>3208</v>
      </c>
    </row>
    <row r="1194" spans="1:7">
      <c r="A1194" s="16" t="s">
        <v>3165</v>
      </c>
      <c r="B1194" s="16" t="s">
        <v>4136</v>
      </c>
      <c r="C1194" t="s">
        <v>4132</v>
      </c>
      <c r="D1194" t="s">
        <v>3208</v>
      </c>
      <c r="E1194" t="s">
        <v>3208</v>
      </c>
      <c r="F1194" t="s">
        <v>3208</v>
      </c>
      <c r="G1194" t="s">
        <v>3208</v>
      </c>
    </row>
    <row r="1195" spans="1:7">
      <c r="A1195" s="16" t="s">
        <v>3166</v>
      </c>
      <c r="B1195" s="16" t="s">
        <v>4137</v>
      </c>
      <c r="C1195" t="s">
        <v>4132</v>
      </c>
      <c r="D1195" t="s">
        <v>3208</v>
      </c>
      <c r="E1195" t="s">
        <v>3208</v>
      </c>
      <c r="F1195" t="s">
        <v>3208</v>
      </c>
      <c r="G1195" t="s">
        <v>3208</v>
      </c>
    </row>
    <row r="1196" spans="1:7">
      <c r="A1196" s="16" t="s">
        <v>3167</v>
      </c>
      <c r="B1196" s="16" t="s">
        <v>4138</v>
      </c>
      <c r="C1196" t="s">
        <v>4132</v>
      </c>
      <c r="D1196" t="s">
        <v>3208</v>
      </c>
      <c r="E1196" t="s">
        <v>3208</v>
      </c>
      <c r="F1196" t="s">
        <v>3208</v>
      </c>
      <c r="G1196" t="s">
        <v>3208</v>
      </c>
    </row>
    <row r="1197" spans="1:7">
      <c r="A1197" s="16" t="s">
        <v>3168</v>
      </c>
      <c r="B1197" s="16" t="s">
        <v>4139</v>
      </c>
      <c r="C1197" t="s">
        <v>4132</v>
      </c>
      <c r="D1197" t="s">
        <v>3208</v>
      </c>
      <c r="E1197" t="s">
        <v>3208</v>
      </c>
      <c r="F1197" t="s">
        <v>3208</v>
      </c>
      <c r="G1197" t="s">
        <v>3208</v>
      </c>
    </row>
    <row r="1198" spans="1:7">
      <c r="A1198" s="16" t="s">
        <v>3169</v>
      </c>
      <c r="B1198" s="16" t="s">
        <v>4140</v>
      </c>
      <c r="C1198" t="s">
        <v>4132</v>
      </c>
      <c r="D1198" t="s">
        <v>3208</v>
      </c>
      <c r="E1198" t="s">
        <v>3208</v>
      </c>
      <c r="F1198" t="s">
        <v>3208</v>
      </c>
      <c r="G1198" t="s">
        <v>3208</v>
      </c>
    </row>
    <row r="1199" spans="1:7">
      <c r="A1199" s="16" t="s">
        <v>3170</v>
      </c>
      <c r="B1199" s="16" t="s">
        <v>4141</v>
      </c>
      <c r="C1199" t="s">
        <v>4132</v>
      </c>
      <c r="D1199" t="s">
        <v>3208</v>
      </c>
      <c r="E1199" t="s">
        <v>3208</v>
      </c>
      <c r="F1199" t="s">
        <v>3208</v>
      </c>
      <c r="G1199" t="s">
        <v>3208</v>
      </c>
    </row>
    <row r="1200" spans="1:7">
      <c r="A1200" s="16" t="s">
        <v>3171</v>
      </c>
      <c r="B1200" s="16" t="s">
        <v>4142</v>
      </c>
      <c r="C1200" t="s">
        <v>4132</v>
      </c>
      <c r="D1200" t="s">
        <v>3208</v>
      </c>
      <c r="E1200" t="s">
        <v>3208</v>
      </c>
      <c r="F1200" t="s">
        <v>3208</v>
      </c>
      <c r="G1200" t="s">
        <v>3208</v>
      </c>
    </row>
    <row r="1201" spans="1:7">
      <c r="A1201" s="16" t="s">
        <v>3172</v>
      </c>
      <c r="B1201" s="16" t="s">
        <v>4143</v>
      </c>
      <c r="C1201" t="s">
        <v>4132</v>
      </c>
      <c r="D1201" t="s">
        <v>3208</v>
      </c>
      <c r="E1201" t="s">
        <v>3208</v>
      </c>
      <c r="F1201" t="s">
        <v>3208</v>
      </c>
      <c r="G1201" t="s">
        <v>3208</v>
      </c>
    </row>
    <row r="1202" spans="1:7">
      <c r="A1202" s="16" t="s">
        <v>3173</v>
      </c>
      <c r="B1202" s="16" t="s">
        <v>4144</v>
      </c>
      <c r="C1202" t="s">
        <v>4132</v>
      </c>
      <c r="D1202" t="s">
        <v>3208</v>
      </c>
      <c r="E1202" t="s">
        <v>3208</v>
      </c>
      <c r="F1202" t="s">
        <v>3208</v>
      </c>
      <c r="G1202" t="s">
        <v>3208</v>
      </c>
    </row>
    <row r="1203" spans="1:7">
      <c r="A1203" s="16" t="s">
        <v>3174</v>
      </c>
      <c r="B1203" s="16" t="s">
        <v>4145</v>
      </c>
      <c r="C1203" t="s">
        <v>4132</v>
      </c>
      <c r="D1203" t="s">
        <v>3208</v>
      </c>
      <c r="E1203" t="s">
        <v>3208</v>
      </c>
      <c r="F1203" t="s">
        <v>3208</v>
      </c>
      <c r="G1203" t="s">
        <v>3208</v>
      </c>
    </row>
    <row r="1204" spans="1:7">
      <c r="A1204" s="16" t="s">
        <v>3175</v>
      </c>
      <c r="B1204" s="16" t="s">
        <v>4146</v>
      </c>
      <c r="C1204" t="s">
        <v>4132</v>
      </c>
      <c r="D1204" t="s">
        <v>3208</v>
      </c>
      <c r="E1204" t="s">
        <v>3208</v>
      </c>
      <c r="F1204" t="s">
        <v>3208</v>
      </c>
      <c r="G1204" t="s">
        <v>3208</v>
      </c>
    </row>
    <row r="1205" spans="1:7">
      <c r="A1205" s="16" t="s">
        <v>3176</v>
      </c>
      <c r="B1205" s="16" t="s">
        <v>4147</v>
      </c>
      <c r="C1205" t="s">
        <v>4132</v>
      </c>
      <c r="D1205" t="s">
        <v>3208</v>
      </c>
      <c r="E1205" t="s">
        <v>3208</v>
      </c>
      <c r="F1205" t="s">
        <v>3208</v>
      </c>
      <c r="G1205" t="s">
        <v>3208</v>
      </c>
    </row>
    <row r="1206" spans="1:7">
      <c r="A1206" s="16" t="s">
        <v>3177</v>
      </c>
      <c r="B1206" s="16" t="s">
        <v>4148</v>
      </c>
      <c r="C1206" t="s">
        <v>4132</v>
      </c>
      <c r="D1206" t="s">
        <v>3208</v>
      </c>
      <c r="E1206" t="s">
        <v>3208</v>
      </c>
      <c r="F1206" t="s">
        <v>3208</v>
      </c>
      <c r="G1206" t="s">
        <v>3208</v>
      </c>
    </row>
    <row r="1207" spans="1:7">
      <c r="A1207" s="16" t="s">
        <v>3178</v>
      </c>
      <c r="B1207" s="16" t="s">
        <v>4149</v>
      </c>
      <c r="C1207" t="s">
        <v>4132</v>
      </c>
      <c r="D1207" t="s">
        <v>3208</v>
      </c>
      <c r="E1207" t="s">
        <v>3208</v>
      </c>
      <c r="F1207" t="s">
        <v>3208</v>
      </c>
      <c r="G1207" t="s">
        <v>3208</v>
      </c>
    </row>
    <row r="1208" spans="1:7">
      <c r="A1208" s="16" t="s">
        <v>3179</v>
      </c>
      <c r="B1208" s="16" t="s">
        <v>4150</v>
      </c>
      <c r="C1208" t="s">
        <v>4132</v>
      </c>
      <c r="D1208" t="s">
        <v>3208</v>
      </c>
      <c r="E1208" t="s">
        <v>3208</v>
      </c>
      <c r="F1208" t="s">
        <v>3208</v>
      </c>
      <c r="G1208" t="s">
        <v>3208</v>
      </c>
    </row>
    <row r="1209" spans="1:7">
      <c r="A1209" s="16" t="s">
        <v>3180</v>
      </c>
      <c r="B1209" s="16" t="s">
        <v>4151</v>
      </c>
      <c r="C1209" t="s">
        <v>4132</v>
      </c>
      <c r="D1209" t="s">
        <v>3208</v>
      </c>
      <c r="E1209" t="s">
        <v>3208</v>
      </c>
      <c r="F1209" t="s">
        <v>3208</v>
      </c>
      <c r="G1209" t="s">
        <v>3208</v>
      </c>
    </row>
    <row r="1210" spans="1:7">
      <c r="A1210" s="16" t="s">
        <v>3181</v>
      </c>
      <c r="B1210" s="16" t="s">
        <v>4152</v>
      </c>
      <c r="C1210" t="s">
        <v>4132</v>
      </c>
      <c r="D1210" t="s">
        <v>3208</v>
      </c>
      <c r="E1210" t="s">
        <v>3208</v>
      </c>
      <c r="F1210" t="s">
        <v>3208</v>
      </c>
      <c r="G1210" t="s">
        <v>3208</v>
      </c>
    </row>
    <row r="1211" spans="1:7">
      <c r="A1211" s="16" t="s">
        <v>3182</v>
      </c>
      <c r="B1211" s="16" t="s">
        <v>4153</v>
      </c>
      <c r="C1211" t="s">
        <v>4132</v>
      </c>
      <c r="D1211" t="s">
        <v>3208</v>
      </c>
      <c r="E1211" t="s">
        <v>3208</v>
      </c>
      <c r="F1211" t="s">
        <v>3208</v>
      </c>
      <c r="G1211" t="s">
        <v>3208</v>
      </c>
    </row>
    <row r="1212" spans="1:7">
      <c r="A1212" s="16" t="s">
        <v>3183</v>
      </c>
      <c r="B1212" s="16" t="s">
        <v>4154</v>
      </c>
      <c r="C1212" t="s">
        <v>4132</v>
      </c>
      <c r="D1212" t="s">
        <v>3208</v>
      </c>
      <c r="E1212" t="s">
        <v>3208</v>
      </c>
      <c r="F1212" t="s">
        <v>3208</v>
      </c>
      <c r="G1212" t="s">
        <v>3208</v>
      </c>
    </row>
    <row r="1213" spans="1:7">
      <c r="A1213" s="16" t="s">
        <v>3184</v>
      </c>
      <c r="B1213" s="16" t="s">
        <v>4155</v>
      </c>
      <c r="C1213" t="s">
        <v>4132</v>
      </c>
      <c r="D1213" t="s">
        <v>3208</v>
      </c>
      <c r="E1213" t="s">
        <v>3208</v>
      </c>
      <c r="F1213" t="s">
        <v>3208</v>
      </c>
      <c r="G1213" t="s">
        <v>3208</v>
      </c>
    </row>
    <row r="1214" spans="1:7">
      <c r="A1214" s="16" t="s">
        <v>3185</v>
      </c>
      <c r="B1214" s="16" t="s">
        <v>4156</v>
      </c>
      <c r="C1214" t="s">
        <v>4132</v>
      </c>
      <c r="D1214" t="s">
        <v>3208</v>
      </c>
      <c r="E1214" t="s">
        <v>3208</v>
      </c>
      <c r="F1214" t="s">
        <v>3208</v>
      </c>
      <c r="G1214" t="s">
        <v>3208</v>
      </c>
    </row>
    <row r="1215" spans="1:7">
      <c r="A1215" s="16" t="s">
        <v>3186</v>
      </c>
      <c r="B1215" s="16" t="s">
        <v>4157</v>
      </c>
      <c r="C1215" t="s">
        <v>4132</v>
      </c>
      <c r="D1215" t="s">
        <v>3208</v>
      </c>
      <c r="E1215" t="s">
        <v>3208</v>
      </c>
      <c r="F1215" t="s">
        <v>3208</v>
      </c>
      <c r="G1215" t="s">
        <v>3208</v>
      </c>
    </row>
    <row r="1216" spans="1:7">
      <c r="A1216" s="16" t="s">
        <v>3187</v>
      </c>
      <c r="B1216" s="16" t="s">
        <v>4158</v>
      </c>
      <c r="C1216" t="s">
        <v>4132</v>
      </c>
      <c r="D1216" t="s">
        <v>3208</v>
      </c>
      <c r="E1216" t="s">
        <v>3208</v>
      </c>
      <c r="F1216" t="s">
        <v>3208</v>
      </c>
      <c r="G1216" t="s">
        <v>3208</v>
      </c>
    </row>
    <row r="1217" spans="1:7">
      <c r="A1217" s="16" t="s">
        <v>3188</v>
      </c>
      <c r="B1217" s="16" t="s">
        <v>4159</v>
      </c>
      <c r="C1217" t="s">
        <v>4132</v>
      </c>
      <c r="D1217" t="s">
        <v>3208</v>
      </c>
      <c r="E1217" t="s">
        <v>3208</v>
      </c>
      <c r="F1217" t="s">
        <v>3208</v>
      </c>
      <c r="G1217" t="s">
        <v>3208</v>
      </c>
    </row>
    <row r="1218" spans="1:7">
      <c r="A1218" s="16" t="s">
        <v>3189</v>
      </c>
      <c r="B1218" s="16" t="s">
        <v>4160</v>
      </c>
      <c r="C1218" t="s">
        <v>4132</v>
      </c>
      <c r="D1218" t="s">
        <v>3208</v>
      </c>
      <c r="E1218" t="s">
        <v>3208</v>
      </c>
      <c r="F1218" t="s">
        <v>3208</v>
      </c>
      <c r="G1218" t="s">
        <v>3208</v>
      </c>
    </row>
    <row r="1219" spans="1:7">
      <c r="A1219" s="16" t="s">
        <v>3190</v>
      </c>
      <c r="B1219" s="16" t="s">
        <v>4161</v>
      </c>
      <c r="C1219" t="s">
        <v>4132</v>
      </c>
      <c r="D1219" t="s">
        <v>3208</v>
      </c>
      <c r="E1219" t="s">
        <v>3208</v>
      </c>
      <c r="F1219" t="s">
        <v>3208</v>
      </c>
      <c r="G1219" t="s">
        <v>3208</v>
      </c>
    </row>
    <row r="1220" spans="1:7">
      <c r="A1220" s="16" t="s">
        <v>3191</v>
      </c>
      <c r="B1220" s="16" t="s">
        <v>4162</v>
      </c>
      <c r="C1220" t="s">
        <v>4132</v>
      </c>
      <c r="D1220" t="s">
        <v>3208</v>
      </c>
      <c r="E1220" t="s">
        <v>3208</v>
      </c>
      <c r="F1220" t="s">
        <v>3208</v>
      </c>
      <c r="G1220" t="s">
        <v>3208</v>
      </c>
    </row>
    <row r="1221" spans="1:7">
      <c r="A1221" s="16" t="s">
        <v>3192</v>
      </c>
      <c r="B1221" s="16" t="s">
        <v>4163</v>
      </c>
      <c r="C1221" t="s">
        <v>4132</v>
      </c>
      <c r="D1221" t="s">
        <v>3208</v>
      </c>
      <c r="E1221" t="s">
        <v>3208</v>
      </c>
      <c r="F1221" t="s">
        <v>3208</v>
      </c>
      <c r="G1221" t="s">
        <v>3208</v>
      </c>
    </row>
    <row r="1222" spans="1:7">
      <c r="A1222" s="16" t="s">
        <v>3193</v>
      </c>
      <c r="B1222" s="16" t="s">
        <v>4164</v>
      </c>
      <c r="C1222" t="s">
        <v>4132</v>
      </c>
      <c r="D1222" t="s">
        <v>3208</v>
      </c>
      <c r="E1222" t="s">
        <v>3208</v>
      </c>
      <c r="F1222" t="s">
        <v>3208</v>
      </c>
      <c r="G1222" t="s">
        <v>3208</v>
      </c>
    </row>
    <row r="1223" spans="1:7">
      <c r="A1223" s="16" t="s">
        <v>3194</v>
      </c>
      <c r="B1223" s="16" t="s">
        <v>4165</v>
      </c>
      <c r="C1223" t="s">
        <v>4166</v>
      </c>
      <c r="D1223" t="s">
        <v>3208</v>
      </c>
      <c r="E1223" t="s">
        <v>3208</v>
      </c>
      <c r="F1223" t="s">
        <v>3208</v>
      </c>
      <c r="G1223" t="s">
        <v>3208</v>
      </c>
    </row>
    <row r="1224" spans="1:7">
      <c r="A1224" s="16" t="s">
        <v>3195</v>
      </c>
      <c r="B1224" s="16" t="s">
        <v>4167</v>
      </c>
      <c r="C1224" t="s">
        <v>4166</v>
      </c>
      <c r="D1224" t="s">
        <v>3208</v>
      </c>
      <c r="E1224" t="s">
        <v>3208</v>
      </c>
      <c r="F1224" t="s">
        <v>3208</v>
      </c>
      <c r="G1224" t="s">
        <v>3208</v>
      </c>
    </row>
    <row r="1225" spans="1:7">
      <c r="A1225" s="16" t="s">
        <v>3196</v>
      </c>
      <c r="B1225" s="16" t="s">
        <v>4168</v>
      </c>
      <c r="C1225" t="s">
        <v>4166</v>
      </c>
      <c r="D1225" t="s">
        <v>3208</v>
      </c>
      <c r="E1225" t="s">
        <v>3208</v>
      </c>
      <c r="F1225" t="s">
        <v>3208</v>
      </c>
      <c r="G1225" t="s">
        <v>3208</v>
      </c>
    </row>
    <row r="1226" spans="1:7">
      <c r="A1226" s="16" t="s">
        <v>3197</v>
      </c>
      <c r="B1226" s="16" t="s">
        <v>4169</v>
      </c>
      <c r="C1226" t="s">
        <v>4166</v>
      </c>
      <c r="D1226" t="s">
        <v>3208</v>
      </c>
      <c r="E1226" t="s">
        <v>3208</v>
      </c>
      <c r="F1226" t="s">
        <v>3208</v>
      </c>
      <c r="G1226" t="s">
        <v>3208</v>
      </c>
    </row>
    <row r="1227" spans="1:7">
      <c r="A1227" s="16" t="s">
        <v>3198</v>
      </c>
      <c r="B1227" s="16" t="s">
        <v>4170</v>
      </c>
      <c r="C1227" t="s">
        <v>4171</v>
      </c>
      <c r="D1227" t="s">
        <v>3208</v>
      </c>
      <c r="E1227" t="s">
        <v>3208</v>
      </c>
      <c r="F1227" t="s">
        <v>3208</v>
      </c>
      <c r="G1227" t="s">
        <v>3208</v>
      </c>
    </row>
    <row r="1228" spans="1:7">
      <c r="A1228" s="16" t="s">
        <v>3199</v>
      </c>
      <c r="B1228" s="16" t="s">
        <v>4172</v>
      </c>
      <c r="C1228" t="s">
        <v>4171</v>
      </c>
      <c r="D1228" t="s">
        <v>3208</v>
      </c>
      <c r="E1228" t="s">
        <v>3208</v>
      </c>
      <c r="F1228" t="s">
        <v>3208</v>
      </c>
      <c r="G1228" t="s">
        <v>3208</v>
      </c>
    </row>
    <row r="1229" spans="1:7">
      <c r="A1229" s="16" t="s">
        <v>2042</v>
      </c>
    </row>
    <row r="1230" spans="1:7">
      <c r="A1230" s="16" t="s">
        <v>3200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46"/>
  <sheetViews>
    <sheetView workbookViewId="0">
      <selection activeCell="E1" sqref="E1:E10"/>
    </sheetView>
  </sheetViews>
  <sheetFormatPr defaultRowHeight="16.899999999999999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315</v>
      </c>
      <c r="B11" s="2"/>
      <c r="C11" s="2" t="s">
        <v>316</v>
      </c>
      <c r="D11" s="2"/>
      <c r="E11" s="2" t="str">
        <f>"entity "&amp;A11&amp;" is"</f>
        <v>entity p2_ram_ddc is</v>
      </c>
      <c r="F11" s="2" t="str">
        <f>"component "&amp;A11&amp;" is"</f>
        <v>component p2_ram_ddc is</v>
      </c>
      <c r="G11" s="2" t="str">
        <f>(C11&amp;" : "&amp;A11)</f>
        <v>p2_ram_ddc_i : p2_ram_ddc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p2_ram_ddc_i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319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s_axis_p2_ram_ddc_tclock : in std_logic;</v>
      </c>
      <c r="F14" t="str">
        <f xml:space="preserve"> ("    "&amp;TRIM(A14)&amp; " : " &amp;TRIM(B14)&amp;" "&amp;TRIM(C14)&amp;";")</f>
        <v xml:space="preserve">    s_axis_p2_ram_ddc_tclock : in std_logic;</v>
      </c>
      <c r="G14" t="str">
        <f xml:space="preserve"> ("    "&amp;TRIM(A14) &amp; " =&gt; "&amp;TRIM(A14)&amp;"_"&amp;TRIM($C$11)&amp;",")</f>
        <v xml:space="preserve">    s_axis_p2_ram_ddc_tclock =&gt; s_axis_p2_ram_ddc_tclock_p2_ram_ddc_i,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s_axis_p2_ram_ddc_tclock_p2_ram_ddc_i : std_logic := '0';</v>
      </c>
    </row>
    <row r="15" spans="1:8">
      <c r="A15" s="9" t="s">
        <v>320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s_axis_p2_ram_ddc_tvalid : in std_logic;</v>
      </c>
      <c r="F15" t="str">
        <f xml:space="preserve"> ("    "&amp;TRIM(A15)&amp; " : " &amp;TRIM(B15)&amp;" "&amp;TRIM(C15)&amp;";")</f>
        <v xml:space="preserve">    s_axis_p2_ram_ddc_tvalid : in std_logic;</v>
      </c>
      <c r="G15" t="str">
        <f xml:space="preserve"> ("    "&amp;TRIM(A15) &amp; " =&gt; "&amp;TRIM(A15)&amp;"_"&amp;TRIM($C$11)&amp;",")</f>
        <v xml:space="preserve">    s_axis_p2_ram_ddc_tvalid =&gt; s_axis_p2_ram_ddc_tvalid_p2_ram_ddc_i,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s_axis_p2_ram_ddc_tvalid_p2_ram_ddc_i : std_logic := '0';</v>
      </c>
    </row>
    <row r="16" spans="1:8">
      <c r="A16" s="9" t="s">
        <v>321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s_axis_p2_ram_ddc_tlast : in std_logic;</v>
      </c>
      <c r="F16" t="str">
        <f xml:space="preserve"> ("    "&amp;TRIM(A16)&amp; " : " &amp;TRIM(B16)&amp;" "&amp;TRIM(C16)&amp;";")</f>
        <v xml:space="preserve">    s_axis_p2_ram_ddc_tlast : in std_logic;</v>
      </c>
      <c r="G16" t="str">
        <f xml:space="preserve"> ("    "&amp;TRIM(A16) &amp; " =&gt; "&amp;TRIM(A16)&amp;"_"&amp;TRIM($C$11)&amp;",")</f>
        <v xml:space="preserve">    s_axis_p2_ram_ddc_tlast =&gt; s_axis_p2_ram_ddc_tlast_p2_ram_ddc_i,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s_axis_p2_ram_ddc_tlast_p2_ram_ddc_i : std_logic := '0';</v>
      </c>
    </row>
    <row r="17" spans="1:8">
      <c r="A17" s="9" t="s">
        <v>322</v>
      </c>
      <c r="B17" t="s">
        <v>254</v>
      </c>
      <c r="C17" t="s">
        <v>471</v>
      </c>
      <c r="E17" t="str">
        <f xml:space="preserve"> ("    "&amp;TRIM(A17)&amp; " : " &amp;TRIM(B17)&amp;" "&amp;TRIM(C17)&amp;";")</f>
        <v xml:space="preserve">    s_axis_p2_ram_ddc_tdata : in std_logic_vector(31 downto 0);</v>
      </c>
      <c r="F17" t="str">
        <f xml:space="preserve"> ("    "&amp;TRIM(A17)&amp; " : " &amp;TRIM(B17)&amp;" "&amp;TRIM(C17)&amp;";")</f>
        <v xml:space="preserve">    s_axis_p2_ram_ddc_tdata : in std_logic_vector(31 downto 0);</v>
      </c>
      <c r="G17" t="str">
        <f xml:space="preserve"> ("    "&amp;TRIM(A17) &amp; " =&gt; "&amp;TRIM(A17)&amp;"_"&amp;TRIM($C$11)&amp;",")</f>
        <v xml:space="preserve">    s_axis_p2_ram_ddc_tdata =&gt; s_axis_p2_ram_ddc_tdata_p2_ram_ddc_i,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s_axis_p2_ram_ddc_tdata_p2_ram_ddc_i : std_logic_vector(31 downto 0) := (others =&gt; '0');</v>
      </c>
    </row>
    <row r="18" spans="1:8">
      <c r="E18" t="s">
        <v>249</v>
      </c>
    </row>
    <row r="19" spans="1:8">
      <c r="A19" s="11" t="s">
        <v>323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s_rd_p2_ram_ddc_tnext : out std_logic;</v>
      </c>
      <c r="F19" t="str">
        <f xml:space="preserve"> ("    "&amp;TRIM(A19)&amp; " : " &amp;TRIM(B19)&amp;" "&amp;TRIM(C19)&amp;";")</f>
        <v xml:space="preserve">    s_rd_p2_ram_ddc_tnext : out std_logic;</v>
      </c>
      <c r="G19" t="str">
        <f xml:space="preserve"> ("    "&amp;TRIM(A19) &amp; " =&gt; "&amp;TRIM(A19)&amp;"_"&amp;TRIM($C$11)&amp;",")</f>
        <v xml:space="preserve">    s_rd_p2_ram_ddc_tnext =&gt; s_rd_p2_ram_ddc_tnext_p2_ram_ddc_i,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s_rd_p2_ram_ddc_tnext_p2_ram_ddc_i : std_logic := '0';</v>
      </c>
    </row>
    <row r="20" spans="1:8">
      <c r="A20" t="s">
        <v>324</v>
      </c>
      <c r="B20" t="s">
        <v>254</v>
      </c>
      <c r="C20" t="s">
        <v>523</v>
      </c>
      <c r="E20" t="str">
        <f xml:space="preserve"> ("    "&amp;TRIM(A20)&amp; " : " &amp;TRIM(B20)&amp;" "&amp;TRIM(C20)&amp;";")</f>
        <v xml:space="preserve">    s_rd_p2_ram_ddc_taddr : in std_logic_vector(5 downto 0);</v>
      </c>
      <c r="F20" t="str">
        <f xml:space="preserve"> ("    "&amp;TRIM(A20)&amp; " : " &amp;TRIM(B20)&amp;" "&amp;TRIM(C20)&amp;";")</f>
        <v xml:space="preserve">    s_rd_p2_ram_ddc_taddr : in std_logic_vector(5 downto 0);</v>
      </c>
      <c r="G20" t="str">
        <f xml:space="preserve"> ("    "&amp;TRIM(A20) &amp; " =&gt; "&amp;TRIM(A20)&amp;"_"&amp;TRIM($C$11)&amp;",")</f>
        <v xml:space="preserve">    s_rd_p2_ram_ddc_taddr =&gt; s_rd_p2_ram_ddc_taddr_p2_ram_ddc_i,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s_rd_p2_ram_ddc_taddr_p2_ram_ddc_i : std_logic_vector(5 downto 0) := (others =&gt; '0');</v>
      </c>
    </row>
    <row r="21" spans="1:8">
      <c r="A21" t="s">
        <v>325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s_rd_p2_ram_ddc_tdata : out std_logic_vector(31 downto 0);</v>
      </c>
      <c r="F21" t="str">
        <f xml:space="preserve"> ("    "&amp;TRIM(A21)&amp; " : " &amp;TRIM(B21)&amp;" "&amp;TRIM(C21)&amp;";")</f>
        <v xml:space="preserve">    s_rd_p2_ram_ddc_tdata : out std_logic_vector(31 downto 0);</v>
      </c>
      <c r="G21" t="str">
        <f xml:space="preserve"> ("    "&amp;TRIM(A21) &amp; " =&gt; "&amp;TRIM(A21)&amp;"_"&amp;TRIM($C$11)&amp;",")</f>
        <v xml:space="preserve">    s_rd_p2_ram_ddc_tdata =&gt; s_rd_p2_ram_ddc_tdata_p2_ram_ddc_i,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s_rd_p2_ram_ddc_tdata_p2_ram_ddc_i : std_logic_vector(31 downto 0) := (others =&gt; '0');</v>
      </c>
    </row>
    <row r="22" spans="1:8">
      <c r="E22" t="s">
        <v>249</v>
      </c>
    </row>
    <row r="23" spans="1:8">
      <c r="A23" s="10" t="s">
        <v>420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m_maxis_p2_ram_ddc_config_tlast : out std_logic;</v>
      </c>
      <c r="F23" t="str">
        <f xml:space="preserve"> ("    "&amp;TRIM(A23)&amp; " : " &amp;TRIM(B23)&amp;" "&amp;TRIM(C23)&amp;";")</f>
        <v xml:space="preserve">    m_maxis_p2_ram_ddc_config_tlast : out std_logic;</v>
      </c>
      <c r="G23" t="str">
        <f xml:space="preserve"> ("    "&amp;TRIM(A23) &amp; " =&gt; "&amp;TRIM(A23)&amp;"_"&amp;TRIM($C$11)&amp;",")</f>
        <v xml:space="preserve">    m_maxis_p2_ram_ddc_config_tlast =&gt; m_maxis_p2_ram_ddc_config_tlast_p2_ram_ddc_i,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m_maxis_p2_ram_ddc_config_tlast_p2_ram_ddc_i : std_logic := '0';</v>
      </c>
    </row>
    <row r="24" spans="1:8">
      <c r="A24" s="10" t="s">
        <v>421</v>
      </c>
      <c r="B24" t="s">
        <v>256</v>
      </c>
      <c r="C24" t="s">
        <v>379</v>
      </c>
      <c r="E24" t="str">
        <f xml:space="preserve"> ("    "&amp;TRIM(A24)&amp; " : " &amp;TRIM(B24)&amp;" "&amp;TRIM(C24)&amp;";")</f>
        <v xml:space="preserve">    m_maxis_p2_ram_ddc_config_tdata : out std_logic_vector(31 downto 0);</v>
      </c>
      <c r="F24" t="str">
        <f xml:space="preserve"> ("    "&amp;TRIM(A24)&amp; " : " &amp;TRIM(B24)&amp;" "&amp;TRIM(C24)&amp;";")</f>
        <v xml:space="preserve">    m_maxis_p2_ram_ddc_config_tdata : out std_logic_vector(31 downto 0);</v>
      </c>
      <c r="G24" t="str">
        <f xml:space="preserve"> ("    "&amp;TRIM(A24) &amp; " =&gt; "&amp;TRIM(A24)&amp;"_"&amp;TRIM($C$11)&amp;",")</f>
        <v xml:space="preserve">    m_maxis_p2_ram_ddc_config_tdata =&gt; m_maxis_p2_ram_ddc_config_tdata_p2_ram_ddc_i,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m_maxis_p2_ram_ddc_config_tdata_p2_ram_ddc_i : std_logic_vector(31 downto 0) := (others =&gt; '0');</v>
      </c>
    </row>
    <row r="25" spans="1:8">
      <c r="E25" t="s">
        <v>249</v>
      </c>
    </row>
    <row r="26" spans="1:8">
      <c r="A26" t="s">
        <v>554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reset_n_p2_ram_ddc_i,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reset_n_p2_ram_ddc_i : std_logic := '0';</v>
      </c>
    </row>
    <row r="27" spans="1:8">
      <c r="A27" t="s">
        <v>4185</v>
      </c>
      <c r="B27" t="s">
        <v>254</v>
      </c>
      <c r="C27" t="s">
        <v>255</v>
      </c>
      <c r="E27" t="str">
        <f xml:space="preserve"> ("    "&amp;TRIM(A27)&amp; " : " &amp;TRIM(B27)&amp;" "&amp;TRIM(C27)&amp;"")</f>
        <v xml:space="preserve">    Clk : in std_logic</v>
      </c>
      <c r="F27" t="str">
        <f xml:space="preserve"> ("    "&amp;TRIM(A27)&amp; " : " &amp;TRIM(B27)&amp;" "&amp;TRIM(C27)&amp;"")</f>
        <v xml:space="preserve">    Clk : in std_logic</v>
      </c>
      <c r="G27" t="str">
        <f xml:space="preserve"> ("    "&amp;TRIM(A27) &amp; " =&gt; "&amp;TRIM(A27)&amp;"_"&amp;TRIM($C$11)&amp;"")</f>
        <v xml:space="preserve">    Clk =&gt; Clk_p2_ram_ddc_i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Clk_p2_ram_ddc_i : std_logic := '0';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259</v>
      </c>
      <c r="G30" s="2"/>
    </row>
    <row r="32" spans="1:8">
      <c r="E32" t="str">
        <f xml:space="preserve"> "architecture rtl of "&amp;$A$11&amp;" is"</f>
        <v>architecture rtl of p2_ram_ddc is</v>
      </c>
    </row>
    <row r="33" spans="5:5">
      <c r="E33" t="s">
        <v>297</v>
      </c>
    </row>
    <row r="34" spans="5:5">
      <c r="E34" t="s">
        <v>292</v>
      </c>
    </row>
    <row r="36" spans="5:5">
      <c r="E36" t="s">
        <v>293</v>
      </c>
    </row>
    <row r="37" spans="5:5">
      <c r="E37" t="s">
        <v>296</v>
      </c>
    </row>
    <row r="38" spans="5:5">
      <c r="E38" t="s">
        <v>292</v>
      </c>
    </row>
    <row r="39" spans="5:5">
      <c r="E39" t="s">
        <v>299</v>
      </c>
    </row>
    <row r="40" spans="5:5">
      <c r="E40" s="1" t="s">
        <v>252</v>
      </c>
    </row>
    <row r="41" spans="5:5">
      <c r="E41" t="s">
        <v>300</v>
      </c>
    </row>
    <row r="42" spans="5:5">
      <c r="E42" s="1" t="s">
        <v>252</v>
      </c>
    </row>
    <row r="43" spans="5:5">
      <c r="E43" t="s">
        <v>294</v>
      </c>
    </row>
    <row r="44" spans="5:5">
      <c r="E44" t="s">
        <v>295</v>
      </c>
    </row>
    <row r="45" spans="5:5">
      <c r="E45" s="1" t="s">
        <v>252</v>
      </c>
    </row>
    <row r="46" spans="5:5">
      <c r="E4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55"/>
  <sheetViews>
    <sheetView workbookViewId="0">
      <selection activeCell="E1" sqref="E1:E10"/>
    </sheetView>
  </sheetViews>
  <sheetFormatPr defaultRowHeight="16.899999999999999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448</v>
      </c>
      <c r="B11" s="2"/>
      <c r="C11" s="2" t="s">
        <v>449</v>
      </c>
      <c r="D11" s="2"/>
      <c r="E11" s="2" t="str">
        <f>"entity "&amp;A11&amp;" is"</f>
        <v>entity p2_mixer is</v>
      </c>
      <c r="F11" s="2" t="str">
        <f>"component "&amp;A11&amp;" is"</f>
        <v>component p2_mixer is</v>
      </c>
      <c r="G11" s="2" t="str">
        <f>(C11&amp;" : "&amp;A11)</f>
        <v>p2_mixer_i : p2_mixer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8">
      <c r="A14" t="s">
        <v>266</v>
      </c>
      <c r="B14" t="s">
        <v>263</v>
      </c>
      <c r="C14" s="1" t="s">
        <v>264</v>
      </c>
      <c r="D14" s="1"/>
      <c r="E14" t="str">
        <f>("    "&amp;A14&amp;" : "&amp;B14&amp;" := "&amp;C14&amp;";")</f>
        <v xml:space="preserve">    ADDRESS_WIDTH : natural := 6;</v>
      </c>
      <c r="F14" t="str">
        <f>("    "&amp;A14&amp;" : "&amp;B14&amp;" := "&amp;C14&amp;";")</f>
        <v xml:space="preserve">    ADDRESS_WIDTH : natural := 6;</v>
      </c>
      <c r="G14" t="str">
        <f>("    "&amp;A14&amp;" =&gt; "&amp;C14)</f>
        <v xml:space="preserve">    ADDRESS_WIDTH =&gt; 6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p2_mixer_i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s="9" t="s">
        <v>455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m_axis_p2_mixer_i_tvalid : out std_logic;</v>
      </c>
      <c r="F18" t="str">
        <f xml:space="preserve"> ("    "&amp;TRIM(A18)&amp; " : " &amp;TRIM(B18)&amp;" "&amp;TRIM(C18)&amp;";")</f>
        <v xml:space="preserve">    m_axis_p2_mixer_i_tvalid : out std_logic;</v>
      </c>
      <c r="G18" t="str">
        <f xml:space="preserve"> ("    "&amp;TRIM(A18) &amp; " =&gt; "&amp;TRIM(A18)&amp;"_"&amp;TRIM($C$11)&amp;",")</f>
        <v xml:space="preserve">    m_axis_p2_mixer_i_tvalid =&gt; m_axis_p2_mixer_i_tvalid_p2_mixer_i,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m_axis_p2_mixer_i_tvalid_p2_mixer_i : std_logic := '0';</v>
      </c>
    </row>
    <row r="19" spans="1:8">
      <c r="A19" s="9" t="s">
        <v>456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m_axis_p2_mixer_i_tready : in std_logic;</v>
      </c>
      <c r="F19" t="str">
        <f xml:space="preserve"> ("    "&amp;TRIM(A19)&amp; " : " &amp;TRIM(B19)&amp;" "&amp;TRIM(C19)&amp;";")</f>
        <v xml:space="preserve">    m_axis_p2_mixer_i_tready : in std_logic;</v>
      </c>
      <c r="G19" t="str">
        <f xml:space="preserve"> ("    "&amp;TRIM(A19) &amp; " =&gt; "&amp;TRIM(A19)&amp;"_"&amp;TRIM($C$11)&amp;",")</f>
        <v xml:space="preserve">    m_axis_p2_mixer_i_tready =&gt; m_axis_p2_mixer_i_tready_p2_mixer_i,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m_axis_p2_mixer_i_tready_p2_mixer_i : std_logic := '0';</v>
      </c>
    </row>
    <row r="20" spans="1:8">
      <c r="A20" s="9" t="s">
        <v>457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m_axis_p2_mixer_i_tlast : out std_logic;</v>
      </c>
      <c r="F20" t="str">
        <f xml:space="preserve"> ("    "&amp;TRIM(A20)&amp; " : " &amp;TRIM(B20)&amp;" "&amp;TRIM(C20)&amp;";")</f>
        <v xml:space="preserve">    m_axis_p2_mixer_i_tlast : out std_logic;</v>
      </c>
      <c r="G20" t="str">
        <f xml:space="preserve"> ("    "&amp;TRIM(A20) &amp; " =&gt; "&amp;TRIM(A20)&amp;"_"&amp;TRIM($C$11)&amp;",")</f>
        <v xml:space="preserve">    m_axis_p2_mixer_i_tlast =&gt; m_axis_p2_mixer_i_tlast_p2_mixer_i,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m_axis_p2_mixer_i_tlast_p2_mixer_i : std_logic := '0';</v>
      </c>
    </row>
    <row r="21" spans="1:8">
      <c r="A21" s="9" t="s">
        <v>458</v>
      </c>
      <c r="B21" t="s">
        <v>256</v>
      </c>
      <c r="C21" t="s">
        <v>379</v>
      </c>
      <c r="E21" t="str">
        <f xml:space="preserve"> ("    "&amp;TRIM(A21)&amp; " : " &amp;TRIM(B21)&amp;" "&amp;TRIM(C21)&amp;";")</f>
        <v xml:space="preserve">    m_axis_p2_mixer_i_tdata : out std_logic_vector(31 downto 0);</v>
      </c>
      <c r="F21" t="str">
        <f xml:space="preserve"> ("    "&amp;TRIM(A21)&amp; " : " &amp;TRIM(B21)&amp;" "&amp;TRIM(C21)&amp;";")</f>
        <v xml:space="preserve">    m_axis_p2_mixer_i_tdata : out std_logic_vector(31 downto 0);</v>
      </c>
      <c r="G21" t="str">
        <f xml:space="preserve"> ("    "&amp;TRIM(A21) &amp; " =&gt; "&amp;TRIM(A21)&amp;"_"&amp;TRIM($C$11)&amp;",")</f>
        <v xml:space="preserve">    m_axis_p2_mixer_i_tdata =&gt; m_axis_p2_mixer_i_tdata_p2_mixer_i,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m_axis_p2_mixer_i_tdata_p2_mixer_i : std_logic_vector(31 downto 0) := (others =&gt; '0');</v>
      </c>
    </row>
    <row r="22" spans="1:8">
      <c r="E22" t="s">
        <v>249</v>
      </c>
    </row>
    <row r="23" spans="1:8">
      <c r="A23" s="9" t="s">
        <v>459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m_axis_p2_mixer_q_tvalid : out std_logic;</v>
      </c>
      <c r="F23" t="str">
        <f xml:space="preserve"> ("    "&amp;TRIM(A23)&amp; " : " &amp;TRIM(B23)&amp;" "&amp;TRIM(C23)&amp;";")</f>
        <v xml:space="preserve">    m_axis_p2_mixer_q_tvalid : out std_logic;</v>
      </c>
      <c r="G23" t="str">
        <f xml:space="preserve"> ("    "&amp;TRIM(A23) &amp; " =&gt; "&amp;TRIM(A23)&amp;"_"&amp;TRIM($C$11)&amp;",")</f>
        <v xml:space="preserve">    m_axis_p2_mixer_q_tvalid =&gt; m_axis_p2_mixer_q_tvalid_p2_mixer_i,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m_axis_p2_mixer_q_tvalid_p2_mixer_i : std_logic := '0';</v>
      </c>
    </row>
    <row r="24" spans="1:8">
      <c r="A24" s="9" t="s">
        <v>460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m_axis_p2_mixer_q_tready : in std_logic;</v>
      </c>
      <c r="F24" t="str">
        <f xml:space="preserve"> ("    "&amp;TRIM(A24)&amp; " : " &amp;TRIM(B24)&amp;" "&amp;TRIM(C24)&amp;";")</f>
        <v xml:space="preserve">    m_axis_p2_mixer_q_tready : in std_logic;</v>
      </c>
      <c r="G24" t="str">
        <f xml:space="preserve"> ("    "&amp;TRIM(A24) &amp; " =&gt; "&amp;TRIM(A24)&amp;"_"&amp;TRIM($C$11)&amp;",")</f>
        <v xml:space="preserve">    m_axis_p2_mixer_q_tready =&gt; m_axis_p2_mixer_q_tready_p2_mixer_i,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m_axis_p2_mixer_q_tready_p2_mixer_i : std_logic := '0';</v>
      </c>
    </row>
    <row r="25" spans="1:8">
      <c r="A25" s="9" t="s">
        <v>461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m_axis_p2_mixer_q_tlast : out std_logic;</v>
      </c>
      <c r="F25" t="str">
        <f xml:space="preserve"> ("    "&amp;TRIM(A25)&amp; " : " &amp;TRIM(B25)&amp;" "&amp;TRIM(C25)&amp;";")</f>
        <v xml:space="preserve">    m_axis_p2_mixer_q_tlast : out std_logic;</v>
      </c>
      <c r="G25" t="str">
        <f xml:space="preserve"> ("    "&amp;TRIM(A25) &amp; " =&gt; "&amp;TRIM(A25)&amp;"_"&amp;TRIM($C$11)&amp;",")</f>
        <v xml:space="preserve">    m_axis_p2_mixer_q_tlast =&gt; m_axis_p2_mixer_q_tlast_p2_mixer_i,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m_axis_p2_mixer_q_tlast_p2_mixer_i : std_logic := '0';</v>
      </c>
    </row>
    <row r="26" spans="1:8">
      <c r="A26" s="9" t="s">
        <v>462</v>
      </c>
      <c r="B26" t="s">
        <v>256</v>
      </c>
      <c r="C26" t="s">
        <v>379</v>
      </c>
      <c r="E26" t="str">
        <f xml:space="preserve"> ("    "&amp;TRIM(A26)&amp; " : " &amp;TRIM(B26)&amp;" "&amp;TRIM(C26)&amp;";")</f>
        <v xml:space="preserve">    m_axis_p2_mixer_q_tdata : out std_logic_vector(31 downto 0);</v>
      </c>
      <c r="F26" t="str">
        <f xml:space="preserve"> ("    "&amp;TRIM(A26)&amp; " : " &amp;TRIM(B26)&amp;" "&amp;TRIM(C26)&amp;";")</f>
        <v xml:space="preserve">    m_axis_p2_mixer_q_tdata : out std_logic_vector(31 downto 0);</v>
      </c>
      <c r="G26" t="str">
        <f xml:space="preserve"> ("    "&amp;TRIM(A26) &amp; " =&gt; "&amp;TRIM(A26)&amp;"_"&amp;TRIM($C$11)&amp;",")</f>
        <v xml:space="preserve">    m_axis_p2_mixer_q_tdata =&gt; m_axis_p2_mixer_q_tdata_p2_mixer_i,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m_axis_p2_mixer_q_tdata_p2_mixer_i : std_logic_vector(31 downto 0) := (others =&gt; '0');</v>
      </c>
    </row>
    <row r="27" spans="1:8">
      <c r="E27" t="s">
        <v>249</v>
      </c>
    </row>
    <row r="28" spans="1:8">
      <c r="A28" t="s">
        <v>454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m_rd_p2_mixer_tstart : in std_logic;</v>
      </c>
      <c r="F28" t="str">
        <f xml:space="preserve"> ("    "&amp;TRIM(A28)&amp; " : " &amp;TRIM(B28)&amp;" "&amp;TRIM(C28)&amp;";")</f>
        <v xml:space="preserve">    m_rd_p2_mixer_tstart : in std_logic;</v>
      </c>
      <c r="G28" t="str">
        <f xml:space="preserve"> ("    "&amp;TRIM(A28) &amp; " =&gt; "&amp;TRIM(A28)&amp;"_"&amp;TRIM($C$11)&amp;",")</f>
        <v xml:space="preserve">    m_rd_p2_mixer_tstart =&gt; m_rd_p2_mixer_tstart_p2_mixer_i,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m_rd_p2_mixer_tstart_p2_mixer_i : std_logic := '0';</v>
      </c>
    </row>
    <row r="29" spans="1:8">
      <c r="A29" t="s">
        <v>450</v>
      </c>
      <c r="B29" t="s">
        <v>256</v>
      </c>
      <c r="C29" t="s">
        <v>269</v>
      </c>
      <c r="E29" t="str">
        <f xml:space="preserve"> ("    "&amp;TRIM(A29)&amp; " : " &amp;TRIM(B29)&amp;" "&amp;TRIM(C29)&amp;";")</f>
        <v xml:space="preserve">    m_rd_p2_mixer_taddr : out std_logic_vector(ADDRESS_WIDTH - 1 downto 0);</v>
      </c>
      <c r="F29" t="str">
        <f xml:space="preserve"> ("    "&amp;TRIM(A29)&amp; " : " &amp;TRIM(B29)&amp;" "&amp;TRIM(C29)&amp;";")</f>
        <v xml:space="preserve">    m_rd_p2_mixer_taddr : out std_logic_vector(ADDRESS_WIDTH - 1 downto 0);</v>
      </c>
      <c r="G29" t="str">
        <f xml:space="preserve"> ("    "&amp;TRIM(A29) &amp; " =&gt; "&amp;TRIM(A29)&amp;"_"&amp;TRIM($C$11)&amp;",")</f>
        <v xml:space="preserve">    m_rd_p2_mixer_taddr =&gt; m_rd_p2_mixer_taddr_p2_mixer_i,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m_rd_p2_mixer_taddr_p2_mixer_i : std_logic_vector(ADDRESS_WIDTH - 1 downto 0) := (others =&gt; '0');</v>
      </c>
    </row>
    <row r="30" spans="1:8">
      <c r="A30" t="s">
        <v>451</v>
      </c>
      <c r="B30" t="s">
        <v>254</v>
      </c>
      <c r="C30" t="s">
        <v>379</v>
      </c>
      <c r="E30" t="str">
        <f xml:space="preserve"> ("    "&amp;TRIM(A30)&amp; " : " &amp;TRIM(B30)&amp;" "&amp;TRIM(C30)&amp;";")</f>
        <v xml:space="preserve">    m_rd_p2_mixer_tdata : in std_logic_vector(31 downto 0);</v>
      </c>
      <c r="F30" t="str">
        <f xml:space="preserve"> ("    "&amp;TRIM(A30)&amp; " : " &amp;TRIM(B30)&amp;" "&amp;TRIM(C30)&amp;";")</f>
        <v xml:space="preserve">    m_rd_p2_mixer_tdata : in std_logic_vector(31 downto 0);</v>
      </c>
      <c r="G30" t="str">
        <f xml:space="preserve"> ("    "&amp;TRIM(A30) &amp; " =&gt; "&amp;TRIM(A30)&amp;"_"&amp;TRIM($C$11)&amp;",")</f>
        <v xml:space="preserve">    m_rd_p2_mixer_tdata =&gt; m_rd_p2_mixer_tdata_p2_mixer_i,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m_rd_p2_mixer_tdata_p2_mixer_i : std_logic_vector(31 downto 0) := (others =&gt; '0');</v>
      </c>
    </row>
    <row r="31" spans="1:8">
      <c r="E31" t="s">
        <v>249</v>
      </c>
    </row>
    <row r="32" spans="1:8">
      <c r="A32" s="10" t="s">
        <v>452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s_maxis_p2_mixer_config_tlast : in std_logic;</v>
      </c>
      <c r="F32" t="str">
        <f xml:space="preserve"> ("    "&amp;TRIM(A32)&amp; " : " &amp;TRIM(B32)&amp;" "&amp;TRIM(C32)&amp;";")</f>
        <v xml:space="preserve">    s_maxis_p2_mixer_config_tlast : in std_logic;</v>
      </c>
      <c r="G32" t="str">
        <f xml:space="preserve"> ("    "&amp;TRIM(A32) &amp; " =&gt; "&amp;TRIM(A32)&amp;"_"&amp;TRIM($C$11)&amp;",")</f>
        <v xml:space="preserve">    s_maxis_p2_mixer_config_tlast =&gt; s_maxis_p2_mixer_config_tlast_p2_mixer_i,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s_maxis_p2_mixer_config_tlast_p2_mixer_i : std_logic := '0';</v>
      </c>
    </row>
    <row r="33" spans="1:8">
      <c r="A33" s="10" t="s">
        <v>453</v>
      </c>
      <c r="B33" t="s">
        <v>254</v>
      </c>
      <c r="C33" t="s">
        <v>379</v>
      </c>
      <c r="E33" t="str">
        <f xml:space="preserve"> ("    "&amp;TRIM(A33)&amp; " : " &amp;TRIM(B33)&amp;" "&amp;TRIM(C33)&amp;";")</f>
        <v xml:space="preserve">    s_maxis_p2_mixer_config_tdata : in std_logic_vector(31 downto 0);</v>
      </c>
      <c r="F33" t="str">
        <f xml:space="preserve"> ("    "&amp;TRIM(A33)&amp; " : " &amp;TRIM(B33)&amp;" "&amp;TRIM(C33)&amp;";")</f>
        <v xml:space="preserve">    s_maxis_p2_mixer_config_tdata : in std_logic_vector(31 downto 0);</v>
      </c>
      <c r="G33" t="str">
        <f xml:space="preserve"> ("    "&amp;TRIM(A33) &amp; " =&gt; "&amp;TRIM(A33)&amp;"_"&amp;TRIM($C$11)&amp;",")</f>
        <v xml:space="preserve">    s_maxis_p2_mixer_config_tdata =&gt; s_maxis_p2_mixer_config_tdata_p2_mixer_i,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s_maxis_p2_mixer_config_tdata_p2_mixer_i : std_logic_vector(31 downto 0) := (others =&gt; '0');</v>
      </c>
    </row>
    <row r="34" spans="1:8">
      <c r="E34" t="s">
        <v>249</v>
      </c>
    </row>
    <row r="35" spans="1:8">
      <c r="A35" t="s">
        <v>554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"&amp;TRIM(A35)&amp;"_"&amp;TRIM($C$11)&amp;",")</f>
        <v xml:space="preserve">    reset_n =&gt; reset_n_p2_mixer_i,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reset_n_p2_mixer_i : std_logic := '0';</v>
      </c>
    </row>
    <row r="36" spans="1:8">
      <c r="A36" t="s">
        <v>4185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"&amp;TRIM(A36)&amp;"_"&amp;TRIM($C$11)&amp;"")</f>
        <v xml:space="preserve">    Clk =&gt; Clk_p2_mixer_i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Clk_p2_mixer_i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"&amp;$A$11&amp;" is"</f>
        <v>architecture rtl of p2_mixer is</v>
      </c>
    </row>
    <row r="42" spans="1:8">
      <c r="E42" t="s">
        <v>297</v>
      </c>
    </row>
    <row r="43" spans="1:8">
      <c r="E43" t="s">
        <v>292</v>
      </c>
    </row>
    <row r="45" spans="1:8">
      <c r="E45" t="s">
        <v>293</v>
      </c>
    </row>
    <row r="46" spans="1:8">
      <c r="E46" t="s">
        <v>296</v>
      </c>
    </row>
    <row r="47" spans="1:8">
      <c r="E47" t="s">
        <v>292</v>
      </c>
    </row>
    <row r="48" spans="1:8">
      <c r="E48" t="s">
        <v>299</v>
      </c>
    </row>
    <row r="49" spans="5:5">
      <c r="E49" s="1" t="s">
        <v>252</v>
      </c>
    </row>
    <row r="50" spans="5:5">
      <c r="E50" t="s">
        <v>300</v>
      </c>
    </row>
    <row r="51" spans="5:5">
      <c r="E51" s="1" t="s">
        <v>252</v>
      </c>
    </row>
    <row r="52" spans="5:5">
      <c r="E52" t="s">
        <v>294</v>
      </c>
    </row>
    <row r="53" spans="5:5">
      <c r="E53" t="s">
        <v>295</v>
      </c>
    </row>
    <row r="54" spans="5:5">
      <c r="E54" s="1" t="s">
        <v>252</v>
      </c>
    </row>
    <row r="55" spans="5:5">
      <c r="E5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79"/>
  <sheetViews>
    <sheetView workbookViewId="0">
      <selection activeCell="E1" sqref="E1:E10"/>
    </sheetView>
  </sheetViews>
  <sheetFormatPr defaultRowHeight="16.899999999999999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433</v>
      </c>
      <c r="B11" s="2"/>
      <c r="C11" s="2" t="s">
        <v>434</v>
      </c>
      <c r="D11" s="2"/>
      <c r="E11" s="2" t="str">
        <f>"entity "&amp;A11&amp;" is"</f>
        <v>entity bs_fir_ddc_wrapper is</v>
      </c>
      <c r="F11" s="2" t="str">
        <f>"component "&amp;A11&amp;" is"</f>
        <v>component bs_fir_ddc_wrapper is</v>
      </c>
      <c r="G11" s="2" t="str">
        <f>(C11&amp;" : "&amp;A11)</f>
        <v>bs_fir_ddc_i : bs_fir_ddc_wrapper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446</v>
      </c>
      <c r="D15" s="1" t="s">
        <v>447</v>
      </c>
      <c r="E15" t="str">
        <f>("    "&amp;A15&amp;" : "&amp;B15&amp;" := "&amp;C15&amp;";")</f>
        <v xml:space="preserve">    ADDRESS_BEAM_WIDTH : natural := 12;</v>
      </c>
      <c r="F15" t="str">
        <f>("    "&amp;A15&amp;" : "&amp;B15&amp;" := "&amp;C15&amp;";")</f>
        <v xml:space="preserve">    ADDRESS_BEAM_WIDTH : natural := 12;</v>
      </c>
      <c r="G15" t="str">
        <f>("    "&amp;A15&amp;" =&gt; "&amp;C15&amp;",")</f>
        <v xml:space="preserve">    ADDRESS_BEAM_WIDTH =&gt; 12,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bs_fir_ddc_i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404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m_axis_reload_tvalid_bs_fir_ddc_i : std_logic := '0';</v>
      </c>
    </row>
    <row r="21" spans="1:8">
      <c r="A21" s="9" t="s">
        <v>405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m_axis_reload_tready_bs_fir_ddc_i : std_logic := '0';</v>
      </c>
    </row>
    <row r="22" spans="1:8">
      <c r="A22" s="9" t="s">
        <v>406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m_axis_reload_tlast_bs_fir_ddc_i,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m_axis_reload_tlast_bs_fir_ddc_i : std_logic := '0';</v>
      </c>
    </row>
    <row r="23" spans="1:8">
      <c r="A23" s="9" t="s">
        <v>407</v>
      </c>
      <c r="B23" t="s">
        <v>256</v>
      </c>
      <c r="C23" t="s">
        <v>409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m_axis_reload_tdata_bs_fir_ddc_i : std_logic_vector(15 downto 0) := (others =&gt; '0');</v>
      </c>
    </row>
    <row r="24" spans="1:8">
      <c r="E24" t="s">
        <v>248</v>
      </c>
    </row>
    <row r="25" spans="1:8">
      <c r="A25" s="9" t="s">
        <v>367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m_axis_data_tvalid : out std_logic;</v>
      </c>
      <c r="F25" t="str">
        <f xml:space="preserve"> ("    "&amp;TRIM(A25)&amp; " : " &amp;TRIM(B25)&amp;" "&amp;TRIM(C25)&amp;";")</f>
        <v xml:space="preserve">    m_axis_data_tvalid : out std_logic;</v>
      </c>
      <c r="G25" t="str">
        <f xml:space="preserve"> ("    "&amp;TRIM(A25) &amp; " =&gt; "&amp;TRIM(A25)&amp;"_"&amp;TRIM($C$11)&amp;",")</f>
        <v xml:space="preserve">    m_axis_data_tvalid =&gt; m_axis_data_tvalid_bs_fir_ddc_i,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m_axis_data_tvalid_bs_fir_ddc_i : std_logic := '0';</v>
      </c>
    </row>
    <row r="26" spans="1:8">
      <c r="A26" s="9" t="s">
        <v>364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m_axis_data_tready : in std_logic;</v>
      </c>
      <c r="F26" t="str">
        <f xml:space="preserve"> ("    "&amp;TRIM(A26)&amp; " : " &amp;TRIM(B26)&amp;" "&amp;TRIM(C26)&amp;";")</f>
        <v xml:space="preserve">    m_axis_data_tready : in std_logic;</v>
      </c>
      <c r="G26" t="str">
        <f xml:space="preserve"> ("    "&amp;TRIM(A26) &amp; " =&gt; "&amp;TRIM(A26)&amp;"_"&amp;TRIM($C$11)&amp;",")</f>
        <v xml:space="preserve">    m_axis_data_tready =&gt; m_axis_data_tready_bs_fir_ddc_i,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m_axis_data_tready_bs_fir_ddc_i : std_logic := '0';</v>
      </c>
    </row>
    <row r="27" spans="1:8">
      <c r="A27" s="9" t="s">
        <v>365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m_axis_data_tlast : out std_logic;</v>
      </c>
      <c r="F27" t="str">
        <f xml:space="preserve"> ("    "&amp;TRIM(A27)&amp; " : " &amp;TRIM(B27)&amp;" "&amp;TRIM(C27)&amp;";")</f>
        <v xml:space="preserve">    m_axis_data_tlast : out std_logic;</v>
      </c>
      <c r="G27" t="str">
        <f xml:space="preserve"> ("    "&amp;TRIM(A27) &amp; " =&gt; "&amp;TRIM(A27)&amp;"_"&amp;TRIM($C$11)&amp;",")</f>
        <v xml:space="preserve">    m_axis_data_tlast =&gt; m_axis_data_tlast_bs_fir_ddc_i,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m_axis_data_tlast_bs_fir_ddc_i : std_logic := '0';</v>
      </c>
    </row>
    <row r="28" spans="1:8">
      <c r="A28" s="9" t="s">
        <v>366</v>
      </c>
      <c r="B28" t="s">
        <v>256</v>
      </c>
      <c r="C28" t="s">
        <v>379</v>
      </c>
      <c r="E28" t="str">
        <f xml:space="preserve"> ("    "&amp;TRIM(A28)&amp; " : " &amp;TRIM(B28)&amp;" "&amp;TRIM(C28)&amp;";")</f>
        <v xml:space="preserve">    m_axis_data_tdata : out std_logic_vector(31 downto 0);</v>
      </c>
      <c r="F28" t="str">
        <f xml:space="preserve"> ("    "&amp;TRIM(A28)&amp; " : " &amp;TRIM(B28)&amp;" "&amp;TRIM(C28)&amp;";")</f>
        <v xml:space="preserve">    m_axis_data_tdata : out std_logic_vector(31 downto 0);</v>
      </c>
      <c r="G28" t="str">
        <f xml:space="preserve"> ("    "&amp;TRIM(A28) &amp; " =&gt; "&amp;TRIM(A28)&amp;"_"&amp;TRIM($C$11)&amp;",")</f>
        <v xml:space="preserve">    m_axis_data_tdata =&gt; m_axis_data_tdata_bs_fir_ddc_i,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m_axis_data_tdata_bs_fir_ddc_i : std_logic_vector(31 downto 0) := (others =&gt; '0');</v>
      </c>
    </row>
    <row r="29" spans="1:8">
      <c r="E29" t="s">
        <v>248</v>
      </c>
    </row>
    <row r="30" spans="1:8">
      <c r="A30" s="9" t="s">
        <v>368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m_axis_config_tvalid : out std_logic;</v>
      </c>
      <c r="F30" t="str">
        <f xml:space="preserve"> ("    "&amp;TRIM(A30)&amp; " : " &amp;TRIM(B30)&amp;" "&amp;TRIM(C30)&amp;";")</f>
        <v xml:space="preserve">    m_axis_config_tvalid : out std_logic;</v>
      </c>
      <c r="G30" t="str">
        <f xml:space="preserve"> ("    "&amp;TRIM(A30) &amp; " =&gt; "&amp;TRIM(A30)&amp;"_"&amp;TRIM($C$11)&amp;",")</f>
        <v xml:space="preserve">    m_axis_config_tvalid =&gt; m_axis_config_tvalid_bs_fir_ddc_i,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m_axis_config_tvalid_bs_fir_ddc_i : std_logic := '0';</v>
      </c>
    </row>
    <row r="31" spans="1:8">
      <c r="A31" s="9" t="s">
        <v>369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m_axis_config_tready : in std_logic;</v>
      </c>
      <c r="F31" t="str">
        <f xml:space="preserve"> ("    "&amp;TRIM(A31)&amp; " : " &amp;TRIM(B31)&amp;" "&amp;TRIM(C31)&amp;";")</f>
        <v xml:space="preserve">    m_axis_config_tready : in std_logic;</v>
      </c>
      <c r="G31" t="str">
        <f xml:space="preserve"> ("    "&amp;TRIM(A31) &amp; " =&gt; "&amp;TRIM(A31)&amp;"_"&amp;TRIM($C$11)&amp;",")</f>
        <v xml:space="preserve">    m_axis_config_tready =&gt; m_axis_config_tready_bs_fir_ddc_i,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m_axis_config_tready_bs_fir_ddc_i : std_logic := '0';</v>
      </c>
    </row>
    <row r="32" spans="1:8">
      <c r="A32" s="9" t="s">
        <v>370</v>
      </c>
      <c r="B32" t="s">
        <v>256</v>
      </c>
      <c r="C32" t="s">
        <v>408</v>
      </c>
      <c r="E32" t="str">
        <f xml:space="preserve"> ("    "&amp;TRIM(A32)&amp; " : " &amp;TRIM(B32)&amp;" "&amp;TRIM(C32)&amp;";")</f>
        <v xml:space="preserve">    m_axis_config_tdata : out std_logic_vector(7 downto 0);</v>
      </c>
      <c r="F32" t="str">
        <f xml:space="preserve"> ("    "&amp;TRIM(A32)&amp; " : " &amp;TRIM(B32)&amp;" "&amp;TRIM(C32)&amp;";")</f>
        <v xml:space="preserve">    m_axis_config_tdata : out std_logic_vector(7 downto 0);</v>
      </c>
      <c r="G32" t="str">
        <f xml:space="preserve"> ("    "&amp;TRIM(A32) &amp; " =&gt; "&amp;TRIM(A32)&amp;"_"&amp;TRIM($C$11)&amp;",")</f>
        <v xml:space="preserve">    m_axis_config_tdata =&gt; m_axis_config_tdata_bs_fir_ddc_i,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m_axis_config_tdata_bs_fir_ddc_i : std_logic_vector(7 downto 0) := (others =&gt; '0');</v>
      </c>
    </row>
    <row r="33" spans="1:8">
      <c r="E33" t="s">
        <v>248</v>
      </c>
    </row>
    <row r="34" spans="1:8">
      <c r="A34" s="9" t="s">
        <v>360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s_axis_data_tvalid : in std_logic;</v>
      </c>
      <c r="F34" t="str">
        <f xml:space="preserve"> ("    "&amp;TRIM(A34)&amp; " : " &amp;TRIM(B34)&amp;" "&amp;TRIM(C34)&amp;";")</f>
        <v xml:space="preserve">    s_axis_data_tvalid : in std_logic;</v>
      </c>
      <c r="G34" t="str">
        <f xml:space="preserve"> ("    "&amp;TRIM(A34) &amp; " =&gt; "&amp;TRIM(A34)&amp;"_"&amp;TRIM($C$11)&amp;",")</f>
        <v xml:space="preserve">    s_axis_data_tvalid =&gt; s_axis_data_tvalid_bs_fir_ddc_i,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s_axis_data_tvalid_bs_fir_ddc_i : std_logic := '0';</v>
      </c>
    </row>
    <row r="35" spans="1:8">
      <c r="A35" s="9" t="s">
        <v>361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s_axis_data_tready : out std_logic;</v>
      </c>
      <c r="F35" t="str">
        <f xml:space="preserve"> ("    "&amp;TRIM(A35)&amp; " : " &amp;TRIM(B35)&amp;" "&amp;TRIM(C35)&amp;";")</f>
        <v xml:space="preserve">    s_axis_data_tready : out std_logic;</v>
      </c>
      <c r="G35" t="str">
        <f xml:space="preserve"> ("    "&amp;TRIM(A35) &amp; " =&gt; "&amp;TRIM(A35)&amp;"_"&amp;TRIM($C$11)&amp;",")</f>
        <v xml:space="preserve">    s_axis_data_tready =&gt; s_axis_data_tready_bs_fir_ddc_i,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s_axis_data_tready_bs_fir_ddc_i : std_logic := '0';</v>
      </c>
    </row>
    <row r="36" spans="1:8">
      <c r="A36" s="9" t="s">
        <v>362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s_axis_data_tlast : in std_logic;</v>
      </c>
      <c r="F36" t="str">
        <f xml:space="preserve"> ("    "&amp;TRIM(A36)&amp; " : " &amp;TRIM(B36)&amp;" "&amp;TRIM(C36)&amp;";")</f>
        <v xml:space="preserve">    s_axis_data_tlast : in std_logic;</v>
      </c>
      <c r="G36" t="str">
        <f xml:space="preserve"> ("    "&amp;TRIM(A36) &amp; " =&gt; "&amp;TRIM(A36)&amp;"_"&amp;TRIM($C$11)&amp;",")</f>
        <v xml:space="preserve">    s_axis_data_tlast =&gt; s_axis_data_tlast_bs_fir_ddc_i,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s_axis_data_tlast_bs_fir_ddc_i : std_logic := '0';</v>
      </c>
    </row>
    <row r="37" spans="1:8">
      <c r="A37" s="9" t="s">
        <v>363</v>
      </c>
      <c r="B37" t="s">
        <v>254</v>
      </c>
      <c r="C37" t="s">
        <v>379</v>
      </c>
      <c r="E37" t="str">
        <f xml:space="preserve"> ("    "&amp;TRIM(A37)&amp; " : " &amp;TRIM(B37)&amp;" "&amp;TRIM(C37)&amp;";")</f>
        <v xml:space="preserve">    s_axis_data_tdata : in std_logic_vector(31 downto 0);</v>
      </c>
      <c r="F37" t="str">
        <f xml:space="preserve"> ("    "&amp;TRIM(A37)&amp; " : " &amp;TRIM(B37)&amp;" "&amp;TRIM(C37)&amp;";")</f>
        <v xml:space="preserve">    s_axis_data_tdata : in std_logic_vector(31 downto 0);</v>
      </c>
      <c r="G37" t="str">
        <f xml:space="preserve"> ("    "&amp;TRIM(A37) &amp; " =&gt; "&amp;TRIM(A37)&amp;"_"&amp;TRIM($C$11)&amp;",")</f>
        <v xml:space="preserve">    s_axis_data_tdata =&gt; s_axis_data_tdata_bs_fir_ddc_i,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s_axis_data_tdata_bs_fir_ddc_i : std_logic_vector(31 downto 0) := (others =&gt; '0');</v>
      </c>
    </row>
    <row r="38" spans="1:8">
      <c r="E38" t="s">
        <v>248</v>
      </c>
    </row>
    <row r="39" spans="1:8">
      <c r="A39" t="s">
        <v>381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aresetn : out std_logic;</v>
      </c>
      <c r="F39" t="str">
        <f xml:space="preserve"> ("    "&amp;TRIM(A39)&amp; " : " &amp;TRIM(B39)&amp;" "&amp;TRIM(C39)&amp;";")</f>
        <v xml:space="preserve">    aresetn : out std_logic;</v>
      </c>
      <c r="G39" t="str">
        <f xml:space="preserve"> ("    "&amp;TRIM(A39) &amp; " =&gt; "&amp;TRIM(A39)&amp;"_"&amp;TRIM($C$11)&amp;",")</f>
        <v xml:space="preserve">    aresetn =&gt; aresetn_bs_fir_ddc_i,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aresetn_bs_fir_ddc_i : std_logic := '0';</v>
      </c>
    </row>
    <row r="40" spans="1:8">
      <c r="E40" t="s">
        <v>248</v>
      </c>
    </row>
    <row r="41" spans="1:8">
      <c r="A41" t="s">
        <v>410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event_s_data_tlast_missing : in std_logic;</v>
      </c>
      <c r="F41" t="str">
        <f xml:space="preserve"> ("    "&amp;TRIM(A41)&amp; " : " &amp;TRIM(B41)&amp;" "&amp;TRIM(C41)&amp;";")</f>
        <v xml:space="preserve">    event_s_data_tlast_missing : in std_logic;</v>
      </c>
      <c r="G41" t="str">
        <f xml:space="preserve"> ("    "&amp;TRIM(A41) &amp; " =&gt; "&amp;TRIM(A41)&amp;"_"&amp;TRIM($C$11)&amp;",")</f>
        <v xml:space="preserve">    event_s_data_tlast_missing =&gt; event_s_data_tlast_missing_bs_fir_ddc_i,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event_s_data_tlast_missing_bs_fir_ddc_i : std_logic := '0';</v>
      </c>
    </row>
    <row r="42" spans="1:8">
      <c r="A42" t="s">
        <v>411</v>
      </c>
      <c r="B42" t="s">
        <v>254</v>
      </c>
      <c r="C42" t="s">
        <v>255</v>
      </c>
      <c r="E42" t="str">
        <f xml:space="preserve"> ("    "&amp;TRIM(A42)&amp; " : " &amp;TRIM(B42)&amp;" "&amp;TRIM(C42)&amp;";")</f>
        <v xml:space="preserve">    event_s_data_tlast_unexpected : in std_logic;</v>
      </c>
      <c r="F42" t="str">
        <f xml:space="preserve"> ("    "&amp;TRIM(A42)&amp; " : " &amp;TRIM(B42)&amp;" "&amp;TRIM(C42)&amp;";")</f>
        <v xml:space="preserve">    event_s_data_tlast_unexpected : in std_logic;</v>
      </c>
      <c r="G42" t="str">
        <f xml:space="preserve"> ("    "&amp;TRIM(A42) &amp; " =&gt; "&amp;TRIM(A42)&amp;"_"&amp;TRIM($C$11)&amp;",")</f>
        <v xml:space="preserve">    event_s_data_tlast_unexpected =&gt; event_s_data_tlast_unexpected_bs_fir_ddc_i,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event_s_data_tlast_unexpected_bs_fir_ddc_i : std_logic := '0';</v>
      </c>
    </row>
    <row r="43" spans="1:8">
      <c r="A43" t="s">
        <v>412</v>
      </c>
      <c r="B43" t="s">
        <v>254</v>
      </c>
      <c r="C43" t="s">
        <v>255</v>
      </c>
      <c r="E43" t="str">
        <f xml:space="preserve"> ("    "&amp;TRIM(A43)&amp; " : " &amp;TRIM(B43)&amp;" "&amp;TRIM(C43)&amp;";")</f>
        <v xml:space="preserve">    event_s_reload_tlast_missing : in std_logic;</v>
      </c>
      <c r="F43" t="str">
        <f xml:space="preserve"> ("    "&amp;TRIM(A43)&amp; " : " &amp;TRIM(B43)&amp;" "&amp;TRIM(C43)&amp;";")</f>
        <v xml:space="preserve">    event_s_reload_tlast_missing : in std_logic;</v>
      </c>
      <c r="G43" t="str">
        <f xml:space="preserve"> ("    "&amp;TRIM(A43) &amp; " =&gt; "&amp;TRIM(A43)&amp;"_"&amp;TRIM($C$11)&amp;",")</f>
        <v xml:space="preserve">    event_s_reload_tlast_missing =&gt; event_s_reload_tlast_missing_bs_fir_ddc_i,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event_s_reload_tlast_missing_bs_fir_ddc_i : std_logic := '0';</v>
      </c>
    </row>
    <row r="44" spans="1:8">
      <c r="A44" t="s">
        <v>413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event_s_reload_tlast_unexpected : in std_logic;</v>
      </c>
      <c r="F44" t="str">
        <f xml:space="preserve"> ("    "&amp;TRIM(A44)&amp; " : " &amp;TRIM(B44)&amp;" "&amp;TRIM(C44)&amp;";")</f>
        <v xml:space="preserve">    event_s_reload_tlast_unexpected : in std_logic;</v>
      </c>
      <c r="G44" t="str">
        <f xml:space="preserve"> ("    "&amp;TRIM(A44) &amp; " =&gt; "&amp;TRIM(A44)&amp;"_"&amp;TRIM($C$11)&amp;",")</f>
        <v xml:space="preserve">    event_s_reload_tlast_unexpected =&gt; event_s_reload_tlast_unexpected_bs_fir_ddc_i,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event_s_reload_tlast_unexpected_bs_fir_ddc_i : std_logic := '0';</v>
      </c>
    </row>
    <row r="45" spans="1:8">
      <c r="E45" t="s">
        <v>248</v>
      </c>
    </row>
    <row r="46" spans="1:8">
      <c r="A46" t="s">
        <v>442</v>
      </c>
      <c r="B46" t="s">
        <v>256</v>
      </c>
      <c r="C46" t="s">
        <v>255</v>
      </c>
      <c r="D46" t="s">
        <v>441</v>
      </c>
      <c r="E46" t="str">
        <f xml:space="preserve"> ("    "&amp;TRIM(A46)&amp; " : " &amp;TRIM(B46)&amp;" "&amp;TRIM(C46)&amp;";")</f>
        <v xml:space="preserve">    m_wr_bs_fir_ddc_tnext : out std_logic;</v>
      </c>
      <c r="F46" t="str">
        <f xml:space="preserve"> ("    "&amp;TRIM(A46)&amp; " : " &amp;TRIM(B46)&amp;" "&amp;TRIM(C46)&amp;";")</f>
        <v xml:space="preserve">    m_wr_bs_fir_ddc_tnext : out std_logic;</v>
      </c>
      <c r="G46" t="str">
        <f xml:space="preserve"> ("    "&amp;TRIM(A46) &amp; " =&gt; "&amp;TRIM(A46)&amp;"_"&amp;TRIM($C$11)&amp;",")</f>
        <v xml:space="preserve">    m_wr_bs_fir_ddc_tnext =&gt; m_wr_bs_fir_ddc_tnext_bs_fir_ddc_i,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m_wr_bs_fir_ddc_tnext_bs_fir_ddc_i : std_logic := '0';</v>
      </c>
    </row>
    <row r="47" spans="1:8">
      <c r="A47" t="s">
        <v>443</v>
      </c>
      <c r="B47" t="s">
        <v>256</v>
      </c>
      <c r="C47" t="s">
        <v>328</v>
      </c>
      <c r="E47" t="str">
        <f xml:space="preserve"> ("    "&amp;TRIM(A47)&amp; " : " &amp;TRIM(B47)&amp;" "&amp;TRIM(C47)&amp;";")</f>
        <v xml:space="preserve">    m_wr_bs_fir_ddc_tenable : out std_logic_vector(DIR_BEAM_MAX - 1 downto 0);</v>
      </c>
      <c r="F47" t="str">
        <f xml:space="preserve"> ("    "&amp;TRIM(A47)&amp; " : " &amp;TRIM(B47)&amp;" "&amp;TRIM(C47)&amp;";")</f>
        <v xml:space="preserve">    m_wr_bs_fir_ddc_tenable : out std_logic_vector(DIR_BEAM_MAX - 1 downto 0);</v>
      </c>
      <c r="G47" t="str">
        <f xml:space="preserve"> ("    "&amp;TRIM(A47) &amp; " =&gt; "&amp;TRIM(A47)&amp;"_"&amp;TRIM($C$11)&amp;",")</f>
        <v xml:space="preserve">    m_wr_bs_fir_ddc_tenable =&gt; m_wr_bs_fir_ddc_tenable_bs_fir_ddc_i,</v>
      </c>
      <c r="H47" t="str">
        <f xml:space="preserve"> IF(C47="std_logic",("signal "&amp;TRIM(A47)&amp;"_"&amp;TRIM($C$11)&amp;" : "&amp;TRIM(C47) &amp;" := '0';"),("signal "&amp;TRIM(A47) &amp;"_"&amp;TRIM($C$11)&amp;" : "&amp;C47 &amp;" := (others =&gt; '0');"))</f>
        <v>signal m_wr_bs_fir_ddc_tenable_bs_fir_ddc_i : std_logic_vector(DIR_BEAM_MAX - 1 downto 0) := (others =&gt; '0');</v>
      </c>
    </row>
    <row r="48" spans="1:8">
      <c r="A48" t="s">
        <v>444</v>
      </c>
      <c r="B48" t="s">
        <v>256</v>
      </c>
      <c r="C48" t="s">
        <v>386</v>
      </c>
      <c r="E48" t="str">
        <f xml:space="preserve"> ("    "&amp;TRIM(A48)&amp; " : " &amp;TRIM(B48)&amp;" "&amp;TRIM(C48)&amp;";")</f>
        <v xml:space="preserve">    m_wr_bs_fir_ddc_taddr : out std_logic_vector(11 downto 0);</v>
      </c>
      <c r="F48" t="str">
        <f xml:space="preserve"> ("    "&amp;TRIM(A48)&amp; " : " &amp;TRIM(B48)&amp;" "&amp;TRIM(C48)&amp;";")</f>
        <v xml:space="preserve">    m_wr_bs_fir_ddc_taddr : out std_logic_vector(11 downto 0);</v>
      </c>
      <c r="G48" t="str">
        <f xml:space="preserve"> ("    "&amp;TRIM(A48) &amp; " =&gt; "&amp;TRIM(A48)&amp;"_"&amp;TRIM($C$11)&amp;",")</f>
        <v xml:space="preserve">    m_wr_bs_fir_ddc_taddr =&gt; m_wr_bs_fir_ddc_taddr_bs_fir_ddc_i,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m_wr_bs_fir_ddc_taddr_bs_fir_ddc_i : std_logic_vector(11 downto 0) := (others =&gt; '0');</v>
      </c>
    </row>
    <row r="49" spans="1:8">
      <c r="A49" t="s">
        <v>445</v>
      </c>
      <c r="B49" t="s">
        <v>256</v>
      </c>
      <c r="C49" t="s">
        <v>379</v>
      </c>
      <c r="E49" t="str">
        <f xml:space="preserve"> ("    "&amp;TRIM(A49)&amp; " : " &amp;TRIM(B49)&amp;" "&amp;TRIM(C49)&amp;";")</f>
        <v xml:space="preserve">    m_wr_bs_fir_ddc_tdata : out std_logic_vector(31 downto 0);</v>
      </c>
      <c r="F49" t="str">
        <f xml:space="preserve"> ("    "&amp;TRIM(A49)&amp; " : " &amp;TRIM(B49)&amp;" "&amp;TRIM(C49)&amp;";")</f>
        <v xml:space="preserve">    m_wr_bs_fir_ddc_tdata : out std_logic_vector(31 downto 0);</v>
      </c>
      <c r="G49" t="str">
        <f xml:space="preserve"> ("    "&amp;TRIM(A49) &amp; " =&gt; "&amp;TRIM(A49)&amp;"_"&amp;TRIM($C$11)&amp;",")</f>
        <v xml:space="preserve">    m_wr_bs_fir_ddc_tdata =&gt; m_wr_bs_fir_ddc_tdata_bs_fir_ddc_i,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m_wr_bs_fir_ddc_tdata_bs_fir_ddc_i : std_logic_vector(31 downto 0) := (others =&gt; '0');</v>
      </c>
    </row>
    <row r="50" spans="1:8">
      <c r="E50" t="s">
        <v>248</v>
      </c>
    </row>
    <row r="51" spans="1:8">
      <c r="A51" s="10" t="s">
        <v>435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s_maxis_bs_fir_ddc_config_tvalid : in std_logic;</v>
      </c>
      <c r="F51" t="str">
        <f xml:space="preserve"> ("    "&amp;TRIM(A51)&amp; " : " &amp;TRIM(B51)&amp;" "&amp;TRIM(C51)&amp;";")</f>
        <v xml:space="preserve">    s_maxis_bs_fir_ddc_config_tvalid : in std_logic;</v>
      </c>
      <c r="G51" t="str">
        <f xml:space="preserve"> ("    "&amp;TRIM(A51) &amp; " =&gt; "&amp;TRIM(A51)&amp;"_"&amp;TRIM($C$11)&amp;",")</f>
        <v xml:space="preserve">    s_maxis_bs_fir_ddc_config_tvalid =&gt; s_maxis_bs_fir_ddc_config_tvalid_bs_fir_ddc_i,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s_maxis_bs_fir_ddc_config_tvalid_bs_fir_ddc_i : std_logic := '0';</v>
      </c>
    </row>
    <row r="52" spans="1:8">
      <c r="A52" s="10" t="s">
        <v>436</v>
      </c>
      <c r="B52" t="s">
        <v>254</v>
      </c>
      <c r="C52" t="s">
        <v>379</v>
      </c>
      <c r="E52" t="str">
        <f xml:space="preserve"> ("    "&amp;TRIM(A52)&amp; " : " &amp;TRIM(B52)&amp;" "&amp;TRIM(C52)&amp;";")</f>
        <v xml:space="preserve">    s_maxis_bs_fir_ddc_config_tdata : in std_logic_vector(31 downto 0);</v>
      </c>
      <c r="F52" t="str">
        <f xml:space="preserve"> ("    "&amp;TRIM(A52)&amp; " : " &amp;TRIM(B52)&amp;" "&amp;TRIM(C52)&amp;";")</f>
        <v xml:space="preserve">    s_maxis_bs_fir_ddc_config_tdata : in std_logic_vector(31 downto 0);</v>
      </c>
      <c r="G52" t="str">
        <f xml:space="preserve"> ("    "&amp;TRIM(A52) &amp; " =&gt; "&amp;TRIM(A52)&amp;"_"&amp;TRIM($C$11)&amp;",")</f>
        <v xml:space="preserve">    s_maxis_bs_fir_ddc_config_tdata =&gt; s_maxis_bs_fir_ddc_config_tdata_bs_fir_ddc_i,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s_maxis_bs_fir_ddc_config_tdata_bs_fir_ddc_i : std_logic_vector(31 downto 0) := (others =&gt; '0');</v>
      </c>
    </row>
    <row r="53" spans="1:8">
      <c r="E53" t="s">
        <v>248</v>
      </c>
    </row>
    <row r="54" spans="1:8">
      <c r="A54" s="9" t="s">
        <v>437</v>
      </c>
      <c r="B54" t="s">
        <v>254</v>
      </c>
      <c r="C54" t="s">
        <v>255</v>
      </c>
      <c r="E54" t="str">
        <f xml:space="preserve"> ("    "&amp;TRIM(A54)&amp; " : " &amp;TRIM(B54)&amp;" "&amp;TRIM(C54)&amp;";")</f>
        <v xml:space="preserve">    s_axis_bs_fir_ddc_tvalid : in std_logic;</v>
      </c>
      <c r="F54" t="str">
        <f xml:space="preserve"> ("    "&amp;TRIM(A54)&amp; " : " &amp;TRIM(B54)&amp;" "&amp;TRIM(C54)&amp;";")</f>
        <v xml:space="preserve">    s_axis_bs_fir_ddc_tvalid : in std_logic;</v>
      </c>
      <c r="G54" t="str">
        <f xml:space="preserve"> ("    "&amp;TRIM(A54) &amp; " =&gt; "&amp;TRIM(A54)&amp;"_"&amp;TRIM($C$11)&amp;",")</f>
        <v xml:space="preserve">    s_axis_bs_fir_ddc_tvalid =&gt; s_axis_bs_fir_ddc_tvalid_bs_fir_ddc_i,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s_axis_bs_fir_ddc_tvalid_bs_fir_ddc_i : std_logic := '0';</v>
      </c>
    </row>
    <row r="55" spans="1:8">
      <c r="A55" s="9" t="s">
        <v>438</v>
      </c>
      <c r="B55" t="s">
        <v>256</v>
      </c>
      <c r="C55" t="s">
        <v>255</v>
      </c>
      <c r="D55" t="s">
        <v>257</v>
      </c>
      <c r="E55" t="str">
        <f xml:space="preserve"> ("    "&amp;TRIM(A55)&amp; " : " &amp;TRIM(B55)&amp;" "&amp;TRIM(C55)&amp;";")</f>
        <v xml:space="preserve">    s_axis_bs_fir_ddc_tready : out std_logic;</v>
      </c>
      <c r="F55" t="str">
        <f xml:space="preserve"> ("    "&amp;TRIM(A55)&amp; " : " &amp;TRIM(B55)&amp;" "&amp;TRIM(C55)&amp;";")</f>
        <v xml:space="preserve">    s_axis_bs_fir_ddc_tready : out std_logic;</v>
      </c>
      <c r="G55" t="str">
        <f xml:space="preserve"> ("    "&amp;TRIM(A55) &amp; " =&gt; "&amp;TRIM(A55)&amp;"_"&amp;TRIM($C$11)&amp;",")</f>
        <v xml:space="preserve">    s_axis_bs_fir_ddc_tready =&gt; s_axis_bs_fir_ddc_tready_bs_fir_ddc_i,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s_axis_bs_fir_ddc_tready_bs_fir_ddc_i : std_logic := '0';</v>
      </c>
    </row>
    <row r="56" spans="1:8">
      <c r="A56" s="9" t="s">
        <v>439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s_axis_bs_fir_ddc_tlast : in std_logic;</v>
      </c>
      <c r="F56" t="str">
        <f xml:space="preserve"> ("    "&amp;TRIM(A56)&amp; " : " &amp;TRIM(B56)&amp;" "&amp;TRIM(C56)&amp;";")</f>
        <v xml:space="preserve">    s_axis_bs_fir_ddc_tlast : in std_logic;</v>
      </c>
      <c r="G56" t="str">
        <f xml:space="preserve"> ("    "&amp;TRIM(A56) &amp; " =&gt; "&amp;TRIM(A56)&amp;"_"&amp;TRIM($C$11)&amp;",")</f>
        <v xml:space="preserve">    s_axis_bs_fir_ddc_tlast =&gt; s_axis_bs_fir_ddc_tlast_bs_fir_ddc_i,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s_axis_bs_fir_ddc_tlast_bs_fir_ddc_i : std_logic := '0';</v>
      </c>
    </row>
    <row r="57" spans="1:8">
      <c r="A57" s="9" t="s">
        <v>440</v>
      </c>
      <c r="B57" t="s">
        <v>254</v>
      </c>
      <c r="C57" t="s">
        <v>379</v>
      </c>
      <c r="E57" t="str">
        <f xml:space="preserve"> ("    "&amp;TRIM(A57)&amp; " : " &amp;TRIM(B57)&amp;" "&amp;TRIM(C57)&amp;";")</f>
        <v xml:space="preserve">    s_axis_bs_fir_ddc_tdata : in std_logic_vector(31 downto 0);</v>
      </c>
      <c r="F57" t="str">
        <f xml:space="preserve"> ("    "&amp;TRIM(A57)&amp; " : " &amp;TRIM(B57)&amp;" "&amp;TRIM(C57)&amp;";")</f>
        <v xml:space="preserve">    s_axis_bs_fir_ddc_tdata : in std_logic_vector(31 downto 0);</v>
      </c>
      <c r="G57" t="str">
        <f xml:space="preserve"> ("    "&amp;TRIM(A57) &amp; " =&gt; "&amp;TRIM(A57)&amp;"_"&amp;TRIM($C$11)&amp;",")</f>
        <v xml:space="preserve">    s_axis_bs_fir_ddc_tdata =&gt; s_axis_bs_fir_ddc_tdata_bs_fir_ddc_i,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s_axis_bs_fir_ddc_tdata_bs_fir_ddc_i : std_logic_vector(31 downto 0) := (others =&gt; '0');</v>
      </c>
    </row>
    <row r="58" spans="1:8">
      <c r="E58" t="s">
        <v>249</v>
      </c>
    </row>
    <row r="59" spans="1:8">
      <c r="A59" t="s">
        <v>554</v>
      </c>
      <c r="B59" t="s">
        <v>254</v>
      </c>
      <c r="C59" t="s">
        <v>255</v>
      </c>
      <c r="E59" t="str">
        <f xml:space="preserve"> ("    "&amp;TRIM(A59)&amp; " : " &amp;TRIM(B59)&amp;" "&amp;TRIM(C59)&amp;";")</f>
        <v xml:space="preserve">    reset_n : in std_logic;</v>
      </c>
      <c r="F59" t="str">
        <f xml:space="preserve"> ("    "&amp;TRIM(A59)&amp; " : " &amp;TRIM(B59)&amp;" "&amp;TRIM(C59)&amp;";")</f>
        <v xml:space="preserve">    reset_n : in std_logic;</v>
      </c>
      <c r="G59" t="str">
        <f xml:space="preserve"> ("    "&amp;TRIM(A59) &amp; " =&gt; "&amp;TRIM(A59)&amp;"_"&amp;TRIM($C$11)&amp;",")</f>
        <v xml:space="preserve">    reset_n =&gt; reset_n_bs_fir_ddc_i,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reset_n_bs_fir_ddc_i : std_logic := '0';</v>
      </c>
    </row>
    <row r="60" spans="1:8">
      <c r="A60" t="s">
        <v>4185</v>
      </c>
      <c r="B60" t="s">
        <v>254</v>
      </c>
      <c r="C60" t="s">
        <v>255</v>
      </c>
      <c r="E60" t="str">
        <f xml:space="preserve"> ("    "&amp;TRIM(A60)&amp; " : " &amp;TRIM(B60)&amp;" "&amp;TRIM(C60)&amp;"")</f>
        <v xml:space="preserve">    Clk : in std_logic</v>
      </c>
      <c r="F60" t="str">
        <f xml:space="preserve"> ("    "&amp;TRIM(A60)&amp; " : " &amp;TRIM(B60)&amp;" "&amp;TRIM(C60)&amp;"")</f>
        <v xml:space="preserve">    Clk : in std_logic</v>
      </c>
      <c r="G60" t="str">
        <f xml:space="preserve"> ("    "&amp;TRIM(A60) &amp; " =&gt; "&amp;TRIM(A60)&amp;"_"&amp;TRIM($C$11)&amp;"")</f>
        <v xml:space="preserve">    Clk =&gt; Clk_bs_fir_ddc_i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Clk_bs_fir_ddc_i : std_logic := '0';</v>
      </c>
    </row>
    <row r="61" spans="1:8">
      <c r="E61" t="s">
        <v>250</v>
      </c>
      <c r="F61" t="s">
        <v>250</v>
      </c>
      <c r="G61" t="s">
        <v>250</v>
      </c>
    </row>
    <row r="62" spans="1:8">
      <c r="A62" s="2"/>
      <c r="B62" s="2"/>
      <c r="C62" s="2"/>
      <c r="D62" s="2"/>
      <c r="E62" s="2" t="s">
        <v>246</v>
      </c>
      <c r="F62" s="2" t="s">
        <v>246</v>
      </c>
      <c r="G62" s="2" t="s">
        <v>246</v>
      </c>
    </row>
    <row r="63" spans="1:8">
      <c r="A63" s="2"/>
      <c r="B63" s="2"/>
      <c r="C63" s="2"/>
      <c r="D63" s="2"/>
      <c r="E63" s="2" t="s">
        <v>251</v>
      </c>
      <c r="F63" s="2" t="s">
        <v>259</v>
      </c>
      <c r="G63" s="2"/>
    </row>
    <row r="65" spans="5:5">
      <c r="E65" t="str">
        <f xml:space="preserve"> "architecture rtl of "&amp;$A$11&amp;" is"</f>
        <v>architecture rtl of bs_fir_ddc_wrapper is</v>
      </c>
    </row>
    <row r="66" spans="5:5">
      <c r="E66" t="s">
        <v>297</v>
      </c>
    </row>
    <row r="67" spans="5:5">
      <c r="E67" t="s">
        <v>292</v>
      </c>
    </row>
    <row r="69" spans="5:5">
      <c r="E69" t="s">
        <v>293</v>
      </c>
    </row>
    <row r="70" spans="5:5">
      <c r="E70" t="s">
        <v>296</v>
      </c>
    </row>
    <row r="71" spans="5:5">
      <c r="E71" t="s">
        <v>292</v>
      </c>
    </row>
    <row r="72" spans="5:5">
      <c r="E72" t="s">
        <v>299</v>
      </c>
    </row>
    <row r="73" spans="5:5">
      <c r="E73" s="1" t="s">
        <v>252</v>
      </c>
    </row>
    <row r="74" spans="5:5">
      <c r="E74" t="s">
        <v>300</v>
      </c>
    </row>
    <row r="75" spans="5:5">
      <c r="E75" s="1" t="s">
        <v>252</v>
      </c>
    </row>
    <row r="76" spans="5:5">
      <c r="E76" t="s">
        <v>294</v>
      </c>
    </row>
    <row r="77" spans="5:5">
      <c r="E77" t="s">
        <v>295</v>
      </c>
    </row>
    <row r="78" spans="5:5">
      <c r="E78" s="1" t="s">
        <v>252</v>
      </c>
    </row>
    <row r="79" spans="5:5">
      <c r="E79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47"/>
  <sheetViews>
    <sheetView workbookViewId="0">
      <selection activeCell="E1" sqref="E1:E10"/>
    </sheetView>
  </sheetViews>
  <sheetFormatPr defaultRowHeight="16.899999999999999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395</v>
      </c>
      <c r="B11" s="2"/>
      <c r="C11" s="2" t="s">
        <v>396</v>
      </c>
      <c r="D11" s="2"/>
      <c r="E11" s="2" t="str">
        <f>"entity "&amp;A11&amp;" is"</f>
        <v>entity bs_ram_4k is</v>
      </c>
      <c r="F11" s="2" t="str">
        <f>"component "&amp;A11&amp;" is"</f>
        <v>component bs_ram_4k is</v>
      </c>
      <c r="G11" s="2" t="str">
        <f>(C11&amp;" : "&amp;A11)</f>
        <v>bs_ram_4k_i : bs_ram_4k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397</v>
      </c>
      <c r="B20" t="s">
        <v>254</v>
      </c>
      <c r="C20" t="s">
        <v>331</v>
      </c>
      <c r="E20" t="str">
        <f xml:space="preserve"> ("    "&amp;TRIM(A20)&amp; " : " &amp;TRIM(B20)&amp;" "&amp;TRIM(C20)&amp;";")</f>
        <v xml:space="preserve">    s_rd_bs_ram_4k_taddr : in std_logic_vector(ADDRESS_BEAM_WIDTH - 1 downto 0);</v>
      </c>
      <c r="F20" t="str">
        <f xml:space="preserve"> ("    "&amp;TRIM(A20)&amp; " : " &amp;TRIM(B20)&amp;" "&amp;TRIM(C20)&amp;";")</f>
        <v xml:space="preserve">    s_rd_bs_ram_4k_taddr : in std_logic_vector(ADDRESS_BEAM_WIDTH - 1 downto 0);</v>
      </c>
      <c r="G20" t="str">
        <f xml:space="preserve"> ("    "&amp;TRIM(A20) &amp; " =&gt; "&amp;TRIM(A20)&amp;"_"&amp;TRIM($C$11)&amp;",")</f>
        <v xml:space="preserve">    s_rd_bs_ram_4k_taddr =&gt; s_rd_bs_ram_4k_taddr_bs_ram_4k_i,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s_rd_bs_ram_4k_taddr_bs_ram_4k_i : std_logic_vector(ADDRESS_BEAM_WIDTH - 1 downto 0) := (others =&gt; '0');</v>
      </c>
    </row>
    <row r="21" spans="1:8">
      <c r="A21" t="s">
        <v>398</v>
      </c>
      <c r="B21" t="s">
        <v>256</v>
      </c>
      <c r="C21" t="s">
        <v>471</v>
      </c>
      <c r="E21" t="str">
        <f xml:space="preserve"> ("    "&amp;TRIM(A21)&amp; " : " &amp;TRIM(B21)&amp;" "&amp;TRIM(C21)&amp;";")</f>
        <v xml:space="preserve">    s_rd_bs_ram_4k_tdata : out std_logic_vector(31 downto 0);</v>
      </c>
      <c r="F21" t="str">
        <f xml:space="preserve"> ("    "&amp;TRIM(A21)&amp; " : " &amp;TRIM(B21)&amp;" "&amp;TRIM(C21)&amp;";")</f>
        <v xml:space="preserve">    s_rd_bs_ram_4k_tdata : out std_logic_vector(31 downto 0);</v>
      </c>
      <c r="G21" t="str">
        <f xml:space="preserve"> ("    "&amp;TRIM(A21) &amp; " =&gt; "&amp;TRIM(A21)&amp;"_"&amp;TRIM($C$11)&amp;",")</f>
        <v xml:space="preserve">    s_rd_bs_ram_4k_tdata =&gt; s_rd_bs_ram_4k_tdata_bs_ram_4k_i,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s_rd_bs_ram_4k_tdata_bs_ram_4k_i : std_logic_vector(31 downto 0) := (others =&gt; '0');</v>
      </c>
    </row>
    <row r="22" spans="1:8">
      <c r="E22" t="s">
        <v>249</v>
      </c>
    </row>
    <row r="23" spans="1:8">
      <c r="A23" t="s">
        <v>399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s_wr_bs_ram_4k_tenable : in std_logic;</v>
      </c>
      <c r="F23" t="str">
        <f xml:space="preserve"> ("    "&amp;TRIM(A23)&amp; " : " &amp;TRIM(B23)&amp;" "&amp;TRIM(C23)&amp;";")</f>
        <v xml:space="preserve">    s_wr_bs_ram_4k_tenable : in std_logic;</v>
      </c>
      <c r="G23" t="str">
        <f xml:space="preserve"> ("    "&amp;TRIM(A23) &amp; " =&gt; "&amp;TRIM(A23)&amp;"_"&amp;TRIM($C$11)&amp;",")</f>
        <v xml:space="preserve">    s_wr_bs_ram_4k_tenable =&gt; s_wr_bs_ram_4k_tenable_bs_ram_4k_i,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s_wr_bs_ram_4k_tenable_bs_ram_4k_i : std_logic := '0';</v>
      </c>
    </row>
    <row r="24" spans="1:8">
      <c r="A24" t="s">
        <v>400</v>
      </c>
      <c r="B24" t="s">
        <v>254</v>
      </c>
      <c r="C24" t="s">
        <v>331</v>
      </c>
      <c r="E24" t="str">
        <f xml:space="preserve"> ("    "&amp;TRIM(A24)&amp; " : " &amp;TRIM(B24)&amp;" "&amp;TRIM(C24)&amp;";")</f>
        <v xml:space="preserve">    s_wr_bs_ram_4k_taddr : in std_logic_vector(ADDRESS_BEAM_WIDTH - 1 downto 0);</v>
      </c>
      <c r="F24" t="str">
        <f xml:space="preserve"> ("    "&amp;TRIM(A24)&amp; " : " &amp;TRIM(B24)&amp;" "&amp;TRIM(C24)&amp;";")</f>
        <v xml:space="preserve">    s_wr_bs_ram_4k_taddr : in std_logic_vector(ADDRESS_BEAM_WIDTH - 1 downto 0);</v>
      </c>
      <c r="G24" t="str">
        <f xml:space="preserve"> ("    "&amp;TRIM(A24) &amp; " =&gt; "&amp;TRIM(A24)&amp;"_"&amp;TRIM($C$11)&amp;",")</f>
        <v xml:space="preserve">    s_wr_bs_ram_4k_taddr =&gt; s_wr_bs_ram_4k_taddr_bs_ram_4k_i,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s_wr_bs_ram_4k_taddr_bs_ram_4k_i : std_logic_vector(ADDRESS_BEAM_WIDTH - 1 downto 0) := (others =&gt; '0');</v>
      </c>
    </row>
    <row r="25" spans="1:8">
      <c r="A25" t="s">
        <v>401</v>
      </c>
      <c r="B25" t="s">
        <v>254</v>
      </c>
      <c r="C25" t="s">
        <v>471</v>
      </c>
      <c r="E25" t="str">
        <f xml:space="preserve"> ("    "&amp;TRIM(A25)&amp; " : " &amp;TRIM(B25)&amp;" "&amp;TRIM(C25)&amp;";")</f>
        <v xml:space="preserve">    s_wr_bs_ram_4k_tdata : in std_logic_vector(31 downto 0);</v>
      </c>
      <c r="F25" t="str">
        <f xml:space="preserve"> ("    "&amp;TRIM(A25)&amp; " : " &amp;TRIM(B25)&amp;" "&amp;TRIM(C25)&amp;";")</f>
        <v xml:space="preserve">    s_wr_bs_ram_4k_tdata : in std_logic_vector(31 downto 0);</v>
      </c>
      <c r="G25" t="str">
        <f xml:space="preserve"> ("    "&amp;TRIM(A25) &amp; " =&gt; "&amp;TRIM(A25)&amp;"_"&amp;TRIM($C$11)&amp;",")</f>
        <v xml:space="preserve">    s_wr_bs_ram_4k_tdata =&gt; s_wr_bs_ram_4k_tdata_bs_ram_4k_i,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s_wr_bs_ram_4k_tdata_bs_ram_4k_i : std_logic_vector(31 downto 0) := (others =&gt; '0');</v>
      </c>
    </row>
    <row r="26" spans="1:8">
      <c r="E26" t="s">
        <v>248</v>
      </c>
    </row>
    <row r="27" spans="1:8">
      <c r="A27" t="s">
        <v>554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reset_n_bs_ram_4k_i : std_logic := '0';</v>
      </c>
    </row>
    <row r="28" spans="1:8">
      <c r="A28" t="s">
        <v>4185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Clk_bs_ram_4k_i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Clk_bs_ram_4k_i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bs_ram_4k is</v>
      </c>
    </row>
    <row r="34" spans="5:5">
      <c r="E34" t="s">
        <v>297</v>
      </c>
    </row>
    <row r="35" spans="5:5">
      <c r="E35" t="s">
        <v>292</v>
      </c>
    </row>
    <row r="37" spans="5:5">
      <c r="E37" t="s">
        <v>293</v>
      </c>
    </row>
    <row r="38" spans="5:5">
      <c r="E38" t="s">
        <v>296</v>
      </c>
    </row>
    <row r="39" spans="5:5">
      <c r="E39" t="s">
        <v>292</v>
      </c>
    </row>
    <row r="40" spans="5:5">
      <c r="E40" t="s">
        <v>299</v>
      </c>
    </row>
    <row r="41" spans="5:5">
      <c r="E41" s="1" t="s">
        <v>252</v>
      </c>
    </row>
    <row r="42" spans="5:5">
      <c r="E42" t="s">
        <v>300</v>
      </c>
    </row>
    <row r="43" spans="5:5">
      <c r="E43" s="1" t="s">
        <v>252</v>
      </c>
    </row>
    <row r="44" spans="5:5">
      <c r="E44" t="s">
        <v>294</v>
      </c>
    </row>
    <row r="45" spans="5:5">
      <c r="E45" t="s">
        <v>295</v>
      </c>
    </row>
    <row r="46" spans="5:5">
      <c r="E46" s="1" t="s">
        <v>252</v>
      </c>
    </row>
    <row r="47" spans="5:5">
      <c r="E47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76"/>
  <sheetViews>
    <sheetView workbookViewId="0">
      <selection activeCell="E1" sqref="E1:E10"/>
    </sheetView>
  </sheetViews>
  <sheetFormatPr defaultRowHeight="16.899999999999999"/>
  <cols>
    <col min="1" max="1" width="27.4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382</v>
      </c>
      <c r="B11" s="2"/>
      <c r="C11" s="2" t="s">
        <v>383</v>
      </c>
      <c r="D11" s="2"/>
      <c r="E11" s="2" t="str">
        <f>"entity "&amp;A11&amp;" is"</f>
        <v>entity bs_fft_4k_wrapper is</v>
      </c>
      <c r="F11" s="2" t="str">
        <f>"component "&amp;A11&amp;" is"</f>
        <v>component bs_fft_4k_wrapper is</v>
      </c>
      <c r="G11" s="2" t="str">
        <f>(C11&amp;" : "&amp;A11)</f>
        <v>bs_fft_4k_i : bs_fft_4k_wrapper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318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327</v>
      </c>
      <c r="B14" t="s">
        <v>263</v>
      </c>
      <c r="C14" s="1" t="s">
        <v>333</v>
      </c>
      <c r="D14" s="1" t="s">
        <v>334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330</v>
      </c>
      <c r="B15" t="s">
        <v>263</v>
      </c>
      <c r="C15" s="1" t="s">
        <v>329</v>
      </c>
      <c r="D15" s="1" t="s">
        <v>332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359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367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m_axis_data_tvalid_bs_fft_4k_i : std_logic := '0';</v>
      </c>
    </row>
    <row r="21" spans="1:8">
      <c r="A21" s="9" t="s">
        <v>364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m_axis_data_tready_bs_fft_4k_i : std_logic := '0';</v>
      </c>
    </row>
    <row r="22" spans="1:8">
      <c r="A22" s="9" t="s">
        <v>365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m_axis_data_tlast_bs_fft_4k_i,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m_axis_data_tlast_bs_fft_4k_i : std_logic := '0';</v>
      </c>
    </row>
    <row r="23" spans="1:8">
      <c r="A23" s="9" t="s">
        <v>366</v>
      </c>
      <c r="B23" t="s">
        <v>256</v>
      </c>
      <c r="C23" t="s">
        <v>378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m_axis_data_tdata_bs_fft_4k_i : std_logic_vector(63 downto 0) := (others =&gt; '0');</v>
      </c>
    </row>
    <row r="24" spans="1:8">
      <c r="E24" t="s">
        <v>248</v>
      </c>
    </row>
    <row r="25" spans="1:8">
      <c r="A25" s="9" t="s">
        <v>368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m_axis_config_tvalid_bs_fft_4k_i : std_logic := '0';</v>
      </c>
    </row>
    <row r="26" spans="1:8">
      <c r="A26" s="9" t="s">
        <v>369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m_axis_config_tready_bs_fft_4k_i,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m_axis_config_tready_bs_fft_4k_i : std_logic := '0';</v>
      </c>
    </row>
    <row r="27" spans="1:8">
      <c r="A27" s="9" t="s">
        <v>370</v>
      </c>
      <c r="B27" t="s">
        <v>256</v>
      </c>
      <c r="C27" t="s">
        <v>377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m_axis_config_tdata_bs_fft_4k_i : std_logic_vector(23 downto 0) := (others =&gt; '0');</v>
      </c>
    </row>
    <row r="28" spans="1:8">
      <c r="E28" t="s">
        <v>248</v>
      </c>
    </row>
    <row r="29" spans="1:8">
      <c r="A29" s="9" t="s">
        <v>743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s_axis_data_tvalid_bs_fft_4k_i,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s_axis_data_tvalid_bs_fft_4k_i : std_logic := '0';</v>
      </c>
    </row>
    <row r="30" spans="1:8">
      <c r="A30" s="9" t="s">
        <v>361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s_axis_data_tready_bs_fft_4k_i,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s_axis_data_tready_bs_fft_4k_i : std_logic := '0';</v>
      </c>
    </row>
    <row r="31" spans="1:8">
      <c r="A31" s="9" t="s">
        <v>362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s_axis_data_tlast_bs_fft_4k_i,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s_axis_data_tlast_bs_fft_4k_i : std_logic := '0';</v>
      </c>
    </row>
    <row r="32" spans="1:8">
      <c r="A32" s="9" t="s">
        <v>363</v>
      </c>
      <c r="B32" t="s">
        <v>254</v>
      </c>
      <c r="C32" t="s">
        <v>378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s_axis_data_tdata_bs_fft_4k_i,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s_axis_data_tdata_bs_fft_4k_i : std_logic_vector(63 downto 0) := (others =&gt; '0');</v>
      </c>
    </row>
    <row r="33" spans="1:8">
      <c r="E33" t="s">
        <v>248</v>
      </c>
    </row>
    <row r="34" spans="1:8">
      <c r="A34" t="s">
        <v>381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aresetn_bs_fft_4k_i,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aresetn_bs_fft_4k_i : std_logic := '0';</v>
      </c>
    </row>
    <row r="35" spans="1:8">
      <c r="E35" t="s">
        <v>248</v>
      </c>
    </row>
    <row r="36" spans="1:8">
      <c r="A36" t="s">
        <v>371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envent_frame_started_bs_fft_4k_i,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envent_frame_started_bs_fft_4k_i : std_logic := '0';</v>
      </c>
    </row>
    <row r="37" spans="1:8">
      <c r="A37" t="s">
        <v>372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event_tlast_unexpected_bs_fft_4k_i,</v>
      </c>
      <c r="H37" t="str">
        <f t="shared" si="3"/>
        <v>signal event_tlast_unexpected_bs_fft_4k_i : std_logic := '0';</v>
      </c>
    </row>
    <row r="38" spans="1:8">
      <c r="A38" t="s">
        <v>373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event_tlast_missing_bs_fft_4k_i,</v>
      </c>
      <c r="H38" t="str">
        <f t="shared" si="3"/>
        <v>signal event_tlast_missing_bs_fft_4k_i : std_logic := '0';</v>
      </c>
    </row>
    <row r="39" spans="1:8">
      <c r="A39" t="s">
        <v>374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event_status_channel_halt_bs_fft_4k_i,</v>
      </c>
      <c r="H39" t="str">
        <f t="shared" si="3"/>
        <v>signal event_status_channel_halt_bs_fft_4k_i : std_logic := '0';</v>
      </c>
    </row>
    <row r="40" spans="1:8">
      <c r="A40" t="s">
        <v>375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event_data_in_channel_halt_bs_fft_4k_i,</v>
      </c>
      <c r="H40" t="str">
        <f t="shared" si="3"/>
        <v>signal event_data_in_channel_halt_bs_fft_4k_i : std_logic := '0';</v>
      </c>
    </row>
    <row r="41" spans="1:8">
      <c r="A41" t="s">
        <v>376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event_data_out_channel_halt_bs_fft_4k_i,</v>
      </c>
      <c r="H41" t="str">
        <f t="shared" si="3"/>
        <v>signal event_data_out_channel_halt_bs_fft_4k_i : std_logic := '0';</v>
      </c>
    </row>
    <row r="42" spans="1:8">
      <c r="E42" t="s">
        <v>248</v>
      </c>
    </row>
    <row r="43" spans="1:8">
      <c r="A43" s="9" t="s">
        <v>387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m_axis_bs_fft_4k_tvalid : out std_logic;</v>
      </c>
      <c r="F43" t="str">
        <f xml:space="preserve"> ("    "&amp;TRIM(A43)&amp; " : " &amp;TRIM(B43)&amp;" "&amp;TRIM(C43)&amp;";")</f>
        <v xml:space="preserve">    m_axis_bs_fft_4k_tvalid : out std_logic;</v>
      </c>
      <c r="G43" t="str">
        <f xml:space="preserve"> ("    "&amp;TRIM(A43) &amp; " =&gt; "&amp;TRIM(A43)&amp;"_"&amp;TRIM($C$11)&amp;",")</f>
        <v xml:space="preserve">    m_axis_bs_fft_4k_tvalid =&gt; m_axis_bs_fft_4k_tvalid_bs_fft_4k_i,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m_axis_bs_fft_4k_tvalid_bs_fft_4k_i : std_logic := '0';</v>
      </c>
    </row>
    <row r="44" spans="1:8">
      <c r="A44" s="9" t="s">
        <v>388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m_axis_bs_fft_4k_tready : in std_logic;</v>
      </c>
      <c r="F44" t="str">
        <f xml:space="preserve"> ("    "&amp;TRIM(A44)&amp; " : " &amp;TRIM(B44)&amp;" "&amp;TRIM(C44)&amp;";")</f>
        <v xml:space="preserve">    m_axis_bs_fft_4k_tready : in std_logic;</v>
      </c>
      <c r="G44" t="str">
        <f xml:space="preserve"> ("    "&amp;TRIM(A44) &amp; " =&gt; "&amp;TRIM(A44)&amp;"_"&amp;TRIM($C$11)&amp;",")</f>
        <v xml:space="preserve">    m_axis_bs_fft_4k_tready =&gt; m_axis_bs_fft_4k_tready_bs_fft_4k_i,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m_axis_bs_fft_4k_tready_bs_fft_4k_i : std_logic := '0';</v>
      </c>
    </row>
    <row r="45" spans="1:8">
      <c r="A45" s="9" t="s">
        <v>389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m_axis_bs_fft_4k_tlast : out std_logic;</v>
      </c>
      <c r="F45" t="str">
        <f xml:space="preserve"> ("    "&amp;TRIM(A45)&amp; " : " &amp;TRIM(B45)&amp;" "&amp;TRIM(C45)&amp;";")</f>
        <v xml:space="preserve">    m_axis_bs_fft_4k_tlast : out std_logic;</v>
      </c>
      <c r="G45" t="str">
        <f xml:space="preserve"> ("    "&amp;TRIM(A45) &amp; " =&gt; "&amp;TRIM(A45)&amp;"_"&amp;TRIM($C$11)&amp;",")</f>
        <v xml:space="preserve">    m_axis_bs_fft_4k_tlast =&gt; m_axis_bs_fft_4k_tlast_bs_fft_4k_i,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m_axis_bs_fft_4k_tlast_bs_fft_4k_i : std_logic := '0';</v>
      </c>
    </row>
    <row r="46" spans="1:8">
      <c r="A46" s="9" t="s">
        <v>390</v>
      </c>
      <c r="B46" t="s">
        <v>256</v>
      </c>
      <c r="C46" t="s">
        <v>378</v>
      </c>
      <c r="E46" t="str">
        <f xml:space="preserve"> ("    "&amp;TRIM(A46)&amp; " : " &amp;TRIM(B46)&amp;" "&amp;TRIM(C46)&amp;";")</f>
        <v xml:space="preserve">    m_axis_bs_fft_4k_tdata : out std_logic_vector(63 downto 0);</v>
      </c>
      <c r="F46" t="str">
        <f xml:space="preserve"> ("    "&amp;TRIM(A46)&amp; " : " &amp;TRIM(B46)&amp;" "&amp;TRIM(C46)&amp;";")</f>
        <v xml:space="preserve">    m_axis_bs_fft_4k_tdata : out std_logic_vector(63 downto 0);</v>
      </c>
      <c r="G46" t="str">
        <f xml:space="preserve"> ("    "&amp;TRIM(A46) &amp; " =&gt; "&amp;TRIM(A46)&amp;"_"&amp;TRIM($C$11)&amp;",")</f>
        <v xml:space="preserve">    m_axis_bs_fft_4k_tdata =&gt; m_axis_bs_fft_4k_tdata_bs_fft_4k_i,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m_axis_bs_fft_4k_tdata_bs_fft_4k_i : std_logic_vector(63 downto 0) := (others =&gt; '0');</v>
      </c>
    </row>
    <row r="47" spans="1:8">
      <c r="E47" t="s">
        <v>248</v>
      </c>
    </row>
    <row r="48" spans="1:8">
      <c r="A48" s="10" t="s">
        <v>424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s_maxis_bs_fft_4k_config_tvalid : in std_logic;</v>
      </c>
      <c r="F48" t="str">
        <f xml:space="preserve"> ("    "&amp;TRIM(A48)&amp; " : " &amp;TRIM(B48)&amp;" "&amp;TRIM(C48)&amp;";")</f>
        <v xml:space="preserve">    s_maxis_bs_fft_4k_config_tvalid : in std_logic;</v>
      </c>
      <c r="G48" t="str">
        <f xml:space="preserve"> ("    "&amp;TRIM(A48) &amp; " =&gt; "&amp;TRIM(A48)&amp;"_"&amp;TRIM($C$11)&amp;",")</f>
        <v xml:space="preserve">    s_maxis_bs_fft_4k_config_tvalid =&gt; s_maxis_bs_fft_4k_config_tvalid_bs_fft_4k_i,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s_maxis_bs_fft_4k_config_tvalid_bs_fft_4k_i : std_logic := '0';</v>
      </c>
    </row>
    <row r="49" spans="1:8">
      <c r="A49" s="10" t="s">
        <v>425</v>
      </c>
      <c r="B49" t="s">
        <v>254</v>
      </c>
      <c r="C49" t="s">
        <v>379</v>
      </c>
      <c r="E49" t="str">
        <f xml:space="preserve"> ("    "&amp;TRIM(A49)&amp; " : " &amp;TRIM(B49)&amp;" "&amp;TRIM(C49)&amp;";")</f>
        <v xml:space="preserve">    s_maxis_bs_fft_4k_config_tdata : in std_logic_vector(31 downto 0);</v>
      </c>
      <c r="F49" t="str">
        <f xml:space="preserve"> ("    "&amp;TRIM(A49)&amp; " : " &amp;TRIM(B49)&amp;" "&amp;TRIM(C49)&amp;";")</f>
        <v xml:space="preserve">    s_maxis_bs_fft_4k_config_tdata : in std_logic_vector(31 downto 0);</v>
      </c>
      <c r="G49" t="str">
        <f xml:space="preserve"> ("    "&amp;TRIM(A49) &amp; " =&gt; "&amp;TRIM(A49)&amp;"_"&amp;TRIM($C$11)&amp;",")</f>
        <v xml:space="preserve">    s_maxis_bs_fft_4k_config_tdata =&gt; s_maxis_bs_fft_4k_config_tdata_bs_fft_4k_i,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s_maxis_bs_fft_4k_config_tdata_bs_fft_4k_i : std_logic_vector(31 downto 0) := (others =&gt; '0');</v>
      </c>
    </row>
    <row r="50" spans="1:8">
      <c r="E50" t="s">
        <v>248</v>
      </c>
    </row>
    <row r="51" spans="1:8">
      <c r="A51" s="11" t="s">
        <v>391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m_rd_bs_fft_4k_tstart : in std_logic;</v>
      </c>
      <c r="F51" t="str">
        <f xml:space="preserve"> ("    "&amp;TRIM(A51)&amp; " : " &amp;TRIM(B51)&amp;" "&amp;TRIM(C51)&amp;";")</f>
        <v xml:space="preserve">    m_rd_bs_fft_4k_tstart : in std_logic;</v>
      </c>
      <c r="G51" t="str">
        <f xml:space="preserve"> ("    "&amp;TRIM(A51) &amp; " =&gt; "&amp;TRIM(A51)&amp;"_"&amp;TRIM($C$11)&amp;",")</f>
        <v xml:space="preserve">    m_rd_bs_fft_4k_tstart =&gt; m_rd_bs_fft_4k_tstart_bs_fft_4k_i,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m_rd_bs_fft_4k_tstart_bs_fft_4k_i : std_logic := '0';</v>
      </c>
    </row>
    <row r="52" spans="1:8">
      <c r="A52" t="s">
        <v>392</v>
      </c>
      <c r="B52" t="s">
        <v>256</v>
      </c>
      <c r="C52" t="s">
        <v>386</v>
      </c>
      <c r="D52" t="s">
        <v>385</v>
      </c>
      <c r="E52" t="str">
        <f xml:space="preserve"> ("    "&amp;TRIM(A52)&amp; " : " &amp;TRIM(B52)&amp;" "&amp;TRIM(C52)&amp;";")</f>
        <v xml:space="preserve">    m_rd_bs_fft_4k_taddr : out std_logic_vector(11 downto 0);</v>
      </c>
      <c r="F52" t="str">
        <f xml:space="preserve"> ("    "&amp;TRIM(A52)&amp; " : " &amp;TRIM(B52)&amp;" "&amp;TRIM(C52)&amp;";")</f>
        <v xml:space="preserve">    m_rd_bs_fft_4k_taddr : out std_logic_vector(11 downto 0);</v>
      </c>
      <c r="G52" t="str">
        <f xml:space="preserve"> ("    "&amp;TRIM(A52) &amp; " =&gt; "&amp;TRIM(A52)&amp;"_"&amp;TRIM($C$11)&amp;",")</f>
        <v xml:space="preserve">    m_rd_bs_fft_4k_taddr =&gt; m_rd_bs_fft_4k_taddr_bs_fft_4k_i,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m_rd_bs_fft_4k_taddr_bs_fft_4k_i : std_logic_vector(11 downto 0) := (others =&gt; '0');</v>
      </c>
    </row>
    <row r="53" spans="1:8">
      <c r="A53" t="s">
        <v>393</v>
      </c>
      <c r="B53" t="s">
        <v>254</v>
      </c>
      <c r="C53" t="s">
        <v>379</v>
      </c>
      <c r="E53" t="str">
        <f xml:space="preserve"> ("    "&amp;TRIM(A53)&amp; " : " &amp;TRIM(B53)&amp;" "&amp;TRIM(C53)&amp;";")</f>
        <v xml:space="preserve">    m_rd_bs_fft_4k_i_tdata : in std_logic_vector(31 downto 0);</v>
      </c>
      <c r="F53" t="str">
        <f xml:space="preserve"> ("    "&amp;TRIM(A53)&amp; " : " &amp;TRIM(B53)&amp;" "&amp;TRIM(C53)&amp;";")</f>
        <v xml:space="preserve">    m_rd_bs_fft_4k_i_tdata : in std_logic_vector(31 downto 0);</v>
      </c>
      <c r="G53" t="str">
        <f xml:space="preserve"> ("    "&amp;TRIM(A53) &amp; " =&gt; "&amp;TRIM(A53)&amp;"_"&amp;TRIM($C$11)&amp;",")</f>
        <v xml:space="preserve">    m_rd_bs_fft_4k_i_tdata =&gt; m_rd_bs_fft_4k_i_tdata_bs_fft_4k_i,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m_rd_bs_fft_4k_i_tdata_bs_fft_4k_i : std_logic_vector(31 downto 0) := (others =&gt; '0');</v>
      </c>
    </row>
    <row r="54" spans="1:8">
      <c r="A54" t="s">
        <v>394</v>
      </c>
      <c r="B54" t="s">
        <v>254</v>
      </c>
      <c r="C54" t="s">
        <v>379</v>
      </c>
      <c r="E54" t="str">
        <f xml:space="preserve"> ("    "&amp;TRIM(A54)&amp; " : " &amp;TRIM(B54)&amp;" "&amp;TRIM(C54)&amp;";")</f>
        <v xml:space="preserve">    m_rd_bs_fft_4k_q_tdata : in std_logic_vector(31 downto 0);</v>
      </c>
      <c r="F54" t="str">
        <f xml:space="preserve"> ("    "&amp;TRIM(A54)&amp; " : " &amp;TRIM(B54)&amp;" "&amp;TRIM(C54)&amp;";")</f>
        <v xml:space="preserve">    m_rd_bs_fft_4k_q_tdata : in std_logic_vector(31 downto 0);</v>
      </c>
      <c r="G54" t="str">
        <f xml:space="preserve"> ("    "&amp;TRIM(A54) &amp; " =&gt; "&amp;TRIM(A54)&amp;"_"&amp;TRIM($C$11)&amp;",")</f>
        <v xml:space="preserve">    m_rd_bs_fft_4k_q_tdata =&gt; m_rd_bs_fft_4k_q_tdata_bs_fft_4k_i,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m_rd_bs_fft_4k_q_tdata_bs_fft_4k_i : std_logic_vector(31 downto 0) := (others =&gt; '0');</v>
      </c>
    </row>
    <row r="55" spans="1:8">
      <c r="E55" t="s">
        <v>249</v>
      </c>
    </row>
    <row r="56" spans="1:8">
      <c r="A56" t="s">
        <v>554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reset_n : in std_logic;</v>
      </c>
      <c r="F56" t="str">
        <f xml:space="preserve"> ("    "&amp;TRIM(A56)&amp; " : " &amp;TRIM(B56)&amp;" "&amp;TRIM(C56)&amp;";")</f>
        <v xml:space="preserve">    reset_n : in std_logic;</v>
      </c>
      <c r="G56" t="str">
        <f xml:space="preserve"> ("    "&amp;TRIM(A56) &amp; " =&gt; "&amp;TRIM(A56)&amp;"_"&amp;TRIM($C$11)&amp;",")</f>
        <v xml:space="preserve">    reset_n =&gt; reset_n_bs_fft_4k_i,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reset_n_bs_fft_4k_i : std_logic := '0';</v>
      </c>
    </row>
    <row r="57" spans="1:8">
      <c r="A57" t="s">
        <v>4185</v>
      </c>
      <c r="B57" t="s">
        <v>254</v>
      </c>
      <c r="C57" t="s">
        <v>255</v>
      </c>
      <c r="E57" t="str">
        <f xml:space="preserve"> ("    "&amp;TRIM(A57)&amp; " : " &amp;TRIM(B57)&amp;" "&amp;TRIM(C57)&amp;"")</f>
        <v xml:space="preserve">    Clk : in std_logic</v>
      </c>
      <c r="F57" t="str">
        <f xml:space="preserve"> ("    "&amp;TRIM(A57)&amp; " : " &amp;TRIM(B57)&amp;" "&amp;TRIM(C57)&amp;"")</f>
        <v xml:space="preserve">    Clk : in std_logic</v>
      </c>
      <c r="G57" t="str">
        <f xml:space="preserve"> ("    "&amp;TRIM(A57) &amp; " =&gt; "&amp;TRIM(A57)&amp;"_"&amp;TRIM($C$11)&amp;"")</f>
        <v xml:space="preserve">    Clk =&gt; Clk_bs_fft_4k_i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Clk_bs_fft_4k_i : std_logic := '0';</v>
      </c>
    </row>
    <row r="58" spans="1:8">
      <c r="E58" t="s">
        <v>250</v>
      </c>
      <c r="F58" t="s">
        <v>250</v>
      </c>
      <c r="G58" t="s">
        <v>250</v>
      </c>
    </row>
    <row r="59" spans="1:8">
      <c r="A59" s="2"/>
      <c r="B59" s="2"/>
      <c r="C59" s="2"/>
      <c r="D59" s="2"/>
      <c r="E59" s="2" t="s">
        <v>246</v>
      </c>
      <c r="F59" s="2" t="s">
        <v>246</v>
      </c>
      <c r="G59" s="2" t="s">
        <v>246</v>
      </c>
    </row>
    <row r="60" spans="1:8">
      <c r="A60" s="2"/>
      <c r="B60" s="2"/>
      <c r="C60" s="2"/>
      <c r="D60" s="2"/>
      <c r="E60" s="2" t="s">
        <v>251</v>
      </c>
      <c r="F60" s="2" t="s">
        <v>259</v>
      </c>
      <c r="G60" s="2"/>
    </row>
    <row r="62" spans="1:8">
      <c r="E62" t="str">
        <f xml:space="preserve"> "architecture rtl of "&amp;$A$11&amp;" is"</f>
        <v>architecture rtl of bs_fft_4k_wrapper is</v>
      </c>
    </row>
    <row r="63" spans="1:8">
      <c r="E63" t="s">
        <v>297</v>
      </c>
    </row>
    <row r="64" spans="1:8">
      <c r="E64" t="s">
        <v>292</v>
      </c>
    </row>
    <row r="66" spans="5:5">
      <c r="E66" t="s">
        <v>293</v>
      </c>
    </row>
    <row r="67" spans="5:5">
      <c r="E67" t="s">
        <v>296</v>
      </c>
    </row>
    <row r="68" spans="5:5">
      <c r="E68" t="s">
        <v>292</v>
      </c>
    </row>
    <row r="69" spans="5:5">
      <c r="E69" t="s">
        <v>299</v>
      </c>
    </row>
    <row r="70" spans="5:5">
      <c r="E70" s="1" t="s">
        <v>252</v>
      </c>
    </row>
    <row r="71" spans="5:5">
      <c r="E71" t="s">
        <v>300</v>
      </c>
    </row>
    <row r="72" spans="5:5">
      <c r="E72" s="1" t="s">
        <v>252</v>
      </c>
    </row>
    <row r="73" spans="5:5">
      <c r="E73" t="s">
        <v>294</v>
      </c>
    </row>
    <row r="74" spans="5:5">
      <c r="E74" t="s">
        <v>295</v>
      </c>
    </row>
    <row r="75" spans="5:5">
      <c r="E75" s="1" t="s">
        <v>252</v>
      </c>
    </row>
    <row r="76" spans="5:5">
      <c r="E76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3"/>
  <sheetViews>
    <sheetView topLeftCell="A19" workbookViewId="0">
      <selection activeCell="E67" sqref="E12:E67"/>
    </sheetView>
  </sheetViews>
  <sheetFormatPr defaultRowHeight="16.899999999999999"/>
  <cols>
    <col min="1" max="1" width="35.06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94.3125" bestFit="1" customWidth="1"/>
    <col min="8" max="8" width="103.3125" bestFit="1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470</v>
      </c>
      <c r="B11" s="2"/>
      <c r="C11" s="2" t="s">
        <v>524</v>
      </c>
      <c r="D11" s="2"/>
      <c r="E11" s="2" t="str">
        <f>"entity "&amp;A11&amp;" is"</f>
        <v>entity bs_aurora_duplex_wrapper is</v>
      </c>
      <c r="F11" s="2" t="str">
        <f>"component "&amp;A11&amp;" is"</f>
        <v>component bs_aurora_duplex_wrapper is</v>
      </c>
      <c r="G11" s="2" t="str">
        <f>(C11&amp;" : "&amp;A11)</f>
        <v>bs_aurora_duplex_i : bs_aurora_duplex_wrapper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bs_aurora_duplex_i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504</v>
      </c>
      <c r="B14" t="s">
        <v>464</v>
      </c>
      <c r="C14" t="s">
        <v>471</v>
      </c>
      <c r="E14" t="str">
        <f xml:space="preserve"> ("    "&amp;TRIM(A14)&amp; " : " &amp;TRIM(B14)&amp;" "&amp;TRIM(C14)&amp;";")</f>
        <v xml:space="preserve">    m_axi_tx_tdata : out std_logic_vector(31 downto 0);</v>
      </c>
      <c r="F14" t="str">
        <f xml:space="preserve"> ("    "&amp;TRIM(A14)&amp; " : " &amp;TRIM(B14)&amp;" "&amp;TRIM(C14)&amp;";")</f>
        <v xml:space="preserve">    m_axi_tx_tdata : out std_logic_vector(31 downto 0);</v>
      </c>
      <c r="G14" t="str">
        <f xml:space="preserve"> ("    "&amp;TRIM(A14) &amp; " =&gt; "&amp;TRIM(A14)&amp;"_"&amp;TRIM($C$11)&amp;",")</f>
        <v xml:space="preserve">    m_axi_tx_tdata =&gt; m_axi_tx_tdata_bs_aurora_duplex_i,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m_axi_tx_tdata_bs_aurora_duplex_i : std_logic_vector(31 downto 0) := (others =&gt; '0');</v>
      </c>
    </row>
    <row r="15" spans="1:8">
      <c r="A15" s="9" t="s">
        <v>505</v>
      </c>
      <c r="B15" t="s">
        <v>464</v>
      </c>
      <c r="C15" t="s">
        <v>472</v>
      </c>
      <c r="E15" t="str">
        <f xml:space="preserve"> ("    "&amp;TRIM(A15)&amp; " : " &amp;TRIM(B15)&amp;" "&amp;TRIM(C15)&amp;";")</f>
        <v xml:space="preserve">    m_axi_tx_tkeep : out std_logic_vector(3 downto 0);</v>
      </c>
      <c r="F15" t="str">
        <f xml:space="preserve"> ("    "&amp;TRIM(A15)&amp; " : " &amp;TRIM(B15)&amp;" "&amp;TRIM(C15)&amp;";")</f>
        <v xml:space="preserve">    m_axi_tx_tkeep : out std_logic_vector(3 downto 0);</v>
      </c>
      <c r="G15" t="str">
        <f xml:space="preserve"> ("    "&amp;TRIM(A15) &amp; " =&gt; "&amp;TRIM(A15)&amp;"_"&amp;TRIM($C$11)&amp;",")</f>
        <v xml:space="preserve">    m_axi_tx_tkeep =&gt; m_axi_tx_tkeep_bs_aurora_duplex_i,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m_axi_tx_tkeep_bs_aurora_duplex_i : std_logic_vector(3 downto 0) := (others =&gt; '0');</v>
      </c>
    </row>
    <row r="16" spans="1:8">
      <c r="A16" s="9" t="s">
        <v>506</v>
      </c>
      <c r="B16" t="s">
        <v>464</v>
      </c>
      <c r="C16" t="s">
        <v>484</v>
      </c>
      <c r="E16" t="str">
        <f xml:space="preserve"> ("    "&amp;TRIM(A16)&amp; " : " &amp;TRIM(B16)&amp;" "&amp;TRIM(C16)&amp;";")</f>
        <v xml:space="preserve">    m_axi_tx_tlast : out std_logic;</v>
      </c>
      <c r="F16" t="str">
        <f xml:space="preserve"> ("    "&amp;TRIM(A16)&amp; " : " &amp;TRIM(B16)&amp;" "&amp;TRIM(C16)&amp;";")</f>
        <v xml:space="preserve">    m_axi_tx_tlast : out std_logic;</v>
      </c>
      <c r="G16" t="str">
        <f xml:space="preserve"> ("    "&amp;TRIM(A16) &amp; " =&gt; "&amp;TRIM(A16)&amp;"_"&amp;TRIM($C$11)&amp;",")</f>
        <v xml:space="preserve">    m_axi_tx_tlast =&gt; m_axi_tx_tlast_bs_aurora_duplex_i,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m_axi_tx_tlast_bs_aurora_duplex_i : std_logic := '0';</v>
      </c>
    </row>
    <row r="17" spans="1:8">
      <c r="A17" s="9" t="s">
        <v>507</v>
      </c>
      <c r="B17" t="s">
        <v>464</v>
      </c>
      <c r="C17" t="s">
        <v>484</v>
      </c>
      <c r="E17" t="str">
        <f xml:space="preserve"> ("    "&amp;TRIM(A17)&amp; " : " &amp;TRIM(B17)&amp;" "&amp;TRIM(C17)&amp;";")</f>
        <v xml:space="preserve">    m_axi_tx_tvalid : out std_logic;</v>
      </c>
      <c r="F17" t="str">
        <f xml:space="preserve"> ("    "&amp;TRIM(A17)&amp; " : " &amp;TRIM(B17)&amp;" "&amp;TRIM(C17)&amp;";")</f>
        <v xml:space="preserve">    m_axi_tx_tvalid : out std_logic;</v>
      </c>
      <c r="G17" t="str">
        <f xml:space="preserve"> ("    "&amp;TRIM(A17) &amp; " =&gt; "&amp;TRIM(A17)&amp;"_"&amp;TRIM($C$11)&amp;",")</f>
        <v xml:space="preserve">    m_axi_tx_tvalid =&gt; m_axi_tx_tvalid_bs_aurora_duplex_i,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m_axi_tx_tvalid_bs_aurora_duplex_i : std_logic := '0';</v>
      </c>
    </row>
    <row r="18" spans="1:8">
      <c r="A18" s="9" t="s">
        <v>508</v>
      </c>
      <c r="B18" t="s">
        <v>469</v>
      </c>
      <c r="C18" t="s">
        <v>484</v>
      </c>
      <c r="E18" t="str">
        <f xml:space="preserve"> ("    "&amp;TRIM(A18)&amp; " : " &amp;TRIM(B18)&amp;" "&amp;TRIM(C18)&amp;";")</f>
        <v xml:space="preserve">    m_axi_tx_tready : in std_logic;</v>
      </c>
      <c r="F18" t="str">
        <f xml:space="preserve"> ("    "&amp;TRIM(A18)&amp; " : " &amp;TRIM(B18)&amp;" "&amp;TRIM(C18)&amp;";")</f>
        <v xml:space="preserve">    m_axi_tx_tready : in std_logic;</v>
      </c>
      <c r="G18" t="str">
        <f xml:space="preserve"> ("    "&amp;TRIM(A18) &amp; " =&gt; "&amp;TRIM(A18)&amp;"_"&amp;TRIM($C$11)&amp;",")</f>
        <v xml:space="preserve">    m_axi_tx_tready =&gt; m_axi_tx_tready_bs_aurora_duplex_i,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m_axi_tx_tready_bs_aurora_duplex_i : std_logic := '0';</v>
      </c>
    </row>
    <row r="19" spans="1:8">
      <c r="E19" t="s">
        <v>248</v>
      </c>
    </row>
    <row r="20" spans="1:8">
      <c r="A20" s="9" t="s">
        <v>509</v>
      </c>
      <c r="B20" t="s">
        <v>469</v>
      </c>
      <c r="C20" t="s">
        <v>471</v>
      </c>
      <c r="E20" t="str">
        <f xml:space="preserve"> ("    "&amp;TRIM(A20)&amp; " : " &amp;TRIM(B20)&amp;" "&amp;TRIM(C20)&amp;";")</f>
        <v xml:space="preserve">    s_axi_rx_tdata : in std_logic_vector(31 downto 0);</v>
      </c>
      <c r="F20" t="str">
        <f xml:space="preserve"> ("    "&amp;TRIM(A20)&amp; " : " &amp;TRIM(B20)&amp;" "&amp;TRIM(C20)&amp;";")</f>
        <v xml:space="preserve">    s_axi_rx_tdata : in std_logic_vector(31 downto 0);</v>
      </c>
      <c r="G20" t="str">
        <f xml:space="preserve"> ("    "&amp;TRIM(A20) &amp; " =&gt; "&amp;TRIM(A20)&amp;"_"&amp;TRIM($C$11)&amp;",")</f>
        <v xml:space="preserve">    s_axi_rx_tdata =&gt; s_axi_rx_tdata_bs_aurora_duplex_i,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s_axi_rx_tdata_bs_aurora_duplex_i : std_logic_vector(31 downto 0) := (others =&gt; '0');</v>
      </c>
    </row>
    <row r="21" spans="1:8">
      <c r="A21" s="9" t="s">
        <v>510</v>
      </c>
      <c r="B21" t="s">
        <v>469</v>
      </c>
      <c r="C21" t="s">
        <v>472</v>
      </c>
      <c r="E21" t="str">
        <f xml:space="preserve"> ("    "&amp;TRIM(A21)&amp; " : " &amp;TRIM(B21)&amp;" "&amp;TRIM(C21)&amp;";")</f>
        <v xml:space="preserve">    s_axi_rx_tkeep : in std_logic_vector(3 downto 0);</v>
      </c>
      <c r="F21" t="str">
        <f xml:space="preserve"> ("    "&amp;TRIM(A21)&amp; " : " &amp;TRIM(B21)&amp;" "&amp;TRIM(C21)&amp;";")</f>
        <v xml:space="preserve">    s_axi_rx_tkeep : in std_logic_vector(3 downto 0);</v>
      </c>
      <c r="G21" t="str">
        <f xml:space="preserve"> ("    "&amp;TRIM(A21) &amp; " =&gt; "&amp;TRIM(A21)&amp;"_"&amp;TRIM($C$11)&amp;",")</f>
        <v xml:space="preserve">    s_axi_rx_tkeep =&gt; s_axi_rx_tkeep_bs_aurora_duplex_i,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s_axi_rx_tkeep_bs_aurora_duplex_i : std_logic_vector(3 downto 0) := (others =&gt; '0');</v>
      </c>
    </row>
    <row r="22" spans="1:8">
      <c r="A22" s="9" t="s">
        <v>511</v>
      </c>
      <c r="B22" t="s">
        <v>469</v>
      </c>
      <c r="C22" t="s">
        <v>484</v>
      </c>
      <c r="E22" t="str">
        <f xml:space="preserve"> ("    "&amp;TRIM(A22)&amp; " : " &amp;TRIM(B22)&amp;" "&amp;TRIM(C22)&amp;";")</f>
        <v xml:space="preserve">    s_axi_rx_tlast : in std_logic;</v>
      </c>
      <c r="F22" t="str">
        <f xml:space="preserve"> ("    "&amp;TRIM(A22)&amp; " : " &amp;TRIM(B22)&amp;" "&amp;TRIM(C22)&amp;";")</f>
        <v xml:space="preserve">    s_axi_rx_tlast : in std_logic;</v>
      </c>
      <c r="G22" t="str">
        <f xml:space="preserve"> ("    "&amp;TRIM(A22) &amp; " =&gt; "&amp;TRIM(A22)&amp;"_"&amp;TRIM($C$11)&amp;",")</f>
        <v xml:space="preserve">    s_axi_rx_tlast =&gt; s_axi_rx_tlast_bs_aurora_duplex_i,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s_axi_rx_tlast_bs_aurora_duplex_i : std_logic := '0';</v>
      </c>
    </row>
    <row r="23" spans="1:8">
      <c r="A23" s="9" t="s">
        <v>512</v>
      </c>
      <c r="B23" t="s">
        <v>469</v>
      </c>
      <c r="C23" t="s">
        <v>484</v>
      </c>
      <c r="E23" t="str">
        <f xml:space="preserve"> ("    "&amp;TRIM(A23)&amp; " : " &amp;TRIM(B23)&amp;" "&amp;TRIM(C23)&amp;";")</f>
        <v xml:space="preserve">    s_axi_rx_tvalid : in std_logic;</v>
      </c>
      <c r="F23" t="str">
        <f xml:space="preserve"> ("    "&amp;TRIM(A23)&amp; " : " &amp;TRIM(B23)&amp;" "&amp;TRIM(C23)&amp;";")</f>
        <v xml:space="preserve">    s_axi_rx_tvalid : in std_logic;</v>
      </c>
      <c r="G23" t="str">
        <f xml:space="preserve"> ("    "&amp;TRIM(A23) &amp; " =&gt; "&amp;TRIM(A23)&amp;"_"&amp;TRIM($C$11)&amp;",")</f>
        <v xml:space="preserve">    s_axi_rx_tvalid =&gt; s_axi_rx_tvalid_bs_aurora_duplex_i,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s_axi_rx_tvalid_bs_aurora_duplex_i : std_logic := '0';</v>
      </c>
    </row>
    <row r="24" spans="1:8">
      <c r="E24" t="s">
        <v>248</v>
      </c>
    </row>
    <row r="25" spans="1:8">
      <c r="A25" t="s">
        <v>513</v>
      </c>
      <c r="B25" t="s">
        <v>469</v>
      </c>
      <c r="C25" t="s">
        <v>484</v>
      </c>
      <c r="E25" t="str">
        <f t="shared" ref="E25:E52" si="0" xml:space="preserve"> ("    "&amp;TRIM(A25)&amp; " : " &amp;TRIM(B25)&amp;" "&amp;TRIM(C25)&amp;";")</f>
        <v xml:space="preserve">    hard_err : in std_logic;</v>
      </c>
      <c r="F25" t="str">
        <f t="shared" ref="F25:F52" si="1" xml:space="preserve"> ("    "&amp;TRIM(A25)&amp; " : " &amp;TRIM(B25)&amp;" "&amp;TRIM(C25)&amp;";")</f>
        <v xml:space="preserve">    hard_err : in std_logic;</v>
      </c>
      <c r="G25" t="str">
        <f t="shared" ref="G25:G52" si="2" xml:space="preserve"> ("    "&amp;TRIM(A25) &amp; " =&gt; "&amp;TRIM(A25)&amp;"_"&amp;TRIM($C$11)&amp;",")</f>
        <v xml:space="preserve">    hard_err =&gt; hard_err_bs_aurora_duplex_i,</v>
      </c>
      <c r="H25" t="str">
        <f t="shared" ref="H25:H52" si="3" xml:space="preserve"> IF(C25="std_logic",("signal "&amp;TRIM(A25)&amp;"_"&amp;TRIM($C$11)&amp;" : "&amp;TRIM(C25) &amp;" := '0';"),("signal "&amp;TRIM(A25) &amp;"_"&amp;TRIM($C$11)&amp;" : "&amp;C25 &amp;" := (others =&gt; '0');"))</f>
        <v>signal hard_err_bs_aurora_duplex_i : std_logic := '0';</v>
      </c>
    </row>
    <row r="26" spans="1:8">
      <c r="A26" t="s">
        <v>514</v>
      </c>
      <c r="B26" t="s">
        <v>469</v>
      </c>
      <c r="C26" t="s">
        <v>484</v>
      </c>
      <c r="E26" t="str">
        <f t="shared" si="0"/>
        <v xml:space="preserve">    soft_err : in std_logic;</v>
      </c>
      <c r="F26" t="str">
        <f t="shared" si="1"/>
        <v xml:space="preserve">    soft_err : in std_logic;</v>
      </c>
      <c r="G26" t="str">
        <f t="shared" si="2"/>
        <v xml:space="preserve">    soft_err =&gt; soft_err_bs_aurora_duplex_i,</v>
      </c>
      <c r="H26" t="str">
        <f t="shared" si="3"/>
        <v>signal soft_err_bs_aurora_duplex_i : std_logic := '0';</v>
      </c>
    </row>
    <row r="27" spans="1:8">
      <c r="A27" t="s">
        <v>515</v>
      </c>
      <c r="B27" t="s">
        <v>469</v>
      </c>
      <c r="C27" t="s">
        <v>484</v>
      </c>
      <c r="E27" t="str">
        <f t="shared" si="0"/>
        <v xml:space="preserve">    frame_err : in std_logic;</v>
      </c>
      <c r="F27" t="str">
        <f t="shared" si="1"/>
        <v xml:space="preserve">    frame_err : in std_logic;</v>
      </c>
      <c r="G27" t="str">
        <f t="shared" si="2"/>
        <v xml:space="preserve">    frame_err =&gt; frame_err_bs_aurora_duplex_i,</v>
      </c>
      <c r="H27" t="str">
        <f t="shared" si="3"/>
        <v>signal frame_err_bs_aurora_duplex_i : std_logic := '0';</v>
      </c>
    </row>
    <row r="28" spans="1:8">
      <c r="E28" t="s">
        <v>248</v>
      </c>
    </row>
    <row r="29" spans="1:8">
      <c r="A29" t="s">
        <v>516</v>
      </c>
      <c r="B29" t="s">
        <v>469</v>
      </c>
      <c r="C29" t="s">
        <v>484</v>
      </c>
      <c r="E29" t="str">
        <f t="shared" si="0"/>
        <v xml:space="preserve">    channel_up : in std_logic;</v>
      </c>
      <c r="F29" t="str">
        <f t="shared" si="1"/>
        <v xml:space="preserve">    channel_up : in std_logic;</v>
      </c>
      <c r="G29" t="str">
        <f t="shared" si="2"/>
        <v xml:space="preserve">    channel_up =&gt; channel_up_bs_aurora_duplex_i,</v>
      </c>
      <c r="H29" t="str">
        <f t="shared" si="3"/>
        <v>signal channel_up_bs_aurora_duplex_i : std_logic := '0';</v>
      </c>
    </row>
    <row r="30" spans="1:8">
      <c r="A30" t="s">
        <v>517</v>
      </c>
      <c r="B30" t="s">
        <v>469</v>
      </c>
      <c r="C30" t="s">
        <v>485</v>
      </c>
      <c r="E30" t="str">
        <f t="shared" si="0"/>
        <v xml:space="preserve">    lane_up : in std_logic_vector(0 downto 0);</v>
      </c>
      <c r="F30" t="str">
        <f t="shared" si="1"/>
        <v xml:space="preserve">    lane_up : in std_logic_vector(0 downto 0);</v>
      </c>
      <c r="G30" t="str">
        <f t="shared" si="2"/>
        <v xml:space="preserve">    lane_up =&gt; lane_up_bs_aurora_duplex_i,</v>
      </c>
      <c r="H30" t="str">
        <f t="shared" si="3"/>
        <v>signal lane_up_bs_aurora_duplex_i : std_logic_vector(0 downto 0) := (others =&gt; '0');</v>
      </c>
    </row>
    <row r="31" spans="1:8">
      <c r="E31" t="s">
        <v>248</v>
      </c>
    </row>
    <row r="32" spans="1:8">
      <c r="A32" t="s">
        <v>473</v>
      </c>
      <c r="B32" t="s">
        <v>464</v>
      </c>
      <c r="C32" t="s">
        <v>484</v>
      </c>
      <c r="E32" t="str">
        <f t="shared" si="0"/>
        <v xml:space="preserve">    reset : out std_logic;</v>
      </c>
      <c r="F32" t="str">
        <f t="shared" si="1"/>
        <v xml:space="preserve">    reset : out std_logic;</v>
      </c>
      <c r="G32" t="str">
        <f t="shared" si="2"/>
        <v xml:space="preserve">    reset =&gt; reset_bs_aurora_duplex_i,</v>
      </c>
      <c r="H32" t="str">
        <f t="shared" si="3"/>
        <v>signal reset_bs_aurora_duplex_i : std_logic := '0';</v>
      </c>
    </row>
    <row r="33" spans="1:8">
      <c r="A33" t="s">
        <v>474</v>
      </c>
      <c r="B33" t="s">
        <v>464</v>
      </c>
      <c r="C33" t="s">
        <v>484</v>
      </c>
      <c r="E33" t="str">
        <f t="shared" si="0"/>
        <v xml:space="preserve">    gt_reset : out std_logic;</v>
      </c>
      <c r="F33" t="str">
        <f t="shared" si="1"/>
        <v xml:space="preserve">    gt_reset : out std_logic;</v>
      </c>
      <c r="G33" t="str">
        <f t="shared" si="2"/>
        <v xml:space="preserve">    gt_reset =&gt; gt_reset_bs_aurora_duplex_i,</v>
      </c>
      <c r="H33" t="str">
        <f t="shared" si="3"/>
        <v>signal gt_reset_bs_aurora_duplex_i : std_logic := '0';</v>
      </c>
    </row>
    <row r="34" spans="1:8">
      <c r="E34" t="s">
        <v>248</v>
      </c>
    </row>
    <row r="35" spans="1:8">
      <c r="A35" t="s">
        <v>475</v>
      </c>
      <c r="B35" t="s">
        <v>464</v>
      </c>
      <c r="C35" t="s">
        <v>486</v>
      </c>
      <c r="E35" t="str">
        <f t="shared" si="0"/>
        <v xml:space="preserve">    loopback : out std_logic_vector(2 downto 0);</v>
      </c>
      <c r="F35" t="str">
        <f t="shared" si="1"/>
        <v xml:space="preserve">    loopback : out std_logic_vector(2 downto 0);</v>
      </c>
      <c r="G35" t="str">
        <f t="shared" si="2"/>
        <v xml:space="preserve">    loopback =&gt; loopback_bs_aurora_duplex_i,</v>
      </c>
      <c r="H35" t="str">
        <f t="shared" si="3"/>
        <v>signal loopback_bs_aurora_duplex_i : std_logic_vector(2 downto 0) := (others =&gt; '0');</v>
      </c>
    </row>
    <row r="36" spans="1:8">
      <c r="A36" t="s">
        <v>487</v>
      </c>
      <c r="B36" t="s">
        <v>464</v>
      </c>
      <c r="C36" t="s">
        <v>488</v>
      </c>
      <c r="E36" t="str">
        <f t="shared" si="0"/>
        <v xml:space="preserve">    gt0_drpaddr : out std_logic_vector(9 downto 0);</v>
      </c>
      <c r="F36" t="str">
        <f t="shared" si="1"/>
        <v xml:space="preserve">    gt0_drpaddr : out std_logic_vector(9 downto 0);</v>
      </c>
      <c r="G36" t="str">
        <f t="shared" si="2"/>
        <v xml:space="preserve">    gt0_drpaddr =&gt; gt0_drpaddr_bs_aurora_duplex_i,</v>
      </c>
      <c r="H36" t="str">
        <f t="shared" si="3"/>
        <v>signal gt0_drpaddr_bs_aurora_duplex_i : std_logic_vector(9 downto 0) := (others =&gt; '0');</v>
      </c>
    </row>
    <row r="37" spans="1:8">
      <c r="A37" t="s">
        <v>476</v>
      </c>
      <c r="B37" t="s">
        <v>464</v>
      </c>
      <c r="C37" t="s">
        <v>484</v>
      </c>
      <c r="E37" t="str">
        <f t="shared" si="0"/>
        <v xml:space="preserve">    gt0_drpen : out std_logic;</v>
      </c>
      <c r="F37" t="str">
        <f t="shared" si="1"/>
        <v xml:space="preserve">    gt0_drpen : out std_logic;</v>
      </c>
      <c r="G37" t="str">
        <f t="shared" si="2"/>
        <v xml:space="preserve">    gt0_drpen =&gt; gt0_drpen_bs_aurora_duplex_i,</v>
      </c>
      <c r="H37" t="str">
        <f t="shared" si="3"/>
        <v>signal gt0_drpen_bs_aurora_duplex_i : std_logic := '0';</v>
      </c>
    </row>
    <row r="38" spans="1:8">
      <c r="A38" t="s">
        <v>477</v>
      </c>
      <c r="B38" t="s">
        <v>464</v>
      </c>
      <c r="C38" t="s">
        <v>489</v>
      </c>
      <c r="E38" t="str">
        <f t="shared" si="0"/>
        <v xml:space="preserve">    gt0_drpdi : out std_logic_vector(15 downto 0);</v>
      </c>
      <c r="F38" t="str">
        <f t="shared" si="1"/>
        <v xml:space="preserve">    gt0_drpdi : out std_logic_vector(15 downto 0);</v>
      </c>
      <c r="G38" t="str">
        <f t="shared" si="2"/>
        <v xml:space="preserve">    gt0_drpdi =&gt; gt0_drpdi_bs_aurora_duplex_i,</v>
      </c>
      <c r="H38" t="str">
        <f t="shared" si="3"/>
        <v>signal gt0_drpdi_bs_aurora_duplex_i : std_logic_vector(15 downto 0) := (others =&gt; '0');</v>
      </c>
    </row>
    <row r="39" spans="1:8">
      <c r="A39" t="s">
        <v>478</v>
      </c>
      <c r="B39" t="s">
        <v>469</v>
      </c>
      <c r="C39" t="s">
        <v>484</v>
      </c>
      <c r="E39" t="str">
        <f t="shared" si="0"/>
        <v xml:space="preserve">    gt0_drprdy : in std_logic;</v>
      </c>
      <c r="F39" t="str">
        <f t="shared" si="1"/>
        <v xml:space="preserve">    gt0_drprdy : in std_logic;</v>
      </c>
      <c r="G39" t="str">
        <f t="shared" si="2"/>
        <v xml:space="preserve">    gt0_drprdy =&gt; gt0_drprdy_bs_aurora_duplex_i,</v>
      </c>
      <c r="H39" t="str">
        <f t="shared" si="3"/>
        <v>signal gt0_drprdy_bs_aurora_duplex_i : std_logic := '0';</v>
      </c>
    </row>
    <row r="40" spans="1:8">
      <c r="A40" t="s">
        <v>479</v>
      </c>
      <c r="B40" t="s">
        <v>469</v>
      </c>
      <c r="C40" t="s">
        <v>489</v>
      </c>
      <c r="E40" t="str">
        <f t="shared" si="0"/>
        <v xml:space="preserve">    gt0_drpdo : in std_logic_vector(15 downto 0);</v>
      </c>
      <c r="F40" t="str">
        <f t="shared" si="1"/>
        <v xml:space="preserve">    gt0_drpdo : in std_logic_vector(15 downto 0);</v>
      </c>
      <c r="G40" t="str">
        <f t="shared" si="2"/>
        <v xml:space="preserve">    gt0_drpdo =&gt; gt0_drpdo_bs_aurora_duplex_i,</v>
      </c>
      <c r="H40" t="str">
        <f t="shared" si="3"/>
        <v>signal gt0_drpdo_bs_aurora_duplex_i : std_logic_vector(15 downto 0) := (others =&gt; '0');</v>
      </c>
    </row>
    <row r="41" spans="1:8">
      <c r="A41" t="s">
        <v>480</v>
      </c>
      <c r="B41" t="s">
        <v>464</v>
      </c>
      <c r="C41" t="s">
        <v>484</v>
      </c>
      <c r="E41" t="str">
        <f t="shared" si="0"/>
        <v xml:space="preserve">    gt0_drpwe : out std_logic;</v>
      </c>
      <c r="F41" t="str">
        <f t="shared" si="1"/>
        <v xml:space="preserve">    gt0_drpwe : out std_logic;</v>
      </c>
      <c r="G41" t="str">
        <f t="shared" si="2"/>
        <v xml:space="preserve">    gt0_drpwe =&gt; gt0_drpwe_bs_aurora_duplex_i,</v>
      </c>
      <c r="H41" t="str">
        <f t="shared" si="3"/>
        <v>signal gt0_drpwe_bs_aurora_duplex_i : std_logic := '0';</v>
      </c>
    </row>
    <row r="42" spans="1:8">
      <c r="A42" t="s">
        <v>481</v>
      </c>
      <c r="B42" t="s">
        <v>464</v>
      </c>
      <c r="C42" t="s">
        <v>484</v>
      </c>
      <c r="E42" t="str">
        <f t="shared" si="0"/>
        <v xml:space="preserve">    power_down : out std_logic;</v>
      </c>
      <c r="F42" t="str">
        <f t="shared" si="1"/>
        <v xml:space="preserve">    power_down : out std_logic;</v>
      </c>
      <c r="G42" t="str">
        <f t="shared" si="2"/>
        <v xml:space="preserve">    power_down =&gt; power_down_bs_aurora_duplex_i,</v>
      </c>
      <c r="H42" t="str">
        <f t="shared" si="3"/>
        <v>signal power_down_bs_aurora_duplex_i : std_logic := '0';</v>
      </c>
    </row>
    <row r="43" spans="1:8">
      <c r="E43" t="s">
        <v>248</v>
      </c>
    </row>
    <row r="44" spans="1:8">
      <c r="A44" t="s">
        <v>482</v>
      </c>
      <c r="B44" t="s">
        <v>469</v>
      </c>
      <c r="C44" t="s">
        <v>484</v>
      </c>
      <c r="E44" t="str">
        <f t="shared" si="0"/>
        <v xml:space="preserve">    tx_lock : in std_logic;</v>
      </c>
      <c r="F44" t="str">
        <f t="shared" si="1"/>
        <v xml:space="preserve">    tx_lock : in std_logic;</v>
      </c>
      <c r="G44" t="str">
        <f t="shared" si="2"/>
        <v xml:space="preserve">    tx_lock =&gt; tx_lock_bs_aurora_duplex_i,</v>
      </c>
      <c r="H44" t="str">
        <f t="shared" si="3"/>
        <v>signal tx_lock_bs_aurora_duplex_i : std_logic := '0';</v>
      </c>
    </row>
    <row r="45" spans="1:8">
      <c r="A45" t="s">
        <v>498</v>
      </c>
      <c r="B45" t="s">
        <v>469</v>
      </c>
      <c r="C45" t="s">
        <v>484</v>
      </c>
      <c r="E45" t="str">
        <f t="shared" si="0"/>
        <v xml:space="preserve">    tx_resetdone_out : in std_logic;</v>
      </c>
      <c r="F45" t="str">
        <f t="shared" si="1"/>
        <v xml:space="preserve">    tx_resetdone_out : in std_logic;</v>
      </c>
      <c r="G45" t="str">
        <f t="shared" si="2"/>
        <v xml:space="preserve">    tx_resetdone_out =&gt; tx_resetdone_out_bs_aurora_duplex_i,</v>
      </c>
      <c r="H45" t="str">
        <f t="shared" si="3"/>
        <v>signal tx_resetdone_out_bs_aurora_duplex_i : std_logic := '0';</v>
      </c>
    </row>
    <row r="46" spans="1:8">
      <c r="A46" t="s">
        <v>499</v>
      </c>
      <c r="B46" t="s">
        <v>469</v>
      </c>
      <c r="C46" t="s">
        <v>484</v>
      </c>
      <c r="E46" t="str">
        <f t="shared" si="0"/>
        <v xml:space="preserve">    rx_resetdone_out : in std_logic;</v>
      </c>
      <c r="F46" t="str">
        <f t="shared" si="1"/>
        <v xml:space="preserve">    rx_resetdone_out : in std_logic;</v>
      </c>
      <c r="G46" t="str">
        <f t="shared" si="2"/>
        <v xml:space="preserve">    rx_resetdone_out =&gt; rx_resetdone_out_bs_aurora_duplex_i,</v>
      </c>
      <c r="H46" t="str">
        <f t="shared" si="3"/>
        <v>signal rx_resetdone_out_bs_aurora_duplex_i : std_logic := '0';</v>
      </c>
    </row>
    <row r="47" spans="1:8">
      <c r="A47" t="s">
        <v>497</v>
      </c>
      <c r="B47" t="s">
        <v>469</v>
      </c>
      <c r="C47" t="s">
        <v>484</v>
      </c>
      <c r="E47" t="str">
        <f t="shared" si="0"/>
        <v xml:space="preserve">    link_reset_out : in std_logic;</v>
      </c>
      <c r="F47" t="str">
        <f t="shared" si="1"/>
        <v xml:space="preserve">    link_reset_out : in std_logic;</v>
      </c>
      <c r="G47" t="str">
        <f t="shared" si="2"/>
        <v xml:space="preserve">    link_reset_out =&gt; link_reset_out_bs_aurora_duplex_i,</v>
      </c>
      <c r="H47" t="str">
        <f t="shared" si="3"/>
        <v>signal link_reset_out_bs_aurora_duplex_i : std_logic := '0';</v>
      </c>
    </row>
    <row r="48" spans="1:8">
      <c r="A48" t="s">
        <v>500</v>
      </c>
      <c r="B48" t="s">
        <v>469</v>
      </c>
      <c r="C48" t="s">
        <v>484</v>
      </c>
      <c r="E48" t="str">
        <f t="shared" si="0"/>
        <v xml:space="preserve">    pll_not_locked_out : in std_logic;</v>
      </c>
      <c r="F48" t="str">
        <f t="shared" si="1"/>
        <v xml:space="preserve">    pll_not_locked_out : in std_logic;</v>
      </c>
      <c r="G48" t="str">
        <f t="shared" si="2"/>
        <v xml:space="preserve">    pll_not_locked_out =&gt; pll_not_locked_out_bs_aurora_duplex_i,</v>
      </c>
      <c r="H48" t="str">
        <f t="shared" si="3"/>
        <v>signal pll_not_locked_out_bs_aurora_duplex_i : std_logic := '0';</v>
      </c>
    </row>
    <row r="49" spans="1:8">
      <c r="A49" t="s">
        <v>501</v>
      </c>
      <c r="B49" t="s">
        <v>469</v>
      </c>
      <c r="C49" t="s">
        <v>484</v>
      </c>
      <c r="E49" t="str">
        <f t="shared" si="0"/>
        <v xml:space="preserve">    sys_reset_out : in std_logic;</v>
      </c>
      <c r="F49" t="str">
        <f t="shared" si="1"/>
        <v xml:space="preserve">    sys_reset_out : in std_logic;</v>
      </c>
      <c r="G49" t="str">
        <f t="shared" si="2"/>
        <v xml:space="preserve">    sys_reset_out =&gt; sys_reset_out_bs_aurora_duplex_i,</v>
      </c>
      <c r="H49" t="str">
        <f t="shared" si="3"/>
        <v>signal sys_reset_out_bs_aurora_duplex_i : std_logic := '0';</v>
      </c>
    </row>
    <row r="50" spans="1:8">
      <c r="A50" s="118" t="s">
        <v>502</v>
      </c>
      <c r="B50" t="s">
        <v>469</v>
      </c>
      <c r="C50" t="s">
        <v>484</v>
      </c>
      <c r="E50" t="str">
        <f t="shared" si="0"/>
        <v xml:space="preserve">    sync_clk_out : in std_logic;</v>
      </c>
      <c r="F50" t="str">
        <f t="shared" si="1"/>
        <v xml:space="preserve">    sync_clk_out : in std_logic;</v>
      </c>
      <c r="G50" t="str">
        <f t="shared" si="2"/>
        <v xml:space="preserve">    sync_clk_out =&gt; sync_clk_out_bs_aurora_duplex_i,</v>
      </c>
      <c r="H50" t="str">
        <f t="shared" si="3"/>
        <v>signal sync_clk_out_bs_aurora_duplex_i : std_logic := '0';</v>
      </c>
    </row>
    <row r="51" spans="1:8">
      <c r="A51" t="s">
        <v>503</v>
      </c>
      <c r="B51" t="s">
        <v>469</v>
      </c>
      <c r="C51" t="s">
        <v>484</v>
      </c>
      <c r="E51" t="str">
        <f t="shared" si="0"/>
        <v xml:space="preserve">    gt_reset_out : in std_logic;</v>
      </c>
      <c r="F51" t="str">
        <f t="shared" si="1"/>
        <v xml:space="preserve">    gt_reset_out : in std_logic;</v>
      </c>
      <c r="G51" t="str">
        <f t="shared" si="2"/>
        <v xml:space="preserve">    gt_reset_out =&gt; gt_reset_out_bs_aurora_duplex_i,</v>
      </c>
      <c r="H51" t="str">
        <f t="shared" si="3"/>
        <v>signal gt_reset_out_bs_aurora_duplex_i : std_logic := '0';</v>
      </c>
    </row>
    <row r="52" spans="1:8">
      <c r="A52" t="s">
        <v>483</v>
      </c>
      <c r="B52" t="s">
        <v>469</v>
      </c>
      <c r="C52" t="s">
        <v>485</v>
      </c>
      <c r="E52" t="str">
        <f t="shared" si="0"/>
        <v xml:space="preserve">    gt_powergood : in std_logic_vector(0 downto 0);</v>
      </c>
      <c r="F52" t="str">
        <f t="shared" si="1"/>
        <v xml:space="preserve">    gt_powergood : in std_logic_vector(0 downto 0);</v>
      </c>
      <c r="G52" t="str">
        <f t="shared" si="2"/>
        <v xml:space="preserve">    gt_powergood =&gt; gt_powergood_bs_aurora_duplex_i,</v>
      </c>
      <c r="H52" t="str">
        <f t="shared" si="3"/>
        <v>signal gt_powergood_bs_aurora_duplex_i : std_logic_vector(0 downto 0) := (others =&gt; '0');</v>
      </c>
    </row>
    <row r="53" spans="1:8">
      <c r="E53" t="s">
        <v>248</v>
      </c>
    </row>
    <row r="54" spans="1:8">
      <c r="A54" s="9" t="s">
        <v>494</v>
      </c>
      <c r="B54" t="s">
        <v>256</v>
      </c>
      <c r="C54" t="s">
        <v>255</v>
      </c>
      <c r="E54" t="str">
        <f xml:space="preserve"> ("    "&amp;TRIM(A54)&amp; " : " &amp;TRIM(B54)&amp;" "&amp;TRIM(C54)&amp;";")</f>
        <v xml:space="preserve">    m_axis_bs_aurora_duplex_tvalid : out std_logic;</v>
      </c>
      <c r="F54" t="str">
        <f xml:space="preserve"> ("    "&amp;TRIM(A54)&amp; " : " &amp;TRIM(B54)&amp;" "&amp;TRIM(C54)&amp;";")</f>
        <v xml:space="preserve">    m_axis_bs_aurora_duplex_tvalid : out std_logic;</v>
      </c>
      <c r="G54" t="str">
        <f xml:space="preserve"> ("    "&amp;TRIM(A54) &amp; " =&gt; "&amp;TRIM(A54)&amp;"_"&amp;TRIM($C$11)&amp;",")</f>
        <v xml:space="preserve">    m_axis_bs_aurora_duplex_tvalid =&gt; m_axis_bs_aurora_duplex_tvalid_bs_aurora_duplex_i,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m_axis_bs_aurora_duplex_tvalid_bs_aurora_duplex_i : std_logic := '0';</v>
      </c>
    </row>
    <row r="55" spans="1:8">
      <c r="A55" s="9" t="s">
        <v>495</v>
      </c>
      <c r="B55" t="s">
        <v>256</v>
      </c>
      <c r="C55" t="s">
        <v>255</v>
      </c>
      <c r="E55" t="str">
        <f xml:space="preserve"> ("    "&amp;TRIM(A55)&amp; " : " &amp;TRIM(B55)&amp;" "&amp;TRIM(C55)&amp;";")</f>
        <v xml:space="preserve">    m_axis_bs_aurora_duplex_tlast : out std_logic;</v>
      </c>
      <c r="F55" t="str">
        <f xml:space="preserve"> ("    "&amp;TRIM(A55)&amp; " : " &amp;TRIM(B55)&amp;" "&amp;TRIM(C55)&amp;";")</f>
        <v xml:space="preserve">    m_axis_bs_aurora_duplex_tlast : out std_logic;</v>
      </c>
      <c r="G55" t="str">
        <f xml:space="preserve"> ("    "&amp;TRIM(A55) &amp; " =&gt; "&amp;TRIM(A55)&amp;"_"&amp;TRIM($C$11)&amp;",")</f>
        <v xml:space="preserve">    m_axis_bs_aurora_duplex_tlast =&gt; m_axis_bs_aurora_duplex_tlast_bs_aurora_duplex_i,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m_axis_bs_aurora_duplex_tlast_bs_aurora_duplex_i : std_logic := '0';</v>
      </c>
    </row>
    <row r="56" spans="1:8">
      <c r="A56" s="9" t="s">
        <v>496</v>
      </c>
      <c r="B56" t="s">
        <v>256</v>
      </c>
      <c r="C56" t="s">
        <v>379</v>
      </c>
      <c r="E56" t="str">
        <f xml:space="preserve"> ("    "&amp;TRIM(A56)&amp; " : " &amp;TRIM(B56)&amp;" "&amp;TRIM(C56)&amp;";")</f>
        <v xml:space="preserve">    m_axis_bs_aurora_duplex_tdata : out std_logic_vector(31 downto 0);</v>
      </c>
      <c r="F56" t="str">
        <f xml:space="preserve"> ("    "&amp;TRIM(A56)&amp; " : " &amp;TRIM(B56)&amp;" "&amp;TRIM(C56)&amp;";")</f>
        <v xml:space="preserve">    m_axis_bs_aurora_duplex_tdata : out std_logic_vector(31 downto 0);</v>
      </c>
      <c r="G56" t="str">
        <f xml:space="preserve"> ("    "&amp;TRIM(A56) &amp; " =&gt; "&amp;TRIM(A56)&amp;"_"&amp;TRIM($C$11)&amp;",")</f>
        <v xml:space="preserve">    m_axis_bs_aurora_duplex_tdata =&gt; m_axis_bs_aurora_duplex_tdata_bs_aurora_duplex_i,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m_axis_bs_aurora_duplex_tdata_bs_aurora_duplex_i : std_logic_vector(31 downto 0) := (others =&gt; '0');</v>
      </c>
    </row>
    <row r="57" spans="1:8">
      <c r="E57" t="s">
        <v>249</v>
      </c>
    </row>
    <row r="58" spans="1:8">
      <c r="A58" s="9" t="s">
        <v>490</v>
      </c>
      <c r="B58" t="s">
        <v>254</v>
      </c>
      <c r="C58" t="s">
        <v>255</v>
      </c>
      <c r="E58" t="str">
        <f xml:space="preserve"> ("    "&amp;TRIM(A58)&amp; " : " &amp;TRIM(B58)&amp;" "&amp;TRIM(C58)&amp;";")</f>
        <v xml:space="preserve">    s_axis_bs_aurora_duplex_tvalid : in std_logic;</v>
      </c>
      <c r="F58" t="str">
        <f xml:space="preserve"> ("    "&amp;TRIM(A58)&amp; " : " &amp;TRIM(B58)&amp;" "&amp;TRIM(C58)&amp;";")</f>
        <v xml:space="preserve">    s_axis_bs_aurora_duplex_tvalid : in std_logic;</v>
      </c>
      <c r="G58" t="str">
        <f xml:space="preserve"> ("    "&amp;TRIM(A58) &amp; " =&gt; "&amp;TRIM(A58)&amp;"_"&amp;TRIM($C$11)&amp;",")</f>
        <v xml:space="preserve">    s_axis_bs_aurora_duplex_tvalid =&gt; s_axis_bs_aurora_duplex_tvalid_bs_aurora_duplex_i,</v>
      </c>
      <c r="H58" t="str">
        <f xml:space="preserve"> IF(C58="std_logic",("signal "&amp;TRIM(A58)&amp;"_"&amp;TRIM($C$11)&amp;" : "&amp;TRIM(C58) &amp;" := '0';"),("signal "&amp;TRIM(A58) &amp;"_"&amp;TRIM($C$11)&amp;" : "&amp;C58 &amp;" := (others =&gt; '0');"))</f>
        <v>signal s_axis_bs_aurora_duplex_tvalid_bs_aurora_duplex_i : std_logic := '0';</v>
      </c>
    </row>
    <row r="59" spans="1:8">
      <c r="A59" s="9" t="s">
        <v>491</v>
      </c>
      <c r="B59" t="s">
        <v>256</v>
      </c>
      <c r="C59" t="s">
        <v>255</v>
      </c>
      <c r="D59" t="s">
        <v>257</v>
      </c>
      <c r="E59" t="str">
        <f xml:space="preserve"> ("    "&amp;TRIM(A59)&amp; " : " &amp;TRIM(B59)&amp;" "&amp;TRIM(C59)&amp;";")</f>
        <v xml:space="preserve">    s_axis_bs_aurora_duplex_tready : out std_logic;</v>
      </c>
      <c r="F59" t="str">
        <f xml:space="preserve"> ("    "&amp;TRIM(A59)&amp; " : " &amp;TRIM(B59)&amp;" "&amp;TRIM(C59)&amp;";")</f>
        <v xml:space="preserve">    s_axis_bs_aurora_duplex_tready : out std_logic;</v>
      </c>
      <c r="G59" t="str">
        <f xml:space="preserve"> ("    "&amp;TRIM(A59) &amp; " =&gt; "&amp;TRIM(A59)&amp;"_"&amp;TRIM($C$11)&amp;",")</f>
        <v xml:space="preserve">    s_axis_bs_aurora_duplex_tready =&gt; s_axis_bs_aurora_duplex_tready_bs_aurora_duplex_i,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s_axis_bs_aurora_duplex_tready_bs_aurora_duplex_i : std_logic := '0';</v>
      </c>
    </row>
    <row r="60" spans="1:8">
      <c r="A60" s="9" t="s">
        <v>492</v>
      </c>
      <c r="B60" t="s">
        <v>254</v>
      </c>
      <c r="C60" t="s">
        <v>255</v>
      </c>
      <c r="E60" t="str">
        <f xml:space="preserve"> ("    "&amp;TRIM(A60)&amp; " : " &amp;TRIM(B60)&amp;" "&amp;TRIM(C60)&amp;";")</f>
        <v xml:space="preserve">    s_axis_bs_aurora_duplex_tlast : in std_logic;</v>
      </c>
      <c r="F60" t="str">
        <f xml:space="preserve"> ("    "&amp;TRIM(A60)&amp; " : " &amp;TRIM(B60)&amp;" "&amp;TRIM(C60)&amp;";")</f>
        <v xml:space="preserve">    s_axis_bs_aurora_duplex_tlast : in std_logic;</v>
      </c>
      <c r="G60" t="str">
        <f xml:space="preserve"> ("    "&amp;TRIM(A60) &amp; " =&gt; "&amp;TRIM(A60)&amp;"_"&amp;TRIM($C$11)&amp;",")</f>
        <v xml:space="preserve">    s_axis_bs_aurora_duplex_tlast =&gt; s_axis_bs_aurora_duplex_tlast_bs_aurora_duplex_i,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s_axis_bs_aurora_duplex_tlast_bs_aurora_duplex_i : std_logic := '0';</v>
      </c>
    </row>
    <row r="61" spans="1:8">
      <c r="A61" s="9" t="s">
        <v>493</v>
      </c>
      <c r="B61" t="s">
        <v>254</v>
      </c>
      <c r="C61" t="s">
        <v>379</v>
      </c>
      <c r="E61" t="str">
        <f xml:space="preserve"> ("    "&amp;TRIM(A61)&amp; " : " &amp;TRIM(B61)&amp;" "&amp;TRIM(C61)&amp;";")</f>
        <v xml:space="preserve">    s_axis_bs_aurora_duplex_tdata : in std_logic_vector(31 downto 0);</v>
      </c>
      <c r="F61" t="str">
        <f xml:space="preserve"> ("    "&amp;TRIM(A61)&amp; " : " &amp;TRIM(B61)&amp;" "&amp;TRIM(C61)&amp;";")</f>
        <v xml:space="preserve">    s_axis_bs_aurora_duplex_tdata : in std_logic_vector(31 downto 0);</v>
      </c>
      <c r="G61" t="str">
        <f xml:space="preserve"> ("    "&amp;TRIM(A61) &amp; " =&gt; "&amp;TRIM(A61)&amp;"_"&amp;TRIM($C$11)&amp;",")</f>
        <v xml:space="preserve">    s_axis_bs_aurora_duplex_tdata =&gt; s_axis_bs_aurora_duplex_tdata_bs_aurora_duplex_i,</v>
      </c>
      <c r="H61" t="str">
        <f xml:space="preserve"> IF(C61="std_logic",("signal "&amp;TRIM(A61)&amp;"_"&amp;TRIM($C$11)&amp;" : "&amp;TRIM(C61) &amp;" := '0';"),("signal "&amp;TRIM(A61) &amp;"_"&amp;TRIM($C$11)&amp;" : "&amp;C61 &amp;" := (others =&gt; '0');"))</f>
        <v>signal s_axis_bs_aurora_duplex_tdata_bs_aurora_duplex_i : std_logic_vector(31 downto 0) := (others =&gt; '0');</v>
      </c>
    </row>
    <row r="62" spans="1:8">
      <c r="E62" t="s">
        <v>249</v>
      </c>
    </row>
    <row r="63" spans="1:8">
      <c r="A63" t="s">
        <v>554</v>
      </c>
      <c r="B63" t="s">
        <v>254</v>
      </c>
      <c r="C63" t="s">
        <v>255</v>
      </c>
      <c r="E63" t="str">
        <f xml:space="preserve"> ("    "&amp;TRIM(A63)&amp; " : " &amp;TRIM(B63)&amp;" "&amp;TRIM(C63)&amp;";")</f>
        <v xml:space="preserve">    reset_n : in std_logic;</v>
      </c>
      <c r="F63" t="str">
        <f xml:space="preserve"> ("    "&amp;TRIM(A63)&amp; " : " &amp;TRIM(B63)&amp;" "&amp;TRIM(C63)&amp;";")</f>
        <v xml:space="preserve">    reset_n : in std_logic;</v>
      </c>
      <c r="G63" t="str">
        <f xml:space="preserve"> ("    "&amp;TRIM(A63) &amp; " =&gt; "&amp;TRIM(A63)&amp;"_"&amp;TRIM($C$11)&amp;",")</f>
        <v xml:space="preserve">    reset_n =&gt; reset_n_bs_aurora_duplex_i,</v>
      </c>
      <c r="H63" t="str">
        <f xml:space="preserve"> IF(C63="std_logic",("signal "&amp;TRIM(A63)&amp;"_"&amp;TRIM($C$11)&amp;" : "&amp;TRIM(C63) &amp;" := '0';"),("signal "&amp;TRIM(A63) &amp;"_"&amp;TRIM($C$11)&amp;" : "&amp;C63 &amp;" := (others =&gt; '0');"))</f>
        <v>signal reset_n_bs_aurora_duplex_i : std_logic := '0';</v>
      </c>
    </row>
    <row r="64" spans="1:8">
      <c r="A64" t="s">
        <v>4185</v>
      </c>
      <c r="B64" t="s">
        <v>254</v>
      </c>
      <c r="C64" t="s">
        <v>255</v>
      </c>
      <c r="E64" t="str">
        <f xml:space="preserve"> ("    "&amp;TRIM(A64)&amp; " : " &amp;TRIM(B64)&amp;" "&amp;TRIM(C64)&amp;"")</f>
        <v xml:space="preserve">    Clk : in std_logic</v>
      </c>
      <c r="F64" t="str">
        <f xml:space="preserve"> ("    "&amp;TRIM(A64)&amp; " : " &amp;TRIM(B64)&amp;" "&amp;TRIM(C64)&amp;"")</f>
        <v xml:space="preserve">    Clk : in std_logic</v>
      </c>
      <c r="G64" t="str">
        <f xml:space="preserve"> ("    "&amp;TRIM(A64) &amp; " =&gt; "&amp;TRIM(A64)&amp;"_"&amp;TRIM($C$11)&amp;"")</f>
        <v xml:space="preserve">    Clk =&gt; Clk_bs_aurora_duplex_i</v>
      </c>
      <c r="H64" t="str">
        <f xml:space="preserve"> IF(C64="std_logic",("signal "&amp;TRIM(A64)&amp;"_"&amp;TRIM($C$11)&amp;" : "&amp;TRIM(C64) &amp;" := '0';"),("signal "&amp;TRIM(A64) &amp;"_"&amp;TRIM($C$11)&amp;" : "&amp;C64 &amp;" := (others =&gt; '0');"))</f>
        <v>signal Clk_bs_aurora_duplex_i : std_logic := '0';</v>
      </c>
    </row>
    <row r="65" spans="1:7">
      <c r="E65" t="s">
        <v>250</v>
      </c>
      <c r="F65" t="s">
        <v>250</v>
      </c>
      <c r="G65" t="s">
        <v>250</v>
      </c>
    </row>
    <row r="66" spans="1:7">
      <c r="A66" s="2"/>
      <c r="B66" s="2"/>
      <c r="C66" s="2"/>
      <c r="D66" s="2"/>
      <c r="E66" s="2" t="s">
        <v>246</v>
      </c>
      <c r="F66" s="2" t="s">
        <v>246</v>
      </c>
      <c r="G66" s="2" t="s">
        <v>246</v>
      </c>
    </row>
    <row r="67" spans="1:7">
      <c r="A67" s="2"/>
      <c r="B67" s="2"/>
      <c r="C67" s="2"/>
      <c r="D67" s="2"/>
      <c r="E67" s="2" t="s">
        <v>251</v>
      </c>
      <c r="F67" s="2" t="s">
        <v>259</v>
      </c>
      <c r="G67" s="2"/>
    </row>
    <row r="69" spans="1:7">
      <c r="E69" t="str">
        <f xml:space="preserve"> "architecture rtl of "&amp;$A$11&amp;" is"</f>
        <v>architecture rtl of bs_aurora_duplex_wrapper is</v>
      </c>
    </row>
    <row r="70" spans="1:7">
      <c r="E70" t="s">
        <v>297</v>
      </c>
    </row>
    <row r="71" spans="1:7">
      <c r="E71" t="s">
        <v>292</v>
      </c>
    </row>
    <row r="73" spans="1:7">
      <c r="E73" t="s">
        <v>293</v>
      </c>
    </row>
    <row r="74" spans="1:7">
      <c r="E74" t="s">
        <v>296</v>
      </c>
    </row>
    <row r="75" spans="1:7">
      <c r="E75" t="s">
        <v>292</v>
      </c>
    </row>
    <row r="76" spans="1:7">
      <c r="E76" t="s">
        <v>299</v>
      </c>
    </row>
    <row r="77" spans="1:7">
      <c r="E77" s="1" t="s">
        <v>252</v>
      </c>
    </row>
    <row r="78" spans="1:7">
      <c r="E78" t="s">
        <v>300</v>
      </c>
    </row>
    <row r="79" spans="1:7">
      <c r="E79" s="1" t="s">
        <v>252</v>
      </c>
    </row>
    <row r="80" spans="1:7">
      <c r="E80" t="s">
        <v>294</v>
      </c>
    </row>
    <row r="81" spans="5:5">
      <c r="E81" t="s">
        <v>295</v>
      </c>
    </row>
    <row r="82" spans="5:5">
      <c r="E82" s="1" t="s">
        <v>252</v>
      </c>
    </row>
    <row r="83" spans="5:5">
      <c r="E83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208"/>
  <sheetViews>
    <sheetView workbookViewId="0">
      <selection activeCell="C47" sqref="C47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5:5">
      <c r="E1" s="20" t="s">
        <v>4305</v>
      </c>
    </row>
    <row r="2" spans="5:5">
      <c r="E2" s="20" t="s">
        <v>4305</v>
      </c>
    </row>
    <row r="3" spans="5:5">
      <c r="E3" s="20" t="s">
        <v>4305</v>
      </c>
    </row>
    <row r="4" spans="5:5">
      <c r="E4" s="20" t="s">
        <v>8451</v>
      </c>
    </row>
    <row r="5" spans="5:5">
      <c r="E5" s="20" t="s">
        <v>8452</v>
      </c>
    </row>
    <row r="6" spans="5:5">
      <c r="E6" s="20" t="s">
        <v>8453</v>
      </c>
    </row>
    <row r="7" spans="5:5">
      <c r="E7" s="20" t="s">
        <v>8454</v>
      </c>
    </row>
    <row r="8" spans="5:5">
      <c r="E8" s="20" t="s">
        <v>4305</v>
      </c>
    </row>
    <row r="9" spans="5:5">
      <c r="E9" s="20" t="s">
        <v>4306</v>
      </c>
    </row>
    <row r="10" spans="5:5">
      <c r="E10" s="20" t="s">
        <v>4307</v>
      </c>
    </row>
    <row r="11" spans="5:5">
      <c r="E11" s="20" t="s">
        <v>4308</v>
      </c>
    </row>
    <row r="12" spans="5:5">
      <c r="E12" s="20" t="s">
        <v>4309</v>
      </c>
    </row>
    <row r="13" spans="5:5">
      <c r="E13" s="20" t="s">
        <v>8455</v>
      </c>
    </row>
    <row r="14" spans="5:5">
      <c r="E14" s="20" t="s">
        <v>8456</v>
      </c>
    </row>
    <row r="15" spans="5:5">
      <c r="E15" s="20" t="s">
        <v>4188</v>
      </c>
    </row>
    <row r="16" spans="5:5">
      <c r="E16" s="20"/>
    </row>
    <row r="17" spans="1:8">
      <c r="E17" s="20"/>
    </row>
    <row r="18" spans="1:8">
      <c r="E18" s="20"/>
    </row>
    <row r="21" spans="1:8">
      <c r="A21" s="2" t="s">
        <v>545</v>
      </c>
      <c r="B21" s="2"/>
      <c r="C21" s="2" t="s">
        <v>546</v>
      </c>
      <c r="D21" s="2"/>
      <c r="E21" s="2" t="str">
        <f>"entity "&amp;A21&amp;" is"</f>
        <v>entity scb_data_gen is</v>
      </c>
      <c r="F21" s="2" t="str">
        <f>"component "&amp;A21&amp;" is"</f>
        <v>component scb_data_gen is</v>
      </c>
      <c r="G21" s="2" t="str">
        <f>(C21&amp;" : "&amp;A21)</f>
        <v>scb_data_gen_i : scb_data_gen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525</v>
      </c>
      <c r="B23" t="s">
        <v>526</v>
      </c>
      <c r="C23" s="1" t="s">
        <v>533</v>
      </c>
      <c r="D23" s="1"/>
      <c r="E23" t="str">
        <f t="shared" ref="E23:E29" si="0">("    "&amp;A23&amp;" : "&amp;B23&amp;" := "&amp;C23&amp;";")</f>
        <v xml:space="preserve">    Ampl : real := 2.0 ** 23 - 1.0;</v>
      </c>
      <c r="F23" t="str">
        <f t="shared" ref="F23:F29" si="1">("    "&amp;A23&amp;" : "&amp;B23&amp;" := "&amp;C23&amp;";")</f>
        <v xml:space="preserve">    Ampl : real := 2.0 ** 23 - 1.0;</v>
      </c>
      <c r="G23" t="str">
        <f t="shared" ref="G23:G29" si="2">("    "&amp;A23&amp;" =&gt; "&amp;C23&amp;",")</f>
        <v xml:space="preserve">    Ampl =&gt; 2.0 ** 23 - 1.0,</v>
      </c>
    </row>
    <row r="24" spans="1:8">
      <c r="A24" t="s">
        <v>527</v>
      </c>
      <c r="B24" t="s">
        <v>526</v>
      </c>
      <c r="C24" s="1" t="s">
        <v>534</v>
      </c>
      <c r="D24" s="1" t="s">
        <v>334</v>
      </c>
      <c r="E24" t="str">
        <f t="shared" si="0"/>
        <v xml:space="preserve">    Freq : real := 27000.0;</v>
      </c>
      <c r="F24" t="str">
        <f t="shared" si="1"/>
        <v xml:space="preserve">    Freq : real := 27000.0;</v>
      </c>
      <c r="G24" t="str">
        <f t="shared" si="2"/>
        <v xml:space="preserve">    Freq =&gt; 27000.0,</v>
      </c>
    </row>
    <row r="25" spans="1:8">
      <c r="A25" t="s">
        <v>528</v>
      </c>
      <c r="B25" t="s">
        <v>526</v>
      </c>
      <c r="C25" s="1" t="s">
        <v>535</v>
      </c>
      <c r="D25" s="1" t="s">
        <v>332</v>
      </c>
      <c r="E25" t="str">
        <f t="shared" si="0"/>
        <v xml:space="preserve">    Azim : real := 45.0;</v>
      </c>
      <c r="F25" t="str">
        <f t="shared" si="1"/>
        <v xml:space="preserve">    Azim : real := 45.0;</v>
      </c>
      <c r="G25" t="str">
        <f t="shared" si="2"/>
        <v xml:space="preserve">    Azim =&gt; 45.0,</v>
      </c>
    </row>
    <row r="26" spans="1:8">
      <c r="A26" t="s">
        <v>529</v>
      </c>
      <c r="B26" t="s">
        <v>526</v>
      </c>
      <c r="C26" s="1" t="s">
        <v>536</v>
      </c>
      <c r="D26" s="1"/>
      <c r="E26" t="str">
        <f t="shared" si="0"/>
        <v xml:space="preserve">    Elev : real := 85.0;</v>
      </c>
      <c r="F26" t="str">
        <f t="shared" si="1"/>
        <v xml:space="preserve">    Elev : real := 85.0;</v>
      </c>
      <c r="G26" t="str">
        <f t="shared" si="2"/>
        <v xml:space="preserve">    Elev =&gt; 85.0,</v>
      </c>
    </row>
    <row r="27" spans="1:8">
      <c r="A27" t="s">
        <v>530</v>
      </c>
      <c r="B27" t="s">
        <v>532</v>
      </c>
      <c r="C27" s="1" t="s">
        <v>537</v>
      </c>
      <c r="D27" s="1" t="s">
        <v>334</v>
      </c>
      <c r="E27" t="str">
        <f t="shared" si="0"/>
        <v xml:space="preserve">    USE_DEBUG_CMD : integer := 0;</v>
      </c>
      <c r="F27" t="str">
        <f t="shared" si="1"/>
        <v xml:space="preserve">    USE_DEBUG_CMD : integer := 0;</v>
      </c>
      <c r="G27" t="str">
        <f t="shared" si="2"/>
        <v xml:space="preserve">    USE_DEBUG_CMD =&gt; 0,</v>
      </c>
    </row>
    <row r="28" spans="1:8">
      <c r="A28" t="s">
        <v>531</v>
      </c>
      <c r="B28" t="s">
        <v>263</v>
      </c>
      <c r="C28" s="1" t="s">
        <v>538</v>
      </c>
      <c r="D28" s="1"/>
      <c r="E28" t="str">
        <f t="shared" si="0"/>
        <v xml:space="preserve">    ADDRESS_MAX : natural := 75;</v>
      </c>
      <c r="F28" t="str">
        <f t="shared" si="1"/>
        <v xml:space="preserve">    ADDRESS_MAX : natural := 75;</v>
      </c>
      <c r="G28" t="str">
        <f t="shared" si="2"/>
        <v xml:space="preserve">    ADDRESS_MAX =&gt; 75,</v>
      </c>
    </row>
    <row r="29" spans="1:8">
      <c r="A29" t="s">
        <v>266</v>
      </c>
      <c r="B29" t="s">
        <v>263</v>
      </c>
      <c r="C29" s="1" t="s">
        <v>539</v>
      </c>
      <c r="D29" s="1" t="s">
        <v>334</v>
      </c>
      <c r="E29" t="str">
        <f t="shared" si="0"/>
        <v xml:space="preserve">    ADDRESS_WIDTH : natural := 7;</v>
      </c>
      <c r="F29" t="str">
        <f t="shared" si="1"/>
        <v xml:space="preserve">    ADDRESS_WIDTH : natural := 7;</v>
      </c>
      <c r="G29" t="str">
        <f t="shared" si="2"/>
        <v xml:space="preserve">    ADDRESS_WIDTH =&gt; 7,</v>
      </c>
    </row>
    <row r="30" spans="1:8">
      <c r="A30" t="s">
        <v>267</v>
      </c>
      <c r="B30" t="s">
        <v>263</v>
      </c>
      <c r="C30" s="1" t="s">
        <v>265</v>
      </c>
      <c r="D30" s="1"/>
      <c r="E30" t="str">
        <f>("    "&amp;A30&amp;" : "&amp;B30&amp;" := "&amp;C30&amp;"")</f>
        <v xml:space="preserve">    DATA_WIDTH : natural := 32</v>
      </c>
      <c r="F30" t="str">
        <f>("    "&amp;A30&amp;" : "&amp;B30&amp;" := "&amp;C30&amp;"")</f>
        <v xml:space="preserve">    DATA_WIDTH : natural := 32</v>
      </c>
      <c r="G30" t="str">
        <f>("    "&amp;A30&amp;" =&gt; "&amp;C30)</f>
        <v xml:space="preserve">    DATA_WIDTH =&gt; 32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268</v>
      </c>
    </row>
    <row r="32" spans="1:8">
      <c r="A32" s="2"/>
      <c r="B32" s="2"/>
      <c r="C32" s="2"/>
      <c r="D32" s="2"/>
      <c r="E32" s="2" t="s">
        <v>247</v>
      </c>
      <c r="F32" s="2" t="s">
        <v>247</v>
      </c>
      <c r="G32" s="2" t="s">
        <v>260</v>
      </c>
      <c r="H32" t="str">
        <f>"    -- componet [ "&amp;C21&amp;" ] signal define"</f>
        <v xml:space="preserve">    -- componet [ scb_data_gen_i ] signal define</v>
      </c>
    </row>
    <row r="33" spans="1:8">
      <c r="E33" t="s">
        <v>250</v>
      </c>
      <c r="F33" t="s">
        <v>250</v>
      </c>
      <c r="G33" t="s">
        <v>250</v>
      </c>
    </row>
    <row r="34" spans="1:8">
      <c r="A34" s="9" t="s">
        <v>540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m_axis_scb_data_clk : out std_logic;</v>
      </c>
      <c r="F34" t="str">
        <f xml:space="preserve"> ("    "&amp;TRIM(A34)&amp; " : " &amp;TRIM(B34)&amp;" "&amp;TRIM(C34)&amp;";")</f>
        <v xml:space="preserve">    m_axis_scb_data_clk : out std_logic;</v>
      </c>
      <c r="G34" t="str">
        <f xml:space="preserve"> ("    "&amp;TRIM(A34) &amp; " =&gt; "&amp;TRIM(A34)&amp;"_"&amp;TRIM($C$21)&amp;",")</f>
        <v xml:space="preserve">    m_axis_scb_data_clk =&gt; m_axis_scb_data_clk_scb_data_gen_i,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m_axis_scb_data_clk_scb_data_gen_i : std_logic := '0';</v>
      </c>
    </row>
    <row r="35" spans="1:8">
      <c r="A35" s="9" t="s">
        <v>541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m_axis_scb_data_tvalid : out std_logic;</v>
      </c>
      <c r="F35" t="str">
        <f xml:space="preserve"> ("    "&amp;TRIM(A35)&amp; " : " &amp;TRIM(B35)&amp;" "&amp;TRIM(C35)&amp;";")</f>
        <v xml:space="preserve">    m_axis_scb_data_tvalid : out std_logic;</v>
      </c>
      <c r="G35" t="str">
        <f xml:space="preserve"> ("    "&amp;TRIM(A35) &amp; " =&gt; "&amp;TRIM(A35)&amp;"_"&amp;TRIM($C$21)&amp;",")</f>
        <v xml:space="preserve">    m_axis_scb_data_tvalid =&gt; m_axis_scb_data_tvalid_scb_data_gen_i,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m_axis_scb_data_tvalid_scb_data_gen_i : std_logic := '0';</v>
      </c>
    </row>
    <row r="36" spans="1:8">
      <c r="A36" s="9" t="s">
        <v>542</v>
      </c>
      <c r="B36" t="s">
        <v>256</v>
      </c>
      <c r="C36" t="s">
        <v>255</v>
      </c>
      <c r="E36" t="str">
        <f xml:space="preserve"> ("    "&amp;TRIM(A36)&amp; " : " &amp;TRIM(B36)&amp;" "&amp;TRIM(C36)&amp;";")</f>
        <v xml:space="preserve">    m_axis_scb_data_tlast : out std_logic;</v>
      </c>
      <c r="F36" t="str">
        <f xml:space="preserve"> ("    "&amp;TRIM(A36)&amp; " : " &amp;TRIM(B36)&amp;" "&amp;TRIM(C36)&amp;";")</f>
        <v xml:space="preserve">    m_axis_scb_data_tlast : out std_logic;</v>
      </c>
      <c r="G36" t="str">
        <f xml:space="preserve"> ("    "&amp;TRIM(A36) &amp; " =&gt; "&amp;TRIM(A36)&amp;"_"&amp;TRIM($C$21)&amp;",")</f>
        <v xml:space="preserve">    m_axis_scb_data_tlast =&gt; m_axis_scb_data_tlast_scb_data_gen_i,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m_axis_scb_data_tlast_scb_data_gen_i : std_logic := '0';</v>
      </c>
    </row>
    <row r="37" spans="1:8">
      <c r="A37" s="9" t="s">
        <v>543</v>
      </c>
      <c r="B37" t="s">
        <v>256</v>
      </c>
      <c r="C37" t="s">
        <v>471</v>
      </c>
      <c r="E37" t="str">
        <f xml:space="preserve"> ("    "&amp;TRIM(A37)&amp; " : " &amp;TRIM(B37)&amp;" "&amp;TRIM(C37)&amp;";")</f>
        <v xml:space="preserve">    m_axis_scb_data_tdata : out std_logic_vector(31 downto 0);</v>
      </c>
      <c r="F37" t="str">
        <f xml:space="preserve"> ("    "&amp;TRIM(A37)&amp; " : " &amp;TRIM(B37)&amp;" "&amp;TRIM(C37)&amp;";")</f>
        <v xml:space="preserve">    m_axis_scb_data_tdata : out std_logic_vector(31 downto 0);</v>
      </c>
      <c r="G37" t="str">
        <f xml:space="preserve"> ("    "&amp;TRIM(A37) &amp; " =&gt; "&amp;TRIM(A37)&amp;"_"&amp;TRIM($C$21)&amp;",")</f>
        <v xml:space="preserve">    m_axis_scb_data_tdata =&gt; m_axis_scb_data_tdata_scb_data_gen_i,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m_axis_scb_data_tdata_scb_data_gen_i : std_logic_vector(31 downto 0) := (others =&gt; '0');</v>
      </c>
    </row>
    <row r="38" spans="1:8">
      <c r="E38" t="s">
        <v>249</v>
      </c>
    </row>
    <row r="39" spans="1:8">
      <c r="A39" s="12" t="s">
        <v>544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s_scb_data_start : in std_logic;</v>
      </c>
      <c r="F39" t="str">
        <f xml:space="preserve"> ("    "&amp;TRIM(A39)&amp; " : " &amp;TRIM(B39)&amp;" "&amp;TRIM(C39)&amp;";")</f>
        <v xml:space="preserve">    s_scb_data_start : in std_logic;</v>
      </c>
      <c r="G39" t="str">
        <f xml:space="preserve"> ("    "&amp;TRIM(A39) &amp; " =&gt; "&amp;TRIM(A39)&amp;"_"&amp;TRIM($C$21)&amp;",")</f>
        <v xml:space="preserve">    s_scb_data_start =&gt; s_scb_data_start_scb_data_gen_i,</v>
      </c>
      <c r="H39" t="str">
        <f xml:space="preserve"> IF(C39="std_logic",("signal "&amp;TRIM(A39)&amp;"_"&amp;TRIM($C$21)&amp;" : "&amp;TRIM(C39) &amp;" := '0';"),("signal "&amp;TRIM(A39) &amp;"_"&amp;TRIM($C$21)&amp;" : "&amp;C39 &amp;" := (others =&gt; '0');"))</f>
        <v>signal s_scb_data_start_scb_data_gen_i : std_logic := '0';</v>
      </c>
    </row>
    <row r="40" spans="1:8">
      <c r="A40" t="s">
        <v>554</v>
      </c>
      <c r="B40" t="s">
        <v>254</v>
      </c>
      <c r="C40" t="s">
        <v>255</v>
      </c>
      <c r="E40" t="str">
        <f xml:space="preserve"> ("    "&amp;TRIM(A40)&amp; " : " &amp;TRIM(B40)&amp;" "&amp;TRIM(C40)&amp;";")</f>
        <v xml:space="preserve">    reset_n : in std_logic;</v>
      </c>
      <c r="F40" t="str">
        <f xml:space="preserve"> ("    "&amp;TRIM(A40)&amp; " : " &amp;TRIM(B40)&amp;" "&amp;TRIM(C40)&amp;";")</f>
        <v xml:space="preserve">    reset_n : in std_logic;</v>
      </c>
      <c r="G40" t="str">
        <f xml:space="preserve"> ("    "&amp;TRIM(A40) &amp; " =&gt; "&amp;TRIM(A40)&amp;"_"&amp;TRIM($C$21)&amp;",")</f>
        <v xml:space="preserve">    reset_n =&gt; reset_n_scb_data_gen_i,</v>
      </c>
      <c r="H40" t="str">
        <f xml:space="preserve"> IF(C40="std_logic",("signal "&amp;TRIM(A40)&amp;"_"&amp;TRIM($C$21)&amp;" : "&amp;TRIM(C40) &amp;" := '0';"),("signal "&amp;TRIM(A40) &amp;"_"&amp;TRIM($C$21)&amp;" : "&amp;C40 &amp;" := (others =&gt; '0');"))</f>
        <v>signal reset_n_scb_data_gen_i : std_logic := '0';</v>
      </c>
    </row>
    <row r="41" spans="1:8">
      <c r="A41" t="s">
        <v>4185</v>
      </c>
      <c r="B41" t="s">
        <v>254</v>
      </c>
      <c r="C41" t="s">
        <v>255</v>
      </c>
      <c r="E41" t="str">
        <f xml:space="preserve"> ("    "&amp;TRIM(A41)&amp; " : " &amp;TRIM(B41)&amp;" "&amp;TRIM(C41)&amp;"")</f>
        <v xml:space="preserve">    Clk : in std_logic</v>
      </c>
      <c r="F41" t="str">
        <f xml:space="preserve"> ("    "&amp;TRIM(A41)&amp; " : " &amp;TRIM(B41)&amp;" "&amp;TRIM(C41)&amp;"")</f>
        <v xml:space="preserve">    Clk : in std_logic</v>
      </c>
      <c r="G41" t="str">
        <f xml:space="preserve"> ("    "&amp;TRIM(A41) &amp; " =&gt; "&amp;TRIM(A41)&amp;"_"&amp;TRIM($C$21)&amp;"")</f>
        <v xml:space="preserve">    Clk =&gt; Clk_scb_data_gen_i</v>
      </c>
      <c r="H41" t="str">
        <f xml:space="preserve"> IF(C41="std_logic",("signal "&amp;TRIM(A41)&amp;"_"&amp;TRIM($C$21)&amp;" : "&amp;TRIM(C41) &amp;" := '0';"),("signal "&amp;TRIM(A41) &amp;"_"&amp;TRIM($C$21)&amp;" : "&amp;C41 &amp;" := (others =&gt; '0');"))</f>
        <v>signal Clk_scb_data_gen_i : std_logic := '0';</v>
      </c>
    </row>
    <row r="42" spans="1:8">
      <c r="E42" t="s">
        <v>250</v>
      </c>
      <c r="F42" t="s">
        <v>250</v>
      </c>
      <c r="G42" t="s">
        <v>250</v>
      </c>
    </row>
    <row r="43" spans="1:8">
      <c r="A43" s="2"/>
      <c r="B43" s="2"/>
      <c r="C43" s="2"/>
      <c r="D43" s="2"/>
      <c r="E43" s="2" t="s">
        <v>246</v>
      </c>
      <c r="F43" s="2" t="s">
        <v>246</v>
      </c>
      <c r="G43" s="2" t="s">
        <v>246</v>
      </c>
    </row>
    <row r="44" spans="1:8">
      <c r="A44" s="2"/>
      <c r="B44" s="2"/>
      <c r="C44" s="2"/>
      <c r="D44" s="2"/>
      <c r="E44" s="2" t="s">
        <v>8457</v>
      </c>
      <c r="F44" s="2" t="s">
        <v>259</v>
      </c>
      <c r="G44" s="2"/>
    </row>
    <row r="46" spans="1:8">
      <c r="E46" t="str">
        <f xml:space="preserve"> "architecture rtl of "&amp;$A$21&amp;" is"</f>
        <v>architecture rtl of scb_data_gen is</v>
      </c>
    </row>
    <row r="47" spans="1:8">
      <c r="E47" s="20" t="s">
        <v>4219</v>
      </c>
    </row>
    <row r="48" spans="1:8">
      <c r="E48" s="20" t="s">
        <v>8458</v>
      </c>
    </row>
    <row r="49" spans="5:5">
      <c r="E49" s="20" t="s">
        <v>8459</v>
      </c>
    </row>
    <row r="50" spans="5:5">
      <c r="E50" s="20" t="s">
        <v>4219</v>
      </c>
    </row>
    <row r="51" spans="5:5">
      <c r="E51" s="20" t="s">
        <v>8403</v>
      </c>
    </row>
    <row r="52" spans="5:5">
      <c r="E52" s="20" t="s">
        <v>4453</v>
      </c>
    </row>
    <row r="53" spans="5:5">
      <c r="E53" s="20" t="s">
        <v>4328</v>
      </c>
    </row>
    <row r="54" spans="5:5">
      <c r="E54" s="20" t="s">
        <v>4455</v>
      </c>
    </row>
    <row r="55" spans="5:5">
      <c r="E55" s="20" t="s">
        <v>4801</v>
      </c>
    </row>
    <row r="56" spans="5:5">
      <c r="E56" s="20" t="s">
        <v>4560</v>
      </c>
    </row>
    <row r="57" spans="5:5">
      <c r="E57" s="20" t="s">
        <v>8460</v>
      </c>
    </row>
    <row r="58" spans="5:5">
      <c r="E58" s="20" t="s">
        <v>8404</v>
      </c>
    </row>
    <row r="59" spans="5:5">
      <c r="E59" s="20" t="s">
        <v>4219</v>
      </c>
    </row>
    <row r="60" spans="5:5">
      <c r="E60" s="20" t="s">
        <v>4283</v>
      </c>
    </row>
    <row r="61" spans="5:5">
      <c r="E61" s="20" t="s">
        <v>4219</v>
      </c>
    </row>
    <row r="62" spans="5:5">
      <c r="E62" s="20" t="s">
        <v>8409</v>
      </c>
    </row>
    <row r="63" spans="5:5">
      <c r="E63" s="20" t="s">
        <v>8410</v>
      </c>
    </row>
    <row r="64" spans="5:5">
      <c r="E64" s="20" t="s">
        <v>8411</v>
      </c>
    </row>
    <row r="65" spans="5:5">
      <c r="E65" s="20" t="s">
        <v>8412</v>
      </c>
    </row>
    <row r="66" spans="5:5">
      <c r="E66" s="20" t="s">
        <v>8413</v>
      </c>
    </row>
    <row r="67" spans="5:5">
      <c r="E67" s="20" t="s">
        <v>4219</v>
      </c>
    </row>
    <row r="68" spans="5:5">
      <c r="E68" s="20" t="s">
        <v>8461</v>
      </c>
    </row>
    <row r="69" spans="5:5">
      <c r="E69" s="20" t="s">
        <v>8462</v>
      </c>
    </row>
    <row r="70" spans="5:5">
      <c r="E70" s="20" t="s">
        <v>4219</v>
      </c>
    </row>
    <row r="71" spans="5:5">
      <c r="E71" s="20" t="s">
        <v>4219</v>
      </c>
    </row>
    <row r="72" spans="5:5">
      <c r="E72" s="20" t="s">
        <v>8414</v>
      </c>
    </row>
    <row r="73" spans="5:5">
      <c r="E73" s="20" t="s">
        <v>8463</v>
      </c>
    </row>
    <row r="74" spans="5:5">
      <c r="E74" s="20" t="s">
        <v>8464</v>
      </c>
    </row>
    <row r="75" spans="5:5">
      <c r="E75" s="20" t="s">
        <v>8465</v>
      </c>
    </row>
    <row r="76" spans="5:5">
      <c r="E76" s="20" t="s">
        <v>8466</v>
      </c>
    </row>
    <row r="77" spans="5:5">
      <c r="E77" s="20" t="s">
        <v>8467</v>
      </c>
    </row>
    <row r="78" spans="5:5">
      <c r="E78" s="20" t="s">
        <v>8468</v>
      </c>
    </row>
    <row r="79" spans="5:5">
      <c r="E79" s="20" t="s">
        <v>8469</v>
      </c>
    </row>
    <row r="80" spans="5:5">
      <c r="E80" s="20" t="s">
        <v>8470</v>
      </c>
    </row>
    <row r="81" spans="5:5">
      <c r="E81" s="20" t="s">
        <v>8471</v>
      </c>
    </row>
    <row r="82" spans="5:5">
      <c r="E82" s="20" t="s">
        <v>8472</v>
      </c>
    </row>
    <row r="83" spans="5:5">
      <c r="E83" s="20" t="s">
        <v>8473</v>
      </c>
    </row>
    <row r="84" spans="5:5">
      <c r="E84" s="20" t="s">
        <v>4294</v>
      </c>
    </row>
    <row r="85" spans="5:5">
      <c r="E85" s="20" t="s">
        <v>4879</v>
      </c>
    </row>
    <row r="86" spans="5:5">
      <c r="E86" s="20" t="s">
        <v>8416</v>
      </c>
    </row>
    <row r="87" spans="5:5">
      <c r="E87" s="20" t="s">
        <v>8474</v>
      </c>
    </row>
    <row r="88" spans="5:5">
      <c r="E88" s="20" t="s">
        <v>8417</v>
      </c>
    </row>
    <row r="89" spans="5:5">
      <c r="E89" s="20" t="s">
        <v>8419</v>
      </c>
    </row>
    <row r="90" spans="5:5">
      <c r="E90" s="20" t="s">
        <v>8475</v>
      </c>
    </row>
    <row r="91" spans="5:5">
      <c r="E91" s="20" t="s">
        <v>4335</v>
      </c>
    </row>
    <row r="92" spans="5:5">
      <c r="E92" s="20" t="s">
        <v>4552</v>
      </c>
    </row>
    <row r="93" spans="5:5">
      <c r="E93" s="20" t="s">
        <v>4565</v>
      </c>
    </row>
    <row r="94" spans="5:5">
      <c r="E94" s="20" t="s">
        <v>8476</v>
      </c>
    </row>
    <row r="95" spans="5:5">
      <c r="E95" s="20" t="s">
        <v>8477</v>
      </c>
    </row>
    <row r="96" spans="5:5">
      <c r="E96" s="20" t="s">
        <v>4338</v>
      </c>
    </row>
    <row r="97" spans="5:5">
      <c r="E97" s="20" t="s">
        <v>8422</v>
      </c>
    </row>
    <row r="98" spans="5:5">
      <c r="E98" s="20" t="s">
        <v>8478</v>
      </c>
    </row>
    <row r="99" spans="5:5">
      <c r="E99" s="20" t="s">
        <v>8479</v>
      </c>
    </row>
    <row r="100" spans="5:5">
      <c r="E100" s="20" t="s">
        <v>8480</v>
      </c>
    </row>
    <row r="101" spans="5:5">
      <c r="E101" s="20" t="s">
        <v>8481</v>
      </c>
    </row>
    <row r="102" spans="5:5">
      <c r="E102" s="20" t="s">
        <v>4466</v>
      </c>
    </row>
    <row r="103" spans="5:5">
      <c r="E103" s="20" t="s">
        <v>8423</v>
      </c>
    </row>
    <row r="104" spans="5:5">
      <c r="E104" s="20" t="s">
        <v>4298</v>
      </c>
    </row>
    <row r="105" spans="5:5">
      <c r="E105" s="20" t="s">
        <v>8424</v>
      </c>
    </row>
    <row r="106" spans="5:5">
      <c r="E106" s="20" t="s">
        <v>4342</v>
      </c>
    </row>
    <row r="107" spans="5:5">
      <c r="E107" s="20" t="s">
        <v>4298</v>
      </c>
    </row>
    <row r="108" spans="5:5">
      <c r="E108" s="20" t="s">
        <v>8426</v>
      </c>
    </row>
    <row r="109" spans="5:5">
      <c r="E109" s="20" t="s">
        <v>8427</v>
      </c>
    </row>
    <row r="110" spans="5:5">
      <c r="E110" s="20" t="s">
        <v>8482</v>
      </c>
    </row>
    <row r="111" spans="5:5">
      <c r="E111" s="20" t="s">
        <v>8438</v>
      </c>
    </row>
    <row r="112" spans="5:5">
      <c r="E112" s="20" t="s">
        <v>8439</v>
      </c>
    </row>
    <row r="113" spans="5:5">
      <c r="E113" s="20" t="s">
        <v>8440</v>
      </c>
    </row>
    <row r="114" spans="5:5">
      <c r="E114" s="20" t="s">
        <v>4476</v>
      </c>
    </row>
    <row r="115" spans="5:5">
      <c r="E115" s="20" t="s">
        <v>8441</v>
      </c>
    </row>
    <row r="116" spans="5:5">
      <c r="E116" s="20" t="s">
        <v>4478</v>
      </c>
    </row>
    <row r="117" spans="5:5">
      <c r="E117" s="20" t="s">
        <v>4298</v>
      </c>
    </row>
    <row r="118" spans="5:5">
      <c r="E118" s="20" t="s">
        <v>8442</v>
      </c>
    </row>
    <row r="119" spans="5:5">
      <c r="E119" s="20" t="s">
        <v>4470</v>
      </c>
    </row>
    <row r="120" spans="5:5">
      <c r="E120" s="20" t="s">
        <v>4298</v>
      </c>
    </row>
    <row r="121" spans="5:5">
      <c r="E121" s="20" t="s">
        <v>4472</v>
      </c>
    </row>
    <row r="122" spans="5:5">
      <c r="E122" s="20" t="s">
        <v>8423</v>
      </c>
    </row>
    <row r="123" spans="5:5">
      <c r="E123" s="20" t="s">
        <v>8447</v>
      </c>
    </row>
    <row r="124" spans="5:5">
      <c r="E124" s="20" t="s">
        <v>4471</v>
      </c>
    </row>
    <row r="125" spans="5:5">
      <c r="E125" s="20" t="s">
        <v>4346</v>
      </c>
    </row>
    <row r="126" spans="5:5">
      <c r="E126" s="20" t="s">
        <v>4473</v>
      </c>
    </row>
    <row r="127" spans="5:5">
      <c r="E127" s="20" t="s">
        <v>8483</v>
      </c>
    </row>
    <row r="128" spans="5:5">
      <c r="E128" s="20" t="s">
        <v>8484</v>
      </c>
    </row>
    <row r="129" spans="5:5">
      <c r="E129" s="20" t="s">
        <v>4298</v>
      </c>
    </row>
    <row r="130" spans="5:5">
      <c r="E130" s="20" t="s">
        <v>4820</v>
      </c>
    </row>
    <row r="131" spans="5:5">
      <c r="E131" s="20" t="s">
        <v>4833</v>
      </c>
    </row>
    <row r="132" spans="5:5">
      <c r="E132" s="20" t="s">
        <v>4833</v>
      </c>
    </row>
    <row r="133" spans="5:5">
      <c r="E133" s="20" t="s">
        <v>4833</v>
      </c>
    </row>
    <row r="134" spans="5:5">
      <c r="E134" s="20" t="s">
        <v>4833</v>
      </c>
    </row>
    <row r="135" spans="5:5">
      <c r="E135" s="20" t="s">
        <v>4833</v>
      </c>
    </row>
    <row r="136" spans="5:5">
      <c r="E136" s="20" t="s">
        <v>8485</v>
      </c>
    </row>
    <row r="137" spans="5:5">
      <c r="E137" s="20" t="s">
        <v>8486</v>
      </c>
    </row>
    <row r="138" spans="5:5">
      <c r="E138" s="20" t="s">
        <v>8487</v>
      </c>
    </row>
    <row r="139" spans="5:5">
      <c r="E139" s="20" t="s">
        <v>8488</v>
      </c>
    </row>
    <row r="140" spans="5:5">
      <c r="E140" s="20" t="s">
        <v>8489</v>
      </c>
    </row>
    <row r="141" spans="5:5">
      <c r="E141" s="20" t="s">
        <v>8490</v>
      </c>
    </row>
    <row r="142" spans="5:5">
      <c r="E142" s="20" t="s">
        <v>8491</v>
      </c>
    </row>
    <row r="143" spans="5:5">
      <c r="E143" s="20" t="s">
        <v>8492</v>
      </c>
    </row>
    <row r="144" spans="5:5">
      <c r="E144" s="20" t="s">
        <v>8493</v>
      </c>
    </row>
    <row r="145" spans="5:5">
      <c r="E145" s="20" t="s">
        <v>8494</v>
      </c>
    </row>
    <row r="146" spans="5:5">
      <c r="E146" s="20" t="s">
        <v>8495</v>
      </c>
    </row>
    <row r="147" spans="5:5">
      <c r="E147" s="20" t="s">
        <v>8496</v>
      </c>
    </row>
    <row r="148" spans="5:5">
      <c r="E148" s="20" t="s">
        <v>8497</v>
      </c>
    </row>
    <row r="149" spans="5:5">
      <c r="E149" s="20" t="s">
        <v>8498</v>
      </c>
    </row>
    <row r="150" spans="5:5">
      <c r="E150" s="20" t="s">
        <v>8499</v>
      </c>
    </row>
    <row r="151" spans="5:5">
      <c r="E151" s="20" t="s">
        <v>8500</v>
      </c>
    </row>
    <row r="152" spans="5:5">
      <c r="E152" s="20" t="s">
        <v>8501</v>
      </c>
    </row>
    <row r="153" spans="5:5">
      <c r="E153" s="20" t="s">
        <v>8502</v>
      </c>
    </row>
    <row r="154" spans="5:5">
      <c r="E154" s="20" t="s">
        <v>8503</v>
      </c>
    </row>
    <row r="155" spans="5:5">
      <c r="E155" s="20" t="s">
        <v>8504</v>
      </c>
    </row>
    <row r="156" spans="5:5">
      <c r="E156" s="20" t="s">
        <v>8505</v>
      </c>
    </row>
    <row r="157" spans="5:5">
      <c r="E157" s="20" t="s">
        <v>8506</v>
      </c>
    </row>
    <row r="158" spans="5:5">
      <c r="E158" s="20" t="s">
        <v>8507</v>
      </c>
    </row>
    <row r="159" spans="5:5">
      <c r="E159" s="20" t="s">
        <v>8508</v>
      </c>
    </row>
    <row r="160" spans="5:5">
      <c r="E160" s="20" t="s">
        <v>8509</v>
      </c>
    </row>
    <row r="161" spans="5:5">
      <c r="E161" s="20" t="s">
        <v>8510</v>
      </c>
    </row>
    <row r="162" spans="5:5">
      <c r="E162" s="20" t="s">
        <v>8511</v>
      </c>
    </row>
    <row r="163" spans="5:5">
      <c r="E163" s="20" t="s">
        <v>8512</v>
      </c>
    </row>
    <row r="164" spans="5:5">
      <c r="E164" s="20" t="s">
        <v>8513</v>
      </c>
    </row>
    <row r="165" spans="5:5">
      <c r="E165" s="20" t="s">
        <v>8514</v>
      </c>
    </row>
    <row r="166" spans="5:5">
      <c r="E166" s="20" t="s">
        <v>8515</v>
      </c>
    </row>
    <row r="167" spans="5:5">
      <c r="E167" s="20" t="s">
        <v>8516</v>
      </c>
    </row>
    <row r="168" spans="5:5">
      <c r="E168" s="20" t="s">
        <v>8517</v>
      </c>
    </row>
    <row r="169" spans="5:5">
      <c r="E169" s="20" t="s">
        <v>8518</v>
      </c>
    </row>
    <row r="170" spans="5:5">
      <c r="E170" s="20" t="s">
        <v>8519</v>
      </c>
    </row>
    <row r="171" spans="5:5">
      <c r="E171" s="20" t="s">
        <v>8520</v>
      </c>
    </row>
    <row r="172" spans="5:5">
      <c r="E172" s="20" t="s">
        <v>8521</v>
      </c>
    </row>
    <row r="173" spans="5:5">
      <c r="E173" s="20" t="s">
        <v>8522</v>
      </c>
    </row>
    <row r="174" spans="5:5">
      <c r="E174" s="20" t="s">
        <v>8523</v>
      </c>
    </row>
    <row r="175" spans="5:5">
      <c r="E175" s="20" t="s">
        <v>8524</v>
      </c>
    </row>
    <row r="176" spans="5:5">
      <c r="E176" s="20" t="s">
        <v>8525</v>
      </c>
    </row>
    <row r="177" spans="5:5">
      <c r="E177" s="20" t="s">
        <v>8526</v>
      </c>
    </row>
    <row r="178" spans="5:5">
      <c r="E178" s="20" t="s">
        <v>8527</v>
      </c>
    </row>
    <row r="179" spans="5:5">
      <c r="E179" s="20" t="s">
        <v>4833</v>
      </c>
    </row>
    <row r="180" spans="5:5">
      <c r="E180" s="20" t="s">
        <v>4833</v>
      </c>
    </row>
    <row r="181" spans="5:5">
      <c r="E181" s="20" t="s">
        <v>4833</v>
      </c>
    </row>
    <row r="182" spans="5:5">
      <c r="E182" s="20" t="s">
        <v>4833</v>
      </c>
    </row>
    <row r="183" spans="5:5">
      <c r="E183" s="20" t="s">
        <v>4833</v>
      </c>
    </row>
    <row r="184" spans="5:5">
      <c r="E184" s="20" t="s">
        <v>4833</v>
      </c>
    </row>
    <row r="185" spans="5:5">
      <c r="E185" s="20" t="s">
        <v>4833</v>
      </c>
    </row>
    <row r="186" spans="5:5">
      <c r="E186" s="20" t="s">
        <v>4833</v>
      </c>
    </row>
    <row r="187" spans="5:5">
      <c r="E187" s="20" t="s">
        <v>4833</v>
      </c>
    </row>
    <row r="188" spans="5:5">
      <c r="E188" s="20" t="s">
        <v>4833</v>
      </c>
    </row>
    <row r="189" spans="5:5">
      <c r="E189" s="20" t="s">
        <v>4298</v>
      </c>
    </row>
    <row r="190" spans="5:5">
      <c r="E190" s="20" t="s">
        <v>4303</v>
      </c>
    </row>
    <row r="191" spans="5:5">
      <c r="E191" s="20" t="s">
        <v>4304</v>
      </c>
    </row>
    <row r="192" spans="5:5">
      <c r="E192" s="20" t="s">
        <v>4219</v>
      </c>
    </row>
    <row r="193" spans="5:5">
      <c r="E193" s="20" t="s">
        <v>4219</v>
      </c>
    </row>
    <row r="194" spans="5:5">
      <c r="E194" s="20" t="s">
        <v>4219</v>
      </c>
    </row>
    <row r="195" spans="5:5">
      <c r="E195" s="20" t="s">
        <v>4219</v>
      </c>
    </row>
    <row r="196" spans="5:5">
      <c r="E196" s="20" t="s">
        <v>4219</v>
      </c>
    </row>
    <row r="197" spans="5:5">
      <c r="E197" s="20" t="s">
        <v>4219</v>
      </c>
    </row>
    <row r="198" spans="5:5">
      <c r="E198" s="20" t="s">
        <v>4219</v>
      </c>
    </row>
    <row r="199" spans="5:5">
      <c r="E199" s="20" t="s">
        <v>4219</v>
      </c>
    </row>
    <row r="200" spans="5:5">
      <c r="E200" s="20" t="s">
        <v>4219</v>
      </c>
    </row>
    <row r="201" spans="5:5">
      <c r="E201" s="20" t="s">
        <v>4219</v>
      </c>
    </row>
    <row r="202" spans="5:5">
      <c r="E202" s="20" t="s">
        <v>4219</v>
      </c>
    </row>
    <row r="203" spans="5:5">
      <c r="E203" s="20" t="s">
        <v>8449</v>
      </c>
    </row>
    <row r="204" spans="5:5">
      <c r="E204" s="20" t="s">
        <v>8450</v>
      </c>
    </row>
    <row r="205" spans="5:5">
      <c r="E205" s="20" t="s">
        <v>298</v>
      </c>
    </row>
    <row r="206" spans="5:5">
      <c r="E206" s="20" t="s">
        <v>4305</v>
      </c>
    </row>
    <row r="207" spans="5:5">
      <c r="E207" s="20" t="s">
        <v>4305</v>
      </c>
    </row>
    <row r="208" spans="5:5">
      <c r="E208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55"/>
  <sheetViews>
    <sheetView topLeftCell="A10" workbookViewId="0">
      <selection activeCell="E39" sqref="E27:E39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5:5">
      <c r="E1" s="20" t="s">
        <v>4305</v>
      </c>
    </row>
    <row r="2" spans="5:5">
      <c r="E2" s="20" t="s">
        <v>4305</v>
      </c>
    </row>
    <row r="3" spans="5:5">
      <c r="E3" s="20" t="s">
        <v>4305</v>
      </c>
    </row>
    <row r="4" spans="5:5">
      <c r="E4" s="20" t="s">
        <v>8451</v>
      </c>
    </row>
    <row r="5" spans="5:5">
      <c r="E5" s="20" t="s">
        <v>8452</v>
      </c>
    </row>
    <row r="6" spans="5:5">
      <c r="E6" s="20" t="s">
        <v>8453</v>
      </c>
    </row>
    <row r="7" spans="5:5">
      <c r="E7" s="20" t="s">
        <v>8454</v>
      </c>
    </row>
    <row r="8" spans="5:5">
      <c r="E8" s="20" t="s">
        <v>4305</v>
      </c>
    </row>
    <row r="9" spans="5:5">
      <c r="E9" s="20" t="s">
        <v>4306</v>
      </c>
    </row>
    <row r="10" spans="5:5">
      <c r="E10" s="20" t="s">
        <v>4307</v>
      </c>
    </row>
    <row r="11" spans="5:5">
      <c r="E11" s="20" t="s">
        <v>4308</v>
      </c>
    </row>
    <row r="12" spans="5:5">
      <c r="E12" s="20" t="s">
        <v>4309</v>
      </c>
    </row>
    <row r="13" spans="5:5">
      <c r="E13" s="20" t="s">
        <v>8455</v>
      </c>
    </row>
    <row r="14" spans="5:5">
      <c r="E14" s="20" t="s">
        <v>8456</v>
      </c>
    </row>
    <row r="15" spans="5:5">
      <c r="E15" s="20" t="s">
        <v>4188</v>
      </c>
    </row>
    <row r="16" spans="5:5">
      <c r="E16" s="20"/>
    </row>
    <row r="17" spans="1:8">
      <c r="E17" s="20"/>
    </row>
    <row r="18" spans="1:8">
      <c r="E18" s="20"/>
    </row>
    <row r="21" spans="1:8">
      <c r="A21" s="2" t="s">
        <v>547</v>
      </c>
      <c r="B21" s="2"/>
      <c r="C21" s="2" t="s">
        <v>548</v>
      </c>
      <c r="D21" s="2"/>
      <c r="E21" s="2" t="str">
        <f>"entity "&amp;A21&amp;" is"</f>
        <v>entity scb_data_table_gen is</v>
      </c>
      <c r="F21" s="2" t="str">
        <f>"component "&amp;A21&amp;" is"</f>
        <v>component scb_data_table_gen is</v>
      </c>
      <c r="G21" s="2" t="str">
        <f>(C21&amp;" : "&amp;A21)</f>
        <v>scb_data_table_gen_i : scb_data_table_gen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531</v>
      </c>
      <c r="B23" t="s">
        <v>263</v>
      </c>
      <c r="C23" s="1" t="s">
        <v>538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539</v>
      </c>
      <c r="D24" s="1" t="s">
        <v>334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scb_data_table_gen_i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540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m_axis_scb_data_clk : out std_logic;</v>
      </c>
      <c r="F29" t="str">
        <f xml:space="preserve"> ("    "&amp;TRIM(A29)&amp; " : " &amp;TRIM(B29)&amp;" "&amp;TRIM(C29)&amp;";")</f>
        <v xml:space="preserve">    m_axis_scb_data_clk : out std_logic;</v>
      </c>
      <c r="G29" t="str">
        <f xml:space="preserve"> ("    "&amp;TRIM(A29) &amp; " =&gt; "&amp;TRIM(A29)&amp;"_"&amp;TRIM($C$21)&amp;",")</f>
        <v xml:space="preserve">    m_axis_scb_data_clk =&gt; m_axis_scb_data_clk_scb_data_table_gen_i,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m_axis_scb_data_clk_scb_data_table_gen_i : std_logic := '0';</v>
      </c>
    </row>
    <row r="30" spans="1:8">
      <c r="A30" s="9" t="s">
        <v>541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m_axis_scb_data_tvalid : out std_logic;</v>
      </c>
      <c r="F30" t="str">
        <f xml:space="preserve"> ("    "&amp;TRIM(A30)&amp; " : " &amp;TRIM(B30)&amp;" "&amp;TRIM(C30)&amp;";")</f>
        <v xml:space="preserve">    m_axis_scb_data_tvalid : out std_logic;</v>
      </c>
      <c r="G30" t="str">
        <f xml:space="preserve"> ("    "&amp;TRIM(A30) &amp; " =&gt; "&amp;TRIM(A30)&amp;"_"&amp;TRIM($C$21)&amp;",")</f>
        <v xml:space="preserve">    m_axis_scb_data_tvalid =&gt; m_axis_scb_data_tvalid_scb_data_table_gen_i,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m_axis_scb_data_tvalid_scb_data_table_gen_i : std_logic := '0';</v>
      </c>
    </row>
    <row r="31" spans="1:8">
      <c r="A31" s="9" t="s">
        <v>542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m_axis_scb_data_tlast : out std_logic;</v>
      </c>
      <c r="F31" t="str">
        <f xml:space="preserve"> ("    "&amp;TRIM(A31)&amp; " : " &amp;TRIM(B31)&amp;" "&amp;TRIM(C31)&amp;";")</f>
        <v xml:space="preserve">    m_axis_scb_data_tlast : out std_logic;</v>
      </c>
      <c r="G31" t="str">
        <f xml:space="preserve"> ("    "&amp;TRIM(A31) &amp; " =&gt; "&amp;TRIM(A31)&amp;"_"&amp;TRIM($C$21)&amp;",")</f>
        <v xml:space="preserve">    m_axis_scb_data_tlast =&gt; m_axis_scb_data_tlast_scb_data_table_gen_i,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m_axis_scb_data_tlast_scb_data_table_gen_i : std_logic := '0';</v>
      </c>
    </row>
    <row r="32" spans="1:8">
      <c r="A32" s="9" t="s">
        <v>543</v>
      </c>
      <c r="B32" t="s">
        <v>256</v>
      </c>
      <c r="C32" t="s">
        <v>471</v>
      </c>
      <c r="E32" t="str">
        <f xml:space="preserve"> ("    "&amp;TRIM(A32)&amp; " : " &amp;TRIM(B32)&amp;" "&amp;TRIM(C32)&amp;";")</f>
        <v xml:space="preserve">    m_axis_scb_data_tdata : out std_logic_vector(31 downto 0);</v>
      </c>
      <c r="F32" t="str">
        <f xml:space="preserve"> ("    "&amp;TRIM(A32)&amp; " : " &amp;TRIM(B32)&amp;" "&amp;TRIM(C32)&amp;";")</f>
        <v xml:space="preserve">    m_axis_scb_data_tdata : out std_logic_vector(31 downto 0);</v>
      </c>
      <c r="G32" t="str">
        <f xml:space="preserve"> ("    "&amp;TRIM(A32) &amp; " =&gt; "&amp;TRIM(A32)&amp;"_"&amp;TRIM($C$21)&amp;",")</f>
        <v xml:space="preserve">    m_axis_scb_data_tdata =&gt; m_axis_scb_data_tdata_scb_data_table_gen_i,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m_axis_scb_data_tdata_scb_data_table_gen_i : std_logic_vector(31 downto 0) := (others =&gt; '0');</v>
      </c>
    </row>
    <row r="33" spans="1:8">
      <c r="E33" t="s">
        <v>249</v>
      </c>
    </row>
    <row r="34" spans="1:8">
      <c r="A34" s="13" t="s">
        <v>544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s_scb_data_start : in std_logic;</v>
      </c>
      <c r="F34" t="str">
        <f xml:space="preserve"> ("    "&amp;TRIM(A34)&amp; " : " &amp;TRIM(B34)&amp;" "&amp;TRIM(C34)&amp;";")</f>
        <v xml:space="preserve">    s_scb_data_start : in std_logic;</v>
      </c>
      <c r="G34" t="str">
        <f xml:space="preserve"> ("    "&amp;TRIM(A34) &amp; " =&gt; "&amp;TRIM(A34)&amp;"_"&amp;TRIM($C$21)&amp;",")</f>
        <v xml:space="preserve">    s_scb_data_start =&gt; s_scb_data_start_scb_data_table_gen_i,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s_scb_data_start_scb_data_table_gen_i : std_logic := '0';</v>
      </c>
    </row>
    <row r="35" spans="1:8">
      <c r="A35" t="s">
        <v>554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"&amp;TRIM(A35)&amp;"_"&amp;TRIM($C$21)&amp;",")</f>
        <v xml:space="preserve">    reset_n =&gt; reset_n_scb_data_table_gen_i,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reset_n_scb_data_table_gen_i : std_logic := '0';</v>
      </c>
    </row>
    <row r="36" spans="1:8">
      <c r="A36" t="s">
        <v>4185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"&amp;TRIM(A36)&amp;"_"&amp;TRIM($C$21)&amp;"")</f>
        <v xml:space="preserve">    Clk =&gt; Clk_scb_data_table_gen_i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Clk_scb_data_table_gen_i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"&amp;$A$21&amp;" is"</f>
        <v>architecture rtl of scb_data_table_gen is</v>
      </c>
    </row>
    <row r="42" spans="1:8">
      <c r="E42" t="s">
        <v>297</v>
      </c>
    </row>
    <row r="43" spans="1:8">
      <c r="E43" t="s">
        <v>292</v>
      </c>
    </row>
    <row r="45" spans="1:8">
      <c r="E45" t="s">
        <v>293</v>
      </c>
    </row>
    <row r="46" spans="1:8">
      <c r="E46" t="s">
        <v>296</v>
      </c>
    </row>
    <row r="47" spans="1:8">
      <c r="E47" t="s">
        <v>292</v>
      </c>
    </row>
    <row r="48" spans="1:8">
      <c r="E48" t="s">
        <v>299</v>
      </c>
    </row>
    <row r="49" spans="5:5">
      <c r="E49" s="1" t="s">
        <v>252</v>
      </c>
    </row>
    <row r="50" spans="5:5">
      <c r="E50" t="s">
        <v>300</v>
      </c>
    </row>
    <row r="51" spans="5:5">
      <c r="E51" s="1" t="s">
        <v>252</v>
      </c>
    </row>
    <row r="52" spans="5:5">
      <c r="E52" t="s">
        <v>294</v>
      </c>
    </row>
    <row r="53" spans="5:5">
      <c r="E53" t="s">
        <v>295</v>
      </c>
    </row>
    <row r="54" spans="5:5">
      <c r="E54" s="1" t="s">
        <v>252</v>
      </c>
    </row>
    <row r="55" spans="5:5">
      <c r="E55" t="s">
        <v>298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140"/>
  <sheetViews>
    <sheetView workbookViewId="0">
      <selection activeCell="C9" sqref="C9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5" width="88.5" bestFit="1" customWidth="1"/>
    <col min="6" max="6" width="72.8125" bestFit="1" customWidth="1"/>
    <col min="7" max="7" width="58.3125" bestFit="1" customWidth="1"/>
    <col min="8" max="8" width="108.1875" bestFit="1" customWidth="1"/>
  </cols>
  <sheetData>
    <row r="1" spans="5:5">
      <c r="E1" s="20" t="s">
        <v>4305</v>
      </c>
    </row>
    <row r="2" spans="5:5">
      <c r="E2" s="20" t="s">
        <v>4305</v>
      </c>
    </row>
    <row r="3" spans="5:5">
      <c r="E3" s="20" t="s">
        <v>4305</v>
      </c>
    </row>
    <row r="4" spans="5:5">
      <c r="E4" s="20" t="s">
        <v>8451</v>
      </c>
    </row>
    <row r="5" spans="5:5">
      <c r="E5" s="20" t="s">
        <v>8452</v>
      </c>
    </row>
    <row r="6" spans="5:5">
      <c r="E6" s="20" t="s">
        <v>8453</v>
      </c>
    </row>
    <row r="7" spans="5:5">
      <c r="E7" s="20" t="s">
        <v>8454</v>
      </c>
    </row>
    <row r="8" spans="5:5">
      <c r="E8" s="20" t="s">
        <v>4305</v>
      </c>
    </row>
    <row r="9" spans="5:5">
      <c r="E9" s="20" t="s">
        <v>4306</v>
      </c>
    </row>
    <row r="10" spans="5:5">
      <c r="E10" s="20" t="s">
        <v>4307</v>
      </c>
    </row>
    <row r="11" spans="5:5">
      <c r="E11" s="20" t="s">
        <v>4308</v>
      </c>
    </row>
    <row r="12" spans="5:5">
      <c r="E12" s="20" t="s">
        <v>4309</v>
      </c>
    </row>
    <row r="13" spans="5:5">
      <c r="E13" s="20" t="s">
        <v>8455</v>
      </c>
    </row>
    <row r="14" spans="5:5">
      <c r="E14" s="20" t="s">
        <v>8456</v>
      </c>
    </row>
    <row r="15" spans="5:5">
      <c r="E15" s="20"/>
    </row>
    <row r="16" spans="5:5">
      <c r="E16" s="20"/>
    </row>
    <row r="17" spans="1:8">
      <c r="E17" s="20"/>
    </row>
    <row r="18" spans="1:8">
      <c r="E18" s="20"/>
    </row>
    <row r="21" spans="1:8">
      <c r="A21" s="2" t="s">
        <v>549</v>
      </c>
      <c r="B21" s="2"/>
      <c r="C21" s="2" t="s">
        <v>550</v>
      </c>
      <c r="D21" s="2"/>
      <c r="E21" s="2" t="str">
        <f>"entity "&amp;A21&amp;" is"</f>
        <v>entity scb_data_ramp_gen is</v>
      </c>
      <c r="F21" s="2" t="str">
        <f>"component "&amp;A21&amp;" is"</f>
        <v>component scb_data_ramp_gen is</v>
      </c>
      <c r="G21" s="2" t="str">
        <f>(C21&amp;" : "&amp;A21)</f>
        <v>scb_data_ramp_gen_i : scb_data_ramp_gen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531</v>
      </c>
      <c r="B23" t="s">
        <v>263</v>
      </c>
      <c r="C23" s="1" t="s">
        <v>538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539</v>
      </c>
      <c r="D24" s="1" t="s">
        <v>334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scb_data_ramp_gen_i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540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m_axis_scb_data_clk : out std_logic;</v>
      </c>
      <c r="F29" t="str">
        <f xml:space="preserve"> ("    "&amp;TRIM(A29)&amp; " : " &amp;TRIM(B29)&amp;" "&amp;TRIM(C29)&amp;";")</f>
        <v xml:space="preserve">    m_axis_scb_data_clk : out std_logic;</v>
      </c>
      <c r="G29" t="str">
        <f xml:space="preserve"> ("    "&amp;TRIM(A29) &amp; " =&gt; "&amp;TRIM(A29)&amp;"_"&amp;TRIM($C$21)&amp;",")</f>
        <v xml:space="preserve">    m_axis_scb_data_clk =&gt; m_axis_scb_data_clk_scb_data_ramp_gen_i,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m_axis_scb_data_clk_scb_data_ramp_gen_i : std_logic := '0';</v>
      </c>
    </row>
    <row r="30" spans="1:8">
      <c r="A30" s="9" t="s">
        <v>541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m_axis_scb_data_tvalid : out std_logic;</v>
      </c>
      <c r="F30" t="str">
        <f xml:space="preserve"> ("    "&amp;TRIM(A30)&amp; " : " &amp;TRIM(B30)&amp;" "&amp;TRIM(C30)&amp;";")</f>
        <v xml:space="preserve">    m_axis_scb_data_tvalid : out std_logic;</v>
      </c>
      <c r="G30" t="str">
        <f xml:space="preserve"> ("    "&amp;TRIM(A30) &amp; " =&gt; "&amp;TRIM(A30)&amp;"_"&amp;TRIM($C$21)&amp;",")</f>
        <v xml:space="preserve">    m_axis_scb_data_tvalid =&gt; m_axis_scb_data_tvalid_scb_data_ramp_gen_i,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m_axis_scb_data_tvalid_scb_data_ramp_gen_i : std_logic := '0';</v>
      </c>
    </row>
    <row r="31" spans="1:8">
      <c r="A31" s="9" t="s">
        <v>542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m_axis_scb_data_tlast : out std_logic;</v>
      </c>
      <c r="F31" t="str">
        <f xml:space="preserve"> ("    "&amp;TRIM(A31)&amp; " : " &amp;TRIM(B31)&amp;" "&amp;TRIM(C31)&amp;";")</f>
        <v xml:space="preserve">    m_axis_scb_data_tlast : out std_logic;</v>
      </c>
      <c r="G31" t="str">
        <f xml:space="preserve"> ("    "&amp;TRIM(A31) &amp; " =&gt; "&amp;TRIM(A31)&amp;"_"&amp;TRIM($C$21)&amp;",")</f>
        <v xml:space="preserve">    m_axis_scb_data_tlast =&gt; m_axis_scb_data_tlast_scb_data_ramp_gen_i,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m_axis_scb_data_tlast_scb_data_ramp_gen_i : std_logic := '0';</v>
      </c>
    </row>
    <row r="32" spans="1:8">
      <c r="A32" s="9" t="s">
        <v>543</v>
      </c>
      <c r="B32" t="s">
        <v>256</v>
      </c>
      <c r="C32" t="s">
        <v>471</v>
      </c>
      <c r="E32" t="str">
        <f xml:space="preserve"> ("    "&amp;TRIM(A32)&amp; " : " &amp;TRIM(B32)&amp;" "&amp;TRIM(C32)&amp;";")</f>
        <v xml:space="preserve">    m_axis_scb_data_tdata : out std_logic_vector(31 downto 0);</v>
      </c>
      <c r="F32" t="str">
        <f xml:space="preserve"> ("    "&amp;TRIM(A32)&amp; " : " &amp;TRIM(B32)&amp;" "&amp;TRIM(C32)&amp;";")</f>
        <v xml:space="preserve">    m_axis_scb_data_tdata : out std_logic_vector(31 downto 0);</v>
      </c>
      <c r="G32" t="str">
        <f xml:space="preserve"> ("    "&amp;TRIM(A32) &amp; " =&gt; "&amp;TRIM(A32)&amp;"_"&amp;TRIM($C$21)&amp;",")</f>
        <v xml:space="preserve">    m_axis_scb_data_tdata =&gt; m_axis_scb_data_tdata_scb_data_ramp_gen_i,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m_axis_scb_data_tdata_scb_data_ramp_gen_i : std_logic_vector(31 downto 0) := (others =&gt; '0');</v>
      </c>
    </row>
    <row r="33" spans="1:8">
      <c r="E33" t="s">
        <v>249</v>
      </c>
    </row>
    <row r="34" spans="1:8">
      <c r="A34" s="13" t="s">
        <v>544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s_scb_data_start : in std_logic;</v>
      </c>
      <c r="F34" t="str">
        <f xml:space="preserve"> ("    "&amp;TRIM(A34)&amp; " : " &amp;TRIM(B34)&amp;" "&amp;TRIM(C34)&amp;";")</f>
        <v xml:space="preserve">    s_scb_data_start : in std_logic;</v>
      </c>
      <c r="G34" t="str">
        <f xml:space="preserve"> ("    "&amp;TRIM(A34) &amp; " =&gt; "&amp;TRIM(A34)&amp;"_"&amp;TRIM($C$21)&amp;",")</f>
        <v xml:space="preserve">    s_scb_data_start =&gt; s_scb_data_start_scb_data_ramp_gen_i,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s_scb_data_start_scb_data_ramp_gen_i : std_logic := '0';</v>
      </c>
    </row>
    <row r="35" spans="1:8">
      <c r="A35" t="s">
        <v>554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"&amp;TRIM(A35)&amp;"_"&amp;TRIM($C$21)&amp;",")</f>
        <v xml:space="preserve">    reset_n =&gt; reset_n_scb_data_ramp_gen_i,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reset_n_scb_data_ramp_gen_i : std_logic := '0';</v>
      </c>
    </row>
    <row r="36" spans="1:8">
      <c r="A36" t="s">
        <v>4185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"&amp;TRIM(A36)&amp;"_"&amp;TRIM($C$21)&amp;"")</f>
        <v xml:space="preserve">    Clk =&gt; Clk_scb_data_ramp_gen_i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Clk_scb_data_ramp_gen_i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"&amp;$A$21&amp;" is"</f>
        <v>architecture rtl of scb_data_ramp_gen is</v>
      </c>
    </row>
    <row r="42" spans="1:8">
      <c r="E42" s="20" t="s">
        <v>4219</v>
      </c>
    </row>
    <row r="43" spans="1:8">
      <c r="E43" s="20" t="s">
        <v>8403</v>
      </c>
    </row>
    <row r="44" spans="1:8">
      <c r="E44" s="20" t="s">
        <v>4453</v>
      </c>
    </row>
    <row r="45" spans="1:8">
      <c r="E45" s="20" t="s">
        <v>4328</v>
      </c>
    </row>
    <row r="46" spans="1:8">
      <c r="E46" s="20" t="s">
        <v>4455</v>
      </c>
    </row>
    <row r="47" spans="1:8">
      <c r="E47" s="20" t="s">
        <v>4801</v>
      </c>
    </row>
    <row r="48" spans="1:8">
      <c r="E48" s="20" t="s">
        <v>4560</v>
      </c>
    </row>
    <row r="49" spans="5:5">
      <c r="E49" s="20" t="s">
        <v>8404</v>
      </c>
    </row>
    <row r="50" spans="5:5">
      <c r="E50" s="20" t="s">
        <v>4219</v>
      </c>
    </row>
    <row r="51" spans="5:5">
      <c r="E51" s="20" t="s">
        <v>8405</v>
      </c>
    </row>
    <row r="52" spans="5:5">
      <c r="E52" s="20" t="s">
        <v>8406</v>
      </c>
    </row>
    <row r="53" spans="5:5">
      <c r="E53" s="20" t="s">
        <v>8407</v>
      </c>
    </row>
    <row r="54" spans="5:5">
      <c r="E54" s="20" t="s">
        <v>8408</v>
      </c>
    </row>
    <row r="55" spans="5:5">
      <c r="E55" s="20" t="s">
        <v>4219</v>
      </c>
    </row>
    <row r="56" spans="5:5">
      <c r="E56" s="20" t="s">
        <v>4283</v>
      </c>
    </row>
    <row r="57" spans="5:5">
      <c r="E57" s="20" t="s">
        <v>4219</v>
      </c>
    </row>
    <row r="58" spans="5:5">
      <c r="E58" s="20" t="s">
        <v>8409</v>
      </c>
    </row>
    <row r="59" spans="5:5">
      <c r="E59" s="20" t="s">
        <v>8410</v>
      </c>
    </row>
    <row r="60" spans="5:5">
      <c r="E60" s="20" t="s">
        <v>8411</v>
      </c>
    </row>
    <row r="61" spans="5:5">
      <c r="E61" s="20" t="s">
        <v>8412</v>
      </c>
    </row>
    <row r="62" spans="5:5">
      <c r="E62" s="20" t="s">
        <v>8413</v>
      </c>
    </row>
    <row r="63" spans="5:5">
      <c r="E63" s="20" t="s">
        <v>4373</v>
      </c>
    </row>
    <row r="64" spans="5:5">
      <c r="E64" s="20" t="s">
        <v>4219</v>
      </c>
    </row>
    <row r="65" spans="5:5">
      <c r="E65" s="20" t="s">
        <v>8414</v>
      </c>
    </row>
    <row r="66" spans="5:5">
      <c r="E66" s="20" t="s">
        <v>8415</v>
      </c>
    </row>
    <row r="67" spans="5:5">
      <c r="E67" s="20" t="s">
        <v>4294</v>
      </c>
    </row>
    <row r="68" spans="5:5">
      <c r="E68" s="20" t="s">
        <v>4879</v>
      </c>
    </row>
    <row r="69" spans="5:5">
      <c r="E69" s="20" t="s">
        <v>8416</v>
      </c>
    </row>
    <row r="70" spans="5:5">
      <c r="E70" s="20" t="s">
        <v>8417</v>
      </c>
    </row>
    <row r="71" spans="5:5">
      <c r="E71" s="20" t="s">
        <v>4335</v>
      </c>
    </row>
    <row r="72" spans="5:5">
      <c r="E72" s="20" t="s">
        <v>4552</v>
      </c>
    </row>
    <row r="73" spans="5:5">
      <c r="E73" s="20" t="s">
        <v>8418</v>
      </c>
    </row>
    <row r="74" spans="5:5">
      <c r="E74" s="20" t="s">
        <v>8419</v>
      </c>
    </row>
    <row r="75" spans="5:5">
      <c r="E75" s="20" t="s">
        <v>8420</v>
      </c>
    </row>
    <row r="76" spans="5:5">
      <c r="E76" s="20" t="s">
        <v>8421</v>
      </c>
    </row>
    <row r="77" spans="5:5">
      <c r="E77" s="20" t="s">
        <v>4338</v>
      </c>
    </row>
    <row r="78" spans="5:5">
      <c r="E78" s="20" t="s">
        <v>8422</v>
      </c>
    </row>
    <row r="79" spans="5:5">
      <c r="E79" s="20" t="s">
        <v>4820</v>
      </c>
    </row>
    <row r="80" spans="5:5">
      <c r="E80" s="20" t="s">
        <v>4466</v>
      </c>
    </row>
    <row r="81" spans="5:5">
      <c r="E81" s="20" t="s">
        <v>8423</v>
      </c>
    </row>
    <row r="82" spans="5:5">
      <c r="E82" s="20" t="s">
        <v>4298</v>
      </c>
    </row>
    <row r="83" spans="5:5">
      <c r="E83" s="20" t="s">
        <v>8424</v>
      </c>
    </row>
    <row r="84" spans="5:5">
      <c r="E84" s="20" t="s">
        <v>4342</v>
      </c>
    </row>
    <row r="85" spans="5:5">
      <c r="E85" s="20" t="s">
        <v>8425</v>
      </c>
    </row>
    <row r="86" spans="5:5">
      <c r="E86" s="20" t="s">
        <v>4298</v>
      </c>
    </row>
    <row r="87" spans="5:5">
      <c r="E87" s="20" t="s">
        <v>8426</v>
      </c>
    </row>
    <row r="88" spans="5:5">
      <c r="E88" s="20" t="s">
        <v>8427</v>
      </c>
    </row>
    <row r="89" spans="5:5">
      <c r="E89" s="20" t="s">
        <v>8428</v>
      </c>
    </row>
    <row r="90" spans="5:5">
      <c r="E90" s="20" t="s">
        <v>8429</v>
      </c>
    </row>
    <row r="91" spans="5:5">
      <c r="E91" s="20" t="s">
        <v>4476</v>
      </c>
    </row>
    <row r="92" spans="5:5">
      <c r="E92" s="20" t="s">
        <v>8430</v>
      </c>
    </row>
    <row r="93" spans="5:5">
      <c r="E93" s="20" t="s">
        <v>8431</v>
      </c>
    </row>
    <row r="94" spans="5:5">
      <c r="E94" s="20" t="s">
        <v>8432</v>
      </c>
    </row>
    <row r="95" spans="5:5">
      <c r="E95" s="20" t="s">
        <v>8433</v>
      </c>
    </row>
    <row r="96" spans="5:5">
      <c r="E96" s="20" t="s">
        <v>8434</v>
      </c>
    </row>
    <row r="97" spans="5:5">
      <c r="E97" s="20" t="s">
        <v>8435</v>
      </c>
    </row>
    <row r="98" spans="5:5">
      <c r="E98" s="20" t="s">
        <v>8436</v>
      </c>
    </row>
    <row r="99" spans="5:5">
      <c r="E99" s="20" t="s">
        <v>8437</v>
      </c>
    </row>
    <row r="100" spans="5:5">
      <c r="E100" s="20" t="s">
        <v>5025</v>
      </c>
    </row>
    <row r="101" spans="5:5">
      <c r="E101" s="20" t="s">
        <v>4478</v>
      </c>
    </row>
    <row r="102" spans="5:5">
      <c r="E102" s="20" t="s">
        <v>8438</v>
      </c>
    </row>
    <row r="103" spans="5:5">
      <c r="E103" s="20" t="s">
        <v>8439</v>
      </c>
    </row>
    <row r="104" spans="5:5">
      <c r="E104" s="20" t="s">
        <v>8440</v>
      </c>
    </row>
    <row r="105" spans="5:5">
      <c r="E105" s="20" t="s">
        <v>4476</v>
      </c>
    </row>
    <row r="106" spans="5:5">
      <c r="E106" s="20" t="s">
        <v>8441</v>
      </c>
    </row>
    <row r="107" spans="5:5">
      <c r="E107" s="20" t="s">
        <v>4478</v>
      </c>
    </row>
    <row r="108" spans="5:5">
      <c r="E108" s="20" t="s">
        <v>4298</v>
      </c>
    </row>
    <row r="109" spans="5:5">
      <c r="E109" s="20" t="s">
        <v>8442</v>
      </c>
    </row>
    <row r="110" spans="5:5">
      <c r="E110" s="20" t="s">
        <v>4470</v>
      </c>
    </row>
    <row r="111" spans="5:5">
      <c r="E111" s="20" t="s">
        <v>4298</v>
      </c>
    </row>
    <row r="112" spans="5:5">
      <c r="E112" s="20" t="s">
        <v>8443</v>
      </c>
    </row>
    <row r="113" spans="5:5">
      <c r="E113" s="20" t="s">
        <v>8444</v>
      </c>
    </row>
    <row r="114" spans="5:5">
      <c r="E114" s="20" t="s">
        <v>4298</v>
      </c>
    </row>
    <row r="115" spans="5:5">
      <c r="E115" s="20" t="s">
        <v>8445</v>
      </c>
    </row>
    <row r="116" spans="5:5">
      <c r="E116" s="20" t="s">
        <v>8446</v>
      </c>
    </row>
    <row r="117" spans="5:5">
      <c r="E117" s="20" t="s">
        <v>4298</v>
      </c>
    </row>
    <row r="118" spans="5:5">
      <c r="E118" s="20" t="s">
        <v>4472</v>
      </c>
    </row>
    <row r="119" spans="5:5">
      <c r="E119" s="20" t="s">
        <v>8423</v>
      </c>
    </row>
    <row r="120" spans="5:5">
      <c r="E120" s="20" t="s">
        <v>8447</v>
      </c>
    </row>
    <row r="121" spans="5:5">
      <c r="E121" s="20" t="s">
        <v>4471</v>
      </c>
    </row>
    <row r="122" spans="5:5">
      <c r="E122" s="20" t="s">
        <v>4346</v>
      </c>
    </row>
    <row r="123" spans="5:5">
      <c r="E123" s="20" t="s">
        <v>4473</v>
      </c>
    </row>
    <row r="124" spans="5:5">
      <c r="E124" s="20" t="s">
        <v>4833</v>
      </c>
    </row>
    <row r="125" spans="5:5">
      <c r="E125" s="20" t="s">
        <v>4833</v>
      </c>
    </row>
    <row r="126" spans="5:5">
      <c r="E126" s="20" t="s">
        <v>8448</v>
      </c>
    </row>
    <row r="127" spans="5:5">
      <c r="E127" s="20" t="s">
        <v>4833</v>
      </c>
    </row>
    <row r="128" spans="5:5">
      <c r="E128" s="20" t="s">
        <v>4833</v>
      </c>
    </row>
    <row r="129" spans="5:5">
      <c r="E129" s="20" t="s">
        <v>4298</v>
      </c>
    </row>
    <row r="130" spans="5:5">
      <c r="E130" s="20" t="s">
        <v>4303</v>
      </c>
    </row>
    <row r="131" spans="5:5">
      <c r="E131" s="20" t="s">
        <v>4304</v>
      </c>
    </row>
    <row r="132" spans="5:5">
      <c r="E132" s="20" t="s">
        <v>4219</v>
      </c>
    </row>
    <row r="133" spans="5:5">
      <c r="E133" s="20" t="s">
        <v>4219</v>
      </c>
    </row>
    <row r="134" spans="5:5">
      <c r="E134" s="20" t="s">
        <v>4219</v>
      </c>
    </row>
    <row r="135" spans="5:5">
      <c r="E135" s="20" t="s">
        <v>8449</v>
      </c>
    </row>
    <row r="136" spans="5:5">
      <c r="E136" s="20" t="s">
        <v>8450</v>
      </c>
    </row>
    <row r="137" spans="5:5">
      <c r="E137" s="20" t="s">
        <v>298</v>
      </c>
    </row>
    <row r="138" spans="5:5">
      <c r="E138" s="20" t="s">
        <v>4305</v>
      </c>
    </row>
    <row r="139" spans="5:5">
      <c r="E139" s="20" t="s">
        <v>4305</v>
      </c>
    </row>
    <row r="140" spans="5:5">
      <c r="E140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107"/>
  <sheetViews>
    <sheetView workbookViewId="0">
      <selection activeCell="G11" sqref="G11:G19"/>
    </sheetView>
  </sheetViews>
  <sheetFormatPr defaultRowHeight="16.899999999999999"/>
  <cols>
    <col min="1" max="1" width="13.3125" bestFit="1" customWidth="1"/>
    <col min="2" max="2" width="8.5" customWidth="1"/>
    <col min="3" max="3" width="13.3125" bestFit="1" customWidth="1"/>
    <col min="4" max="4" width="11.5625" customWidth="1"/>
    <col min="5" max="5" width="91.4375" bestFit="1" customWidth="1"/>
    <col min="6" max="6" width="29.9375" bestFit="1" customWidth="1"/>
    <col min="7" max="7" width="46.8125" bestFit="1" customWidth="1"/>
    <col min="8" max="8" width="48.8125" bestFit="1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4186</v>
      </c>
      <c r="B11" s="2"/>
      <c r="C11" s="2" t="s">
        <v>4187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bs_sync_gen_i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4190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>
      <c r="A15" t="s">
        <v>4191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>
      <c r="A16" t="s">
        <v>552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>
      <c r="A17" t="s">
        <v>553</v>
      </c>
      <c r="B17" t="s">
        <v>256</v>
      </c>
      <c r="C17" t="s">
        <v>255</v>
      </c>
      <c r="E17" t="str">
        <f xml:space="preserve"> ("    "&amp;TRIM(A17)&amp; " : " &amp;TRIM(B17)&amp;" "&amp;TRIM(C17)&amp;"")</f>
        <v xml:space="preserve">    user_sync_out : out std_logic</v>
      </c>
      <c r="F17" t="str">
        <f xml:space="preserve"> ("    "&amp;TRIM(A17)&amp; " : " &amp;TRIM(B17)&amp;" "&amp;TRIM(C17)&amp;"")</f>
        <v xml:space="preserve">    user_sync_out : out std_logic</v>
      </c>
      <c r="G17" t="str">
        <f xml:space="preserve"> ("    "&amp;TRIM(A17) &amp; " =&gt; "&amp;TRIM(A17)&amp;"_"&amp;TRIM($C$11)&amp;"")</f>
        <v xml:space="preserve">    user_sync_out =&gt; user_sync_out_bs_sync_gen_i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"&amp;$A$11&amp;" is"</f>
        <v>architecture rtl of bs_sync_gen is</v>
      </c>
    </row>
    <row r="23" spans="1:8">
      <c r="E23" s="20" t="s">
        <v>4219</v>
      </c>
    </row>
    <row r="24" spans="1:8">
      <c r="E24" s="20" t="s">
        <v>4372</v>
      </c>
    </row>
    <row r="25" spans="1:8">
      <c r="E25" s="20" t="s">
        <v>4373</v>
      </c>
    </row>
    <row r="26" spans="1:8">
      <c r="E26" s="20" t="s">
        <v>4374</v>
      </c>
    </row>
    <row r="27" spans="1:8">
      <c r="E27" s="20" t="s">
        <v>4375</v>
      </c>
    </row>
    <row r="28" spans="1:8">
      <c r="E28" s="20" t="s">
        <v>4376</v>
      </c>
    </row>
    <row r="29" spans="1:8">
      <c r="E29" s="20" t="s">
        <v>4377</v>
      </c>
    </row>
    <row r="30" spans="1:8">
      <c r="E30" s="20" t="s">
        <v>4378</v>
      </c>
    </row>
    <row r="31" spans="1:8">
      <c r="E31" s="20" t="s">
        <v>4379</v>
      </c>
    </row>
    <row r="32" spans="1:8">
      <c r="E32" s="20" t="s">
        <v>4380</v>
      </c>
    </row>
    <row r="33" spans="5:5">
      <c r="E33" s="20" t="s">
        <v>4381</v>
      </c>
    </row>
    <row r="34" spans="5:5">
      <c r="E34" s="20" t="s">
        <v>4382</v>
      </c>
    </row>
    <row r="35" spans="5:5">
      <c r="E35" s="20" t="s">
        <v>4383</v>
      </c>
    </row>
    <row r="36" spans="5:5">
      <c r="E36" s="20" t="s">
        <v>4384</v>
      </c>
    </row>
    <row r="37" spans="5:5">
      <c r="E37" s="20" t="s">
        <v>4385</v>
      </c>
    </row>
    <row r="38" spans="5:5">
      <c r="E38" s="20" t="s">
        <v>4386</v>
      </c>
    </row>
    <row r="39" spans="5:5">
      <c r="E39" s="20" t="s">
        <v>4387</v>
      </c>
    </row>
    <row r="40" spans="5:5">
      <c r="E40" s="20" t="s">
        <v>4388</v>
      </c>
    </row>
    <row r="41" spans="5:5">
      <c r="E41" s="20" t="s">
        <v>4389</v>
      </c>
    </row>
    <row r="42" spans="5:5">
      <c r="E42" s="20" t="s">
        <v>4258</v>
      </c>
    </row>
    <row r="43" spans="5:5">
      <c r="E43" s="20" t="s">
        <v>4264</v>
      </c>
    </row>
    <row r="44" spans="5:5">
      <c r="E44" s="20" t="s">
        <v>4390</v>
      </c>
    </row>
    <row r="45" spans="5:5">
      <c r="E45" s="20" t="s">
        <v>4391</v>
      </c>
    </row>
    <row r="46" spans="5:5">
      <c r="E46" s="20" t="s">
        <v>4392</v>
      </c>
    </row>
    <row r="47" spans="5:5">
      <c r="E47" s="20" t="s">
        <v>4393</v>
      </c>
    </row>
    <row r="48" spans="5:5">
      <c r="E48" s="20" t="s">
        <v>4394</v>
      </c>
    </row>
    <row r="49" spans="5:5">
      <c r="E49" s="20" t="s">
        <v>4395</v>
      </c>
    </row>
    <row r="50" spans="5:5">
      <c r="E50" s="20" t="s">
        <v>4396</v>
      </c>
    </row>
    <row r="51" spans="5:5">
      <c r="E51" s="20" t="s">
        <v>4397</v>
      </c>
    </row>
    <row r="52" spans="5:5">
      <c r="E52" s="20" t="s">
        <v>4398</v>
      </c>
    </row>
    <row r="53" spans="5:5">
      <c r="E53" s="20" t="s">
        <v>4396</v>
      </c>
    </row>
    <row r="54" spans="5:5">
      <c r="E54" s="20" t="s">
        <v>4399</v>
      </c>
    </row>
    <row r="55" spans="5:5">
      <c r="E55" s="20" t="s">
        <v>4396</v>
      </c>
    </row>
    <row r="56" spans="5:5">
      <c r="E56" s="20" t="s">
        <v>4400</v>
      </c>
    </row>
    <row r="57" spans="5:5">
      <c r="E57" s="20" t="s">
        <v>4396</v>
      </c>
    </row>
    <row r="58" spans="5:5">
      <c r="E58" s="20" t="s">
        <v>4401</v>
      </c>
    </row>
    <row r="59" spans="5:5">
      <c r="E59" s="20" t="s">
        <v>4402</v>
      </c>
    </row>
    <row r="60" spans="5:5">
      <c r="E60" s="20" t="s">
        <v>4258</v>
      </c>
    </row>
    <row r="61" spans="5:5">
      <c r="E61" s="20" t="s">
        <v>4268</v>
      </c>
    </row>
    <row r="62" spans="5:5">
      <c r="E62" s="20" t="s">
        <v>4219</v>
      </c>
    </row>
    <row r="63" spans="5:5">
      <c r="E63" s="20" t="s">
        <v>4403</v>
      </c>
    </row>
    <row r="64" spans="5:5">
      <c r="E64" s="20" t="s">
        <v>4219</v>
      </c>
    </row>
    <row r="65" spans="5:5">
      <c r="E65" s="20" t="s">
        <v>4404</v>
      </c>
    </row>
    <row r="66" spans="5:5">
      <c r="E66" s="20" t="s">
        <v>4219</v>
      </c>
    </row>
    <row r="67" spans="5:5">
      <c r="E67" s="20" t="s">
        <v>4219</v>
      </c>
    </row>
    <row r="68" spans="5:5">
      <c r="E68" s="20" t="s">
        <v>4283</v>
      </c>
    </row>
    <row r="69" spans="5:5">
      <c r="E69" s="20" t="s">
        <v>4405</v>
      </c>
    </row>
    <row r="70" spans="5:5">
      <c r="E70" s="20" t="s">
        <v>4405</v>
      </c>
    </row>
    <row r="71" spans="5:5">
      <c r="E71" s="20" t="s">
        <v>4405</v>
      </c>
    </row>
    <row r="72" spans="5:5">
      <c r="E72" s="20" t="s">
        <v>4405</v>
      </c>
    </row>
    <row r="73" spans="5:5">
      <c r="E73" s="20" t="s">
        <v>4405</v>
      </c>
    </row>
    <row r="74" spans="5:5">
      <c r="E74" s="20" t="s">
        <v>4406</v>
      </c>
    </row>
    <row r="75" spans="5:5">
      <c r="E75" s="20" t="s">
        <v>4219</v>
      </c>
    </row>
    <row r="76" spans="5:5">
      <c r="E76" s="20" t="s">
        <v>4219</v>
      </c>
    </row>
    <row r="77" spans="5:5">
      <c r="E77" s="20" t="s">
        <v>4219</v>
      </c>
    </row>
    <row r="78" spans="5:5">
      <c r="E78" s="20" t="s">
        <v>4219</v>
      </c>
    </row>
    <row r="79" spans="5:5">
      <c r="E79" s="20" t="s">
        <v>4219</v>
      </c>
    </row>
    <row r="80" spans="5:5">
      <c r="E80" s="20" t="s">
        <v>4407</v>
      </c>
    </row>
    <row r="81" spans="5:5">
      <c r="E81" s="20" t="s">
        <v>4408</v>
      </c>
    </row>
    <row r="82" spans="5:5">
      <c r="E82" s="20" t="s">
        <v>4370</v>
      </c>
    </row>
    <row r="83" spans="5:5">
      <c r="E83" s="20" t="s">
        <v>4409</v>
      </c>
    </row>
    <row r="84" spans="5:5">
      <c r="E84" s="20" t="s">
        <v>4410</v>
      </c>
    </row>
    <row r="85" spans="5:5">
      <c r="E85" s="20" t="s">
        <v>4411</v>
      </c>
    </row>
    <row r="86" spans="5:5">
      <c r="E86" s="20" t="s">
        <v>4412</v>
      </c>
    </row>
    <row r="87" spans="5:5">
      <c r="E87" s="20" t="s">
        <v>4413</v>
      </c>
    </row>
    <row r="88" spans="5:5">
      <c r="E88" s="20" t="s">
        <v>4414</v>
      </c>
    </row>
    <row r="89" spans="5:5">
      <c r="E89" s="20" t="s">
        <v>4371</v>
      </c>
    </row>
    <row r="90" spans="5:5">
      <c r="E90" s="20" t="s">
        <v>4415</v>
      </c>
    </row>
    <row r="91" spans="5:5">
      <c r="E91" s="20" t="s">
        <v>4370</v>
      </c>
    </row>
    <row r="92" spans="5:5">
      <c r="E92" s="20" t="s">
        <v>4416</v>
      </c>
    </row>
    <row r="93" spans="5:5">
      <c r="E93" s="20" t="s">
        <v>4417</v>
      </c>
    </row>
    <row r="94" spans="5:5">
      <c r="E94" s="20" t="s">
        <v>4418</v>
      </c>
    </row>
    <row r="95" spans="5:5">
      <c r="E95" s="20" t="s">
        <v>4419</v>
      </c>
    </row>
    <row r="96" spans="5:5">
      <c r="E96" s="20" t="s">
        <v>4420</v>
      </c>
    </row>
    <row r="97" spans="5:5">
      <c r="E97" s="20" t="s">
        <v>4421</v>
      </c>
    </row>
    <row r="98" spans="5:5">
      <c r="E98" s="20" t="s">
        <v>4422</v>
      </c>
    </row>
    <row r="99" spans="5:5">
      <c r="E99" s="20" t="s">
        <v>4423</v>
      </c>
    </row>
    <row r="100" spans="5:5">
      <c r="E100" s="20" t="s">
        <v>4424</v>
      </c>
    </row>
    <row r="101" spans="5:5">
      <c r="E101" s="20" t="s">
        <v>4207</v>
      </c>
    </row>
    <row r="102" spans="5:5">
      <c r="E102" s="20" t="s">
        <v>4219</v>
      </c>
    </row>
    <row r="103" spans="5:5">
      <c r="E103" s="20" t="s">
        <v>298</v>
      </c>
    </row>
    <row r="104" spans="5:5">
      <c r="E104" s="20" t="s">
        <v>4188</v>
      </c>
    </row>
    <row r="105" spans="5:5">
      <c r="E105" s="20" t="s">
        <v>4305</v>
      </c>
    </row>
    <row r="106" spans="5:5">
      <c r="E106" s="20" t="s">
        <v>4305</v>
      </c>
    </row>
    <row r="107" spans="5:5">
      <c r="E107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6.899999999999999"/>
  <cols>
    <col min="2" max="2" width="25.1875" customWidth="1"/>
    <col min="4" max="4" width="37.8125" bestFit="1" customWidth="1"/>
    <col min="6" max="6" width="15.8125" bestFit="1" customWidth="1"/>
  </cols>
  <sheetData>
    <row r="1" spans="1:4">
      <c r="A1">
        <v>1</v>
      </c>
      <c r="D1" t="s">
        <v>753</v>
      </c>
    </row>
    <row r="2" spans="1:4">
      <c r="A2">
        <v>2</v>
      </c>
      <c r="D2" t="s">
        <v>754</v>
      </c>
    </row>
    <row r="3" spans="1:4">
      <c r="A3">
        <v>3</v>
      </c>
      <c r="D3" t="s">
        <v>755</v>
      </c>
    </row>
    <row r="4" spans="1:4">
      <c r="A4">
        <v>4</v>
      </c>
      <c r="D4" t="s">
        <v>756</v>
      </c>
    </row>
    <row r="5" spans="1:4">
      <c r="A5">
        <v>5</v>
      </c>
      <c r="D5" t="s">
        <v>161</v>
      </c>
    </row>
    <row r="6" spans="1:4">
      <c r="A6">
        <v>6</v>
      </c>
      <c r="D6" t="s">
        <v>757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758</v>
      </c>
    </row>
    <row r="10" spans="1:4">
      <c r="A10">
        <v>10</v>
      </c>
      <c r="D10" t="s">
        <v>759</v>
      </c>
    </row>
    <row r="11" spans="1:4">
      <c r="A11">
        <v>11</v>
      </c>
      <c r="D11" t="s">
        <v>760</v>
      </c>
    </row>
    <row r="12" spans="1:4">
      <c r="A12">
        <v>12</v>
      </c>
      <c r="D12" t="s">
        <v>761</v>
      </c>
    </row>
    <row r="13" spans="1:4">
      <c r="A13">
        <v>13</v>
      </c>
      <c r="D13" t="s">
        <v>762</v>
      </c>
    </row>
    <row r="14" spans="1:4">
      <c r="A14">
        <v>14</v>
      </c>
      <c r="D14" t="s">
        <v>763</v>
      </c>
    </row>
    <row r="15" spans="1:4">
      <c r="A15">
        <v>15</v>
      </c>
      <c r="D15" t="s">
        <v>764</v>
      </c>
    </row>
    <row r="16" spans="1:4">
      <c r="A16">
        <v>16</v>
      </c>
      <c r="D16" t="s">
        <v>765</v>
      </c>
    </row>
    <row r="17" spans="1:4">
      <c r="A17">
        <v>17</v>
      </c>
      <c r="D17" t="s">
        <v>766</v>
      </c>
    </row>
    <row r="18" spans="1:4">
      <c r="A18">
        <v>18</v>
      </c>
      <c r="D18" t="s">
        <v>767</v>
      </c>
    </row>
    <row r="19" spans="1:4">
      <c r="A19">
        <v>19</v>
      </c>
      <c r="D19" t="s">
        <v>768</v>
      </c>
    </row>
    <row r="20" spans="1:4">
      <c r="A20">
        <v>20</v>
      </c>
      <c r="D20" t="s">
        <v>769</v>
      </c>
    </row>
    <row r="21" spans="1:4">
      <c r="A21">
        <v>21</v>
      </c>
      <c r="D21" t="s">
        <v>770</v>
      </c>
    </row>
    <row r="22" spans="1:4">
      <c r="A22">
        <v>22</v>
      </c>
      <c r="D22" t="s">
        <v>771</v>
      </c>
    </row>
    <row r="23" spans="1:4">
      <c r="A23">
        <v>23</v>
      </c>
      <c r="D23" t="s">
        <v>772</v>
      </c>
    </row>
    <row r="24" spans="1:4">
      <c r="A24">
        <v>24</v>
      </c>
      <c r="D24" t="s">
        <v>773</v>
      </c>
    </row>
    <row r="25" spans="1:4">
      <c r="A25">
        <v>25</v>
      </c>
      <c r="D25" t="s">
        <v>774</v>
      </c>
    </row>
    <row r="26" spans="1:4">
      <c r="A26">
        <v>26</v>
      </c>
      <c r="D26" t="s">
        <v>775</v>
      </c>
    </row>
    <row r="27" spans="1:4">
      <c r="A27">
        <v>27</v>
      </c>
      <c r="D27" t="s">
        <v>776</v>
      </c>
    </row>
    <row r="28" spans="1:4">
      <c r="A28">
        <v>28</v>
      </c>
      <c r="D28" t="s">
        <v>777</v>
      </c>
    </row>
    <row r="29" spans="1:4">
      <c r="A29">
        <v>29</v>
      </c>
      <c r="D29" t="s">
        <v>778</v>
      </c>
    </row>
    <row r="30" spans="1:4">
      <c r="A30">
        <v>30</v>
      </c>
      <c r="D30" t="s">
        <v>779</v>
      </c>
    </row>
    <row r="31" spans="1:4">
      <c r="A31">
        <v>31</v>
      </c>
      <c r="D31" t="s">
        <v>780</v>
      </c>
    </row>
    <row r="32" spans="1:4">
      <c r="A32">
        <v>32</v>
      </c>
      <c r="D32" t="s">
        <v>781</v>
      </c>
    </row>
    <row r="33" spans="1:4">
      <c r="A33">
        <v>33</v>
      </c>
      <c r="D33" t="s">
        <v>782</v>
      </c>
    </row>
    <row r="34" spans="1:4">
      <c r="A34">
        <v>34</v>
      </c>
      <c r="D34" t="s">
        <v>783</v>
      </c>
    </row>
    <row r="35" spans="1:4">
      <c r="A35">
        <v>35</v>
      </c>
      <c r="D35" t="s">
        <v>784</v>
      </c>
    </row>
    <row r="36" spans="1:4">
      <c r="A36">
        <v>36</v>
      </c>
      <c r="D36" t="s">
        <v>785</v>
      </c>
    </row>
    <row r="37" spans="1:4">
      <c r="A37">
        <v>37</v>
      </c>
      <c r="D37" t="s">
        <v>786</v>
      </c>
    </row>
    <row r="38" spans="1:4">
      <c r="A38">
        <v>38</v>
      </c>
      <c r="D38" t="s">
        <v>787</v>
      </c>
    </row>
    <row r="39" spans="1:4">
      <c r="A39">
        <v>39</v>
      </c>
      <c r="D39" t="s">
        <v>788</v>
      </c>
    </row>
    <row r="40" spans="1:4">
      <c r="A40">
        <v>40</v>
      </c>
      <c r="D40" t="s">
        <v>789</v>
      </c>
    </row>
    <row r="41" spans="1:4">
      <c r="A41">
        <v>41</v>
      </c>
      <c r="D41" t="s">
        <v>790</v>
      </c>
    </row>
    <row r="42" spans="1:4">
      <c r="A42">
        <v>42</v>
      </c>
      <c r="D42" t="s">
        <v>791</v>
      </c>
    </row>
    <row r="43" spans="1:4">
      <c r="A43">
        <v>43</v>
      </c>
      <c r="D43" t="s">
        <v>792</v>
      </c>
    </row>
    <row r="44" spans="1:4">
      <c r="A44">
        <v>44</v>
      </c>
      <c r="D44" t="s">
        <v>793</v>
      </c>
    </row>
    <row r="45" spans="1:4">
      <c r="A45">
        <v>45</v>
      </c>
      <c r="D45" t="s">
        <v>794</v>
      </c>
    </row>
    <row r="46" spans="1:4">
      <c r="A46">
        <v>46</v>
      </c>
      <c r="D46" t="s">
        <v>795</v>
      </c>
    </row>
    <row r="47" spans="1:4">
      <c r="A47">
        <v>47</v>
      </c>
      <c r="D47" t="s">
        <v>796</v>
      </c>
    </row>
    <row r="48" spans="1:4">
      <c r="A48">
        <v>48</v>
      </c>
      <c r="D48" t="s">
        <v>797</v>
      </c>
    </row>
    <row r="49" spans="1:4">
      <c r="A49">
        <v>49</v>
      </c>
      <c r="D49" t="s">
        <v>798</v>
      </c>
    </row>
    <row r="50" spans="1:4">
      <c r="A50">
        <v>50</v>
      </c>
      <c r="D50" t="s">
        <v>799</v>
      </c>
    </row>
    <row r="51" spans="1:4">
      <c r="A51">
        <v>51</v>
      </c>
      <c r="D51" t="s">
        <v>800</v>
      </c>
    </row>
    <row r="52" spans="1:4">
      <c r="A52">
        <v>52</v>
      </c>
      <c r="D52" t="s">
        <v>801</v>
      </c>
    </row>
    <row r="53" spans="1:4">
      <c r="A53">
        <v>53</v>
      </c>
      <c r="D53" t="s">
        <v>802</v>
      </c>
    </row>
    <row r="54" spans="1:4">
      <c r="A54">
        <v>54</v>
      </c>
      <c r="D54" t="s">
        <v>803</v>
      </c>
    </row>
    <row r="55" spans="1:4">
      <c r="A55">
        <v>55</v>
      </c>
      <c r="D55" t="s">
        <v>804</v>
      </c>
    </row>
    <row r="56" spans="1:4">
      <c r="A56">
        <v>56</v>
      </c>
      <c r="D56" t="s">
        <v>805</v>
      </c>
    </row>
    <row r="57" spans="1:4">
      <c r="A57">
        <v>57</v>
      </c>
      <c r="D57" t="s">
        <v>806</v>
      </c>
    </row>
    <row r="58" spans="1:4">
      <c r="A58">
        <v>58</v>
      </c>
      <c r="D58" t="s">
        <v>807</v>
      </c>
    </row>
    <row r="59" spans="1:4">
      <c r="A59">
        <v>59</v>
      </c>
      <c r="D59" t="s">
        <v>808</v>
      </c>
    </row>
    <row r="60" spans="1:4">
      <c r="A60">
        <v>60</v>
      </c>
      <c r="D60" t="s">
        <v>809</v>
      </c>
    </row>
    <row r="61" spans="1:4">
      <c r="A61">
        <v>61</v>
      </c>
      <c r="D61" t="s">
        <v>810</v>
      </c>
    </row>
    <row r="62" spans="1:4">
      <c r="A62">
        <v>62</v>
      </c>
      <c r="D62" t="s">
        <v>811</v>
      </c>
    </row>
    <row r="63" spans="1:4">
      <c r="A63">
        <v>63</v>
      </c>
      <c r="D63" t="s">
        <v>812</v>
      </c>
    </row>
    <row r="64" spans="1:4">
      <c r="A64">
        <v>64</v>
      </c>
      <c r="D64" t="s">
        <v>813</v>
      </c>
    </row>
    <row r="65" spans="1:4">
      <c r="A65">
        <v>65</v>
      </c>
      <c r="D65" t="s">
        <v>814</v>
      </c>
    </row>
    <row r="66" spans="1:4">
      <c r="A66">
        <v>66</v>
      </c>
      <c r="D66" t="s">
        <v>815</v>
      </c>
    </row>
    <row r="67" spans="1:4">
      <c r="A67">
        <v>67</v>
      </c>
      <c r="D67" t="s">
        <v>816</v>
      </c>
    </row>
    <row r="68" spans="1:4">
      <c r="A68">
        <v>68</v>
      </c>
      <c r="D68" t="s">
        <v>817</v>
      </c>
    </row>
    <row r="69" spans="1:4">
      <c r="A69">
        <v>69</v>
      </c>
      <c r="D69" t="s">
        <v>818</v>
      </c>
    </row>
    <row r="70" spans="1:4">
      <c r="A70">
        <v>70</v>
      </c>
      <c r="D70" t="s">
        <v>819</v>
      </c>
    </row>
    <row r="71" spans="1:4">
      <c r="A71">
        <v>71</v>
      </c>
      <c r="D71" t="s">
        <v>820</v>
      </c>
    </row>
    <row r="72" spans="1:4">
      <c r="A72">
        <v>72</v>
      </c>
      <c r="D72" t="s">
        <v>821</v>
      </c>
    </row>
    <row r="73" spans="1:4">
      <c r="A73">
        <v>73</v>
      </c>
      <c r="D73" t="s">
        <v>822</v>
      </c>
    </row>
    <row r="74" spans="1:4">
      <c r="A74">
        <v>74</v>
      </c>
      <c r="D74" t="s">
        <v>823</v>
      </c>
    </row>
    <row r="75" spans="1:4">
      <c r="A75">
        <v>75</v>
      </c>
      <c r="D75" t="s">
        <v>824</v>
      </c>
    </row>
    <row r="76" spans="1:4">
      <c r="A76">
        <v>76</v>
      </c>
      <c r="D76" t="s">
        <v>825</v>
      </c>
    </row>
    <row r="77" spans="1:4">
      <c r="A77">
        <v>77</v>
      </c>
      <c r="D77" t="s">
        <v>826</v>
      </c>
    </row>
    <row r="78" spans="1:4">
      <c r="A78">
        <v>78</v>
      </c>
      <c r="D78" t="s">
        <v>827</v>
      </c>
    </row>
    <row r="79" spans="1:4">
      <c r="A79">
        <v>79</v>
      </c>
      <c r="D79" t="s">
        <v>828</v>
      </c>
    </row>
    <row r="80" spans="1:4">
      <c r="A80">
        <v>80</v>
      </c>
      <c r="D80" t="s">
        <v>829</v>
      </c>
    </row>
    <row r="81" spans="1:4">
      <c r="A81">
        <v>81</v>
      </c>
      <c r="D81" t="s">
        <v>830</v>
      </c>
    </row>
    <row r="82" spans="1:4">
      <c r="A82">
        <v>82</v>
      </c>
      <c r="D82" t="s">
        <v>831</v>
      </c>
    </row>
    <row r="83" spans="1:4">
      <c r="A83">
        <v>83</v>
      </c>
      <c r="D83" t="s">
        <v>832</v>
      </c>
    </row>
    <row r="84" spans="1:4">
      <c r="A84">
        <v>84</v>
      </c>
      <c r="D84" t="s">
        <v>833</v>
      </c>
    </row>
    <row r="85" spans="1:4">
      <c r="A85">
        <v>85</v>
      </c>
      <c r="D85" t="s">
        <v>834</v>
      </c>
    </row>
    <row r="86" spans="1:4">
      <c r="A86">
        <v>86</v>
      </c>
      <c r="D86" t="s">
        <v>835</v>
      </c>
    </row>
    <row r="87" spans="1:4">
      <c r="A87">
        <v>87</v>
      </c>
      <c r="D87" t="s">
        <v>836</v>
      </c>
    </row>
    <row r="88" spans="1:4">
      <c r="A88">
        <v>88</v>
      </c>
      <c r="D88" t="s">
        <v>837</v>
      </c>
    </row>
    <row r="89" spans="1:4">
      <c r="A89">
        <v>89</v>
      </c>
      <c r="D89" t="s">
        <v>838</v>
      </c>
    </row>
    <row r="90" spans="1:4">
      <c r="A90">
        <v>90</v>
      </c>
      <c r="D90" t="s">
        <v>839</v>
      </c>
    </row>
    <row r="91" spans="1:4">
      <c r="A91">
        <v>91</v>
      </c>
      <c r="D91" t="s">
        <v>840</v>
      </c>
    </row>
    <row r="92" spans="1:4">
      <c r="A92">
        <v>92</v>
      </c>
      <c r="D92" t="s">
        <v>841</v>
      </c>
    </row>
    <row r="93" spans="1:4">
      <c r="A93">
        <v>93</v>
      </c>
      <c r="D93" t="s">
        <v>842</v>
      </c>
    </row>
    <row r="94" spans="1:4">
      <c r="A94">
        <v>94</v>
      </c>
      <c r="D94" t="s">
        <v>843</v>
      </c>
    </row>
    <row r="95" spans="1:4">
      <c r="A95">
        <v>95</v>
      </c>
      <c r="D95" t="s">
        <v>844</v>
      </c>
    </row>
    <row r="96" spans="1:4">
      <c r="A96">
        <v>96</v>
      </c>
      <c r="D96" t="s">
        <v>845</v>
      </c>
    </row>
    <row r="97" spans="1:4">
      <c r="A97">
        <v>97</v>
      </c>
      <c r="D97" t="s">
        <v>846</v>
      </c>
    </row>
    <row r="98" spans="1:4">
      <c r="A98">
        <v>98</v>
      </c>
      <c r="D98" t="s">
        <v>847</v>
      </c>
    </row>
    <row r="99" spans="1:4">
      <c r="A99">
        <v>99</v>
      </c>
      <c r="D99" t="s">
        <v>848</v>
      </c>
    </row>
    <row r="100" spans="1:4">
      <c r="A100">
        <v>100</v>
      </c>
      <c r="D100" t="s">
        <v>849</v>
      </c>
    </row>
    <row r="101" spans="1:4">
      <c r="A101">
        <v>101</v>
      </c>
      <c r="D101" t="s">
        <v>850</v>
      </c>
    </row>
    <row r="102" spans="1:4">
      <c r="A102">
        <v>102</v>
      </c>
      <c r="D102" t="s">
        <v>851</v>
      </c>
    </row>
    <row r="103" spans="1:4">
      <c r="A103">
        <v>103</v>
      </c>
      <c r="D103" t="s">
        <v>852</v>
      </c>
    </row>
    <row r="104" spans="1:4">
      <c r="A104">
        <v>104</v>
      </c>
      <c r="D104" t="s">
        <v>853</v>
      </c>
    </row>
    <row r="105" spans="1:4">
      <c r="A105">
        <v>105</v>
      </c>
      <c r="D105" t="s">
        <v>854</v>
      </c>
    </row>
    <row r="106" spans="1:4">
      <c r="A106">
        <v>106</v>
      </c>
      <c r="D106" t="s">
        <v>855</v>
      </c>
    </row>
    <row r="107" spans="1:4">
      <c r="A107">
        <v>107</v>
      </c>
      <c r="D107" t="s">
        <v>856</v>
      </c>
    </row>
    <row r="108" spans="1:4">
      <c r="A108">
        <v>108</v>
      </c>
      <c r="D108" t="s">
        <v>857</v>
      </c>
    </row>
    <row r="109" spans="1:4">
      <c r="A109">
        <v>109</v>
      </c>
      <c r="D109" t="s">
        <v>858</v>
      </c>
    </row>
    <row r="110" spans="1:4">
      <c r="A110">
        <v>110</v>
      </c>
      <c r="D110" t="s">
        <v>859</v>
      </c>
    </row>
    <row r="111" spans="1:4">
      <c r="A111">
        <v>111</v>
      </c>
      <c r="D111" t="s">
        <v>860</v>
      </c>
    </row>
    <row r="112" spans="1:4">
      <c r="A112">
        <v>112</v>
      </c>
      <c r="D112" t="s">
        <v>861</v>
      </c>
    </row>
    <row r="113" spans="1:4">
      <c r="A113">
        <v>113</v>
      </c>
      <c r="D113" t="s">
        <v>862</v>
      </c>
    </row>
    <row r="114" spans="1:4">
      <c r="A114">
        <v>114</v>
      </c>
      <c r="D114" t="s">
        <v>863</v>
      </c>
    </row>
    <row r="115" spans="1:4">
      <c r="A115">
        <v>115</v>
      </c>
      <c r="D115" t="s">
        <v>864</v>
      </c>
    </row>
    <row r="116" spans="1:4">
      <c r="A116">
        <v>116</v>
      </c>
      <c r="D116" t="s">
        <v>865</v>
      </c>
    </row>
    <row r="117" spans="1:4">
      <c r="A117">
        <v>117</v>
      </c>
      <c r="D117" t="s">
        <v>866</v>
      </c>
    </row>
    <row r="118" spans="1:4">
      <c r="A118">
        <v>118</v>
      </c>
      <c r="D118" t="s">
        <v>867</v>
      </c>
    </row>
    <row r="119" spans="1:4">
      <c r="A119">
        <v>119</v>
      </c>
      <c r="D119" t="s">
        <v>868</v>
      </c>
    </row>
    <row r="120" spans="1:4">
      <c r="A120">
        <v>120</v>
      </c>
      <c r="D120" t="s">
        <v>869</v>
      </c>
    </row>
    <row r="121" spans="1:4">
      <c r="A121">
        <v>121</v>
      </c>
      <c r="D121" t="s">
        <v>870</v>
      </c>
    </row>
    <row r="122" spans="1:4">
      <c r="A122">
        <v>122</v>
      </c>
      <c r="D122" t="s">
        <v>871</v>
      </c>
    </row>
    <row r="123" spans="1:4">
      <c r="A123">
        <v>123</v>
      </c>
      <c r="D123" t="s">
        <v>872</v>
      </c>
    </row>
    <row r="124" spans="1:4">
      <c r="A124">
        <v>124</v>
      </c>
      <c r="D124" t="s">
        <v>873</v>
      </c>
    </row>
    <row r="125" spans="1:4">
      <c r="A125">
        <v>125</v>
      </c>
      <c r="D125" t="s">
        <v>874</v>
      </c>
    </row>
    <row r="126" spans="1:4">
      <c r="A126">
        <v>126</v>
      </c>
      <c r="D126" t="s">
        <v>875</v>
      </c>
    </row>
    <row r="127" spans="1:4">
      <c r="A127">
        <v>127</v>
      </c>
      <c r="D127" t="s">
        <v>876</v>
      </c>
    </row>
    <row r="128" spans="1:4">
      <c r="A128">
        <v>128</v>
      </c>
      <c r="D128" t="s">
        <v>877</v>
      </c>
    </row>
    <row r="129" spans="1:4">
      <c r="A129">
        <v>129</v>
      </c>
      <c r="D129" t="s">
        <v>878</v>
      </c>
    </row>
    <row r="130" spans="1:4">
      <c r="A130">
        <v>130</v>
      </c>
      <c r="D130" t="s">
        <v>879</v>
      </c>
    </row>
    <row r="131" spans="1:4">
      <c r="A131">
        <v>131</v>
      </c>
      <c r="D131" t="s">
        <v>880</v>
      </c>
    </row>
    <row r="132" spans="1:4">
      <c r="A132">
        <v>132</v>
      </c>
      <c r="D132" t="s">
        <v>881</v>
      </c>
    </row>
    <row r="133" spans="1:4">
      <c r="A133">
        <v>133</v>
      </c>
      <c r="D133" t="s">
        <v>882</v>
      </c>
    </row>
    <row r="134" spans="1:4">
      <c r="A134">
        <v>134</v>
      </c>
      <c r="D134" t="s">
        <v>883</v>
      </c>
    </row>
    <row r="135" spans="1:4">
      <c r="A135">
        <v>135</v>
      </c>
      <c r="D135" t="s">
        <v>884</v>
      </c>
    </row>
    <row r="136" spans="1:4">
      <c r="A136">
        <v>136</v>
      </c>
      <c r="D136" t="s">
        <v>885</v>
      </c>
    </row>
    <row r="137" spans="1:4">
      <c r="A137">
        <v>137</v>
      </c>
      <c r="D137" t="s">
        <v>886</v>
      </c>
    </row>
    <row r="138" spans="1:4">
      <c r="A138">
        <v>138</v>
      </c>
      <c r="D138" t="s">
        <v>887</v>
      </c>
    </row>
    <row r="139" spans="1:4">
      <c r="A139">
        <v>139</v>
      </c>
      <c r="D139" t="s">
        <v>888</v>
      </c>
    </row>
    <row r="140" spans="1:4">
      <c r="A140">
        <v>140</v>
      </c>
      <c r="D140" t="s">
        <v>889</v>
      </c>
    </row>
    <row r="141" spans="1:4">
      <c r="A141">
        <v>141</v>
      </c>
      <c r="D141" t="s">
        <v>890</v>
      </c>
    </row>
    <row r="142" spans="1:4">
      <c r="A142">
        <v>142</v>
      </c>
      <c r="D142" t="s">
        <v>891</v>
      </c>
    </row>
    <row r="143" spans="1:4">
      <c r="A143">
        <v>143</v>
      </c>
      <c r="D143" t="s">
        <v>892</v>
      </c>
    </row>
    <row r="144" spans="1:4">
      <c r="A144">
        <v>144</v>
      </c>
      <c r="D144" t="s">
        <v>893</v>
      </c>
    </row>
    <row r="145" spans="1:4">
      <c r="A145">
        <v>145</v>
      </c>
      <c r="D145" t="s">
        <v>894</v>
      </c>
    </row>
    <row r="146" spans="1:4">
      <c r="A146">
        <v>146</v>
      </c>
      <c r="D146" t="s">
        <v>895</v>
      </c>
    </row>
    <row r="147" spans="1:4">
      <c r="A147">
        <v>147</v>
      </c>
      <c r="D147" t="s">
        <v>896</v>
      </c>
    </row>
    <row r="148" spans="1:4">
      <c r="A148">
        <v>148</v>
      </c>
      <c r="D148" t="s">
        <v>897</v>
      </c>
    </row>
    <row r="149" spans="1:4">
      <c r="A149">
        <v>149</v>
      </c>
      <c r="D149" t="s">
        <v>898</v>
      </c>
    </row>
    <row r="150" spans="1:4">
      <c r="A150">
        <v>150</v>
      </c>
      <c r="D150" t="s">
        <v>899</v>
      </c>
    </row>
    <row r="151" spans="1:4">
      <c r="A151">
        <v>151</v>
      </c>
      <c r="D151" t="s">
        <v>900</v>
      </c>
    </row>
    <row r="152" spans="1:4">
      <c r="A152">
        <v>152</v>
      </c>
      <c r="D152" t="s">
        <v>901</v>
      </c>
    </row>
    <row r="153" spans="1:4">
      <c r="A153">
        <v>153</v>
      </c>
      <c r="D153" t="s">
        <v>902</v>
      </c>
    </row>
    <row r="154" spans="1:4">
      <c r="A154">
        <v>154</v>
      </c>
      <c r="D154" t="s">
        <v>903</v>
      </c>
    </row>
    <row r="155" spans="1:4">
      <c r="A155">
        <v>155</v>
      </c>
      <c r="D155" t="s">
        <v>904</v>
      </c>
    </row>
    <row r="156" spans="1:4">
      <c r="A156">
        <v>156</v>
      </c>
      <c r="D156" t="s">
        <v>905</v>
      </c>
    </row>
    <row r="157" spans="1:4">
      <c r="A157">
        <v>157</v>
      </c>
      <c r="D157" t="s">
        <v>906</v>
      </c>
    </row>
    <row r="158" spans="1:4">
      <c r="A158">
        <v>158</v>
      </c>
      <c r="D158" t="s">
        <v>907</v>
      </c>
    </row>
    <row r="159" spans="1:4">
      <c r="A159">
        <v>159</v>
      </c>
      <c r="D159" t="s">
        <v>908</v>
      </c>
    </row>
    <row r="160" spans="1:4">
      <c r="A160">
        <v>160</v>
      </c>
      <c r="D160" t="s">
        <v>909</v>
      </c>
    </row>
    <row r="161" spans="1:4">
      <c r="A161">
        <v>161</v>
      </c>
      <c r="D161" t="s">
        <v>910</v>
      </c>
    </row>
    <row r="162" spans="1:4">
      <c r="A162">
        <v>162</v>
      </c>
      <c r="D162" t="s">
        <v>911</v>
      </c>
    </row>
    <row r="163" spans="1:4">
      <c r="A163">
        <v>163</v>
      </c>
      <c r="D163" t="s">
        <v>912</v>
      </c>
    </row>
    <row r="164" spans="1:4">
      <c r="A164">
        <v>164</v>
      </c>
      <c r="D164" t="s">
        <v>913</v>
      </c>
    </row>
    <row r="165" spans="1:4">
      <c r="A165">
        <v>165</v>
      </c>
      <c r="D165" t="s">
        <v>914</v>
      </c>
    </row>
    <row r="166" spans="1:4">
      <c r="A166">
        <v>166</v>
      </c>
      <c r="D166" t="s">
        <v>915</v>
      </c>
    </row>
    <row r="167" spans="1:4">
      <c r="A167">
        <v>167</v>
      </c>
      <c r="D167" t="s">
        <v>916</v>
      </c>
    </row>
    <row r="168" spans="1:4">
      <c r="A168">
        <v>168</v>
      </c>
      <c r="D168" t="s">
        <v>917</v>
      </c>
    </row>
    <row r="169" spans="1:4">
      <c r="A169">
        <v>169</v>
      </c>
      <c r="D169" t="s">
        <v>918</v>
      </c>
    </row>
    <row r="170" spans="1:4">
      <c r="A170">
        <v>170</v>
      </c>
      <c r="D170" t="s">
        <v>919</v>
      </c>
    </row>
    <row r="171" spans="1:4">
      <c r="A171">
        <v>171</v>
      </c>
      <c r="D171" t="s">
        <v>920</v>
      </c>
    </row>
    <row r="172" spans="1:4">
      <c r="A172">
        <v>172</v>
      </c>
      <c r="D172" t="s">
        <v>921</v>
      </c>
    </row>
    <row r="173" spans="1:4">
      <c r="A173">
        <v>173</v>
      </c>
      <c r="D173" t="s">
        <v>922</v>
      </c>
    </row>
    <row r="174" spans="1:4">
      <c r="A174">
        <v>174</v>
      </c>
      <c r="D174" t="s">
        <v>923</v>
      </c>
    </row>
    <row r="175" spans="1:4">
      <c r="A175">
        <v>175</v>
      </c>
      <c r="D175" t="s">
        <v>924</v>
      </c>
    </row>
    <row r="176" spans="1:4">
      <c r="A176">
        <v>176</v>
      </c>
      <c r="D176" t="s">
        <v>925</v>
      </c>
    </row>
    <row r="177" spans="1:4">
      <c r="A177">
        <v>177</v>
      </c>
      <c r="D177" t="s">
        <v>926</v>
      </c>
    </row>
    <row r="178" spans="1:4">
      <c r="A178">
        <v>178</v>
      </c>
      <c r="D178" t="s">
        <v>927</v>
      </c>
    </row>
    <row r="179" spans="1:4">
      <c r="A179">
        <v>179</v>
      </c>
      <c r="D179" t="s">
        <v>928</v>
      </c>
    </row>
    <row r="180" spans="1:4">
      <c r="A180">
        <v>180</v>
      </c>
      <c r="D180" t="s">
        <v>929</v>
      </c>
    </row>
    <row r="181" spans="1:4">
      <c r="A181">
        <v>181</v>
      </c>
      <c r="D181" t="s">
        <v>930</v>
      </c>
    </row>
    <row r="182" spans="1:4">
      <c r="A182">
        <v>182</v>
      </c>
      <c r="D182" t="s">
        <v>931</v>
      </c>
    </row>
    <row r="183" spans="1:4">
      <c r="A183">
        <v>183</v>
      </c>
      <c r="D183" t="s">
        <v>932</v>
      </c>
    </row>
    <row r="184" spans="1:4">
      <c r="A184">
        <v>184</v>
      </c>
      <c r="D184" t="s">
        <v>933</v>
      </c>
    </row>
    <row r="185" spans="1:4">
      <c r="A185">
        <v>185</v>
      </c>
      <c r="D185" t="s">
        <v>934</v>
      </c>
    </row>
    <row r="186" spans="1:4">
      <c r="A186">
        <v>186</v>
      </c>
      <c r="D186" t="s">
        <v>935</v>
      </c>
    </row>
    <row r="187" spans="1:4">
      <c r="A187">
        <v>187</v>
      </c>
      <c r="D187" t="s">
        <v>936</v>
      </c>
    </row>
    <row r="188" spans="1:4">
      <c r="A188">
        <v>188</v>
      </c>
      <c r="D188" t="s">
        <v>937</v>
      </c>
    </row>
    <row r="189" spans="1:4">
      <c r="A189">
        <v>189</v>
      </c>
      <c r="D189" t="s">
        <v>938</v>
      </c>
    </row>
    <row r="190" spans="1:4">
      <c r="A190">
        <v>190</v>
      </c>
      <c r="D190" t="s">
        <v>939</v>
      </c>
    </row>
    <row r="191" spans="1:4">
      <c r="A191">
        <v>191</v>
      </c>
      <c r="D191" t="s">
        <v>940</v>
      </c>
    </row>
    <row r="192" spans="1:4">
      <c r="A192">
        <v>192</v>
      </c>
      <c r="D192" t="s">
        <v>941</v>
      </c>
    </row>
    <row r="193" spans="1:4">
      <c r="A193">
        <v>193</v>
      </c>
      <c r="D193" t="s">
        <v>942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943</v>
      </c>
    </row>
    <row r="197" spans="1:4">
      <c r="A197">
        <v>197</v>
      </c>
      <c r="D197" t="s">
        <v>944</v>
      </c>
    </row>
    <row r="198" spans="1:4">
      <c r="A198">
        <v>198</v>
      </c>
      <c r="D198" t="s">
        <v>945</v>
      </c>
    </row>
    <row r="199" spans="1:4">
      <c r="A199">
        <v>199</v>
      </c>
      <c r="D199" t="s">
        <v>946</v>
      </c>
    </row>
    <row r="200" spans="1:4">
      <c r="A200">
        <v>200</v>
      </c>
      <c r="D200" t="s">
        <v>947</v>
      </c>
    </row>
    <row r="201" spans="1:4">
      <c r="A201">
        <v>201</v>
      </c>
      <c r="D201" t="s">
        <v>948</v>
      </c>
    </row>
    <row r="202" spans="1:4">
      <c r="A202">
        <v>202</v>
      </c>
      <c r="D202" t="s">
        <v>949</v>
      </c>
    </row>
    <row r="203" spans="1:4">
      <c r="A203">
        <v>203</v>
      </c>
      <c r="D203" t="s">
        <v>950</v>
      </c>
    </row>
    <row r="204" spans="1:4">
      <c r="A204">
        <v>204</v>
      </c>
      <c r="D204" t="s">
        <v>951</v>
      </c>
    </row>
    <row r="205" spans="1:4">
      <c r="A205">
        <v>205</v>
      </c>
      <c r="D205" t="s">
        <v>952</v>
      </c>
    </row>
    <row r="206" spans="1:4">
      <c r="A206">
        <v>206</v>
      </c>
      <c r="D206" t="s">
        <v>953</v>
      </c>
    </row>
    <row r="207" spans="1:4">
      <c r="A207">
        <v>207</v>
      </c>
      <c r="D207" t="s">
        <v>954</v>
      </c>
    </row>
    <row r="208" spans="1:4">
      <c r="A208">
        <v>208</v>
      </c>
      <c r="D208" t="s">
        <v>955</v>
      </c>
    </row>
    <row r="209" spans="1:4">
      <c r="A209">
        <v>209</v>
      </c>
      <c r="D209" t="s">
        <v>956</v>
      </c>
    </row>
    <row r="210" spans="1:4">
      <c r="A210">
        <v>210</v>
      </c>
      <c r="D210" t="s">
        <v>957</v>
      </c>
    </row>
    <row r="211" spans="1:4">
      <c r="A211">
        <v>211</v>
      </c>
      <c r="D211" t="s">
        <v>958</v>
      </c>
    </row>
    <row r="212" spans="1:4">
      <c r="A212">
        <v>212</v>
      </c>
      <c r="D212" t="s">
        <v>959</v>
      </c>
    </row>
    <row r="213" spans="1:4">
      <c r="A213">
        <v>213</v>
      </c>
      <c r="D213" t="s">
        <v>960</v>
      </c>
    </row>
    <row r="214" spans="1:4">
      <c r="A214">
        <v>214</v>
      </c>
      <c r="D214" t="s">
        <v>961</v>
      </c>
    </row>
    <row r="215" spans="1:4">
      <c r="A215">
        <v>215</v>
      </c>
      <c r="D215" t="s">
        <v>962</v>
      </c>
    </row>
    <row r="216" spans="1:4">
      <c r="A216">
        <v>216</v>
      </c>
      <c r="D216" t="s">
        <v>963</v>
      </c>
    </row>
    <row r="217" spans="1:4">
      <c r="A217">
        <v>217</v>
      </c>
      <c r="D217" t="s">
        <v>964</v>
      </c>
    </row>
    <row r="218" spans="1:4">
      <c r="A218">
        <v>218</v>
      </c>
      <c r="D218" t="s">
        <v>965</v>
      </c>
    </row>
    <row r="219" spans="1:4">
      <c r="A219">
        <v>219</v>
      </c>
      <c r="D219" t="s">
        <v>966</v>
      </c>
    </row>
    <row r="220" spans="1:4">
      <c r="A220">
        <v>220</v>
      </c>
      <c r="D220" t="s">
        <v>967</v>
      </c>
    </row>
    <row r="221" spans="1:4">
      <c r="A221">
        <v>221</v>
      </c>
      <c r="D221" t="s">
        <v>968</v>
      </c>
    </row>
    <row r="222" spans="1:4">
      <c r="A222">
        <v>222</v>
      </c>
      <c r="D222" t="s">
        <v>969</v>
      </c>
    </row>
    <row r="223" spans="1:4">
      <c r="A223">
        <v>223</v>
      </c>
      <c r="D223" t="s">
        <v>970</v>
      </c>
    </row>
    <row r="224" spans="1:4">
      <c r="A224">
        <v>224</v>
      </c>
      <c r="D224" t="s">
        <v>971</v>
      </c>
    </row>
    <row r="225" spans="1:4">
      <c r="A225">
        <v>225</v>
      </c>
      <c r="D225" t="s">
        <v>972</v>
      </c>
    </row>
    <row r="226" spans="1:4">
      <c r="A226">
        <v>226</v>
      </c>
      <c r="D226" t="s">
        <v>973</v>
      </c>
    </row>
    <row r="227" spans="1:4">
      <c r="A227">
        <v>227</v>
      </c>
      <c r="D227" t="s">
        <v>974</v>
      </c>
    </row>
    <row r="228" spans="1:4">
      <c r="A228">
        <v>228</v>
      </c>
      <c r="D228" t="s">
        <v>975</v>
      </c>
    </row>
    <row r="229" spans="1:4">
      <c r="A229">
        <v>229</v>
      </c>
      <c r="D229" t="s">
        <v>976</v>
      </c>
    </row>
    <row r="230" spans="1:4">
      <c r="A230">
        <v>230</v>
      </c>
      <c r="D230" t="s">
        <v>977</v>
      </c>
    </row>
    <row r="231" spans="1:4">
      <c r="A231">
        <v>231</v>
      </c>
      <c r="D231" t="s">
        <v>978</v>
      </c>
    </row>
    <row r="232" spans="1:4">
      <c r="A232">
        <v>232</v>
      </c>
      <c r="D232" t="s">
        <v>979</v>
      </c>
    </row>
    <row r="233" spans="1:4">
      <c r="A233">
        <v>233</v>
      </c>
      <c r="D233" t="s">
        <v>980</v>
      </c>
    </row>
    <row r="234" spans="1:4">
      <c r="A234">
        <v>234</v>
      </c>
      <c r="D234" t="s">
        <v>981</v>
      </c>
    </row>
    <row r="235" spans="1:4">
      <c r="A235">
        <v>235</v>
      </c>
      <c r="D235" t="s">
        <v>982</v>
      </c>
    </row>
    <row r="236" spans="1:4">
      <c r="A236">
        <v>236</v>
      </c>
      <c r="D236" t="s">
        <v>983</v>
      </c>
    </row>
    <row r="237" spans="1:4">
      <c r="A237">
        <v>237</v>
      </c>
      <c r="D237" t="s">
        <v>984</v>
      </c>
    </row>
    <row r="238" spans="1:4">
      <c r="A238">
        <v>238</v>
      </c>
      <c r="D238" t="s">
        <v>985</v>
      </c>
    </row>
    <row r="239" spans="1:4">
      <c r="A239">
        <v>239</v>
      </c>
      <c r="D239" t="s">
        <v>986</v>
      </c>
    </row>
    <row r="240" spans="1:4">
      <c r="A240">
        <v>240</v>
      </c>
      <c r="D240" t="s">
        <v>987</v>
      </c>
    </row>
    <row r="241" spans="1:4">
      <c r="A241">
        <v>241</v>
      </c>
      <c r="D241" t="s">
        <v>988</v>
      </c>
    </row>
    <row r="242" spans="1:4">
      <c r="A242">
        <v>242</v>
      </c>
      <c r="D242" t="s">
        <v>989</v>
      </c>
    </row>
    <row r="243" spans="1:4">
      <c r="A243">
        <v>243</v>
      </c>
      <c r="D243" t="s">
        <v>990</v>
      </c>
    </row>
    <row r="244" spans="1:4">
      <c r="A244">
        <v>244</v>
      </c>
      <c r="D244" t="s">
        <v>991</v>
      </c>
    </row>
    <row r="245" spans="1:4">
      <c r="A245">
        <v>245</v>
      </c>
      <c r="D245" t="s">
        <v>992</v>
      </c>
    </row>
    <row r="246" spans="1:4">
      <c r="A246">
        <v>246</v>
      </c>
      <c r="D246" t="s">
        <v>993</v>
      </c>
    </row>
    <row r="247" spans="1:4">
      <c r="A247">
        <v>247</v>
      </c>
      <c r="D247" t="s">
        <v>994</v>
      </c>
    </row>
    <row r="248" spans="1:4">
      <c r="A248">
        <v>248</v>
      </c>
      <c r="D248" t="s">
        <v>995</v>
      </c>
    </row>
    <row r="249" spans="1:4">
      <c r="A249">
        <v>249</v>
      </c>
      <c r="D249" t="s">
        <v>996</v>
      </c>
    </row>
    <row r="250" spans="1:4">
      <c r="A250">
        <v>250</v>
      </c>
      <c r="D250" t="s">
        <v>997</v>
      </c>
    </row>
    <row r="251" spans="1:4">
      <c r="A251">
        <v>251</v>
      </c>
      <c r="D251" t="s">
        <v>998</v>
      </c>
    </row>
    <row r="252" spans="1:4">
      <c r="A252">
        <v>252</v>
      </c>
      <c r="D252" t="s">
        <v>999</v>
      </c>
    </row>
    <row r="253" spans="1:4">
      <c r="A253">
        <v>253</v>
      </c>
      <c r="D253" t="s">
        <v>1000</v>
      </c>
    </row>
    <row r="254" spans="1:4">
      <c r="A254">
        <v>254</v>
      </c>
      <c r="D254" t="s">
        <v>1001</v>
      </c>
    </row>
    <row r="255" spans="1:4">
      <c r="A255">
        <v>255</v>
      </c>
      <c r="D255" t="s">
        <v>1002</v>
      </c>
    </row>
    <row r="256" spans="1:4">
      <c r="A256">
        <v>256</v>
      </c>
      <c r="D256" t="s">
        <v>1003</v>
      </c>
    </row>
    <row r="257" spans="1:4">
      <c r="A257">
        <v>257</v>
      </c>
      <c r="D257" t="s">
        <v>1004</v>
      </c>
    </row>
    <row r="258" spans="1:4">
      <c r="A258">
        <v>258</v>
      </c>
      <c r="D258" t="s">
        <v>1005</v>
      </c>
    </row>
    <row r="259" spans="1:4">
      <c r="A259">
        <v>259</v>
      </c>
      <c r="D259" t="s">
        <v>1006</v>
      </c>
    </row>
    <row r="260" spans="1:4">
      <c r="A260">
        <v>260</v>
      </c>
      <c r="D260" t="s">
        <v>1007</v>
      </c>
    </row>
    <row r="261" spans="1:4">
      <c r="A261">
        <v>261</v>
      </c>
      <c r="D261" t="s">
        <v>1008</v>
      </c>
    </row>
    <row r="262" spans="1:4">
      <c r="A262">
        <v>262</v>
      </c>
      <c r="D262" t="s">
        <v>1009</v>
      </c>
    </row>
    <row r="263" spans="1:4">
      <c r="A263">
        <v>263</v>
      </c>
      <c r="D263" t="s">
        <v>1010</v>
      </c>
    </row>
    <row r="264" spans="1:4">
      <c r="A264">
        <v>264</v>
      </c>
      <c r="D264" t="s">
        <v>1011</v>
      </c>
    </row>
    <row r="265" spans="1:4">
      <c r="A265">
        <v>265</v>
      </c>
      <c r="D265" t="s">
        <v>1012</v>
      </c>
    </row>
    <row r="266" spans="1:4">
      <c r="A266">
        <v>266</v>
      </c>
      <c r="D266" t="s">
        <v>1013</v>
      </c>
    </row>
    <row r="267" spans="1:4">
      <c r="A267">
        <v>267</v>
      </c>
      <c r="D267" t="s">
        <v>1014</v>
      </c>
    </row>
    <row r="268" spans="1:4">
      <c r="A268">
        <v>268</v>
      </c>
      <c r="D268" t="s">
        <v>1015</v>
      </c>
    </row>
    <row r="269" spans="1:4">
      <c r="A269">
        <v>269</v>
      </c>
      <c r="D269" t="s">
        <v>1016</v>
      </c>
    </row>
    <row r="270" spans="1:4">
      <c r="A270">
        <v>270</v>
      </c>
      <c r="D270" t="s">
        <v>1017</v>
      </c>
    </row>
    <row r="271" spans="1:4">
      <c r="A271">
        <v>271</v>
      </c>
      <c r="D271" t="s">
        <v>1018</v>
      </c>
    </row>
    <row r="272" spans="1:4">
      <c r="A272">
        <v>272</v>
      </c>
      <c r="D272" t="s">
        <v>1019</v>
      </c>
    </row>
    <row r="273" spans="1:4">
      <c r="A273">
        <v>273</v>
      </c>
      <c r="D273" t="s">
        <v>1020</v>
      </c>
    </row>
    <row r="274" spans="1:4">
      <c r="A274">
        <v>274</v>
      </c>
      <c r="D274" t="s">
        <v>1021</v>
      </c>
    </row>
    <row r="275" spans="1:4">
      <c r="A275">
        <v>275</v>
      </c>
      <c r="D275" t="s">
        <v>1022</v>
      </c>
    </row>
    <row r="276" spans="1:4">
      <c r="A276">
        <v>276</v>
      </c>
      <c r="D276" t="s">
        <v>1023</v>
      </c>
    </row>
    <row r="277" spans="1:4">
      <c r="A277">
        <v>277</v>
      </c>
      <c r="D277" t="s">
        <v>1024</v>
      </c>
    </row>
    <row r="278" spans="1:4">
      <c r="A278">
        <v>278</v>
      </c>
      <c r="D278" t="s">
        <v>1025</v>
      </c>
    </row>
    <row r="279" spans="1:4">
      <c r="A279">
        <v>279</v>
      </c>
      <c r="D279" t="s">
        <v>1026</v>
      </c>
    </row>
    <row r="280" spans="1:4">
      <c r="A280">
        <v>280</v>
      </c>
      <c r="D280" t="s">
        <v>1027</v>
      </c>
    </row>
    <row r="281" spans="1:4">
      <c r="A281">
        <v>281</v>
      </c>
      <c r="D281" t="s">
        <v>1028</v>
      </c>
    </row>
    <row r="282" spans="1:4">
      <c r="A282">
        <v>282</v>
      </c>
      <c r="D282" t="s">
        <v>1029</v>
      </c>
    </row>
    <row r="283" spans="1:4">
      <c r="A283">
        <v>283</v>
      </c>
      <c r="D283" t="s">
        <v>1030</v>
      </c>
    </row>
    <row r="284" spans="1:4" s="3" customFormat="1">
      <c r="A284">
        <v>284</v>
      </c>
    </row>
    <row r="285" spans="1:4">
      <c r="A285">
        <v>285</v>
      </c>
      <c r="D285" t="s">
        <v>1031</v>
      </c>
    </row>
    <row r="286" spans="1:4">
      <c r="A286">
        <v>286</v>
      </c>
      <c r="D286" t="s">
        <v>1032</v>
      </c>
    </row>
    <row r="287" spans="1:4">
      <c r="A287">
        <v>287</v>
      </c>
      <c r="D287" t="s">
        <v>1033</v>
      </c>
    </row>
    <row r="288" spans="1:4">
      <c r="A288">
        <v>288</v>
      </c>
      <c r="D288" t="s">
        <v>1034</v>
      </c>
    </row>
    <row r="289" spans="1:4">
      <c r="A289">
        <v>289</v>
      </c>
      <c r="D289" t="s">
        <v>1035</v>
      </c>
    </row>
    <row r="290" spans="1:4">
      <c r="A290">
        <v>290</v>
      </c>
      <c r="D290" t="s">
        <v>1036</v>
      </c>
    </row>
    <row r="291" spans="1:4">
      <c r="A291">
        <v>291</v>
      </c>
      <c r="D291" t="s">
        <v>1037</v>
      </c>
    </row>
    <row r="292" spans="1:4">
      <c r="A292">
        <v>292</v>
      </c>
      <c r="D292" t="s">
        <v>1038</v>
      </c>
    </row>
    <row r="293" spans="1:4">
      <c r="A293">
        <v>293</v>
      </c>
      <c r="D293" t="s">
        <v>1039</v>
      </c>
    </row>
    <row r="294" spans="1:4">
      <c r="A294">
        <v>294</v>
      </c>
      <c r="D294" t="s">
        <v>1040</v>
      </c>
    </row>
    <row r="295" spans="1:4">
      <c r="A295">
        <v>295</v>
      </c>
      <c r="B295" t="s">
        <v>1480</v>
      </c>
      <c r="C295" t="s">
        <v>1622</v>
      </c>
      <c r="D295" t="s">
        <v>1041</v>
      </c>
    </row>
    <row r="296" spans="1:4">
      <c r="A296">
        <v>296</v>
      </c>
      <c r="B296" t="s">
        <v>1624</v>
      </c>
      <c r="C296" t="s">
        <v>1623</v>
      </c>
      <c r="D296" t="s">
        <v>1042</v>
      </c>
    </row>
    <row r="297" spans="1:4">
      <c r="A297">
        <v>297</v>
      </c>
      <c r="D297" t="s">
        <v>1043</v>
      </c>
    </row>
    <row r="298" spans="1:4">
      <c r="A298">
        <v>298</v>
      </c>
      <c r="D298" t="s">
        <v>1044</v>
      </c>
    </row>
    <row r="299" spans="1:4">
      <c r="A299">
        <v>299</v>
      </c>
      <c r="D299" t="s">
        <v>1045</v>
      </c>
    </row>
    <row r="300" spans="1:4">
      <c r="A300">
        <v>300</v>
      </c>
      <c r="D300" t="s">
        <v>1046</v>
      </c>
    </row>
    <row r="301" spans="1:4">
      <c r="A301">
        <v>301</v>
      </c>
      <c r="D301" t="s">
        <v>1047</v>
      </c>
    </row>
    <row r="302" spans="1:4">
      <c r="A302">
        <v>302</v>
      </c>
      <c r="D302" t="s">
        <v>1048</v>
      </c>
    </row>
    <row r="303" spans="1:4">
      <c r="A303">
        <v>303</v>
      </c>
      <c r="D303" t="s">
        <v>1049</v>
      </c>
    </row>
    <row r="304" spans="1:4">
      <c r="A304">
        <v>304</v>
      </c>
      <c r="D304" t="s">
        <v>1050</v>
      </c>
    </row>
    <row r="305" spans="1:4">
      <c r="A305">
        <v>305</v>
      </c>
      <c r="D305" t="s">
        <v>1051</v>
      </c>
    </row>
    <row r="306" spans="1:4">
      <c r="A306">
        <v>306</v>
      </c>
      <c r="D306" t="s">
        <v>1052</v>
      </c>
    </row>
    <row r="307" spans="1:4">
      <c r="A307">
        <v>307</v>
      </c>
      <c r="D307" t="s">
        <v>1053</v>
      </c>
    </row>
    <row r="308" spans="1:4">
      <c r="A308">
        <v>308</v>
      </c>
      <c r="D308" t="s">
        <v>1054</v>
      </c>
    </row>
    <row r="309" spans="1:4">
      <c r="A309">
        <v>309</v>
      </c>
      <c r="D309" t="s">
        <v>1055</v>
      </c>
    </row>
    <row r="310" spans="1:4">
      <c r="A310">
        <v>310</v>
      </c>
      <c r="B310" t="s">
        <v>1487</v>
      </c>
      <c r="C310" t="s">
        <v>1630</v>
      </c>
      <c r="D310" t="s">
        <v>1056</v>
      </c>
    </row>
    <row r="311" spans="1:4">
      <c r="A311">
        <v>311</v>
      </c>
      <c r="B311" t="s">
        <v>1488</v>
      </c>
      <c r="C311" t="s">
        <v>1631</v>
      </c>
      <c r="D311" t="s">
        <v>1057</v>
      </c>
    </row>
    <row r="312" spans="1:4">
      <c r="A312">
        <v>312</v>
      </c>
      <c r="B312" t="s">
        <v>1489</v>
      </c>
      <c r="C312" t="s">
        <v>1635</v>
      </c>
      <c r="D312" t="s">
        <v>1058</v>
      </c>
    </row>
    <row r="313" spans="1:4">
      <c r="A313">
        <v>313</v>
      </c>
      <c r="B313" t="s">
        <v>1490</v>
      </c>
      <c r="C313" t="s">
        <v>1636</v>
      </c>
      <c r="D313" t="s">
        <v>1059</v>
      </c>
    </row>
    <row r="314" spans="1:4">
      <c r="A314">
        <v>314</v>
      </c>
      <c r="B314" t="s">
        <v>1491</v>
      </c>
      <c r="C314" t="s">
        <v>1637</v>
      </c>
      <c r="D314" t="s">
        <v>1060</v>
      </c>
    </row>
    <row r="315" spans="1:4">
      <c r="A315">
        <v>315</v>
      </c>
      <c r="B315" t="s">
        <v>1492</v>
      </c>
      <c r="C315" t="s">
        <v>1638</v>
      </c>
      <c r="D315" t="s">
        <v>1061</v>
      </c>
    </row>
    <row r="316" spans="1:4">
      <c r="A316">
        <v>316</v>
      </c>
      <c r="B316" t="s">
        <v>1493</v>
      </c>
      <c r="C316" t="s">
        <v>1639</v>
      </c>
      <c r="D316" t="s">
        <v>1062</v>
      </c>
    </row>
    <row r="317" spans="1:4">
      <c r="A317">
        <v>317</v>
      </c>
      <c r="B317" t="s">
        <v>1494</v>
      </c>
      <c r="C317" t="s">
        <v>1640</v>
      </c>
      <c r="D317" t="s">
        <v>1063</v>
      </c>
    </row>
    <row r="318" spans="1:4">
      <c r="A318">
        <v>318</v>
      </c>
      <c r="B318" t="s">
        <v>1506</v>
      </c>
      <c r="C318" t="s">
        <v>1641</v>
      </c>
      <c r="D318" t="s">
        <v>1064</v>
      </c>
    </row>
    <row r="319" spans="1:4">
      <c r="A319">
        <v>319</v>
      </c>
      <c r="B319" t="s">
        <v>1621</v>
      </c>
      <c r="C319" t="s">
        <v>1642</v>
      </c>
      <c r="D319" t="s">
        <v>1065</v>
      </c>
    </row>
    <row r="320" spans="1:4">
      <c r="A320">
        <v>320</v>
      </c>
      <c r="B320" t="s">
        <v>1615</v>
      </c>
      <c r="C320" t="s">
        <v>1643</v>
      </c>
      <c r="D320" t="s">
        <v>1066</v>
      </c>
    </row>
    <row r="321" spans="1:4">
      <c r="A321">
        <v>321</v>
      </c>
      <c r="B321" t="s">
        <v>1616</v>
      </c>
      <c r="C321" t="s">
        <v>1644</v>
      </c>
      <c r="D321" t="s">
        <v>1067</v>
      </c>
    </row>
    <row r="322" spans="1:4">
      <c r="A322">
        <v>322</v>
      </c>
      <c r="B322" t="s">
        <v>1600</v>
      </c>
      <c r="C322" t="s">
        <v>1645</v>
      </c>
      <c r="D322" t="s">
        <v>1068</v>
      </c>
    </row>
    <row r="323" spans="1:4">
      <c r="A323">
        <v>323</v>
      </c>
      <c r="B323" t="s">
        <v>1598</v>
      </c>
      <c r="C323" t="s">
        <v>1646</v>
      </c>
      <c r="D323" t="s">
        <v>1069</v>
      </c>
    </row>
    <row r="324" spans="1:4">
      <c r="A324">
        <v>324</v>
      </c>
      <c r="D324" t="s">
        <v>1070</v>
      </c>
    </row>
    <row r="325" spans="1:4">
      <c r="A325">
        <v>325</v>
      </c>
      <c r="D325" t="s">
        <v>1071</v>
      </c>
    </row>
    <row r="326" spans="1:4">
      <c r="A326">
        <v>326</v>
      </c>
      <c r="B326" t="s">
        <v>1456</v>
      </c>
      <c r="C326" t="s">
        <v>1647</v>
      </c>
      <c r="D326" t="s">
        <v>1072</v>
      </c>
    </row>
    <row r="327" spans="1:4">
      <c r="A327">
        <v>327</v>
      </c>
      <c r="B327" t="s">
        <v>1455</v>
      </c>
      <c r="C327" t="s">
        <v>1648</v>
      </c>
      <c r="D327" t="s">
        <v>1073</v>
      </c>
    </row>
    <row r="328" spans="1:4">
      <c r="A328">
        <v>328</v>
      </c>
      <c r="B328" t="s">
        <v>1508</v>
      </c>
      <c r="C328" t="s">
        <v>1649</v>
      </c>
      <c r="D328" t="s">
        <v>1074</v>
      </c>
    </row>
    <row r="329" spans="1:4">
      <c r="A329">
        <v>329</v>
      </c>
      <c r="B329" t="s">
        <v>1454</v>
      </c>
      <c r="C329" t="s">
        <v>1650</v>
      </c>
      <c r="D329" t="s">
        <v>1075</v>
      </c>
    </row>
    <row r="330" spans="1:4">
      <c r="A330">
        <v>330</v>
      </c>
      <c r="B330" t="s">
        <v>1507</v>
      </c>
      <c r="C330" t="s">
        <v>1651</v>
      </c>
      <c r="D330" t="s">
        <v>1076</v>
      </c>
    </row>
    <row r="331" spans="1:4">
      <c r="A331">
        <v>331</v>
      </c>
      <c r="B331" t="s">
        <v>1453</v>
      </c>
      <c r="C331" t="s">
        <v>1652</v>
      </c>
      <c r="D331" t="s">
        <v>1077</v>
      </c>
    </row>
    <row r="332" spans="1:4">
      <c r="A332">
        <v>332</v>
      </c>
      <c r="C332" t="s">
        <v>257</v>
      </c>
      <c r="D332" t="s">
        <v>1078</v>
      </c>
    </row>
    <row r="333" spans="1:4">
      <c r="A333">
        <v>333</v>
      </c>
      <c r="B333" t="s">
        <v>1599</v>
      </c>
      <c r="C333" t="s">
        <v>1653</v>
      </c>
      <c r="D333" t="s">
        <v>1079</v>
      </c>
    </row>
    <row r="334" spans="1:4">
      <c r="A334">
        <v>334</v>
      </c>
      <c r="D334" t="s">
        <v>1080</v>
      </c>
    </row>
    <row r="335" spans="1:4">
      <c r="A335">
        <v>335</v>
      </c>
      <c r="C335" t="s">
        <v>1451</v>
      </c>
      <c r="D335" t="s">
        <v>1081</v>
      </c>
    </row>
    <row r="336" spans="1:4">
      <c r="A336">
        <v>336</v>
      </c>
      <c r="C336" t="s">
        <v>1450</v>
      </c>
      <c r="D336" t="s">
        <v>1082</v>
      </c>
    </row>
    <row r="337" spans="1:4">
      <c r="A337">
        <v>337</v>
      </c>
      <c r="B337" t="s">
        <v>1603</v>
      </c>
      <c r="C337" t="s">
        <v>1678</v>
      </c>
      <c r="D337" t="s">
        <v>1083</v>
      </c>
    </row>
    <row r="338" spans="1:4">
      <c r="A338">
        <v>338</v>
      </c>
      <c r="B338" t="s">
        <v>1607</v>
      </c>
      <c r="C338" t="s">
        <v>1679</v>
      </c>
      <c r="D338" t="s">
        <v>1084</v>
      </c>
    </row>
    <row r="339" spans="1:4">
      <c r="A339">
        <v>339</v>
      </c>
      <c r="B339" t="s">
        <v>1606</v>
      </c>
      <c r="C339" t="s">
        <v>1634</v>
      </c>
      <c r="D339" t="s">
        <v>1085</v>
      </c>
    </row>
    <row r="340" spans="1:4">
      <c r="A340">
        <v>340</v>
      </c>
      <c r="B340" t="s">
        <v>1605</v>
      </c>
      <c r="C340" t="s">
        <v>1449</v>
      </c>
      <c r="D340" t="s">
        <v>1086</v>
      </c>
    </row>
    <row r="341" spans="1:4">
      <c r="A341">
        <v>341</v>
      </c>
      <c r="B341" t="s">
        <v>1593</v>
      </c>
      <c r="C341" t="s">
        <v>1448</v>
      </c>
      <c r="D341" t="s">
        <v>1087</v>
      </c>
    </row>
    <row r="342" spans="1:4">
      <c r="A342">
        <v>342</v>
      </c>
      <c r="B342" t="s">
        <v>1604</v>
      </c>
      <c r="C342" t="s">
        <v>1447</v>
      </c>
      <c r="D342" t="s">
        <v>1088</v>
      </c>
    </row>
    <row r="343" spans="1:4">
      <c r="A343">
        <v>343</v>
      </c>
      <c r="B343" t="s">
        <v>1608</v>
      </c>
      <c r="C343" t="s">
        <v>1680</v>
      </c>
      <c r="D343" t="s">
        <v>1089</v>
      </c>
    </row>
    <row r="344" spans="1:4">
      <c r="A344">
        <v>344</v>
      </c>
      <c r="B344" t="s">
        <v>1601</v>
      </c>
      <c r="C344" t="s">
        <v>1681</v>
      </c>
      <c r="D344" t="s">
        <v>1090</v>
      </c>
    </row>
    <row r="345" spans="1:4">
      <c r="A345">
        <v>345</v>
      </c>
      <c r="B345" t="s">
        <v>1592</v>
      </c>
      <c r="C345" t="s">
        <v>1632</v>
      </c>
      <c r="D345" t="s">
        <v>1091</v>
      </c>
    </row>
    <row r="346" spans="1:4">
      <c r="A346">
        <v>346</v>
      </c>
      <c r="B346" t="s">
        <v>1602</v>
      </c>
      <c r="C346" t="s">
        <v>1633</v>
      </c>
      <c r="D346" t="s">
        <v>1092</v>
      </c>
    </row>
    <row r="347" spans="1:4">
      <c r="A347">
        <v>347</v>
      </c>
      <c r="C347" t="s">
        <v>1452</v>
      </c>
      <c r="D347" t="s">
        <v>1093</v>
      </c>
    </row>
    <row r="348" spans="1:4">
      <c r="A348">
        <v>348</v>
      </c>
      <c r="C348" t="s">
        <v>1682</v>
      </c>
      <c r="D348" t="s">
        <v>1094</v>
      </c>
    </row>
    <row r="349" spans="1:4">
      <c r="A349">
        <v>349</v>
      </c>
      <c r="C349" t="s">
        <v>1683</v>
      </c>
      <c r="D349" t="s">
        <v>1095</v>
      </c>
    </row>
    <row r="350" spans="1:4">
      <c r="A350">
        <v>350</v>
      </c>
      <c r="B350" t="s">
        <v>1691</v>
      </c>
      <c r="C350" t="s">
        <v>1684</v>
      </c>
      <c r="D350" t="s">
        <v>1096</v>
      </c>
    </row>
    <row r="351" spans="1:4">
      <c r="A351">
        <v>351</v>
      </c>
      <c r="C351" t="s">
        <v>1685</v>
      </c>
      <c r="D351" t="s">
        <v>1097</v>
      </c>
    </row>
    <row r="352" spans="1:4">
      <c r="A352">
        <v>352</v>
      </c>
      <c r="B352" t="s">
        <v>1496</v>
      </c>
      <c r="C352" t="s">
        <v>1686</v>
      </c>
      <c r="D352" t="s">
        <v>1098</v>
      </c>
    </row>
    <row r="353" spans="1:4">
      <c r="A353">
        <v>353</v>
      </c>
      <c r="C353" t="s">
        <v>1687</v>
      </c>
      <c r="D353" t="s">
        <v>1099</v>
      </c>
    </row>
    <row r="354" spans="1:4">
      <c r="A354">
        <v>354</v>
      </c>
      <c r="C354" t="s">
        <v>1688</v>
      </c>
      <c r="D354" t="s">
        <v>1100</v>
      </c>
    </row>
    <row r="355" spans="1:4">
      <c r="A355">
        <v>355</v>
      </c>
      <c r="B355" t="s">
        <v>748</v>
      </c>
      <c r="C355" t="s">
        <v>750</v>
      </c>
      <c r="D355" t="s">
        <v>752</v>
      </c>
    </row>
    <row r="356" spans="1:4">
      <c r="A356">
        <v>356</v>
      </c>
      <c r="B356" t="s">
        <v>747</v>
      </c>
      <c r="C356" t="s">
        <v>749</v>
      </c>
      <c r="D356" t="s">
        <v>751</v>
      </c>
    </row>
    <row r="357" spans="1:4">
      <c r="A357">
        <v>357</v>
      </c>
      <c r="B357" t="s">
        <v>1497</v>
      </c>
      <c r="C357" t="s">
        <v>1689</v>
      </c>
      <c r="D357" t="s">
        <v>1101</v>
      </c>
    </row>
    <row r="358" spans="1:4">
      <c r="A358">
        <v>358</v>
      </c>
      <c r="B358" t="s">
        <v>1498</v>
      </c>
      <c r="C358" t="s">
        <v>1690</v>
      </c>
      <c r="D358" t="s">
        <v>1102</v>
      </c>
    </row>
    <row r="359" spans="1:4">
      <c r="A359">
        <v>359</v>
      </c>
      <c r="D359" t="s">
        <v>1103</v>
      </c>
    </row>
    <row r="360" spans="1:4">
      <c r="A360">
        <v>360</v>
      </c>
      <c r="B360" t="s">
        <v>1518</v>
      </c>
      <c r="C360" t="s">
        <v>1654</v>
      </c>
      <c r="D360" t="s">
        <v>1104</v>
      </c>
    </row>
    <row r="361" spans="1:4">
      <c r="A361">
        <v>361</v>
      </c>
      <c r="B361" t="s">
        <v>1516</v>
      </c>
      <c r="C361" t="s">
        <v>1655</v>
      </c>
      <c r="D361" t="s">
        <v>1105</v>
      </c>
    </row>
    <row r="362" spans="1:4">
      <c r="A362">
        <v>362</v>
      </c>
      <c r="B362" t="s">
        <v>1519</v>
      </c>
      <c r="C362" t="s">
        <v>1656</v>
      </c>
      <c r="D362" t="s">
        <v>1106</v>
      </c>
    </row>
    <row r="363" spans="1:4">
      <c r="A363">
        <v>363</v>
      </c>
      <c r="B363" t="s">
        <v>1523</v>
      </c>
      <c r="C363" t="s">
        <v>1657</v>
      </c>
      <c r="D363" t="s">
        <v>1107</v>
      </c>
    </row>
    <row r="364" spans="1:4">
      <c r="A364">
        <v>364</v>
      </c>
      <c r="B364" t="s">
        <v>1510</v>
      </c>
      <c r="C364" t="s">
        <v>1658</v>
      </c>
      <c r="D364" t="s">
        <v>1108</v>
      </c>
    </row>
    <row r="365" spans="1:4">
      <c r="A365">
        <v>365</v>
      </c>
      <c r="B365" t="s">
        <v>1511</v>
      </c>
      <c r="C365" t="s">
        <v>1659</v>
      </c>
      <c r="D365" t="s">
        <v>1109</v>
      </c>
    </row>
    <row r="366" spans="1:4">
      <c r="A366">
        <v>366</v>
      </c>
      <c r="B366" t="s">
        <v>1522</v>
      </c>
      <c r="C366" t="s">
        <v>1660</v>
      </c>
      <c r="D366" t="s">
        <v>1110</v>
      </c>
    </row>
    <row r="367" spans="1:4">
      <c r="A367">
        <v>367</v>
      </c>
      <c r="B367" t="s">
        <v>1517</v>
      </c>
      <c r="C367" t="s">
        <v>1661</v>
      </c>
      <c r="D367" t="s">
        <v>1111</v>
      </c>
    </row>
    <row r="368" spans="1:4">
      <c r="A368">
        <v>368</v>
      </c>
      <c r="C368" t="s">
        <v>1662</v>
      </c>
      <c r="D368" t="s">
        <v>1112</v>
      </c>
    </row>
    <row r="369" spans="1:4">
      <c r="A369">
        <v>369</v>
      </c>
      <c r="B369" t="s">
        <v>1513</v>
      </c>
      <c r="C369" t="s">
        <v>1663</v>
      </c>
      <c r="D369" t="s">
        <v>1113</v>
      </c>
    </row>
    <row r="370" spans="1:4">
      <c r="A370">
        <v>370</v>
      </c>
      <c r="B370" t="s">
        <v>1514</v>
      </c>
      <c r="C370" t="s">
        <v>1664</v>
      </c>
      <c r="D370" t="s">
        <v>1114</v>
      </c>
    </row>
    <row r="371" spans="1:4">
      <c r="A371">
        <v>371</v>
      </c>
      <c r="B371" t="s">
        <v>1515</v>
      </c>
      <c r="C371" t="s">
        <v>1665</v>
      </c>
      <c r="D371" t="s">
        <v>1115</v>
      </c>
    </row>
    <row r="372" spans="1:4">
      <c r="A372">
        <v>372</v>
      </c>
      <c r="B372" t="s">
        <v>1520</v>
      </c>
      <c r="C372" t="s">
        <v>1666</v>
      </c>
      <c r="D372" t="s">
        <v>1116</v>
      </c>
    </row>
    <row r="373" spans="1:4">
      <c r="A373">
        <v>373</v>
      </c>
      <c r="B373" t="s">
        <v>1521</v>
      </c>
      <c r="C373" t="s">
        <v>1667</v>
      </c>
      <c r="D373" t="s">
        <v>1117</v>
      </c>
    </row>
    <row r="374" spans="1:4">
      <c r="A374">
        <v>374</v>
      </c>
      <c r="B374" t="s">
        <v>1512</v>
      </c>
      <c r="C374" t="s">
        <v>1668</v>
      </c>
      <c r="D374" t="s">
        <v>1118</v>
      </c>
    </row>
    <row r="375" spans="1:4">
      <c r="A375">
        <v>375</v>
      </c>
      <c r="C375" t="s">
        <v>1669</v>
      </c>
      <c r="D375" t="s">
        <v>1119</v>
      </c>
    </row>
    <row r="376" spans="1:4">
      <c r="A376">
        <v>376</v>
      </c>
      <c r="B376" t="s">
        <v>134</v>
      </c>
      <c r="C376" t="s">
        <v>1670</v>
      </c>
      <c r="D376" t="s">
        <v>136</v>
      </c>
    </row>
    <row r="377" spans="1:4">
      <c r="A377">
        <v>377</v>
      </c>
      <c r="B377" t="s">
        <v>137</v>
      </c>
      <c r="C377" t="s">
        <v>1671</v>
      </c>
      <c r="D377" t="s">
        <v>139</v>
      </c>
    </row>
    <row r="378" spans="1:4">
      <c r="A378">
        <v>378</v>
      </c>
      <c r="B378" t="s">
        <v>140</v>
      </c>
      <c r="C378" t="s">
        <v>1672</v>
      </c>
      <c r="D378" t="s">
        <v>142</v>
      </c>
    </row>
    <row r="379" spans="1:4">
      <c r="A379">
        <v>379</v>
      </c>
      <c r="B379" t="s">
        <v>143</v>
      </c>
      <c r="C379" t="s">
        <v>1673</v>
      </c>
      <c r="D379" t="s">
        <v>145</v>
      </c>
    </row>
    <row r="380" spans="1:4">
      <c r="A380">
        <v>380</v>
      </c>
      <c r="B380" t="s">
        <v>155</v>
      </c>
      <c r="C380" t="s">
        <v>1674</v>
      </c>
      <c r="D380" t="s">
        <v>148</v>
      </c>
    </row>
    <row r="381" spans="1:4">
      <c r="A381">
        <v>381</v>
      </c>
      <c r="B381" t="s">
        <v>152</v>
      </c>
      <c r="C381" t="s">
        <v>1675</v>
      </c>
      <c r="D381" t="s">
        <v>151</v>
      </c>
    </row>
    <row r="382" spans="1:4">
      <c r="A382">
        <v>382</v>
      </c>
      <c r="B382" t="s">
        <v>149</v>
      </c>
      <c r="C382" t="s">
        <v>1676</v>
      </c>
      <c r="D382" t="s">
        <v>154</v>
      </c>
    </row>
    <row r="383" spans="1:4">
      <c r="A383">
        <v>383</v>
      </c>
      <c r="B383" t="s">
        <v>146</v>
      </c>
      <c r="C383" t="s">
        <v>1677</v>
      </c>
      <c r="D383" t="s">
        <v>157</v>
      </c>
    </row>
    <row r="384" spans="1:4">
      <c r="A384">
        <v>384</v>
      </c>
      <c r="D384" t="s">
        <v>1120</v>
      </c>
    </row>
    <row r="385" spans="1:4">
      <c r="A385">
        <v>385</v>
      </c>
      <c r="D385" t="s">
        <v>1121</v>
      </c>
    </row>
    <row r="386" spans="1:4">
      <c r="A386">
        <v>386</v>
      </c>
      <c r="D386" t="s">
        <v>1122</v>
      </c>
    </row>
    <row r="387" spans="1:4">
      <c r="A387">
        <v>387</v>
      </c>
      <c r="D387" t="s">
        <v>1123</v>
      </c>
    </row>
    <row r="388" spans="1:4">
      <c r="A388">
        <v>388</v>
      </c>
      <c r="D388" t="s">
        <v>1124</v>
      </c>
    </row>
    <row r="389" spans="1:4">
      <c r="A389">
        <v>389</v>
      </c>
      <c r="D389" t="s">
        <v>1125</v>
      </c>
    </row>
    <row r="390" spans="1:4">
      <c r="A390">
        <v>390</v>
      </c>
      <c r="D390" t="s">
        <v>1126</v>
      </c>
    </row>
    <row r="391" spans="1:4">
      <c r="A391">
        <v>391</v>
      </c>
      <c r="D391" t="s">
        <v>1127</v>
      </c>
    </row>
    <row r="392" spans="1:4">
      <c r="A392">
        <v>392</v>
      </c>
      <c r="D392" t="s">
        <v>1128</v>
      </c>
    </row>
    <row r="393" spans="1:4">
      <c r="A393">
        <v>393</v>
      </c>
      <c r="D393" t="s">
        <v>1129</v>
      </c>
    </row>
    <row r="394" spans="1:4">
      <c r="A394">
        <v>394</v>
      </c>
      <c r="D394" t="s">
        <v>1130</v>
      </c>
    </row>
    <row r="395" spans="1:4">
      <c r="A395">
        <v>395</v>
      </c>
      <c r="D395" t="s">
        <v>1131</v>
      </c>
    </row>
    <row r="396" spans="1:4">
      <c r="A396">
        <v>396</v>
      </c>
      <c r="D396" t="s">
        <v>1132</v>
      </c>
    </row>
    <row r="397" spans="1:4">
      <c r="A397">
        <v>397</v>
      </c>
      <c r="D397" t="s">
        <v>1133</v>
      </c>
    </row>
    <row r="398" spans="1:4">
      <c r="A398">
        <v>398</v>
      </c>
      <c r="D398" t="s">
        <v>1134</v>
      </c>
    </row>
    <row r="399" spans="1:4">
      <c r="A399">
        <v>399</v>
      </c>
      <c r="B399" t="s">
        <v>1483</v>
      </c>
      <c r="C399" t="s">
        <v>1628</v>
      </c>
      <c r="D399" s="2" t="s">
        <v>1135</v>
      </c>
    </row>
    <row r="400" spans="1:4">
      <c r="A400">
        <v>400</v>
      </c>
      <c r="B400" t="s">
        <v>1499</v>
      </c>
      <c r="C400" t="s">
        <v>1629</v>
      </c>
      <c r="D400" s="2" t="s">
        <v>1136</v>
      </c>
    </row>
    <row r="401" spans="1:4">
      <c r="A401">
        <v>401</v>
      </c>
      <c r="D401" t="s">
        <v>1137</v>
      </c>
    </row>
    <row r="402" spans="1:4">
      <c r="A402">
        <v>402</v>
      </c>
      <c r="D402" t="s">
        <v>1138</v>
      </c>
    </row>
    <row r="403" spans="1:4">
      <c r="A403">
        <v>403</v>
      </c>
      <c r="B403" t="s">
        <v>1486</v>
      </c>
      <c r="C403" t="s">
        <v>1627</v>
      </c>
      <c r="D403" s="2" t="s">
        <v>1139</v>
      </c>
    </row>
    <row r="404" spans="1:4">
      <c r="A404">
        <v>404</v>
      </c>
      <c r="B404" t="s">
        <v>1485</v>
      </c>
      <c r="C404" t="s">
        <v>1626</v>
      </c>
      <c r="D404" s="2" t="s">
        <v>1140</v>
      </c>
    </row>
    <row r="405" spans="1:4">
      <c r="A405">
        <v>405</v>
      </c>
      <c r="D405" t="s">
        <v>1141</v>
      </c>
    </row>
    <row r="406" spans="1:4">
      <c r="A406">
        <v>406</v>
      </c>
      <c r="D406" t="s">
        <v>1142</v>
      </c>
    </row>
    <row r="407" spans="1:4">
      <c r="A407">
        <v>407</v>
      </c>
      <c r="D407" t="s">
        <v>1143</v>
      </c>
    </row>
    <row r="408" spans="1:4">
      <c r="A408">
        <v>408</v>
      </c>
      <c r="B408" t="s">
        <v>1484</v>
      </c>
      <c r="C408" t="s">
        <v>1625</v>
      </c>
      <c r="D408" s="2" t="s">
        <v>1144</v>
      </c>
    </row>
    <row r="409" spans="1:4">
      <c r="A409">
        <v>409</v>
      </c>
      <c r="D409" t="s">
        <v>1145</v>
      </c>
    </row>
    <row r="410" spans="1:4">
      <c r="A410">
        <v>410</v>
      </c>
      <c r="C410" t="s">
        <v>1692</v>
      </c>
      <c r="D410" t="s">
        <v>1146</v>
      </c>
    </row>
    <row r="411" spans="1:4">
      <c r="A411">
        <v>411</v>
      </c>
      <c r="C411" t="s">
        <v>1693</v>
      </c>
      <c r="D411" t="s">
        <v>1147</v>
      </c>
    </row>
    <row r="412" spans="1:4">
      <c r="A412">
        <v>412</v>
      </c>
      <c r="C412" t="s">
        <v>1694</v>
      </c>
      <c r="D412" t="s">
        <v>1148</v>
      </c>
    </row>
    <row r="413" spans="1:4">
      <c r="A413">
        <v>413</v>
      </c>
      <c r="C413" t="s">
        <v>1695</v>
      </c>
      <c r="D413" t="s">
        <v>1149</v>
      </c>
    </row>
    <row r="414" spans="1:4">
      <c r="A414">
        <v>414</v>
      </c>
      <c r="C414" t="s">
        <v>1696</v>
      </c>
      <c r="D414" t="s">
        <v>1150</v>
      </c>
    </row>
    <row r="415" spans="1:4">
      <c r="A415">
        <v>415</v>
      </c>
      <c r="C415" t="s">
        <v>1697</v>
      </c>
      <c r="D415" t="s">
        <v>1151</v>
      </c>
    </row>
    <row r="416" spans="1:4">
      <c r="A416">
        <v>416</v>
      </c>
      <c r="B416" t="s">
        <v>1477</v>
      </c>
      <c r="C416" t="s">
        <v>1698</v>
      </c>
      <c r="D416" t="s">
        <v>1152</v>
      </c>
    </row>
    <row r="417" spans="1:4">
      <c r="A417">
        <v>417</v>
      </c>
      <c r="C417" t="s">
        <v>1699</v>
      </c>
      <c r="D417" t="s">
        <v>1153</v>
      </c>
    </row>
    <row r="418" spans="1:4">
      <c r="A418">
        <v>418</v>
      </c>
      <c r="C418" t="s">
        <v>1700</v>
      </c>
      <c r="D418" t="s">
        <v>1154</v>
      </c>
    </row>
    <row r="419" spans="1:4">
      <c r="A419">
        <v>419</v>
      </c>
      <c r="C419" t="s">
        <v>1701</v>
      </c>
      <c r="D419" t="s">
        <v>1155</v>
      </c>
    </row>
    <row r="420" spans="1:4">
      <c r="A420">
        <v>420</v>
      </c>
      <c r="C420" t="s">
        <v>1702</v>
      </c>
      <c r="D420" t="s">
        <v>1156</v>
      </c>
    </row>
    <row r="421" spans="1:4">
      <c r="A421">
        <v>421</v>
      </c>
      <c r="C421" t="s">
        <v>1703</v>
      </c>
      <c r="D421" t="s">
        <v>1157</v>
      </c>
    </row>
    <row r="422" spans="1:4">
      <c r="A422">
        <v>422</v>
      </c>
      <c r="C422" t="s">
        <v>1704</v>
      </c>
      <c r="D422" t="s">
        <v>1158</v>
      </c>
    </row>
    <row r="423" spans="1:4">
      <c r="A423">
        <v>423</v>
      </c>
      <c r="C423" t="s">
        <v>1705</v>
      </c>
      <c r="D423" t="s">
        <v>1159</v>
      </c>
    </row>
    <row r="424" spans="1:4">
      <c r="A424">
        <v>424</v>
      </c>
      <c r="C424" t="s">
        <v>1706</v>
      </c>
      <c r="D424" t="s">
        <v>1160</v>
      </c>
    </row>
    <row r="425" spans="1:4">
      <c r="A425">
        <v>425</v>
      </c>
      <c r="C425" t="s">
        <v>1707</v>
      </c>
      <c r="D425" t="s">
        <v>1161</v>
      </c>
    </row>
    <row r="426" spans="1:4">
      <c r="A426">
        <v>426</v>
      </c>
      <c r="C426" t="s">
        <v>1708</v>
      </c>
      <c r="D426" t="s">
        <v>1162</v>
      </c>
    </row>
    <row r="427" spans="1:4">
      <c r="A427">
        <v>427</v>
      </c>
      <c r="C427" t="s">
        <v>1709</v>
      </c>
      <c r="D427" t="s">
        <v>1163</v>
      </c>
    </row>
    <row r="428" spans="1:4">
      <c r="A428">
        <v>428</v>
      </c>
      <c r="C428" t="s">
        <v>1710</v>
      </c>
      <c r="D428" t="s">
        <v>1164</v>
      </c>
    </row>
    <row r="429" spans="1:4">
      <c r="A429">
        <v>429</v>
      </c>
      <c r="C429" t="s">
        <v>1711</v>
      </c>
      <c r="D429" t="s">
        <v>1165</v>
      </c>
    </row>
    <row r="430" spans="1:4">
      <c r="A430">
        <v>430</v>
      </c>
      <c r="C430" t="s">
        <v>1712</v>
      </c>
      <c r="D430" t="s">
        <v>1166</v>
      </c>
    </row>
    <row r="431" spans="1:4">
      <c r="A431">
        <v>431</v>
      </c>
      <c r="C431" t="s">
        <v>1713</v>
      </c>
      <c r="D431" t="s">
        <v>1167</v>
      </c>
    </row>
    <row r="432" spans="1:4">
      <c r="A432">
        <v>432</v>
      </c>
      <c r="C432" t="s">
        <v>1714</v>
      </c>
      <c r="D432" t="s">
        <v>1168</v>
      </c>
    </row>
    <row r="433" spans="1:4">
      <c r="A433">
        <v>433</v>
      </c>
      <c r="C433" t="s">
        <v>1715</v>
      </c>
      <c r="D433" t="s">
        <v>1169</v>
      </c>
    </row>
    <row r="434" spans="1:4">
      <c r="A434">
        <v>434</v>
      </c>
      <c r="C434" t="s">
        <v>1716</v>
      </c>
      <c r="D434" t="s">
        <v>1170</v>
      </c>
    </row>
    <row r="435" spans="1:4">
      <c r="A435">
        <v>435</v>
      </c>
      <c r="C435" t="s">
        <v>1717</v>
      </c>
      <c r="D435" t="s">
        <v>1171</v>
      </c>
    </row>
    <row r="436" spans="1:4">
      <c r="A436">
        <v>436</v>
      </c>
      <c r="B436" t="s">
        <v>1560</v>
      </c>
      <c r="C436" t="s">
        <v>1718</v>
      </c>
      <c r="D436" t="s">
        <v>1172</v>
      </c>
    </row>
    <row r="437" spans="1:4">
      <c r="A437">
        <v>437</v>
      </c>
      <c r="B437" t="s">
        <v>1559</v>
      </c>
      <c r="C437" t="s">
        <v>1719</v>
      </c>
      <c r="D437" t="s">
        <v>1173</v>
      </c>
    </row>
    <row r="438" spans="1:4">
      <c r="A438">
        <v>438</v>
      </c>
      <c r="C438" t="s">
        <v>1720</v>
      </c>
      <c r="D438" t="s">
        <v>1174</v>
      </c>
    </row>
    <row r="439" spans="1:4">
      <c r="A439">
        <v>439</v>
      </c>
      <c r="C439" t="s">
        <v>1721</v>
      </c>
      <c r="D439" t="s">
        <v>1175</v>
      </c>
    </row>
    <row r="440" spans="1:4">
      <c r="A440">
        <v>440</v>
      </c>
      <c r="C440" t="s">
        <v>1722</v>
      </c>
      <c r="D440" t="s">
        <v>1176</v>
      </c>
    </row>
    <row r="441" spans="1:4">
      <c r="A441">
        <v>441</v>
      </c>
      <c r="C441" t="s">
        <v>1723</v>
      </c>
      <c r="D441" t="s">
        <v>1177</v>
      </c>
    </row>
    <row r="442" spans="1:4">
      <c r="A442">
        <v>442</v>
      </c>
      <c r="C442" t="s">
        <v>1724</v>
      </c>
      <c r="D442" t="s">
        <v>1178</v>
      </c>
    </row>
    <row r="443" spans="1:4">
      <c r="A443">
        <v>443</v>
      </c>
      <c r="C443" t="s">
        <v>1725</v>
      </c>
      <c r="D443" t="s">
        <v>1179</v>
      </c>
    </row>
    <row r="444" spans="1:4">
      <c r="A444">
        <v>444</v>
      </c>
      <c r="B444" t="s">
        <v>1568</v>
      </c>
      <c r="C444" t="s">
        <v>1726</v>
      </c>
      <c r="D444" t="s">
        <v>1180</v>
      </c>
    </row>
    <row r="445" spans="1:4">
      <c r="A445">
        <v>445</v>
      </c>
      <c r="B445" t="s">
        <v>1567</v>
      </c>
      <c r="C445" t="s">
        <v>1727</v>
      </c>
      <c r="D445" t="s">
        <v>1181</v>
      </c>
    </row>
    <row r="446" spans="1:4">
      <c r="A446">
        <v>446</v>
      </c>
      <c r="B446" t="s">
        <v>1562</v>
      </c>
      <c r="C446" t="s">
        <v>1728</v>
      </c>
      <c r="D446" t="s">
        <v>1182</v>
      </c>
    </row>
    <row r="447" spans="1:4">
      <c r="A447">
        <v>447</v>
      </c>
      <c r="B447" t="s">
        <v>1561</v>
      </c>
      <c r="C447" t="s">
        <v>1729</v>
      </c>
      <c r="D447" t="s">
        <v>1183</v>
      </c>
    </row>
    <row r="448" spans="1:4">
      <c r="A448">
        <v>448</v>
      </c>
      <c r="B448" t="s">
        <v>1564</v>
      </c>
      <c r="C448" t="s">
        <v>1730</v>
      </c>
      <c r="D448" t="s">
        <v>1184</v>
      </c>
    </row>
    <row r="449" spans="1:4">
      <c r="A449">
        <v>449</v>
      </c>
      <c r="B449" t="s">
        <v>1563</v>
      </c>
      <c r="C449" t="s">
        <v>1731</v>
      </c>
      <c r="D449" t="s">
        <v>1185</v>
      </c>
    </row>
    <row r="450" spans="1:4">
      <c r="A450">
        <v>450</v>
      </c>
      <c r="B450" t="s">
        <v>1566</v>
      </c>
      <c r="C450" t="s">
        <v>1732</v>
      </c>
      <c r="D450" t="s">
        <v>1186</v>
      </c>
    </row>
    <row r="451" spans="1:4">
      <c r="A451">
        <v>451</v>
      </c>
      <c r="B451" t="s">
        <v>1565</v>
      </c>
      <c r="C451" t="s">
        <v>1733</v>
      </c>
      <c r="D451" t="s">
        <v>1187</v>
      </c>
    </row>
    <row r="452" spans="1:4">
      <c r="A452">
        <v>452</v>
      </c>
      <c r="C452" t="s">
        <v>1734</v>
      </c>
      <c r="D452" t="s">
        <v>1188</v>
      </c>
    </row>
    <row r="453" spans="1:4">
      <c r="A453">
        <v>453</v>
      </c>
      <c r="C453" t="s">
        <v>1735</v>
      </c>
      <c r="D453" t="s">
        <v>1189</v>
      </c>
    </row>
    <row r="454" spans="1:4">
      <c r="A454">
        <v>454</v>
      </c>
      <c r="B454" t="s">
        <v>1478</v>
      </c>
      <c r="C454" t="s">
        <v>1736</v>
      </c>
      <c r="D454" t="s">
        <v>1190</v>
      </c>
    </row>
    <row r="455" spans="1:4">
      <c r="A455">
        <v>455</v>
      </c>
      <c r="C455" t="s">
        <v>1737</v>
      </c>
      <c r="D455" t="s">
        <v>1191</v>
      </c>
    </row>
    <row r="456" spans="1:4">
      <c r="A456">
        <v>456</v>
      </c>
      <c r="B456" t="s">
        <v>1479</v>
      </c>
      <c r="C456" t="s">
        <v>1738</v>
      </c>
      <c r="D456" t="s">
        <v>1192</v>
      </c>
    </row>
    <row r="457" spans="1:4">
      <c r="A457">
        <v>457</v>
      </c>
      <c r="C457" t="s">
        <v>1739</v>
      </c>
      <c r="D457" t="s">
        <v>1193</v>
      </c>
    </row>
    <row r="458" spans="1:4">
      <c r="A458">
        <v>458</v>
      </c>
      <c r="C458" t="s">
        <v>1740</v>
      </c>
      <c r="D458" t="s">
        <v>1194</v>
      </c>
    </row>
    <row r="459" spans="1:4">
      <c r="A459">
        <v>459</v>
      </c>
      <c r="C459" t="s">
        <v>1741</v>
      </c>
      <c r="D459" t="s">
        <v>1195</v>
      </c>
    </row>
    <row r="460" spans="1:4">
      <c r="A460">
        <v>460</v>
      </c>
      <c r="C460" t="s">
        <v>1742</v>
      </c>
      <c r="D460" t="s">
        <v>1196</v>
      </c>
    </row>
    <row r="461" spans="1:4">
      <c r="A461">
        <v>461</v>
      </c>
      <c r="C461" t="s">
        <v>1743</v>
      </c>
      <c r="D461" t="s">
        <v>1197</v>
      </c>
    </row>
    <row r="462" spans="1:4">
      <c r="A462">
        <v>462</v>
      </c>
      <c r="D462" t="s">
        <v>1198</v>
      </c>
    </row>
    <row r="463" spans="1:4">
      <c r="A463">
        <v>463</v>
      </c>
      <c r="D463" t="s">
        <v>1199</v>
      </c>
    </row>
    <row r="464" spans="1:4">
      <c r="A464">
        <v>464</v>
      </c>
      <c r="C464" t="s">
        <v>1744</v>
      </c>
      <c r="D464" t="s">
        <v>1200</v>
      </c>
    </row>
    <row r="465" spans="1:4">
      <c r="A465">
        <v>465</v>
      </c>
      <c r="C465" t="s">
        <v>1745</v>
      </c>
      <c r="D465" t="s">
        <v>1201</v>
      </c>
    </row>
    <row r="466" spans="1:4">
      <c r="A466">
        <v>466</v>
      </c>
      <c r="C466" t="s">
        <v>1746</v>
      </c>
      <c r="D466" t="s">
        <v>1202</v>
      </c>
    </row>
    <row r="467" spans="1:4">
      <c r="A467">
        <v>467</v>
      </c>
      <c r="C467" t="s">
        <v>1747</v>
      </c>
      <c r="D467" t="s">
        <v>1203</v>
      </c>
    </row>
    <row r="468" spans="1:4">
      <c r="A468">
        <v>468</v>
      </c>
      <c r="C468" t="s">
        <v>1748</v>
      </c>
      <c r="D468" t="s">
        <v>1204</v>
      </c>
    </row>
    <row r="469" spans="1:4">
      <c r="A469">
        <v>469</v>
      </c>
      <c r="C469" t="s">
        <v>1749</v>
      </c>
      <c r="D469" t="s">
        <v>1205</v>
      </c>
    </row>
    <row r="470" spans="1:4">
      <c r="A470">
        <v>470</v>
      </c>
      <c r="C470" t="s">
        <v>1750</v>
      </c>
      <c r="D470" t="s">
        <v>1206</v>
      </c>
    </row>
    <row r="471" spans="1:4">
      <c r="A471">
        <v>471</v>
      </c>
      <c r="C471" t="s">
        <v>1751</v>
      </c>
      <c r="D471" t="s">
        <v>1207</v>
      </c>
    </row>
    <row r="472" spans="1:4">
      <c r="A472">
        <v>472</v>
      </c>
      <c r="C472" t="s">
        <v>1752</v>
      </c>
      <c r="D472" t="s">
        <v>1208</v>
      </c>
    </row>
    <row r="473" spans="1:4">
      <c r="A473">
        <v>473</v>
      </c>
      <c r="C473" t="s">
        <v>1753</v>
      </c>
      <c r="D473" t="s">
        <v>1209</v>
      </c>
    </row>
    <row r="474" spans="1:4">
      <c r="A474">
        <v>474</v>
      </c>
      <c r="C474" t="s">
        <v>1754</v>
      </c>
      <c r="D474" t="s">
        <v>1210</v>
      </c>
    </row>
    <row r="475" spans="1:4">
      <c r="A475">
        <v>475</v>
      </c>
      <c r="C475" t="s">
        <v>1755</v>
      </c>
      <c r="D475" t="s">
        <v>1211</v>
      </c>
    </row>
    <row r="476" spans="1:4">
      <c r="A476">
        <v>476</v>
      </c>
      <c r="C476" t="s">
        <v>1756</v>
      </c>
      <c r="D476" t="s">
        <v>1212</v>
      </c>
    </row>
    <row r="477" spans="1:4">
      <c r="A477">
        <v>477</v>
      </c>
      <c r="C477" t="s">
        <v>1757</v>
      </c>
      <c r="D477" t="s">
        <v>1213</v>
      </c>
    </row>
    <row r="478" spans="1:4">
      <c r="A478">
        <v>478</v>
      </c>
      <c r="C478" t="s">
        <v>1758</v>
      </c>
      <c r="D478" t="s">
        <v>1214</v>
      </c>
    </row>
    <row r="479" spans="1:4">
      <c r="A479">
        <v>479</v>
      </c>
      <c r="C479" t="s">
        <v>1759</v>
      </c>
      <c r="D479" t="s">
        <v>1215</v>
      </c>
    </row>
    <row r="480" spans="1:4">
      <c r="A480">
        <v>480</v>
      </c>
      <c r="C480" t="s">
        <v>1760</v>
      </c>
      <c r="D480" t="s">
        <v>1216</v>
      </c>
    </row>
    <row r="481" spans="1:4">
      <c r="A481">
        <v>481</v>
      </c>
      <c r="C481" t="s">
        <v>1761</v>
      </c>
      <c r="D481" t="s">
        <v>1217</v>
      </c>
    </row>
    <row r="482" spans="1:4">
      <c r="A482">
        <v>482</v>
      </c>
      <c r="C482" t="s">
        <v>1762</v>
      </c>
      <c r="D482" t="s">
        <v>1218</v>
      </c>
    </row>
    <row r="483" spans="1:4">
      <c r="A483">
        <v>483</v>
      </c>
      <c r="C483" t="s">
        <v>1763</v>
      </c>
      <c r="D483" t="s">
        <v>1219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1458</v>
      </c>
      <c r="C488" t="s">
        <v>1764</v>
      </c>
      <c r="D488" t="s">
        <v>1220</v>
      </c>
    </row>
    <row r="489" spans="1:4">
      <c r="A489">
        <v>489</v>
      </c>
      <c r="B489" t="s">
        <v>1457</v>
      </c>
      <c r="C489" t="s">
        <v>1765</v>
      </c>
      <c r="D489" t="s">
        <v>1221</v>
      </c>
    </row>
    <row r="490" spans="1:4">
      <c r="A490">
        <v>490</v>
      </c>
      <c r="B490" t="s">
        <v>1525</v>
      </c>
      <c r="C490" t="s">
        <v>240</v>
      </c>
      <c r="D490" t="s">
        <v>241</v>
      </c>
    </row>
    <row r="491" spans="1:4">
      <c r="A491">
        <v>491</v>
      </c>
      <c r="B491" t="s">
        <v>1524</v>
      </c>
      <c r="C491" t="s">
        <v>243</v>
      </c>
      <c r="D491" t="s">
        <v>244</v>
      </c>
    </row>
    <row r="492" spans="1:4">
      <c r="A492">
        <v>492</v>
      </c>
      <c r="B492" t="s">
        <v>1529</v>
      </c>
      <c r="C492" t="s">
        <v>1766</v>
      </c>
      <c r="D492" t="s">
        <v>1222</v>
      </c>
    </row>
    <row r="493" spans="1:4">
      <c r="A493">
        <v>493</v>
      </c>
      <c r="B493" t="s">
        <v>1528</v>
      </c>
      <c r="C493" t="s">
        <v>1767</v>
      </c>
      <c r="D493" t="s">
        <v>1223</v>
      </c>
    </row>
    <row r="494" spans="1:4">
      <c r="A494">
        <v>494</v>
      </c>
      <c r="B494" t="s">
        <v>1527</v>
      </c>
      <c r="C494" t="s">
        <v>1768</v>
      </c>
      <c r="D494" t="s">
        <v>1224</v>
      </c>
    </row>
    <row r="495" spans="1:4">
      <c r="A495">
        <v>495</v>
      </c>
      <c r="B495" t="s">
        <v>1526</v>
      </c>
      <c r="C495" t="s">
        <v>1769</v>
      </c>
      <c r="D495" t="s">
        <v>1225</v>
      </c>
    </row>
    <row r="496" spans="1:4">
      <c r="A496">
        <v>496</v>
      </c>
      <c r="B496" t="s">
        <v>1460</v>
      </c>
      <c r="C496" t="s">
        <v>1770</v>
      </c>
      <c r="D496" t="s">
        <v>1226</v>
      </c>
    </row>
    <row r="497" spans="1:4">
      <c r="A497">
        <v>497</v>
      </c>
      <c r="B497" t="s">
        <v>1459</v>
      </c>
      <c r="C497" t="s">
        <v>1771</v>
      </c>
      <c r="D497" t="s">
        <v>1227</v>
      </c>
    </row>
    <row r="498" spans="1:4">
      <c r="A498">
        <v>498</v>
      </c>
      <c r="B498" t="s">
        <v>1464</v>
      </c>
      <c r="C498" t="s">
        <v>1772</v>
      </c>
      <c r="D498" t="s">
        <v>1228</v>
      </c>
    </row>
    <row r="499" spans="1:4">
      <c r="A499">
        <v>499</v>
      </c>
      <c r="B499" t="s">
        <v>1463</v>
      </c>
      <c r="C499" t="s">
        <v>1773</v>
      </c>
      <c r="D499" t="s">
        <v>1229</v>
      </c>
    </row>
    <row r="500" spans="1:4">
      <c r="A500">
        <v>500</v>
      </c>
      <c r="B500" t="s">
        <v>1531</v>
      </c>
      <c r="C500" t="s">
        <v>1774</v>
      </c>
      <c r="D500" t="s">
        <v>1230</v>
      </c>
    </row>
    <row r="501" spans="1:4">
      <c r="A501">
        <v>501</v>
      </c>
      <c r="B501" t="s">
        <v>1530</v>
      </c>
      <c r="C501" t="s">
        <v>1775</v>
      </c>
      <c r="D501" t="s">
        <v>1231</v>
      </c>
    </row>
    <row r="502" spans="1:4">
      <c r="A502">
        <v>502</v>
      </c>
      <c r="B502" t="s">
        <v>1533</v>
      </c>
      <c r="C502" t="s">
        <v>1776</v>
      </c>
      <c r="D502" t="s">
        <v>1232</v>
      </c>
    </row>
    <row r="503" spans="1:4">
      <c r="A503">
        <v>503</v>
      </c>
      <c r="B503" t="s">
        <v>1532</v>
      </c>
      <c r="C503" t="s">
        <v>1777</v>
      </c>
      <c r="D503" t="s">
        <v>1233</v>
      </c>
    </row>
    <row r="504" spans="1:4">
      <c r="A504">
        <v>504</v>
      </c>
      <c r="B504" t="s">
        <v>1462</v>
      </c>
      <c r="C504" t="s">
        <v>1778</v>
      </c>
      <c r="D504" t="s">
        <v>1234</v>
      </c>
    </row>
    <row r="505" spans="1:4">
      <c r="A505">
        <v>505</v>
      </c>
      <c r="B505" t="s">
        <v>1461</v>
      </c>
      <c r="C505" t="s">
        <v>1779</v>
      </c>
      <c r="D505" t="s">
        <v>1235</v>
      </c>
    </row>
    <row r="506" spans="1:4">
      <c r="A506">
        <v>506</v>
      </c>
      <c r="B506" t="s">
        <v>1466</v>
      </c>
      <c r="C506" t="s">
        <v>1780</v>
      </c>
      <c r="D506" t="s">
        <v>1236</v>
      </c>
    </row>
    <row r="507" spans="1:4">
      <c r="A507">
        <v>507</v>
      </c>
      <c r="B507" t="s">
        <v>1465</v>
      </c>
      <c r="C507" t="s">
        <v>1781</v>
      </c>
      <c r="D507" t="s">
        <v>1237</v>
      </c>
    </row>
    <row r="508" spans="1:4">
      <c r="A508">
        <v>508</v>
      </c>
      <c r="C508" t="s">
        <v>1782</v>
      </c>
      <c r="D508" t="s">
        <v>1238</v>
      </c>
    </row>
    <row r="509" spans="1:4">
      <c r="A509">
        <v>509</v>
      </c>
      <c r="C509" t="s">
        <v>1783</v>
      </c>
      <c r="D509" t="s">
        <v>1239</v>
      </c>
    </row>
    <row r="510" spans="1:4">
      <c r="A510">
        <v>510</v>
      </c>
      <c r="C510" t="s">
        <v>1784</v>
      </c>
      <c r="D510" t="s">
        <v>1240</v>
      </c>
    </row>
    <row r="511" spans="1:4">
      <c r="A511">
        <v>511</v>
      </c>
      <c r="C511" t="s">
        <v>1785</v>
      </c>
      <c r="D511" t="s">
        <v>1241</v>
      </c>
    </row>
    <row r="512" spans="1:4">
      <c r="A512">
        <v>512</v>
      </c>
      <c r="C512" t="s">
        <v>1786</v>
      </c>
      <c r="D512" t="s">
        <v>1242</v>
      </c>
    </row>
    <row r="513" spans="1:4">
      <c r="A513">
        <v>513</v>
      </c>
      <c r="C513" t="s">
        <v>1787</v>
      </c>
      <c r="D513" t="s">
        <v>1243</v>
      </c>
    </row>
    <row r="514" spans="1:4">
      <c r="A514">
        <v>514</v>
      </c>
      <c r="C514" t="s">
        <v>1788</v>
      </c>
      <c r="D514" t="s">
        <v>1244</v>
      </c>
    </row>
    <row r="515" spans="1:4">
      <c r="A515">
        <v>515</v>
      </c>
      <c r="C515" t="s">
        <v>1789</v>
      </c>
      <c r="D515" t="s">
        <v>1245</v>
      </c>
    </row>
    <row r="516" spans="1:4">
      <c r="A516">
        <v>516</v>
      </c>
      <c r="D516" t="s">
        <v>1246</v>
      </c>
    </row>
    <row r="517" spans="1:4">
      <c r="A517">
        <v>517</v>
      </c>
      <c r="D517" t="s">
        <v>1247</v>
      </c>
    </row>
    <row r="518" spans="1:4">
      <c r="A518">
        <v>539</v>
      </c>
      <c r="C518" t="s">
        <v>1811</v>
      </c>
      <c r="D518" t="s">
        <v>1269</v>
      </c>
    </row>
    <row r="519" spans="1:4">
      <c r="A519">
        <v>538</v>
      </c>
      <c r="C519" t="s">
        <v>1810</v>
      </c>
      <c r="D519" t="s">
        <v>1268</v>
      </c>
    </row>
    <row r="520" spans="1:4">
      <c r="A520">
        <v>551</v>
      </c>
      <c r="C520" t="s">
        <v>1823</v>
      </c>
      <c r="D520" t="s">
        <v>1281</v>
      </c>
    </row>
    <row r="521" spans="1:4">
      <c r="A521">
        <v>550</v>
      </c>
      <c r="C521" t="s">
        <v>1822</v>
      </c>
      <c r="D521" t="s">
        <v>1280</v>
      </c>
    </row>
    <row r="522" spans="1:4">
      <c r="A522">
        <v>553</v>
      </c>
      <c r="C522" t="s">
        <v>1825</v>
      </c>
      <c r="D522" t="s">
        <v>1283</v>
      </c>
    </row>
    <row r="523" spans="1:4">
      <c r="A523">
        <v>552</v>
      </c>
      <c r="C523" t="s">
        <v>1824</v>
      </c>
      <c r="D523" t="s">
        <v>1282</v>
      </c>
    </row>
    <row r="524" spans="1:4">
      <c r="A524">
        <v>555</v>
      </c>
      <c r="C524" t="s">
        <v>1827</v>
      </c>
      <c r="D524" t="s">
        <v>1285</v>
      </c>
    </row>
    <row r="525" spans="1:4">
      <c r="A525">
        <v>554</v>
      </c>
      <c r="C525" t="s">
        <v>1826</v>
      </c>
      <c r="D525" t="s">
        <v>1284</v>
      </c>
    </row>
    <row r="526" spans="1:4">
      <c r="A526">
        <v>557</v>
      </c>
      <c r="C526" t="s">
        <v>1829</v>
      </c>
      <c r="D526" t="s">
        <v>1287</v>
      </c>
    </row>
    <row r="527" spans="1:4">
      <c r="A527">
        <v>556</v>
      </c>
      <c r="C527" t="s">
        <v>1828</v>
      </c>
      <c r="D527" t="s">
        <v>1286</v>
      </c>
    </row>
    <row r="528" spans="1:4">
      <c r="A528">
        <v>559</v>
      </c>
      <c r="C528" t="s">
        <v>1831</v>
      </c>
      <c r="D528" t="s">
        <v>1289</v>
      </c>
    </row>
    <row r="529" spans="1:4">
      <c r="A529">
        <v>558</v>
      </c>
      <c r="C529" t="s">
        <v>1830</v>
      </c>
      <c r="D529" t="s">
        <v>1288</v>
      </c>
    </row>
    <row r="530" spans="1:4">
      <c r="A530">
        <v>561</v>
      </c>
      <c r="C530" t="s">
        <v>1833</v>
      </c>
      <c r="D530" t="s">
        <v>1291</v>
      </c>
    </row>
    <row r="531" spans="1:4">
      <c r="A531">
        <v>560</v>
      </c>
      <c r="C531" t="s">
        <v>1832</v>
      </c>
      <c r="D531" t="s">
        <v>1290</v>
      </c>
    </row>
    <row r="532" spans="1:4">
      <c r="A532">
        <v>563</v>
      </c>
      <c r="C532" t="s">
        <v>1835</v>
      </c>
      <c r="D532" t="s">
        <v>1293</v>
      </c>
    </row>
    <row r="533" spans="1:4">
      <c r="A533">
        <v>562</v>
      </c>
      <c r="C533" t="s">
        <v>1834</v>
      </c>
      <c r="D533" t="s">
        <v>1292</v>
      </c>
    </row>
    <row r="534" spans="1:4">
      <c r="A534">
        <v>518</v>
      </c>
      <c r="C534" t="s">
        <v>1790</v>
      </c>
      <c r="D534" t="s">
        <v>1248</v>
      </c>
    </row>
    <row r="535" spans="1:4">
      <c r="A535">
        <v>564</v>
      </c>
      <c r="C535" t="s">
        <v>1836</v>
      </c>
      <c r="D535" t="s">
        <v>1294</v>
      </c>
    </row>
    <row r="536" spans="1:4">
      <c r="A536">
        <v>519</v>
      </c>
      <c r="C536" t="s">
        <v>1791</v>
      </c>
      <c r="D536" t="s">
        <v>1249</v>
      </c>
    </row>
    <row r="537" spans="1:4">
      <c r="A537">
        <v>565</v>
      </c>
      <c r="C537" t="s">
        <v>1837</v>
      </c>
      <c r="D537" t="s">
        <v>1295</v>
      </c>
    </row>
    <row r="538" spans="1:4">
      <c r="A538">
        <v>521</v>
      </c>
      <c r="B538" t="s">
        <v>1610</v>
      </c>
      <c r="C538" t="s">
        <v>1793</v>
      </c>
      <c r="D538" t="s">
        <v>1251</v>
      </c>
    </row>
    <row r="539" spans="1:4">
      <c r="A539">
        <v>520</v>
      </c>
      <c r="B539" t="s">
        <v>1609</v>
      </c>
      <c r="C539" t="s">
        <v>1792</v>
      </c>
      <c r="D539" t="s">
        <v>1250</v>
      </c>
    </row>
    <row r="540" spans="1:4">
      <c r="A540">
        <v>523</v>
      </c>
      <c r="B540" t="s">
        <v>1468</v>
      </c>
      <c r="C540" t="s">
        <v>1795</v>
      </c>
      <c r="D540" t="s">
        <v>1253</v>
      </c>
    </row>
    <row r="541" spans="1:4">
      <c r="A541">
        <v>522</v>
      </c>
      <c r="B541" t="s">
        <v>1467</v>
      </c>
      <c r="C541" t="s">
        <v>1794</v>
      </c>
      <c r="D541" t="s">
        <v>1252</v>
      </c>
    </row>
    <row r="542" spans="1:4">
      <c r="A542">
        <v>525</v>
      </c>
      <c r="B542" t="s">
        <v>1501</v>
      </c>
      <c r="C542" t="s">
        <v>1797</v>
      </c>
      <c r="D542" t="s">
        <v>1255</v>
      </c>
    </row>
    <row r="543" spans="1:4">
      <c r="A543">
        <v>524</v>
      </c>
      <c r="B543" t="s">
        <v>1500</v>
      </c>
      <c r="C543" t="s">
        <v>1796</v>
      </c>
      <c r="D543" t="s">
        <v>1254</v>
      </c>
    </row>
    <row r="544" spans="1:4">
      <c r="A544">
        <v>527</v>
      </c>
      <c r="B544" t="s">
        <v>1472</v>
      </c>
      <c r="C544" t="s">
        <v>1799</v>
      </c>
      <c r="D544" t="s">
        <v>1257</v>
      </c>
    </row>
    <row r="545" spans="1:4">
      <c r="A545">
        <v>526</v>
      </c>
      <c r="B545" t="s">
        <v>1471</v>
      </c>
      <c r="C545" t="s">
        <v>1798</v>
      </c>
      <c r="D545" t="s">
        <v>1256</v>
      </c>
    </row>
    <row r="546" spans="1:4">
      <c r="A546">
        <v>529</v>
      </c>
      <c r="B546" t="s">
        <v>1474</v>
      </c>
      <c r="C546" t="s">
        <v>1801</v>
      </c>
      <c r="D546" t="s">
        <v>1259</v>
      </c>
    </row>
    <row r="547" spans="1:4">
      <c r="A547">
        <v>528</v>
      </c>
      <c r="B547" t="s">
        <v>1473</v>
      </c>
      <c r="C547" t="s">
        <v>1800</v>
      </c>
      <c r="D547" t="s">
        <v>1258</v>
      </c>
    </row>
    <row r="548" spans="1:4">
      <c r="A548">
        <v>531</v>
      </c>
      <c r="B548" t="s">
        <v>1470</v>
      </c>
      <c r="C548" t="s">
        <v>1803</v>
      </c>
      <c r="D548" t="s">
        <v>1261</v>
      </c>
    </row>
    <row r="549" spans="1:4">
      <c r="A549">
        <v>530</v>
      </c>
      <c r="B549" t="s">
        <v>1469</v>
      </c>
      <c r="C549" t="s">
        <v>1802</v>
      </c>
      <c r="D549" t="s">
        <v>1260</v>
      </c>
    </row>
    <row r="550" spans="1:4">
      <c r="A550">
        <v>533</v>
      </c>
      <c r="B550" t="s">
        <v>1476</v>
      </c>
      <c r="C550" t="s">
        <v>1805</v>
      </c>
      <c r="D550" t="s">
        <v>1263</v>
      </c>
    </row>
    <row r="551" spans="1:4">
      <c r="A551">
        <v>532</v>
      </c>
      <c r="B551" t="s">
        <v>1475</v>
      </c>
      <c r="C551" t="s">
        <v>1804</v>
      </c>
      <c r="D551" t="s">
        <v>1262</v>
      </c>
    </row>
    <row r="552" spans="1:4">
      <c r="A552">
        <v>535</v>
      </c>
      <c r="C552" t="s">
        <v>1807</v>
      </c>
      <c r="D552" t="s">
        <v>1265</v>
      </c>
    </row>
    <row r="553" spans="1:4">
      <c r="A553">
        <v>534</v>
      </c>
      <c r="C553" t="s">
        <v>1806</v>
      </c>
      <c r="D553" t="s">
        <v>1264</v>
      </c>
    </row>
    <row r="554" spans="1:4">
      <c r="A554">
        <v>537</v>
      </c>
      <c r="B554" t="s">
        <v>1505</v>
      </c>
      <c r="C554" t="s">
        <v>1809</v>
      </c>
      <c r="D554" t="s">
        <v>1267</v>
      </c>
    </row>
    <row r="555" spans="1:4">
      <c r="A555">
        <v>536</v>
      </c>
      <c r="B555" t="s">
        <v>1504</v>
      </c>
      <c r="C555" t="s">
        <v>1808</v>
      </c>
      <c r="D555" t="s">
        <v>1266</v>
      </c>
    </row>
    <row r="556" spans="1:4">
      <c r="A556">
        <v>541</v>
      </c>
      <c r="B556" t="s">
        <v>1614</v>
      </c>
      <c r="C556" t="s">
        <v>1813</v>
      </c>
      <c r="D556" t="s">
        <v>1271</v>
      </c>
    </row>
    <row r="557" spans="1:4">
      <c r="A557">
        <v>540</v>
      </c>
      <c r="B557" t="s">
        <v>1613</v>
      </c>
      <c r="C557" t="s">
        <v>1812</v>
      </c>
      <c r="D557" t="s">
        <v>1270</v>
      </c>
    </row>
    <row r="558" spans="1:4">
      <c r="A558">
        <v>543</v>
      </c>
      <c r="B558" t="s">
        <v>1503</v>
      </c>
      <c r="C558" t="s">
        <v>1815</v>
      </c>
      <c r="D558" t="s">
        <v>1273</v>
      </c>
    </row>
    <row r="559" spans="1:4">
      <c r="A559">
        <v>542</v>
      </c>
      <c r="B559" t="s">
        <v>1502</v>
      </c>
      <c r="C559" t="s">
        <v>1814</v>
      </c>
      <c r="D559" t="s">
        <v>1272</v>
      </c>
    </row>
    <row r="560" spans="1:4">
      <c r="A560">
        <v>545</v>
      </c>
      <c r="B560" t="s">
        <v>1611</v>
      </c>
      <c r="C560" t="s">
        <v>1817</v>
      </c>
      <c r="D560" t="s">
        <v>1275</v>
      </c>
    </row>
    <row r="561" spans="1:4">
      <c r="A561">
        <v>544</v>
      </c>
      <c r="B561" t="s">
        <v>1612</v>
      </c>
      <c r="C561" t="s">
        <v>1816</v>
      </c>
      <c r="D561" t="s">
        <v>1274</v>
      </c>
    </row>
    <row r="562" spans="1:4">
      <c r="A562">
        <v>547</v>
      </c>
      <c r="C562" t="s">
        <v>1819</v>
      </c>
      <c r="D562" t="s">
        <v>1277</v>
      </c>
    </row>
    <row r="563" spans="1:4">
      <c r="A563">
        <v>546</v>
      </c>
      <c r="C563" t="s">
        <v>1818</v>
      </c>
      <c r="D563" t="s">
        <v>1276</v>
      </c>
    </row>
    <row r="564" spans="1:4">
      <c r="A564">
        <v>549</v>
      </c>
      <c r="C564" t="s">
        <v>1821</v>
      </c>
      <c r="D564" t="s">
        <v>1279</v>
      </c>
    </row>
    <row r="565" spans="1:4">
      <c r="A565">
        <v>548</v>
      </c>
      <c r="C565" t="s">
        <v>1820</v>
      </c>
      <c r="D565" t="s">
        <v>1278</v>
      </c>
    </row>
    <row r="566" spans="1:4">
      <c r="A566">
        <v>566</v>
      </c>
      <c r="C566" t="s">
        <v>1838</v>
      </c>
      <c r="D566" t="s">
        <v>1296</v>
      </c>
    </row>
    <row r="567" spans="1:4">
      <c r="A567">
        <v>567</v>
      </c>
      <c r="C567" t="s">
        <v>1839</v>
      </c>
      <c r="D567" t="s">
        <v>1297</v>
      </c>
    </row>
    <row r="568" spans="1:4">
      <c r="A568">
        <v>568</v>
      </c>
      <c r="C568" t="s">
        <v>1840</v>
      </c>
      <c r="D568" t="s">
        <v>1298</v>
      </c>
    </row>
    <row r="569" spans="1:4">
      <c r="A569">
        <v>569</v>
      </c>
      <c r="C569" t="s">
        <v>1841</v>
      </c>
      <c r="D569" t="s">
        <v>1299</v>
      </c>
    </row>
    <row r="570" spans="1:4">
      <c r="A570">
        <v>570</v>
      </c>
      <c r="D570" t="s">
        <v>1300</v>
      </c>
    </row>
    <row r="571" spans="1:4">
      <c r="A571">
        <v>571</v>
      </c>
      <c r="D571" t="s">
        <v>1301</v>
      </c>
    </row>
    <row r="572" spans="1:4">
      <c r="A572">
        <v>572</v>
      </c>
      <c r="D572" t="s">
        <v>1302</v>
      </c>
    </row>
    <row r="573" spans="1:4">
      <c r="A573">
        <v>573</v>
      </c>
      <c r="D573" t="s">
        <v>1303</v>
      </c>
    </row>
    <row r="574" spans="1:4">
      <c r="A574">
        <v>574</v>
      </c>
      <c r="D574" t="s">
        <v>1304</v>
      </c>
    </row>
    <row r="575" spans="1:4">
      <c r="A575">
        <v>575</v>
      </c>
      <c r="D575" t="s">
        <v>1305</v>
      </c>
    </row>
    <row r="576" spans="1:4">
      <c r="A576">
        <v>576</v>
      </c>
      <c r="D576" t="s">
        <v>1306</v>
      </c>
    </row>
    <row r="577" spans="1:4">
      <c r="A577">
        <v>577</v>
      </c>
      <c r="D577" t="s">
        <v>1307</v>
      </c>
    </row>
    <row r="578" spans="1:4">
      <c r="A578">
        <v>578</v>
      </c>
      <c r="D578" t="s">
        <v>1308</v>
      </c>
    </row>
    <row r="579" spans="1:4">
      <c r="A579">
        <v>579</v>
      </c>
      <c r="D579" t="s">
        <v>1309</v>
      </c>
    </row>
    <row r="580" spans="1:4">
      <c r="A580">
        <v>580</v>
      </c>
      <c r="D580" t="s">
        <v>1310</v>
      </c>
    </row>
    <row r="581" spans="1:4">
      <c r="A581">
        <v>581</v>
      </c>
      <c r="D581" t="s">
        <v>1311</v>
      </c>
    </row>
    <row r="582" spans="1:4">
      <c r="A582">
        <v>582</v>
      </c>
      <c r="D582" t="s">
        <v>1312</v>
      </c>
    </row>
    <row r="583" spans="1:4">
      <c r="A583">
        <v>583</v>
      </c>
      <c r="D583" t="s">
        <v>1313</v>
      </c>
    </row>
    <row r="584" spans="1:4">
      <c r="A584">
        <v>584</v>
      </c>
      <c r="D584" t="s">
        <v>1314</v>
      </c>
    </row>
    <row r="585" spans="1:4">
      <c r="A585">
        <v>585</v>
      </c>
      <c r="D585" t="s">
        <v>1315</v>
      </c>
    </row>
    <row r="586" spans="1:4">
      <c r="A586">
        <v>586</v>
      </c>
      <c r="D586" t="s">
        <v>1316</v>
      </c>
    </row>
    <row r="587" spans="1:4">
      <c r="A587">
        <v>587</v>
      </c>
      <c r="D587" t="s">
        <v>1317</v>
      </c>
    </row>
    <row r="588" spans="1:4">
      <c r="A588">
        <v>588</v>
      </c>
      <c r="D588" t="s">
        <v>1318</v>
      </c>
    </row>
    <row r="589" spans="1:4">
      <c r="A589">
        <v>589</v>
      </c>
      <c r="D589" t="s">
        <v>1319</v>
      </c>
    </row>
    <row r="590" spans="1:4">
      <c r="A590">
        <v>590</v>
      </c>
      <c r="D590" t="s">
        <v>1320</v>
      </c>
    </row>
    <row r="591" spans="1:4">
      <c r="A591">
        <v>591</v>
      </c>
      <c r="D591" t="s">
        <v>1321</v>
      </c>
    </row>
    <row r="592" spans="1:4">
      <c r="A592">
        <v>592</v>
      </c>
      <c r="D592" t="s">
        <v>1322</v>
      </c>
    </row>
    <row r="593" spans="1:4">
      <c r="A593">
        <v>593</v>
      </c>
      <c r="D593" t="s">
        <v>1323</v>
      </c>
    </row>
    <row r="594" spans="1:4">
      <c r="A594">
        <v>594</v>
      </c>
      <c r="D594" t="s">
        <v>1324</v>
      </c>
    </row>
    <row r="595" spans="1:4">
      <c r="A595">
        <v>595</v>
      </c>
      <c r="D595" t="s">
        <v>1325</v>
      </c>
    </row>
    <row r="596" spans="1:4">
      <c r="A596">
        <v>596</v>
      </c>
      <c r="D596" t="s">
        <v>1326</v>
      </c>
    </row>
    <row r="597" spans="1:4">
      <c r="A597">
        <v>597</v>
      </c>
      <c r="D597" t="s">
        <v>1327</v>
      </c>
    </row>
    <row r="598" spans="1:4">
      <c r="A598">
        <v>598</v>
      </c>
      <c r="D598" t="s">
        <v>1328</v>
      </c>
    </row>
    <row r="599" spans="1:4">
      <c r="A599">
        <v>599</v>
      </c>
      <c r="D599" t="s">
        <v>1329</v>
      </c>
    </row>
    <row r="600" spans="1:4">
      <c r="A600">
        <v>600</v>
      </c>
      <c r="D600" t="s">
        <v>1330</v>
      </c>
    </row>
    <row r="601" spans="1:4">
      <c r="A601">
        <v>601</v>
      </c>
      <c r="D601" t="s">
        <v>1331</v>
      </c>
    </row>
    <row r="602" spans="1:4">
      <c r="A602">
        <v>602</v>
      </c>
      <c r="D602" t="s">
        <v>1332</v>
      </c>
    </row>
    <row r="603" spans="1:4">
      <c r="A603">
        <v>603</v>
      </c>
      <c r="D603" t="s">
        <v>1333</v>
      </c>
    </row>
    <row r="604" spans="1:4">
      <c r="A604">
        <v>604</v>
      </c>
      <c r="D604" t="s">
        <v>1334</v>
      </c>
    </row>
    <row r="605" spans="1:4">
      <c r="A605">
        <v>605</v>
      </c>
      <c r="D605" t="s">
        <v>1335</v>
      </c>
    </row>
    <row r="606" spans="1:4">
      <c r="A606">
        <v>606</v>
      </c>
      <c r="D606" t="s">
        <v>1336</v>
      </c>
    </row>
    <row r="607" spans="1:4">
      <c r="A607">
        <v>607</v>
      </c>
      <c r="D607" t="s">
        <v>1337</v>
      </c>
    </row>
    <row r="608" spans="1:4">
      <c r="A608">
        <v>608</v>
      </c>
      <c r="D608" t="s">
        <v>1338</v>
      </c>
    </row>
    <row r="609" spans="1:4">
      <c r="A609">
        <v>609</v>
      </c>
      <c r="D609" t="s">
        <v>1339</v>
      </c>
    </row>
    <row r="610" spans="1:4">
      <c r="A610">
        <v>610</v>
      </c>
      <c r="D610" t="s">
        <v>1340</v>
      </c>
    </row>
    <row r="611" spans="1:4">
      <c r="A611">
        <v>611</v>
      </c>
      <c r="D611" t="s">
        <v>1341</v>
      </c>
    </row>
    <row r="612" spans="1:4">
      <c r="A612">
        <v>612</v>
      </c>
      <c r="D612" t="s">
        <v>1342</v>
      </c>
    </row>
    <row r="613" spans="1:4">
      <c r="A613">
        <v>613</v>
      </c>
      <c r="D613" t="s">
        <v>1343</v>
      </c>
    </row>
    <row r="614" spans="1:4">
      <c r="A614">
        <v>614</v>
      </c>
      <c r="D614" t="s">
        <v>1344</v>
      </c>
    </row>
    <row r="615" spans="1:4">
      <c r="A615">
        <v>615</v>
      </c>
      <c r="D615" t="s">
        <v>1345</v>
      </c>
    </row>
    <row r="616" spans="1:4">
      <c r="A616">
        <v>616</v>
      </c>
      <c r="D616" t="s">
        <v>1346</v>
      </c>
    </row>
    <row r="617" spans="1:4">
      <c r="A617">
        <v>617</v>
      </c>
      <c r="D617" t="s">
        <v>1347</v>
      </c>
    </row>
    <row r="618" spans="1:4">
      <c r="A618">
        <v>618</v>
      </c>
      <c r="D618" t="s">
        <v>1348</v>
      </c>
    </row>
    <row r="619" spans="1:4">
      <c r="A619">
        <v>619</v>
      </c>
      <c r="D619" t="s">
        <v>1349</v>
      </c>
    </row>
    <row r="620" spans="1:4">
      <c r="A620">
        <v>620</v>
      </c>
      <c r="D620" t="s">
        <v>1350</v>
      </c>
    </row>
    <row r="621" spans="1:4">
      <c r="A621">
        <v>621</v>
      </c>
      <c r="D621" t="s">
        <v>1351</v>
      </c>
    </row>
    <row r="622" spans="1:4">
      <c r="A622">
        <v>622</v>
      </c>
      <c r="D622" t="s">
        <v>1352</v>
      </c>
    </row>
    <row r="623" spans="1:4">
      <c r="A623">
        <v>623</v>
      </c>
      <c r="D623" t="s">
        <v>1353</v>
      </c>
    </row>
    <row r="624" spans="1:4">
      <c r="A624">
        <v>624</v>
      </c>
      <c r="D624" t="s">
        <v>1354</v>
      </c>
    </row>
    <row r="625" spans="1:4">
      <c r="A625">
        <v>625</v>
      </c>
      <c r="D625" t="s">
        <v>1355</v>
      </c>
    </row>
    <row r="626" spans="1:4">
      <c r="A626">
        <v>626</v>
      </c>
      <c r="C626" t="s">
        <v>1842</v>
      </c>
      <c r="D626" t="s">
        <v>1356</v>
      </c>
    </row>
    <row r="627" spans="1:4">
      <c r="A627">
        <v>627</v>
      </c>
      <c r="C627" t="s">
        <v>1843</v>
      </c>
      <c r="D627" t="s">
        <v>1357</v>
      </c>
    </row>
    <row r="628" spans="1:4">
      <c r="A628">
        <v>628</v>
      </c>
      <c r="C628" t="s">
        <v>1844</v>
      </c>
      <c r="D628" t="s">
        <v>1358</v>
      </c>
    </row>
    <row r="629" spans="1:4">
      <c r="A629">
        <v>629</v>
      </c>
      <c r="C629" t="s">
        <v>1845</v>
      </c>
      <c r="D629" t="s">
        <v>1359</v>
      </c>
    </row>
    <row r="630" spans="1:4">
      <c r="A630">
        <v>630</v>
      </c>
      <c r="C630" t="s">
        <v>1846</v>
      </c>
      <c r="D630" t="s">
        <v>1360</v>
      </c>
    </row>
    <row r="631" spans="1:4">
      <c r="A631">
        <v>631</v>
      </c>
      <c r="C631" t="s">
        <v>1847</v>
      </c>
      <c r="D631" t="s">
        <v>1361</v>
      </c>
    </row>
    <row r="632" spans="1:4">
      <c r="A632">
        <v>632</v>
      </c>
      <c r="C632" t="s">
        <v>1848</v>
      </c>
      <c r="D632" t="s">
        <v>1362</v>
      </c>
    </row>
    <row r="633" spans="1:4">
      <c r="A633">
        <v>633</v>
      </c>
      <c r="C633" t="s">
        <v>1849</v>
      </c>
      <c r="D633" t="s">
        <v>1363</v>
      </c>
    </row>
    <row r="634" spans="1:4">
      <c r="A634">
        <v>634</v>
      </c>
      <c r="B634" t="s">
        <v>90</v>
      </c>
      <c r="C634" t="s">
        <v>1850</v>
      </c>
      <c r="D634" t="s">
        <v>92</v>
      </c>
    </row>
    <row r="635" spans="1:4">
      <c r="A635">
        <v>635</v>
      </c>
      <c r="B635" t="s">
        <v>93</v>
      </c>
      <c r="C635" t="s">
        <v>1851</v>
      </c>
      <c r="D635" t="s">
        <v>95</v>
      </c>
    </row>
    <row r="636" spans="1:4">
      <c r="A636">
        <v>636</v>
      </c>
      <c r="B636" t="s">
        <v>99</v>
      </c>
      <c r="C636" t="s">
        <v>1852</v>
      </c>
      <c r="D636" t="s">
        <v>98</v>
      </c>
    </row>
    <row r="637" spans="1:4">
      <c r="A637">
        <v>637</v>
      </c>
      <c r="B637" t="s">
        <v>96</v>
      </c>
      <c r="C637" t="s">
        <v>1853</v>
      </c>
      <c r="D637" t="s">
        <v>101</v>
      </c>
    </row>
    <row r="638" spans="1:4">
      <c r="A638">
        <v>638</v>
      </c>
      <c r="C638" t="s">
        <v>1854</v>
      </c>
      <c r="D638" t="s">
        <v>1364</v>
      </c>
    </row>
    <row r="639" spans="1:4">
      <c r="A639">
        <v>639</v>
      </c>
      <c r="C639" t="s">
        <v>1855</v>
      </c>
      <c r="D639" t="s">
        <v>1365</v>
      </c>
    </row>
    <row r="640" spans="1:4">
      <c r="A640">
        <v>640</v>
      </c>
      <c r="C640" t="s">
        <v>1856</v>
      </c>
      <c r="D640" t="s">
        <v>1366</v>
      </c>
    </row>
    <row r="641" spans="1:4">
      <c r="A641">
        <v>641</v>
      </c>
      <c r="C641" t="s">
        <v>1857</v>
      </c>
      <c r="D641" t="s">
        <v>1367</v>
      </c>
    </row>
    <row r="642" spans="1:4">
      <c r="A642">
        <v>642</v>
      </c>
      <c r="B642" t="s">
        <v>102</v>
      </c>
      <c r="C642" t="s">
        <v>1858</v>
      </c>
      <c r="D642" t="s">
        <v>104</v>
      </c>
    </row>
    <row r="643" spans="1:4">
      <c r="A643">
        <v>643</v>
      </c>
      <c r="B643" t="s">
        <v>105</v>
      </c>
      <c r="C643" t="s">
        <v>1859</v>
      </c>
      <c r="D643" t="s">
        <v>107</v>
      </c>
    </row>
    <row r="644" spans="1:4">
      <c r="A644">
        <v>644</v>
      </c>
      <c r="B644" t="s">
        <v>108</v>
      </c>
      <c r="C644" t="s">
        <v>1860</v>
      </c>
      <c r="D644" t="s">
        <v>110</v>
      </c>
    </row>
    <row r="645" spans="1:4">
      <c r="A645">
        <v>645</v>
      </c>
      <c r="B645" t="s">
        <v>111</v>
      </c>
      <c r="C645" t="s">
        <v>1861</v>
      </c>
      <c r="D645" t="s">
        <v>113</v>
      </c>
    </row>
    <row r="646" spans="1:4">
      <c r="A646">
        <v>646</v>
      </c>
      <c r="D646" t="s">
        <v>1368</v>
      </c>
    </row>
    <row r="647" spans="1:4">
      <c r="A647">
        <v>647</v>
      </c>
      <c r="D647" t="s">
        <v>1369</v>
      </c>
    </row>
    <row r="648" spans="1:4">
      <c r="A648">
        <v>648</v>
      </c>
      <c r="D648" t="s">
        <v>1370</v>
      </c>
    </row>
    <row r="649" spans="1:4">
      <c r="A649">
        <v>649</v>
      </c>
      <c r="D649" t="s">
        <v>1371</v>
      </c>
    </row>
    <row r="650" spans="1:4">
      <c r="A650">
        <v>650</v>
      </c>
      <c r="D650" t="s">
        <v>1372</v>
      </c>
    </row>
    <row r="651" spans="1:4">
      <c r="A651">
        <v>651</v>
      </c>
      <c r="C651" t="s">
        <v>1862</v>
      </c>
      <c r="D651" t="s">
        <v>1373</v>
      </c>
    </row>
    <row r="652" spans="1:4">
      <c r="A652">
        <v>652</v>
      </c>
      <c r="C652" t="s">
        <v>1863</v>
      </c>
      <c r="D652" t="s">
        <v>1374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1864</v>
      </c>
      <c r="D655" t="s">
        <v>1375</v>
      </c>
    </row>
    <row r="656" spans="1:4">
      <c r="A656">
        <v>656</v>
      </c>
      <c r="C656" t="s">
        <v>1865</v>
      </c>
      <c r="D656" t="s">
        <v>1376</v>
      </c>
    </row>
    <row r="657" spans="1:4">
      <c r="A657">
        <v>657</v>
      </c>
      <c r="C657" t="s">
        <v>1866</v>
      </c>
      <c r="D657" t="s">
        <v>1377</v>
      </c>
    </row>
    <row r="658" spans="1:4">
      <c r="A658">
        <v>658</v>
      </c>
      <c r="C658" t="s">
        <v>1867</v>
      </c>
      <c r="D658" t="s">
        <v>1378</v>
      </c>
    </row>
    <row r="659" spans="1:4">
      <c r="A659">
        <v>659</v>
      </c>
      <c r="C659" t="s">
        <v>1868</v>
      </c>
      <c r="D659" t="s">
        <v>1379</v>
      </c>
    </row>
    <row r="660" spans="1:4">
      <c r="A660">
        <v>660</v>
      </c>
      <c r="C660" t="s">
        <v>1869</v>
      </c>
      <c r="D660" t="s">
        <v>1380</v>
      </c>
    </row>
    <row r="661" spans="1:4">
      <c r="A661">
        <v>661</v>
      </c>
      <c r="C661" t="s">
        <v>1870</v>
      </c>
      <c r="D661" t="s">
        <v>1381</v>
      </c>
    </row>
    <row r="662" spans="1:4">
      <c r="A662">
        <v>662</v>
      </c>
      <c r="C662" t="s">
        <v>1871</v>
      </c>
      <c r="D662" t="s">
        <v>1382</v>
      </c>
    </row>
    <row r="663" spans="1:4">
      <c r="A663">
        <v>663</v>
      </c>
      <c r="C663" t="s">
        <v>1872</v>
      </c>
      <c r="D663" t="s">
        <v>1383</v>
      </c>
    </row>
    <row r="664" spans="1:4">
      <c r="A664">
        <v>664</v>
      </c>
      <c r="C664" t="s">
        <v>1873</v>
      </c>
      <c r="D664" t="s">
        <v>1384</v>
      </c>
    </row>
    <row r="665" spans="1:4">
      <c r="A665">
        <v>665</v>
      </c>
      <c r="C665" t="s">
        <v>1874</v>
      </c>
      <c r="D665" t="s">
        <v>1385</v>
      </c>
    </row>
    <row r="666" spans="1:4">
      <c r="A666">
        <v>666</v>
      </c>
      <c r="C666" t="s">
        <v>1875</v>
      </c>
      <c r="D666" t="s">
        <v>1386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1876</v>
      </c>
      <c r="D670" t="s">
        <v>71</v>
      </c>
    </row>
    <row r="671" spans="1:4">
      <c r="A671">
        <v>671</v>
      </c>
      <c r="C671" t="s">
        <v>1877</v>
      </c>
      <c r="D671" t="s">
        <v>1387</v>
      </c>
    </row>
    <row r="672" spans="1:4">
      <c r="A672">
        <v>672</v>
      </c>
      <c r="C672" t="s">
        <v>1878</v>
      </c>
      <c r="D672" t="s">
        <v>1388</v>
      </c>
    </row>
    <row r="673" spans="1:4">
      <c r="A673">
        <v>673</v>
      </c>
      <c r="C673" t="s">
        <v>1879</v>
      </c>
      <c r="D673" t="s">
        <v>1389</v>
      </c>
    </row>
    <row r="674" spans="1:4">
      <c r="A674">
        <v>674</v>
      </c>
      <c r="C674" t="s">
        <v>1880</v>
      </c>
      <c r="D674" t="s">
        <v>1390</v>
      </c>
    </row>
    <row r="675" spans="1:4">
      <c r="A675">
        <v>675</v>
      </c>
      <c r="C675" t="s">
        <v>1881</v>
      </c>
      <c r="D675" t="s">
        <v>1391</v>
      </c>
    </row>
    <row r="676" spans="1:4">
      <c r="A676">
        <v>676</v>
      </c>
      <c r="C676" t="s">
        <v>1882</v>
      </c>
      <c r="D676" t="s">
        <v>1392</v>
      </c>
    </row>
    <row r="677" spans="1:4">
      <c r="A677">
        <v>677</v>
      </c>
      <c r="C677" t="s">
        <v>1883</v>
      </c>
      <c r="D677" t="s">
        <v>1393</v>
      </c>
    </row>
    <row r="678" spans="1:4">
      <c r="A678">
        <v>678</v>
      </c>
      <c r="C678" t="s">
        <v>1884</v>
      </c>
      <c r="D678" t="s">
        <v>1394</v>
      </c>
    </row>
    <row r="679" spans="1:4">
      <c r="A679">
        <v>679</v>
      </c>
      <c r="C679" t="s">
        <v>1885</v>
      </c>
      <c r="D679" t="s">
        <v>1395</v>
      </c>
    </row>
    <row r="680" spans="1:4">
      <c r="A680">
        <v>680</v>
      </c>
      <c r="C680" t="s">
        <v>1886</v>
      </c>
      <c r="D680" t="s">
        <v>1396</v>
      </c>
    </row>
    <row r="681" spans="1:4">
      <c r="A681">
        <v>681</v>
      </c>
      <c r="C681" t="s">
        <v>1887</v>
      </c>
      <c r="D681" t="s">
        <v>1397</v>
      </c>
    </row>
    <row r="682" spans="1:4">
      <c r="A682">
        <v>682</v>
      </c>
      <c r="C682" t="s">
        <v>1888</v>
      </c>
      <c r="D682" t="s">
        <v>1398</v>
      </c>
    </row>
    <row r="683" spans="1:4">
      <c r="A683">
        <v>683</v>
      </c>
      <c r="C683" t="s">
        <v>1889</v>
      </c>
      <c r="D683" t="s">
        <v>1399</v>
      </c>
    </row>
    <row r="684" spans="1:4">
      <c r="A684">
        <v>684</v>
      </c>
      <c r="C684" t="s">
        <v>1890</v>
      </c>
      <c r="D684" t="s">
        <v>1400</v>
      </c>
    </row>
    <row r="685" spans="1:4">
      <c r="A685">
        <v>685</v>
      </c>
      <c r="C685" t="s">
        <v>1891</v>
      </c>
      <c r="D685" t="s">
        <v>1401</v>
      </c>
    </row>
    <row r="686" spans="1:4">
      <c r="A686">
        <v>686</v>
      </c>
      <c r="C686" t="s">
        <v>1892</v>
      </c>
      <c r="D686" t="s">
        <v>1402</v>
      </c>
    </row>
    <row r="687" spans="1:4">
      <c r="A687">
        <v>687</v>
      </c>
      <c r="C687" t="s">
        <v>1893</v>
      </c>
      <c r="D687" t="s">
        <v>1403</v>
      </c>
    </row>
    <row r="688" spans="1:4">
      <c r="A688">
        <v>688</v>
      </c>
      <c r="C688" t="s">
        <v>1894</v>
      </c>
      <c r="D688" t="s">
        <v>1404</v>
      </c>
    </row>
    <row r="689" spans="1:4">
      <c r="A689">
        <v>689</v>
      </c>
      <c r="C689" t="s">
        <v>1895</v>
      </c>
      <c r="D689" t="s">
        <v>1405</v>
      </c>
    </row>
    <row r="690" spans="1:4">
      <c r="A690">
        <v>690</v>
      </c>
      <c r="C690" t="s">
        <v>1896</v>
      </c>
      <c r="D690" t="s">
        <v>1406</v>
      </c>
    </row>
    <row r="691" spans="1:4">
      <c r="A691">
        <v>691</v>
      </c>
      <c r="B691" t="s">
        <v>1944</v>
      </c>
      <c r="C691" t="s">
        <v>1897</v>
      </c>
      <c r="D691" t="s">
        <v>21</v>
      </c>
    </row>
    <row r="692" spans="1:4">
      <c r="A692">
        <v>692</v>
      </c>
      <c r="B692" t="s">
        <v>1495</v>
      </c>
      <c r="C692" t="s">
        <v>1898</v>
      </c>
      <c r="D692" t="s">
        <v>22</v>
      </c>
    </row>
    <row r="693" spans="1:4">
      <c r="A693">
        <v>693</v>
      </c>
      <c r="B693" t="s">
        <v>1482</v>
      </c>
      <c r="C693" t="s">
        <v>5</v>
      </c>
      <c r="D693" t="s">
        <v>23</v>
      </c>
    </row>
    <row r="694" spans="1:4">
      <c r="A694">
        <v>694</v>
      </c>
      <c r="B694" t="s">
        <v>1481</v>
      </c>
      <c r="C694" t="s">
        <v>1899</v>
      </c>
      <c r="D694" t="s">
        <v>24</v>
      </c>
    </row>
    <row r="695" spans="1:4">
      <c r="A695">
        <v>695</v>
      </c>
      <c r="B695" t="s">
        <v>1620</v>
      </c>
      <c r="C695" t="s">
        <v>1900</v>
      </c>
      <c r="D695" t="s">
        <v>35</v>
      </c>
    </row>
    <row r="696" spans="1:4">
      <c r="A696">
        <v>696</v>
      </c>
      <c r="B696" t="s">
        <v>1619</v>
      </c>
      <c r="C696" t="s">
        <v>1901</v>
      </c>
      <c r="D696" t="s">
        <v>37</v>
      </c>
    </row>
    <row r="697" spans="1:4">
      <c r="A697">
        <v>697</v>
      </c>
      <c r="B697" t="s">
        <v>1597</v>
      </c>
      <c r="C697" t="s">
        <v>1902</v>
      </c>
      <c r="D697" t="s">
        <v>14</v>
      </c>
    </row>
    <row r="698" spans="1:4">
      <c r="A698">
        <v>698</v>
      </c>
      <c r="B698" t="s">
        <v>1596</v>
      </c>
      <c r="C698" t="s">
        <v>1903</v>
      </c>
      <c r="D698" t="s">
        <v>19</v>
      </c>
    </row>
    <row r="699" spans="1:4">
      <c r="A699">
        <v>699</v>
      </c>
      <c r="C699" t="s">
        <v>1904</v>
      </c>
      <c r="D699" t="s">
        <v>1410</v>
      </c>
    </row>
    <row r="700" spans="1:4">
      <c r="A700">
        <v>700</v>
      </c>
      <c r="C700" t="s">
        <v>1905</v>
      </c>
      <c r="D700" t="s">
        <v>1409</v>
      </c>
    </row>
    <row r="701" spans="1:4">
      <c r="A701">
        <v>701</v>
      </c>
      <c r="C701" t="s">
        <v>1906</v>
      </c>
      <c r="D701" t="s">
        <v>1408</v>
      </c>
    </row>
    <row r="702" spans="1:4">
      <c r="A702">
        <v>702</v>
      </c>
      <c r="C702" t="s">
        <v>1907</v>
      </c>
      <c r="D702" t="s">
        <v>1407</v>
      </c>
    </row>
    <row r="703" spans="1:4">
      <c r="A703">
        <v>703</v>
      </c>
      <c r="B703" t="s">
        <v>1618</v>
      </c>
      <c r="C703" t="s">
        <v>1908</v>
      </c>
      <c r="D703" t="s">
        <v>46</v>
      </c>
    </row>
    <row r="704" spans="1:4">
      <c r="A704">
        <v>704</v>
      </c>
      <c r="B704" t="s">
        <v>1617</v>
      </c>
      <c r="C704" t="s">
        <v>1909</v>
      </c>
      <c r="D704" t="s">
        <v>48</v>
      </c>
    </row>
    <row r="705" spans="1:4">
      <c r="A705">
        <v>705</v>
      </c>
      <c r="B705" t="s">
        <v>1595</v>
      </c>
      <c r="C705" t="s">
        <v>1910</v>
      </c>
      <c r="D705" t="s">
        <v>50</v>
      </c>
    </row>
    <row r="706" spans="1:4">
      <c r="A706">
        <v>706</v>
      </c>
      <c r="B706" t="s">
        <v>1594</v>
      </c>
      <c r="C706" t="s">
        <v>1911</v>
      </c>
      <c r="D706" t="s">
        <v>52</v>
      </c>
    </row>
    <row r="707" spans="1:4">
      <c r="A707">
        <v>707</v>
      </c>
      <c r="C707" t="s">
        <v>1912</v>
      </c>
      <c r="D707" t="s">
        <v>183</v>
      </c>
    </row>
    <row r="708" spans="1:4">
      <c r="A708">
        <v>708</v>
      </c>
      <c r="C708" t="s">
        <v>1913</v>
      </c>
      <c r="D708" t="s">
        <v>185</v>
      </c>
    </row>
    <row r="709" spans="1:4">
      <c r="A709">
        <v>709</v>
      </c>
      <c r="C709" t="s">
        <v>1914</v>
      </c>
      <c r="D709" t="s">
        <v>187</v>
      </c>
    </row>
    <row r="710" spans="1:4">
      <c r="A710">
        <v>710</v>
      </c>
      <c r="C710" t="s">
        <v>1915</v>
      </c>
      <c r="D710" t="s">
        <v>189</v>
      </c>
    </row>
    <row r="711" spans="1:4">
      <c r="A711">
        <v>711</v>
      </c>
      <c r="C711" t="s">
        <v>1930</v>
      </c>
      <c r="D711" t="s">
        <v>1424</v>
      </c>
    </row>
    <row r="712" spans="1:4">
      <c r="A712">
        <v>712</v>
      </c>
      <c r="C712" t="s">
        <v>1931</v>
      </c>
      <c r="D712" t="s">
        <v>1423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1932</v>
      </c>
      <c r="D719" t="s">
        <v>1420</v>
      </c>
    </row>
    <row r="720" spans="1:4">
      <c r="A720">
        <v>720</v>
      </c>
      <c r="C720" t="s">
        <v>1933</v>
      </c>
      <c r="D720" t="s">
        <v>1417</v>
      </c>
    </row>
    <row r="721" spans="1:4">
      <c r="A721">
        <v>721</v>
      </c>
      <c r="C721" t="s">
        <v>1934</v>
      </c>
      <c r="D721" t="s">
        <v>1414</v>
      </c>
    </row>
    <row r="722" spans="1:4">
      <c r="A722">
        <v>722</v>
      </c>
      <c r="C722" t="s">
        <v>1935</v>
      </c>
      <c r="D722" t="s">
        <v>1411</v>
      </c>
    </row>
    <row r="723" spans="1:4">
      <c r="A723">
        <v>723</v>
      </c>
      <c r="C723" t="s">
        <v>1936</v>
      </c>
      <c r="D723" t="s">
        <v>1421</v>
      </c>
    </row>
    <row r="724" spans="1:4">
      <c r="A724">
        <v>724</v>
      </c>
      <c r="C724" t="s">
        <v>1937</v>
      </c>
      <c r="D724" t="s">
        <v>1418</v>
      </c>
    </row>
    <row r="725" spans="1:4">
      <c r="A725">
        <v>725</v>
      </c>
      <c r="C725" t="s">
        <v>1938</v>
      </c>
      <c r="D725" t="s">
        <v>1415</v>
      </c>
    </row>
    <row r="726" spans="1:4">
      <c r="A726">
        <v>726</v>
      </c>
      <c r="C726" t="s">
        <v>1939</v>
      </c>
      <c r="D726" t="s">
        <v>1412</v>
      </c>
    </row>
    <row r="727" spans="1:4">
      <c r="A727">
        <v>727</v>
      </c>
      <c r="C727" t="s">
        <v>1940</v>
      </c>
      <c r="D727" t="s">
        <v>1422</v>
      </c>
    </row>
    <row r="728" spans="1:4">
      <c r="A728">
        <v>728</v>
      </c>
      <c r="C728" t="s">
        <v>1941</v>
      </c>
      <c r="D728" t="s">
        <v>1419</v>
      </c>
    </row>
    <row r="729" spans="1:4">
      <c r="A729">
        <v>729</v>
      </c>
      <c r="C729" t="s">
        <v>1942</v>
      </c>
      <c r="D729" t="s">
        <v>1416</v>
      </c>
    </row>
    <row r="730" spans="1:4">
      <c r="A730">
        <v>730</v>
      </c>
      <c r="C730" t="s">
        <v>1943</v>
      </c>
      <c r="D730" t="s">
        <v>1413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1916</v>
      </c>
      <c r="D733" t="s">
        <v>1433</v>
      </c>
    </row>
    <row r="734" spans="1:4">
      <c r="A734">
        <v>734</v>
      </c>
      <c r="C734" t="s">
        <v>1917</v>
      </c>
      <c r="D734" t="s">
        <v>1434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1918</v>
      </c>
      <c r="D739" t="s">
        <v>1431</v>
      </c>
    </row>
    <row r="740" spans="1:4">
      <c r="A740">
        <v>740</v>
      </c>
      <c r="C740" t="s">
        <v>1919</v>
      </c>
      <c r="D740" t="s">
        <v>1429</v>
      </c>
    </row>
    <row r="741" spans="1:4">
      <c r="A741">
        <v>741</v>
      </c>
      <c r="C741" t="s">
        <v>1924</v>
      </c>
      <c r="D741" t="s">
        <v>1427</v>
      </c>
    </row>
    <row r="742" spans="1:4">
      <c r="A742">
        <v>742</v>
      </c>
      <c r="C742" t="s">
        <v>1925</v>
      </c>
      <c r="D742" t="s">
        <v>1425</v>
      </c>
    </row>
    <row r="743" spans="1:4">
      <c r="A743">
        <v>743</v>
      </c>
      <c r="B743" t="s">
        <v>122</v>
      </c>
      <c r="C743" t="s">
        <v>1920</v>
      </c>
      <c r="D743" t="s">
        <v>123</v>
      </c>
    </row>
    <row r="744" spans="1:4">
      <c r="A744">
        <v>744</v>
      </c>
      <c r="B744" t="s">
        <v>124</v>
      </c>
      <c r="C744" t="s">
        <v>1921</v>
      </c>
      <c r="D744" t="s">
        <v>125</v>
      </c>
    </row>
    <row r="745" spans="1:4">
      <c r="A745">
        <v>745</v>
      </c>
      <c r="B745" t="s">
        <v>126</v>
      </c>
      <c r="C745" t="s">
        <v>1926</v>
      </c>
      <c r="D745" t="s">
        <v>127</v>
      </c>
    </row>
    <row r="746" spans="1:4">
      <c r="A746">
        <v>746</v>
      </c>
      <c r="B746" t="s">
        <v>128</v>
      </c>
      <c r="C746" t="s">
        <v>1927</v>
      </c>
      <c r="D746" t="s">
        <v>129</v>
      </c>
    </row>
    <row r="747" spans="1:4">
      <c r="A747">
        <v>747</v>
      </c>
      <c r="C747" t="s">
        <v>1922</v>
      </c>
      <c r="D747" t="s">
        <v>1432</v>
      </c>
    </row>
    <row r="748" spans="1:4">
      <c r="A748">
        <v>748</v>
      </c>
      <c r="C748" t="s">
        <v>1923</v>
      </c>
      <c r="D748" t="s">
        <v>1430</v>
      </c>
    </row>
    <row r="749" spans="1:4">
      <c r="A749">
        <v>749</v>
      </c>
      <c r="C749" t="s">
        <v>1928</v>
      </c>
      <c r="D749" t="s">
        <v>1428</v>
      </c>
    </row>
    <row r="750" spans="1:4">
      <c r="A750">
        <v>750</v>
      </c>
      <c r="C750" t="s">
        <v>1929</v>
      </c>
      <c r="D750" t="s">
        <v>1426</v>
      </c>
    </row>
    <row r="751" spans="1:4">
      <c r="A751">
        <v>751</v>
      </c>
      <c r="D751" t="s">
        <v>1435</v>
      </c>
    </row>
    <row r="752" spans="1:4">
      <c r="A752">
        <v>752</v>
      </c>
      <c r="D752" t="s">
        <v>1436</v>
      </c>
    </row>
    <row r="753" spans="1:4">
      <c r="A753">
        <v>753</v>
      </c>
      <c r="D753" t="s">
        <v>1437</v>
      </c>
    </row>
    <row r="754" spans="1:4">
      <c r="A754">
        <v>754</v>
      </c>
      <c r="D754" t="s">
        <v>1438</v>
      </c>
    </row>
    <row r="755" spans="1:4">
      <c r="A755">
        <v>755</v>
      </c>
      <c r="D755" t="s">
        <v>1439</v>
      </c>
    </row>
    <row r="756" spans="1:4">
      <c r="A756">
        <v>756</v>
      </c>
      <c r="D756" t="s">
        <v>1440</v>
      </c>
    </row>
    <row r="757" spans="1:4">
      <c r="A757">
        <v>757</v>
      </c>
      <c r="D757" t="s">
        <v>1441</v>
      </c>
    </row>
    <row r="758" spans="1:4">
      <c r="A758">
        <v>758</v>
      </c>
      <c r="D758" t="s">
        <v>1442</v>
      </c>
    </row>
    <row r="759" spans="1:4">
      <c r="A759">
        <v>759</v>
      </c>
      <c r="D759" t="s">
        <v>1443</v>
      </c>
    </row>
    <row r="760" spans="1:4">
      <c r="A760">
        <v>760</v>
      </c>
      <c r="D760" t="s">
        <v>1444</v>
      </c>
    </row>
    <row r="761" spans="1:4">
      <c r="A761">
        <v>761</v>
      </c>
      <c r="D761" t="s">
        <v>1445</v>
      </c>
    </row>
    <row r="762" spans="1:4">
      <c r="A762">
        <v>762</v>
      </c>
      <c r="D762" t="s">
        <v>1446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45"/>
  <sheetViews>
    <sheetView topLeftCell="A13" workbookViewId="0">
      <selection activeCell="F34" sqref="F34"/>
    </sheetView>
  </sheetViews>
  <sheetFormatPr defaultRowHeight="16.899999999999999"/>
  <cols>
    <col min="1" max="1" width="30.9375" bestFit="1" customWidth="1"/>
    <col min="2" max="2" width="8.5" customWidth="1"/>
    <col min="3" max="3" width="20.1875" bestFit="1" customWidth="1"/>
    <col min="4" max="4" width="17.5625" customWidth="1"/>
    <col min="5" max="5" width="91.4375" bestFit="1" customWidth="1"/>
    <col min="6" max="6" width="32.4375" bestFit="1" customWidth="1"/>
    <col min="7" max="7" width="44.0625" bestFit="1" customWidth="1"/>
    <col min="8" max="8" width="51.3125" bestFit="1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4368</v>
      </c>
      <c r="B11" s="2"/>
      <c r="C11" s="2" t="s">
        <v>4369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557</v>
      </c>
      <c r="B13" t="s">
        <v>263</v>
      </c>
      <c r="C13" s="1" t="s">
        <v>4174</v>
      </c>
      <c r="D13" s="1"/>
      <c r="E13" t="str">
        <f>("    "&amp;A13&amp;" : "&amp;B13&amp;" := "&amp;C13&amp;"")</f>
        <v xml:space="preserve">    expansion_max : natural := 2</v>
      </c>
      <c r="F13" t="str">
        <f>("    "&amp;A13&amp;" : "&amp;B13&amp;" := "&amp;C13&amp;"")</f>
        <v xml:space="preserve">    expansion_max : natural := 2</v>
      </c>
      <c r="G13" t="str">
        <f>("    "&amp;A13&amp;" =&gt; "&amp;C13)</f>
        <v xml:space="preserve">    expansion_max =&gt; 2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bs_expansion_i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4185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Clk_bs_expansion_i : std_logic := '0';</v>
      </c>
    </row>
    <row r="18" spans="1:8">
      <c r="A18" t="s">
        <v>554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reset_n_bs_expansion_i : std_logic := '0';</v>
      </c>
    </row>
    <row r="19" spans="1:8">
      <c r="A19" t="s">
        <v>555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tlast_in : in std_logic;</v>
      </c>
      <c r="F19" t="str">
        <f xml:space="preserve"> ("    "&amp;TRIM(A19)&amp; " : " &amp;TRIM(B19)&amp;" "&amp;TRIM(C19)&amp;";")</f>
        <v xml:space="preserve">    tlast_in : in std_logic;</v>
      </c>
      <c r="G19" t="str">
        <f xml:space="preserve"> ("    "&amp;TRIM(A19) &amp; " =&gt; "&amp;TRIM(A19)&amp;"_"&amp;TRIM($C$11)&amp;",")</f>
        <v xml:space="preserve">    tlast_in =&gt; tlast_in_bs_expansion_i,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tlast_in_bs_expansion_i : std_logic := '0';</v>
      </c>
    </row>
    <row r="20" spans="1:8">
      <c r="A20" t="s">
        <v>556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tlast_out : out std_logic</v>
      </c>
      <c r="F20" t="str">
        <f xml:space="preserve"> ("    "&amp;TRIM(A20)&amp; " : " &amp;TRIM(B20)&amp;" "&amp;TRIM(C20)&amp;"")</f>
        <v xml:space="preserve">    tlast_out : out std_logic</v>
      </c>
      <c r="G20" t="str">
        <f xml:space="preserve"> ("    "&amp;TRIM(A20) &amp; " =&gt; "&amp;TRIM(A20)&amp;"_"&amp;TRIM($C$11)&amp;"")</f>
        <v xml:space="preserve">    tlast_out =&gt; tlast_out_bs_expansion_i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tlast_out_bs_expansion_i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4189</v>
      </c>
    </row>
    <row r="25" spans="1:8">
      <c r="E25" t="str">
        <f xml:space="preserve"> "architecture rtl of "&amp;$A$11&amp;" is"</f>
        <v>architecture rtl of bs_expansion is</v>
      </c>
    </row>
    <row r="26" spans="1:8">
      <c r="E26" s="20" t="s">
        <v>8134</v>
      </c>
    </row>
    <row r="27" spans="1:8">
      <c r="E27" s="20" t="s">
        <v>4283</v>
      </c>
    </row>
    <row r="28" spans="1:8">
      <c r="E28" s="20" t="s">
        <v>4329</v>
      </c>
    </row>
    <row r="29" spans="1:8">
      <c r="E29" s="20" t="s">
        <v>4331</v>
      </c>
    </row>
    <row r="30" spans="1:8">
      <c r="E30" s="20" t="s">
        <v>4294</v>
      </c>
    </row>
    <row r="31" spans="1:8">
      <c r="E31" s="20" t="s">
        <v>4333</v>
      </c>
    </row>
    <row r="32" spans="1:8">
      <c r="E32" s="20" t="s">
        <v>8135</v>
      </c>
    </row>
    <row r="33" spans="5:5">
      <c r="E33" s="20" t="s">
        <v>4338</v>
      </c>
    </row>
    <row r="34" spans="5:5">
      <c r="E34" s="20" t="s">
        <v>4367</v>
      </c>
    </row>
    <row r="35" spans="5:5">
      <c r="E35" s="20" t="s">
        <v>8136</v>
      </c>
    </row>
    <row r="36" spans="5:5">
      <c r="E36" s="20" t="s">
        <v>4301</v>
      </c>
    </row>
    <row r="37" spans="5:5">
      <c r="E37" s="20" t="s">
        <v>8137</v>
      </c>
    </row>
    <row r="38" spans="5:5">
      <c r="E38" s="20" t="s">
        <v>4298</v>
      </c>
    </row>
    <row r="39" spans="5:5">
      <c r="E39" s="20" t="s">
        <v>4303</v>
      </c>
    </row>
    <row r="40" spans="5:5">
      <c r="E40" s="20" t="s">
        <v>8138</v>
      </c>
    </row>
    <row r="41" spans="5:5">
      <c r="E41" s="20" t="s">
        <v>4304</v>
      </c>
    </row>
    <row r="42" spans="5:5">
      <c r="E42" s="20" t="s">
        <v>298</v>
      </c>
    </row>
    <row r="43" spans="5:5">
      <c r="E43" s="20" t="s">
        <v>4305</v>
      </c>
    </row>
    <row r="44" spans="5:5">
      <c r="E44" s="20" t="s">
        <v>4305</v>
      </c>
    </row>
    <row r="45" spans="5:5">
      <c r="E45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63"/>
  <sheetViews>
    <sheetView workbookViewId="0">
      <selection activeCell="E1" sqref="E1:E10"/>
    </sheetView>
  </sheetViews>
  <sheetFormatPr defaultRowHeight="16.899999999999999"/>
  <cols>
    <col min="1" max="1" width="12.4375" bestFit="1" customWidth="1"/>
    <col min="2" max="2" width="8.5" customWidth="1"/>
    <col min="3" max="3" width="13.8125" bestFit="1" customWidth="1"/>
    <col min="4" max="4" width="13.3125" customWidth="1"/>
    <col min="5" max="5" width="121.4375" bestFit="1" customWidth="1"/>
    <col min="6" max="6" width="72.8125" bestFit="1" customWidth="1"/>
    <col min="7" max="7" width="58.3125" bestFit="1" customWidth="1"/>
    <col min="8" max="8" width="108.1875" bestFit="1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4353</v>
      </c>
      <c r="B11" s="2"/>
      <c r="C11" s="2" t="s">
        <v>4354</v>
      </c>
      <c r="D11" s="2"/>
      <c r="E11" s="2" t="str">
        <f>"entity "&amp;A11&amp;" is"</f>
        <v>entity bs_5us is</v>
      </c>
      <c r="F11" s="2" t="str">
        <f>"component "&amp;A11&amp;" is"</f>
        <v>component bs_5us is</v>
      </c>
      <c r="G11" s="2" t="str">
        <f>(C11&amp;" : "&amp;A11)</f>
        <v>bs_5us_i : bs_5us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558</v>
      </c>
      <c r="B13" t="s">
        <v>263</v>
      </c>
      <c r="C13" s="1" t="s">
        <v>560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bs_5us_i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4185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Clk_bs_5us_i,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Clk_bs_5us_i : std_logic := '0';</v>
      </c>
    </row>
    <row r="18" spans="1:8">
      <c r="A18" t="s">
        <v>554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reset_n_bs_5us_i,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reset_n_bs_5us_i : std_logic := '0';</v>
      </c>
    </row>
    <row r="19" spans="1:8">
      <c r="A19" t="s">
        <v>559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tstart_level_bs_5us_i,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tstart_level_bs_5us_i : std_logic := '0';</v>
      </c>
    </row>
    <row r="20" spans="1:8">
      <c r="A20" t="s">
        <v>4192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tpulse_5us : out std_logic</v>
      </c>
      <c r="F20" t="str">
        <f xml:space="preserve"> ("    "&amp;TRIM(A20)&amp; " : " &amp;TRIM(B20)&amp;" "&amp;TRIM(C20)&amp;"")</f>
        <v xml:space="preserve">    tpulse_5us : out std_logic</v>
      </c>
      <c r="G20" t="str">
        <f xml:space="preserve"> ("    "&amp;TRIM(A20) &amp; " =&gt; "&amp;TRIM(A20)&amp;"_"&amp;TRIM($C$11)&amp;"")</f>
        <v xml:space="preserve">    tpulse_5us =&gt; tpulse_5us_bs_5us_i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tpulse_5us_bs_5us_i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bs_5us is</v>
      </c>
    </row>
    <row r="26" spans="1:8">
      <c r="E26" s="20" t="s">
        <v>4325</v>
      </c>
    </row>
    <row r="27" spans="1:8">
      <c r="E27" s="20" t="s">
        <v>4355</v>
      </c>
    </row>
    <row r="28" spans="1:8">
      <c r="E28" s="20" t="s">
        <v>4356</v>
      </c>
    </row>
    <row r="29" spans="1:8">
      <c r="E29" s="20" t="s">
        <v>4328</v>
      </c>
    </row>
    <row r="30" spans="1:8">
      <c r="E30" s="20" t="s">
        <v>4283</v>
      </c>
    </row>
    <row r="31" spans="1:8">
      <c r="E31" s="20" t="s">
        <v>4329</v>
      </c>
    </row>
    <row r="32" spans="1:8">
      <c r="E32" s="20" t="s">
        <v>4357</v>
      </c>
    </row>
    <row r="33" spans="5:5">
      <c r="E33" s="20" t="s">
        <v>4331</v>
      </c>
    </row>
    <row r="34" spans="5:5">
      <c r="E34" s="20" t="s">
        <v>4332</v>
      </c>
    </row>
    <row r="35" spans="5:5">
      <c r="E35" s="20" t="s">
        <v>4294</v>
      </c>
    </row>
    <row r="36" spans="5:5">
      <c r="E36" s="20" t="s">
        <v>4333</v>
      </c>
    </row>
    <row r="37" spans="5:5">
      <c r="E37" s="20" t="s">
        <v>4334</v>
      </c>
    </row>
    <row r="38" spans="5:5">
      <c r="E38" s="20" t="s">
        <v>4335</v>
      </c>
    </row>
    <row r="39" spans="5:5">
      <c r="E39" s="20" t="s">
        <v>4358</v>
      </c>
    </row>
    <row r="40" spans="5:5">
      <c r="E40" s="20" t="s">
        <v>4359</v>
      </c>
    </row>
    <row r="41" spans="5:5">
      <c r="E41" s="20" t="s">
        <v>4338</v>
      </c>
    </row>
    <row r="42" spans="5:5">
      <c r="E42" s="20" t="s">
        <v>4339</v>
      </c>
    </row>
    <row r="43" spans="5:5">
      <c r="E43" s="20" t="s">
        <v>4360</v>
      </c>
    </row>
    <row r="44" spans="5:5">
      <c r="E44" s="20" t="s">
        <v>4341</v>
      </c>
    </row>
    <row r="45" spans="5:5">
      <c r="E45" s="20" t="s">
        <v>4361</v>
      </c>
    </row>
    <row r="46" spans="5:5">
      <c r="E46" s="20" t="s">
        <v>4298</v>
      </c>
    </row>
    <row r="47" spans="5:5">
      <c r="E47" s="20" t="s">
        <v>4362</v>
      </c>
    </row>
    <row r="48" spans="5:5">
      <c r="E48" s="20" t="s">
        <v>4363</v>
      </c>
    </row>
    <row r="49" spans="5:5">
      <c r="E49" s="20" t="s">
        <v>4298</v>
      </c>
    </row>
    <row r="50" spans="5:5">
      <c r="E50" s="20" t="s">
        <v>4364</v>
      </c>
    </row>
    <row r="51" spans="5:5">
      <c r="E51" s="20" t="s">
        <v>4365</v>
      </c>
    </row>
    <row r="52" spans="5:5">
      <c r="E52" s="20" t="s">
        <v>4366</v>
      </c>
    </row>
    <row r="53" spans="5:5">
      <c r="E53" s="20" t="s">
        <v>4342</v>
      </c>
    </row>
    <row r="54" spans="5:5">
      <c r="E54" s="20" t="s">
        <v>4298</v>
      </c>
    </row>
    <row r="55" spans="5:5">
      <c r="E55" s="20" t="s">
        <v>4343</v>
      </c>
    </row>
    <row r="56" spans="5:5">
      <c r="E56" s="20" t="s">
        <v>4344</v>
      </c>
    </row>
    <row r="57" spans="5:5">
      <c r="E57" s="20" t="s">
        <v>4298</v>
      </c>
    </row>
    <row r="58" spans="5:5">
      <c r="E58" s="20" t="s">
        <v>4303</v>
      </c>
    </row>
    <row r="59" spans="5:5">
      <c r="E59" s="20" t="s">
        <v>4304</v>
      </c>
    </row>
    <row r="60" spans="5:5">
      <c r="E60" s="20" t="s">
        <v>298</v>
      </c>
    </row>
    <row r="61" spans="5:5">
      <c r="E61" s="20" t="s">
        <v>4305</v>
      </c>
    </row>
    <row r="62" spans="5:5">
      <c r="E62" s="20" t="s">
        <v>4305</v>
      </c>
    </row>
    <row r="63" spans="5:5">
      <c r="E63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67"/>
  <sheetViews>
    <sheetView workbookViewId="0">
      <selection activeCell="E1" sqref="E1:E10"/>
    </sheetView>
  </sheetViews>
  <sheetFormatPr defaultRowHeight="16.899999999999999"/>
  <cols>
    <col min="1" max="1" width="22.4375" bestFit="1" customWidth="1"/>
    <col min="2" max="2" width="8.5" customWidth="1"/>
    <col min="3" max="3" width="18.3125" bestFit="1" customWidth="1"/>
    <col min="4" max="4" width="12.0625" customWidth="1"/>
    <col min="5" max="5" width="91.4375" bestFit="1" customWidth="1"/>
    <col min="6" max="6" width="39.1875" bestFit="1" customWidth="1"/>
    <col min="7" max="7" width="54.5625" bestFit="1" customWidth="1"/>
    <col min="8" max="8" width="108.1875" bestFit="1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4323</v>
      </c>
      <c r="B11" s="2"/>
      <c r="C11" s="2" t="s">
        <v>4324</v>
      </c>
      <c r="D11" s="2"/>
      <c r="E11" s="2" t="str">
        <f>"entity "&amp;A11&amp;" is"</f>
        <v>entity bs_oneshot is</v>
      </c>
      <c r="F11" s="2" t="str">
        <f>"component "&amp;A11&amp;" is"</f>
        <v>component bs_oneshot is</v>
      </c>
      <c r="G11" s="2" t="str">
        <f>(C11&amp;" : "&amp;A11)</f>
        <v>bs_oneshot_i : bs_oneshot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561</v>
      </c>
      <c r="B13" t="s">
        <v>263</v>
      </c>
      <c r="C13" s="1" t="s">
        <v>333</v>
      </c>
      <c r="D13" s="1"/>
      <c r="E13" t="str">
        <f>("    "&amp;A13&amp;" : "&amp;B13&amp;" := "&amp;C13&amp;"")</f>
        <v xml:space="preserve">    PULSE_ONESHOT_MAX : natural := 10</v>
      </c>
      <c r="F13" t="str">
        <f>("    "&amp;A13&amp;" : "&amp;B13&amp;" := "&amp;C13&amp;"")</f>
        <v xml:space="preserve">    PULSE_ONESHOT_MAX : natural := 10</v>
      </c>
      <c r="G13" t="str">
        <f>("    "&amp;A13&amp;" =&gt; "&amp;C13)</f>
        <v xml:space="preserve">    PULSE_ONESHOT_MAX =&gt; 10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bs_oneshot_i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4185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Clk_bs_oneshot_i,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Clk_bs_oneshot_i : std_logic := '0';</v>
      </c>
    </row>
    <row r="18" spans="1:8">
      <c r="A18" t="s">
        <v>554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reset_n_bs_oneshot_i,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reset_n_bs_oneshot_i : std_logic := '0';</v>
      </c>
    </row>
    <row r="19" spans="1:8">
      <c r="A19" t="s">
        <v>559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tstart_level_bs_oneshot_i,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tstart_level_bs_oneshot_i : std_logic := '0';</v>
      </c>
    </row>
    <row r="20" spans="1:8">
      <c r="A20" t="s">
        <v>562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tpulse_oneshot : out std_logic</v>
      </c>
      <c r="F20" t="str">
        <f xml:space="preserve"> ("    "&amp;TRIM(A20)&amp; " : " &amp;TRIM(B20)&amp;" "&amp;TRIM(C20)&amp;"")</f>
        <v xml:space="preserve">    tpulse_oneshot : out std_logic</v>
      </c>
      <c r="G20" t="str">
        <f xml:space="preserve"> ("    "&amp;TRIM(A20) &amp; " =&gt; "&amp;TRIM(A20)&amp;"_"&amp;TRIM($C$11)&amp;"")</f>
        <v xml:space="preserve">    tpulse_oneshot =&gt; tpulse_oneshot_bs_oneshot_i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tpulse_oneshot_bs_oneshot_i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bs_oneshot is</v>
      </c>
    </row>
    <row r="26" spans="1:8">
      <c r="E26" s="20" t="s">
        <v>4325</v>
      </c>
    </row>
    <row r="27" spans="1:8">
      <c r="E27" s="20" t="s">
        <v>4326</v>
      </c>
    </row>
    <row r="28" spans="1:8">
      <c r="E28" s="20" t="s">
        <v>4327</v>
      </c>
    </row>
    <row r="29" spans="1:8">
      <c r="E29" s="20" t="s">
        <v>4328</v>
      </c>
    </row>
    <row r="30" spans="1:8">
      <c r="E30" s="20" t="s">
        <v>4283</v>
      </c>
    </row>
    <row r="31" spans="1:8">
      <c r="E31" s="20" t="s">
        <v>4329</v>
      </c>
    </row>
    <row r="32" spans="1:8">
      <c r="E32" s="20" t="s">
        <v>4330</v>
      </c>
    </row>
    <row r="33" spans="5:5">
      <c r="E33" s="20" t="s">
        <v>4331</v>
      </c>
    </row>
    <row r="34" spans="5:5">
      <c r="E34" s="20" t="s">
        <v>4332</v>
      </c>
    </row>
    <row r="35" spans="5:5">
      <c r="E35" s="20" t="s">
        <v>4294</v>
      </c>
    </row>
    <row r="36" spans="5:5">
      <c r="E36" s="20" t="s">
        <v>4333</v>
      </c>
    </row>
    <row r="37" spans="5:5">
      <c r="E37" s="20" t="s">
        <v>4334</v>
      </c>
    </row>
    <row r="38" spans="5:5">
      <c r="E38" s="20" t="s">
        <v>4335</v>
      </c>
    </row>
    <row r="39" spans="5:5">
      <c r="E39" s="20" t="s">
        <v>4336</v>
      </c>
    </row>
    <row r="40" spans="5:5">
      <c r="E40" s="20" t="s">
        <v>4337</v>
      </c>
    </row>
    <row r="41" spans="5:5">
      <c r="E41" s="20" t="s">
        <v>4338</v>
      </c>
    </row>
    <row r="42" spans="5:5">
      <c r="E42" s="20" t="s">
        <v>4339</v>
      </c>
    </row>
    <row r="43" spans="5:5">
      <c r="E43" s="20" t="s">
        <v>4340</v>
      </c>
    </row>
    <row r="44" spans="5:5">
      <c r="E44" s="20" t="s">
        <v>4341</v>
      </c>
    </row>
    <row r="45" spans="5:5">
      <c r="E45" s="20" t="s">
        <v>4342</v>
      </c>
    </row>
    <row r="46" spans="5:5">
      <c r="E46" s="20" t="s">
        <v>4298</v>
      </c>
    </row>
    <row r="47" spans="5:5">
      <c r="E47" s="20" t="s">
        <v>4343</v>
      </c>
    </row>
    <row r="48" spans="5:5">
      <c r="E48" s="20" t="s">
        <v>4344</v>
      </c>
    </row>
    <row r="49" spans="5:5">
      <c r="E49" s="20" t="s">
        <v>4298</v>
      </c>
    </row>
    <row r="50" spans="5:5">
      <c r="E50" s="20" t="s">
        <v>4345</v>
      </c>
    </row>
    <row r="51" spans="5:5">
      <c r="E51" s="20" t="s">
        <v>4341</v>
      </c>
    </row>
    <row r="52" spans="5:5">
      <c r="E52" s="20" t="s">
        <v>4346</v>
      </c>
    </row>
    <row r="53" spans="5:5">
      <c r="E53" s="20" t="s">
        <v>4347</v>
      </c>
    </row>
    <row r="54" spans="5:5">
      <c r="E54" s="20" t="s">
        <v>4298</v>
      </c>
    </row>
    <row r="55" spans="5:5">
      <c r="E55" s="20" t="s">
        <v>4348</v>
      </c>
    </row>
    <row r="56" spans="5:5">
      <c r="E56" s="20" t="s">
        <v>4349</v>
      </c>
    </row>
    <row r="57" spans="5:5">
      <c r="E57" s="20" t="s">
        <v>4298</v>
      </c>
    </row>
    <row r="58" spans="5:5">
      <c r="E58" s="20" t="s">
        <v>4350</v>
      </c>
    </row>
    <row r="59" spans="5:5">
      <c r="E59" s="20" t="s">
        <v>4351</v>
      </c>
    </row>
    <row r="60" spans="5:5">
      <c r="E60" s="20" t="s">
        <v>4352</v>
      </c>
    </row>
    <row r="61" spans="5:5">
      <c r="E61" s="20" t="s">
        <v>4298</v>
      </c>
    </row>
    <row r="62" spans="5:5">
      <c r="E62" s="20" t="s">
        <v>4303</v>
      </c>
    </row>
    <row r="63" spans="5:5">
      <c r="E63" s="20" t="s">
        <v>4304</v>
      </c>
    </row>
    <row r="64" spans="5:5">
      <c r="E64" s="20" t="s">
        <v>298</v>
      </c>
    </row>
    <row r="65" spans="5:5">
      <c r="E65" s="20" t="s">
        <v>4305</v>
      </c>
    </row>
    <row r="66" spans="5:5">
      <c r="E66" s="20" t="s">
        <v>4305</v>
      </c>
    </row>
    <row r="67" spans="5:5">
      <c r="E67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55"/>
  <sheetViews>
    <sheetView workbookViewId="0">
      <selection activeCell="C13" sqref="C13"/>
    </sheetView>
  </sheetViews>
  <sheetFormatPr defaultRowHeight="16.899999999999999"/>
  <cols>
    <col min="1" max="1" width="14.8125" bestFit="1" customWidth="1"/>
    <col min="2" max="2" width="8.5" customWidth="1"/>
    <col min="3" max="3" width="13.6875" bestFit="1" customWidth="1"/>
    <col min="4" max="4" width="12.75" customWidth="1"/>
    <col min="5" max="5" width="91.4375" bestFit="1" customWidth="1"/>
    <col min="6" max="6" width="31.5625" bestFit="1" customWidth="1"/>
    <col min="7" max="7" width="49.0625" bestFit="1" customWidth="1"/>
    <col min="8" max="8" width="108.1875" bestFit="1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4281</v>
      </c>
      <c r="B11" s="2"/>
      <c r="C11" s="2" t="s">
        <v>4282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4537</v>
      </c>
      <c r="B13" t="s">
        <v>263</v>
      </c>
      <c r="C13" s="1" t="s">
        <v>560</v>
      </c>
      <c r="D13" s="1" t="s">
        <v>334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4539</v>
      </c>
      <c r="B14" t="s">
        <v>263</v>
      </c>
      <c r="C14" s="1" t="s">
        <v>4538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563</v>
      </c>
      <c r="B18" t="s">
        <v>256</v>
      </c>
      <c r="C18" t="s">
        <v>255</v>
      </c>
      <c r="E18" t="str">
        <f t="shared" ref="E18:E21" si="0" xml:space="preserve"> ("    "&amp;TRIM(A18)&amp; " : " &amp;TRIM(B18)&amp;" "&amp;TRIM(C18)&amp;";")</f>
        <v xml:space="preserve">    vcc_out : out std_logic;</v>
      </c>
      <c r="F18" t="str">
        <f t="shared" ref="F18:F21" si="1" xml:space="preserve"> ("    "&amp;TRIM(A18)&amp; " : " &amp;TRIM(B18)&amp;" "&amp;TRIM(C18)&amp;";")</f>
        <v xml:space="preserve">    vcc_out : out std_logic;</v>
      </c>
      <c r="G18" t="str">
        <f t="shared" ref="G18:G21" si="2" xml:space="preserve"> ("    "&amp;TRIM(A18) &amp; " =&gt; "&amp;TRIM(A18)&amp;"_"&amp;TRIM($C$11)&amp;",")</f>
        <v xml:space="preserve">    vcc_out =&gt; vcc_out_bs_reset_gen_i,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vcc_out_bs_reset_gen_i : std_logic := '0';</v>
      </c>
    </row>
    <row r="19" spans="1:8">
      <c r="A19" t="s">
        <v>564</v>
      </c>
      <c r="B19" t="s">
        <v>256</v>
      </c>
      <c r="C19" t="s">
        <v>255</v>
      </c>
      <c r="E19" t="str">
        <f t="shared" si="0"/>
        <v xml:space="preserve">    gnd_out : out std_logic;</v>
      </c>
      <c r="F19" t="str">
        <f t="shared" si="1"/>
        <v xml:space="preserve">    gnd_out : out std_logic;</v>
      </c>
      <c r="G19" t="str">
        <f t="shared" si="2"/>
        <v xml:space="preserve">    gnd_out =&gt; gnd_out_bs_reset_gen_i,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gnd_out_bs_reset_gen_i : std_logic := '0';</v>
      </c>
    </row>
    <row r="20" spans="1:8">
      <c r="A20" t="s">
        <v>4193</v>
      </c>
      <c r="B20" t="s">
        <v>256</v>
      </c>
      <c r="C20" t="s">
        <v>255</v>
      </c>
      <c r="E20" t="str">
        <f t="shared" ref="E20" si="3" xml:space="preserve"> ("    "&amp;TRIM(A20)&amp; " : " &amp;TRIM(B20)&amp;" "&amp;TRIM(C20)&amp;";")</f>
        <v xml:space="preserve">    reset_n_out : out std_logic;</v>
      </c>
      <c r="F20" t="str">
        <f t="shared" ref="F20" si="4" xml:space="preserve"> ("    "&amp;TRIM(A20)&amp; " : " &amp;TRIM(B20)&amp;" "&amp;TRIM(C20)&amp;";")</f>
        <v xml:space="preserve">    reset_n_out : out std_logic;</v>
      </c>
      <c r="G20" t="str">
        <f t="shared" ref="G20" si="5" xml:space="preserve"> ("    "&amp;TRIM(A20) &amp; " =&gt; "&amp;TRIM(A20)&amp;"_"&amp;TRIM($C$11)&amp;",")</f>
        <v xml:space="preserve">    reset_n_out =&gt; reset_n_out_bs_reset_gen_i,</v>
      </c>
      <c r="H20" t="str">
        <f t="shared" ref="H20" si="6" xml:space="preserve"> IF(C20="std_logic",("signal "&amp;TRIM(A20)&amp;"_"&amp;TRIM($C$11)&amp;" : "&amp;TRIM(C20) &amp;" := '0';"),("signal "&amp;TRIM(A20) &amp;"_"&amp;TRIM($C$11)&amp;" : "&amp;C20 &amp;" := (others =&gt; '0');"))</f>
        <v>signal reset_n_out_bs_reset_gen_i : std_logic := '0';</v>
      </c>
    </row>
    <row r="21" spans="1:8">
      <c r="A21" t="s">
        <v>4310</v>
      </c>
      <c r="B21" t="s">
        <v>256</v>
      </c>
      <c r="C21" t="s">
        <v>255</v>
      </c>
      <c r="E21" t="str">
        <f t="shared" si="0"/>
        <v xml:space="preserve">    reset_out : out std_logic;</v>
      </c>
      <c r="F21" t="str">
        <f t="shared" si="1"/>
        <v xml:space="preserve">    reset_out : out std_logic;</v>
      </c>
      <c r="G21" t="str">
        <f t="shared" si="2"/>
        <v xml:space="preserve">    reset_out =&gt; reset_out_bs_reset_gen_i,</v>
      </c>
      <c r="H21" t="str">
        <f t="shared" ref="H21" si="7" xml:space="preserve"> IF(C21="std_logic",("signal "&amp;TRIM(A21)&amp;"_"&amp;TRIM($C$11)&amp;" : "&amp;TRIM(C21) &amp;" := '0';"),("signal "&amp;TRIM(A21) &amp;"_"&amp;TRIM($C$11)&amp;" : "&amp;C21 &amp;" := (others =&gt; '0');"))</f>
        <v>signal reset_out_bs_reset_gen_i : std_logic := '0';</v>
      </c>
    </row>
    <row r="22" spans="1:8">
      <c r="A22" t="s">
        <v>4185</v>
      </c>
      <c r="B22" t="s">
        <v>254</v>
      </c>
      <c r="C22" t="s">
        <v>255</v>
      </c>
      <c r="E22" t="str">
        <f xml:space="preserve"> ("    "&amp;TRIM(A22)&amp; " : " &amp;TRIM(B22)&amp;" "&amp;TRIM(C22)&amp;"")</f>
        <v xml:space="preserve">    Clk : in std_logic</v>
      </c>
      <c r="F22" t="str">
        <f xml:space="preserve"> ("    "&amp;TRIM(A22)&amp; " : " &amp;TRIM(B22)&amp;" "&amp;TRIM(C22)&amp;"")</f>
        <v xml:space="preserve">    Clk : in std_logic</v>
      </c>
      <c r="G22" t="str">
        <f xml:space="preserve"> ("    "&amp;TRIM(A22) &amp; " =&gt; "&amp;TRIM(A22)&amp;"_"&amp;TRIM($C$11)&amp;"")</f>
        <v xml:space="preserve">    Clk =&gt; Clk_bs_reset_gen_i</v>
      </c>
      <c r="H22" t="str">
        <f t="shared" ref="H22" si="8" xml:space="preserve"> IF(C22="std_logic",("signal "&amp;TRIM(A22)&amp;"_"&amp;TRIM($C$11)&amp;" : "&amp;TRIM(C22) &amp;" := '0';"),("signal "&amp;TRIM(A22) &amp;"_"&amp;TRIM($C$11)&amp;" : "&amp;C22 &amp;" := (others =&gt; '0');"))</f>
        <v>signal Clk_bs_reset_gen_i : std_logic := '0';</v>
      </c>
    </row>
    <row r="23" spans="1:8">
      <c r="E23" t="s">
        <v>250</v>
      </c>
      <c r="F23" t="s">
        <v>250</v>
      </c>
      <c r="G23" t="s">
        <v>250</v>
      </c>
    </row>
    <row r="24" spans="1:8">
      <c r="A24" s="2"/>
      <c r="B24" s="2"/>
      <c r="C24" s="2"/>
      <c r="D24" s="2"/>
      <c r="E24" s="2" t="s">
        <v>246</v>
      </c>
      <c r="F24" s="2" t="s">
        <v>246</v>
      </c>
      <c r="G24" s="2" t="s">
        <v>246</v>
      </c>
    </row>
    <row r="25" spans="1:8">
      <c r="A25" s="2"/>
      <c r="B25" s="2"/>
      <c r="C25" s="2"/>
      <c r="D25" s="2"/>
      <c r="E25" s="2" t="s">
        <v>251</v>
      </c>
      <c r="F25" s="2" t="s">
        <v>259</v>
      </c>
      <c r="G25" s="2"/>
    </row>
    <row r="26" spans="1:8">
      <c r="E26" s="1" t="s">
        <v>4189</v>
      </c>
    </row>
    <row r="27" spans="1:8">
      <c r="E27" t="str">
        <f xml:space="preserve"> "architecture rtl of "&amp;$A$11&amp;" is"</f>
        <v>architecture rtl of bs_reset_gen is</v>
      </c>
    </row>
    <row r="28" spans="1:8">
      <c r="E28" s="20" t="s">
        <v>4219</v>
      </c>
    </row>
    <row r="29" spans="1:8">
      <c r="E29" s="20" t="s">
        <v>4284</v>
      </c>
    </row>
    <row r="30" spans="1:8">
      <c r="E30" s="20" t="s">
        <v>4287</v>
      </c>
    </row>
    <row r="31" spans="1:8">
      <c r="E31" s="20" t="s">
        <v>4219</v>
      </c>
    </row>
    <row r="32" spans="1:8">
      <c r="E32" s="20" t="s">
        <v>4283</v>
      </c>
    </row>
    <row r="33" spans="5:5">
      <c r="E33" s="20" t="s">
        <v>4219</v>
      </c>
    </row>
    <row r="34" spans="5:5">
      <c r="E34" s="20" t="s">
        <v>4288</v>
      </c>
    </row>
    <row r="35" spans="5:5">
      <c r="E35" s="20" t="s">
        <v>4289</v>
      </c>
    </row>
    <row r="36" spans="5:5">
      <c r="E36" s="20" t="s">
        <v>4290</v>
      </c>
    </row>
    <row r="37" spans="5:5">
      <c r="E37" s="20" t="s">
        <v>4291</v>
      </c>
    </row>
    <row r="38" spans="5:5">
      <c r="E38" s="20" t="s">
        <v>4219</v>
      </c>
    </row>
    <row r="39" spans="5:5">
      <c r="E39" s="20" t="s">
        <v>4293</v>
      </c>
    </row>
    <row r="40" spans="5:5">
      <c r="E40" s="20" t="s">
        <v>4294</v>
      </c>
    </row>
    <row r="41" spans="5:5">
      <c r="E41" s="20" t="s">
        <v>4295</v>
      </c>
    </row>
    <row r="42" spans="5:5">
      <c r="E42" s="20" t="s">
        <v>4541</v>
      </c>
    </row>
    <row r="43" spans="5:5">
      <c r="E43" s="20" t="s">
        <v>4296</v>
      </c>
    </row>
    <row r="44" spans="5:5">
      <c r="E44" s="20" t="s">
        <v>4298</v>
      </c>
    </row>
    <row r="45" spans="5:5">
      <c r="E45" s="20" t="s">
        <v>4299</v>
      </c>
    </row>
    <row r="46" spans="5:5">
      <c r="E46" s="20" t="s">
        <v>4300</v>
      </c>
    </row>
    <row r="47" spans="5:5">
      <c r="E47" s="20" t="s">
        <v>4301</v>
      </c>
    </row>
    <row r="48" spans="5:5">
      <c r="E48" s="20" t="s">
        <v>4302</v>
      </c>
    </row>
    <row r="49" spans="5:5">
      <c r="E49" s="20" t="s">
        <v>4298</v>
      </c>
    </row>
    <row r="50" spans="5:5">
      <c r="E50" s="20" t="s">
        <v>4303</v>
      </c>
    </row>
    <row r="51" spans="5:5">
      <c r="E51" s="20" t="s">
        <v>4304</v>
      </c>
    </row>
    <row r="52" spans="5:5">
      <c r="E52" s="20" t="s">
        <v>298</v>
      </c>
    </row>
    <row r="53" spans="5:5">
      <c r="E53" s="20" t="s">
        <v>4305</v>
      </c>
    </row>
    <row r="54" spans="5:5">
      <c r="E54" s="20" t="s">
        <v>4305</v>
      </c>
    </row>
    <row r="55" spans="5:5">
      <c r="E55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B11-2312-47AA-BFDA-DCAE5689E119}">
  <dimension ref="A1:H65"/>
  <sheetViews>
    <sheetView workbookViewId="0">
      <selection activeCell="G32" sqref="G32"/>
    </sheetView>
  </sheetViews>
  <sheetFormatPr defaultRowHeight="16.899999999999999"/>
  <cols>
    <col min="1" max="1" width="14.8125" bestFit="1" customWidth="1"/>
    <col min="2" max="2" width="8.5" customWidth="1"/>
    <col min="3" max="3" width="13.6875" bestFit="1" customWidth="1"/>
    <col min="4" max="4" width="12.75" customWidth="1"/>
    <col min="5" max="5" width="91.4375" bestFit="1" customWidth="1"/>
    <col min="6" max="6" width="31.5625" bestFit="1" customWidth="1"/>
    <col min="7" max="7" width="49.0625" bestFit="1" customWidth="1"/>
    <col min="8" max="8" width="108.1875" bestFit="1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4281</v>
      </c>
      <c r="B11" s="2"/>
      <c r="C11" s="2" t="s">
        <v>4282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4537</v>
      </c>
      <c r="B13" t="s">
        <v>263</v>
      </c>
      <c r="C13" s="1" t="s">
        <v>560</v>
      </c>
      <c r="D13" s="1" t="s">
        <v>334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4539</v>
      </c>
      <c r="B14" t="s">
        <v>263</v>
      </c>
      <c r="C14" s="1" t="s">
        <v>4538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4194</v>
      </c>
      <c r="B18" t="s">
        <v>256</v>
      </c>
      <c r="C18" t="s">
        <v>255</v>
      </c>
      <c r="E18" t="str">
        <f t="shared" ref="E18:E20" si="0" xml:space="preserve"> ("    "&amp;TRIM(A18)&amp; " : " &amp;TRIM(B18)&amp;" "&amp;TRIM(C18)&amp;";")</f>
        <v xml:space="preserve">    pulse_level : out std_logic;</v>
      </c>
      <c r="F18" t="str">
        <f t="shared" ref="F18:F20" si="1" xml:space="preserve"> ("    "&amp;TRIM(A18)&amp; " : " &amp;TRIM(B18)&amp;" "&amp;TRIM(C18)&amp;";")</f>
        <v xml:space="preserve">    pulse_level : out std_logic;</v>
      </c>
      <c r="G18" t="str">
        <f t="shared" ref="G18:G20" si="2" xml:space="preserve"> ("    "&amp;TRIM(A18) &amp; " =&gt; "&amp;TRIM(A18)&amp;"_"&amp;TRIM($C$11)&amp;",")</f>
        <v xml:space="preserve">    pulse_level =&gt; pulse_level_bs_reset_gen_i,</v>
      </c>
      <c r="H18" t="str">
        <f t="shared" ref="H18:H21" si="3" xml:space="preserve"> IF(C18="std_logic",("signal "&amp;TRIM(A18)&amp;"_"&amp;TRIM($C$11)&amp;" : "&amp;TRIM(C18) &amp;" := '0';"),("signal "&amp;TRIM(A18) &amp;"_"&amp;TRIM($C$11)&amp;" : "&amp;C18 &amp;" := (others =&gt; '0');"))</f>
        <v>signal pulse_level_bs_reset_gen_i : std_logic := '0';</v>
      </c>
    </row>
    <row r="19" spans="1:8">
      <c r="A19" t="s">
        <v>4536</v>
      </c>
      <c r="B19" t="s">
        <v>256</v>
      </c>
      <c r="C19" t="s">
        <v>255</v>
      </c>
      <c r="E19" t="str">
        <f t="shared" si="0"/>
        <v xml:space="preserve">    reset_gt_n_out : out std_logic;</v>
      </c>
      <c r="F19" t="str">
        <f t="shared" si="1"/>
        <v xml:space="preserve">    reset_gt_n_out : out std_logic;</v>
      </c>
      <c r="G19" t="str">
        <f t="shared" si="2"/>
        <v xml:space="preserve">    reset_gt_n_out =&gt; reset_gt_n_out_bs_reset_gen_i,</v>
      </c>
      <c r="H19" t="str">
        <f t="shared" si="3"/>
        <v>signal reset_gt_n_out_bs_reset_gen_i : std_logic := '0';</v>
      </c>
    </row>
    <row r="20" spans="1:8">
      <c r="A20" t="s">
        <v>4572</v>
      </c>
      <c r="B20" t="s">
        <v>254</v>
      </c>
      <c r="C20" t="s">
        <v>255</v>
      </c>
      <c r="E20" t="str">
        <f t="shared" si="0"/>
        <v xml:space="preserve">    reset_n : in std_logic;</v>
      </c>
      <c r="F20" t="str">
        <f t="shared" si="1"/>
        <v xml:space="preserve">    reset_n : in std_logic;</v>
      </c>
      <c r="G20" t="str">
        <f t="shared" si="2"/>
        <v xml:space="preserve">    reset_n =&gt; reset_n_bs_reset_gen_i,</v>
      </c>
      <c r="H20" t="str">
        <f t="shared" si="3"/>
        <v>signal reset_n_bs_reset_gen_i : std_logic := '0';</v>
      </c>
    </row>
    <row r="21" spans="1:8">
      <c r="A21" t="s">
        <v>4185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si="3"/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252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20" t="s">
        <v>4219</v>
      </c>
    </row>
    <row r="28" spans="1:8">
      <c r="E28" s="20" t="s">
        <v>4540</v>
      </c>
    </row>
    <row r="29" spans="1:8">
      <c r="E29" s="20" t="s">
        <v>4573</v>
      </c>
    </row>
    <row r="30" spans="1:8">
      <c r="E30" s="20" t="s">
        <v>4285</v>
      </c>
    </row>
    <row r="31" spans="1:8">
      <c r="E31" s="20" t="s">
        <v>4286</v>
      </c>
    </row>
    <row r="32" spans="1:8">
      <c r="E32" s="20" t="s">
        <v>4574</v>
      </c>
    </row>
    <row r="33" spans="5:5">
      <c r="E33" s="20" t="s">
        <v>4219</v>
      </c>
    </row>
    <row r="34" spans="5:5">
      <c r="E34" s="20" t="s">
        <v>4283</v>
      </c>
    </row>
    <row r="35" spans="5:5">
      <c r="E35" s="20" t="s">
        <v>4219</v>
      </c>
    </row>
    <row r="36" spans="5:5">
      <c r="E36" s="20" t="s">
        <v>4575</v>
      </c>
    </row>
    <row r="37" spans="5:5">
      <c r="E37" s="20" t="s">
        <v>4292</v>
      </c>
    </row>
    <row r="38" spans="5:5">
      <c r="E38" s="20" t="s">
        <v>4219</v>
      </c>
    </row>
    <row r="39" spans="5:5">
      <c r="E39" s="20" t="s">
        <v>4293</v>
      </c>
    </row>
    <row r="40" spans="5:5">
      <c r="E40" s="20" t="s">
        <v>4294</v>
      </c>
    </row>
    <row r="41" spans="5:5">
      <c r="E41" s="20" t="s">
        <v>4576</v>
      </c>
    </row>
    <row r="42" spans="5:5">
      <c r="E42" s="20" t="s">
        <v>4577</v>
      </c>
    </row>
    <row r="43" spans="5:5">
      <c r="E43" s="20" t="s">
        <v>4578</v>
      </c>
    </row>
    <row r="44" spans="5:5">
      <c r="E44" s="20" t="s">
        <v>4579</v>
      </c>
    </row>
    <row r="45" spans="5:5">
      <c r="E45" s="20" t="s">
        <v>4580</v>
      </c>
    </row>
    <row r="46" spans="5:5">
      <c r="E46" s="20" t="s">
        <v>4581</v>
      </c>
    </row>
    <row r="47" spans="5:5">
      <c r="E47" s="20" t="s">
        <v>4338</v>
      </c>
    </row>
    <row r="48" spans="5:5">
      <c r="E48" s="20" t="s">
        <v>4582</v>
      </c>
    </row>
    <row r="49" spans="5:5">
      <c r="E49" s="20" t="s">
        <v>4583</v>
      </c>
    </row>
    <row r="50" spans="5:5">
      <c r="E50" s="20" t="s">
        <v>4584</v>
      </c>
    </row>
    <row r="51" spans="5:5">
      <c r="E51" s="20" t="s">
        <v>4542</v>
      </c>
    </row>
    <row r="52" spans="5:5">
      <c r="E52" s="20" t="s">
        <v>4585</v>
      </c>
    </row>
    <row r="53" spans="5:5">
      <c r="E53" s="20" t="s">
        <v>4297</v>
      </c>
    </row>
    <row r="54" spans="5:5">
      <c r="E54" s="20" t="s">
        <v>4298</v>
      </c>
    </row>
    <row r="55" spans="5:5">
      <c r="E55" s="20" t="s">
        <v>4586</v>
      </c>
    </row>
    <row r="56" spans="5:5">
      <c r="E56" s="20" t="s">
        <v>4300</v>
      </c>
    </row>
    <row r="57" spans="5:5">
      <c r="E57" s="20" t="s">
        <v>4301</v>
      </c>
    </row>
    <row r="58" spans="5:5">
      <c r="E58" s="20" t="s">
        <v>4587</v>
      </c>
    </row>
    <row r="59" spans="5:5">
      <c r="E59" s="20" t="s">
        <v>4298</v>
      </c>
    </row>
    <row r="60" spans="5:5">
      <c r="E60" s="20" t="s">
        <v>4303</v>
      </c>
    </row>
    <row r="61" spans="5:5">
      <c r="E61" s="20" t="s">
        <v>4304</v>
      </c>
    </row>
    <row r="62" spans="5:5">
      <c r="E62" s="20" t="s">
        <v>298</v>
      </c>
    </row>
    <row r="63" spans="5:5">
      <c r="E63" s="20" t="s">
        <v>4305</v>
      </c>
    </row>
    <row r="64" spans="5:5">
      <c r="E64" s="20" t="s">
        <v>4305</v>
      </c>
    </row>
    <row r="65" spans="5:5">
      <c r="E65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60"/>
  <sheetViews>
    <sheetView workbookViewId="0">
      <selection activeCell="F44" sqref="F44"/>
    </sheetView>
  </sheetViews>
  <sheetFormatPr defaultRowHeight="16.899999999999999"/>
  <cols>
    <col min="1" max="1" width="22" bestFit="1" customWidth="1"/>
    <col min="2" max="2" width="6.9375" bestFit="1" customWidth="1"/>
    <col min="3" max="3" width="27.4375" bestFit="1" customWidth="1"/>
    <col min="4" max="4" width="16.5" customWidth="1"/>
    <col min="5" max="5" width="91.4375" bestFit="1" customWidth="1"/>
    <col min="6" max="6" width="52.0625" bestFit="1" customWidth="1"/>
    <col min="7" max="7" width="56.9375" bestFit="1" customWidth="1"/>
    <col min="8" max="8" width="86.5625" customWidth="1"/>
  </cols>
  <sheetData>
    <row r="1" spans="1:8">
      <c r="E1" s="20" t="s">
        <v>4305</v>
      </c>
    </row>
    <row r="2" spans="1:8">
      <c r="E2" s="20" t="s">
        <v>4305</v>
      </c>
    </row>
    <row r="3" spans="1:8">
      <c r="E3" s="20" t="s">
        <v>4305</v>
      </c>
    </row>
    <row r="4" spans="1:8">
      <c r="E4" s="20" t="s">
        <v>4306</v>
      </c>
    </row>
    <row r="5" spans="1:8">
      <c r="E5" s="20" t="s">
        <v>4307</v>
      </c>
    </row>
    <row r="6" spans="1:8">
      <c r="E6" s="20" t="s">
        <v>4308</v>
      </c>
    </row>
    <row r="7" spans="1:8">
      <c r="E7" s="20" t="s">
        <v>4309</v>
      </c>
    </row>
    <row r="8" spans="1:8">
      <c r="E8" s="20" t="s">
        <v>4188</v>
      </c>
    </row>
    <row r="11" spans="1:8">
      <c r="A11" s="2" t="s">
        <v>4321</v>
      </c>
      <c r="B11" s="2"/>
      <c r="C11" s="2" t="s">
        <v>4322</v>
      </c>
      <c r="D11" s="2"/>
      <c r="E11" s="2" t="str">
        <f>"entity "&amp;A11&amp;" is"</f>
        <v>entity bs_led_dip is</v>
      </c>
      <c r="F11" s="2" t="str">
        <f>"component "&amp;A11&amp;" is"</f>
        <v>component bs_led_dip is</v>
      </c>
      <c r="G11" s="2" t="str">
        <f>(C11&amp;" : "&amp;A11)</f>
        <v>bs_led_dip_i : bs_led_dip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bs_led_dip_i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744</v>
      </c>
      <c r="B14" t="s">
        <v>254</v>
      </c>
      <c r="C14" t="s">
        <v>301</v>
      </c>
      <c r="E14" t="str">
        <f xml:space="preserve"> ("    "&amp;TRIM(A14)&amp; " : " &amp;TRIM(B14)&amp;" "&amp;TRIM(C14)&amp;";")</f>
        <v xml:space="preserve">    bs_pl_dip_sw : in std_logic_vector(3 downto 0);</v>
      </c>
      <c r="F14" t="str">
        <f xml:space="preserve"> ("    "&amp;TRIM(A14)&amp; " : " &amp;TRIM(B14)&amp;" "&amp;TRIM(C14)&amp;";")</f>
        <v xml:space="preserve">    bs_pl_dip_sw : in std_logic_vector(3 downto 0);</v>
      </c>
      <c r="G14" t="str">
        <f xml:space="preserve"> ("    "&amp;TRIM(A14) &amp; " =&gt; "&amp;TRIM(A14)&amp;"_"&amp;TRIM($C$11)&amp;",")</f>
        <v xml:space="preserve">    bs_pl_dip_sw =&gt; bs_pl_dip_sw_bs_led_dip_i,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bs_pl_dip_sw_bs_led_dip_i : std_logic_vector(3 downto 0) := (others =&gt; '0');</v>
      </c>
    </row>
    <row r="15" spans="1:8">
      <c r="A15" t="s">
        <v>4526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bs_pl_led_0 : in std_logic;</v>
      </c>
      <c r="F15" t="str">
        <f xml:space="preserve"> ("    "&amp;TRIM(A15)&amp; " : " &amp;TRIM(B15)&amp;" "&amp;TRIM(C15)&amp;";")</f>
        <v xml:space="preserve">    bs_pl_led_0 : in std_logic;</v>
      </c>
      <c r="G15" t="str">
        <f xml:space="preserve"> ("    "&amp;TRIM(A15) &amp; " =&gt; "&amp;TRIM(A15)&amp;"_"&amp;TRIM($C$11)&amp;",")</f>
        <v xml:space="preserve">    bs_pl_led_0 =&gt; bs_pl_led_0_bs_led_dip_i,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bs_pl_led_0_bs_led_dip_i : std_logic := '0';</v>
      </c>
    </row>
    <row r="16" spans="1:8">
      <c r="A16" t="s">
        <v>4527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bs_pl_led_1 : in std_logic;</v>
      </c>
      <c r="F16" t="str">
        <f xml:space="preserve"> ("    "&amp;TRIM(A16)&amp; " : " &amp;TRIM(B16)&amp;" "&amp;TRIM(C16)&amp;";")</f>
        <v xml:space="preserve">    bs_pl_led_1 : in std_logic;</v>
      </c>
      <c r="G16" t="str">
        <f xml:space="preserve"> ("    "&amp;TRIM(A16) &amp; " =&gt; "&amp;TRIM(A16)&amp;"_"&amp;TRIM($C$11)&amp;",")</f>
        <v xml:space="preserve">    bs_pl_led_1 =&gt; bs_pl_led_1_bs_led_dip_i,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bs_pl_led_1_bs_led_dip_i : std_logic := '0';</v>
      </c>
    </row>
    <row r="17" spans="1:8">
      <c r="A17" t="s">
        <v>4528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bs_pl_led_2 : in std_logic;</v>
      </c>
      <c r="F17" t="str">
        <f xml:space="preserve"> ("    "&amp;TRIM(A17)&amp; " : " &amp;TRIM(B17)&amp;" "&amp;TRIM(C17)&amp;";")</f>
        <v xml:space="preserve">    bs_pl_led_2 : in std_logic;</v>
      </c>
      <c r="G17" t="str">
        <f xml:space="preserve"> ("    "&amp;TRIM(A17) &amp; " =&gt; "&amp;TRIM(A17)&amp;"_"&amp;TRIM($C$11)&amp;",")</f>
        <v xml:space="preserve">    bs_pl_led_2 =&gt; bs_pl_led_2_bs_led_dip_i,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bs_pl_led_2_bs_led_dip_i : std_logic := '0';</v>
      </c>
    </row>
    <row r="18" spans="1:8">
      <c r="A18" t="s">
        <v>4529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bs_pl_led_3 : in std_logic;</v>
      </c>
      <c r="F18" t="str">
        <f xml:space="preserve"> ("    "&amp;TRIM(A18)&amp; " : " &amp;TRIM(B18)&amp;" "&amp;TRIM(C18)&amp;";")</f>
        <v xml:space="preserve">    bs_pl_led_3 : in std_logic;</v>
      </c>
      <c r="G18" t="str">
        <f xml:space="preserve"> ("    "&amp;TRIM(A18) &amp; " =&gt; "&amp;TRIM(A18)&amp;"_"&amp;TRIM($C$11)&amp;",")</f>
        <v xml:space="preserve">    bs_pl_led_3 =&gt; bs_pl_led_3_bs_led_dip_i,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bs_pl_led_3_bs_led_dip_i : std_logic := '0';</v>
      </c>
    </row>
    <row r="19" spans="1:8">
      <c r="E19" t="s">
        <v>249</v>
      </c>
    </row>
    <row r="20" spans="1:8">
      <c r="A20" t="s">
        <v>4544</v>
      </c>
      <c r="B20" t="s">
        <v>256</v>
      </c>
      <c r="C20" t="s">
        <v>1975</v>
      </c>
      <c r="E20" t="str">
        <f xml:space="preserve"> ("    "&amp;TRIM(A20)&amp; " : " &amp;TRIM(B20)&amp;" "&amp;TRIM(C20)&amp;";")</f>
        <v xml:space="preserve">    m_pl_mode : out std_logic_vector(1 downto 0);</v>
      </c>
      <c r="F20" t="str">
        <f xml:space="preserve"> ("    "&amp;TRIM(A20)&amp; " : " &amp;TRIM(B20)&amp;" "&amp;TRIM(C20)&amp;";")</f>
        <v xml:space="preserve">    m_pl_mode : out std_logic_vector(1 downto 0);</v>
      </c>
      <c r="G20" t="str">
        <f xml:space="preserve"> ("    "&amp;TRIM(A20) &amp; " =&gt; "&amp;TRIM(A20)&amp;"_"&amp;TRIM($C$11)&amp;",")</f>
        <v xml:space="preserve">    m_pl_mode =&gt; m_pl_mode_bs_led_dip_i,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m_pl_mode_bs_led_dip_i : std_logic_vector(1 downto 0) := (others =&gt; '0');</v>
      </c>
    </row>
    <row r="21" spans="1:8">
      <c r="A21" t="s">
        <v>4543</v>
      </c>
      <c r="B21" t="s">
        <v>256</v>
      </c>
      <c r="C21" t="s">
        <v>1975</v>
      </c>
      <c r="E21" t="str">
        <f xml:space="preserve"> ("    "&amp;TRIM(A21)&amp; " : " &amp;TRIM(B21)&amp;" "&amp;TRIM(C21)&amp;";")</f>
        <v xml:space="preserve">    m_pl_filter_mode : out std_logic_vector(1 downto 0);</v>
      </c>
      <c r="F21" t="str">
        <f xml:space="preserve"> ("    "&amp;TRIM(A21)&amp; " : " &amp;TRIM(B21)&amp;" "&amp;TRIM(C21)&amp;";")</f>
        <v xml:space="preserve">    m_pl_filter_mode : out std_logic_vector(1 downto 0);</v>
      </c>
      <c r="G21" t="str">
        <f xml:space="preserve"> ("    "&amp;TRIM(A21) &amp; " =&gt; "&amp;TRIM(A21)&amp;"_"&amp;TRIM($C$11)&amp;",")</f>
        <v xml:space="preserve">    m_pl_filter_mode =&gt; m_pl_filter_mode_bs_led_dip_i,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m_pl_filter_mode_bs_led_dip_i : std_logic_vector(1 downto 0) := (others =&gt; '0');</v>
      </c>
    </row>
    <row r="22" spans="1:8">
      <c r="A22" t="s">
        <v>746</v>
      </c>
      <c r="B22" t="s">
        <v>256</v>
      </c>
      <c r="C22" t="s">
        <v>301</v>
      </c>
      <c r="E22" t="str">
        <f xml:space="preserve"> ("    "&amp;TRIM(A22)&amp; " : " &amp;TRIM(B22)&amp;" "&amp;TRIM(C22)&amp;";")</f>
        <v xml:space="preserve">    bs_pl_led_out : out std_logic_vector(3 downto 0);</v>
      </c>
      <c r="F22" t="str">
        <f xml:space="preserve"> ("    "&amp;TRIM(A22)&amp; " : " &amp;TRIM(B22)&amp;" "&amp;TRIM(C22)&amp;";")</f>
        <v xml:space="preserve">    bs_pl_led_out : out std_logic_vector(3 downto 0);</v>
      </c>
      <c r="G22" t="str">
        <f xml:space="preserve"> ("    "&amp;TRIM(A22) &amp; " =&gt; "&amp;TRIM(A22)&amp;"_"&amp;TRIM($C$11)&amp;",")</f>
        <v xml:space="preserve">    bs_pl_led_out =&gt; bs_pl_led_out_bs_led_dip_i,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bs_pl_led_out_bs_led_dip_i : std_logic_vector(3 downto 0) := (others =&gt; '0');</v>
      </c>
    </row>
    <row r="23" spans="1:8">
      <c r="A23" t="s">
        <v>745</v>
      </c>
      <c r="B23" t="s">
        <v>256</v>
      </c>
      <c r="C23" t="s">
        <v>301</v>
      </c>
      <c r="E23" t="str">
        <f xml:space="preserve"> ("    "&amp;TRIM(A23)&amp; " : " &amp;TRIM(B23)&amp;" "&amp;TRIM(C23)&amp;";")</f>
        <v xml:space="preserve">    bs_pl_dip_sw_out : out std_logic_vector(3 downto 0);</v>
      </c>
      <c r="F23" t="str">
        <f xml:space="preserve"> ("    "&amp;TRIM(A23)&amp; " : " &amp;TRIM(B23)&amp;" "&amp;TRIM(C23)&amp;";")</f>
        <v xml:space="preserve">    bs_pl_dip_sw_out : out std_logic_vector(3 downto 0);</v>
      </c>
      <c r="G23" t="str">
        <f xml:space="preserve"> ("    "&amp;TRIM(A23) &amp; " =&gt; "&amp;TRIM(A23)&amp;"_"&amp;TRIM($C$11)&amp;",")</f>
        <v xml:space="preserve">    bs_pl_dip_sw_out =&gt; bs_pl_dip_sw_out_bs_led_dip_i,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bs_pl_dip_sw_out_bs_led_dip_i : std_logic_vector(3 downto 0) := (others =&gt; '0');</v>
      </c>
    </row>
    <row r="24" spans="1:8">
      <c r="E24" t="s">
        <v>249</v>
      </c>
    </row>
    <row r="25" spans="1:8">
      <c r="A25" t="s">
        <v>4185</v>
      </c>
      <c r="B25" t="s">
        <v>254</v>
      </c>
      <c r="C25" t="s">
        <v>255</v>
      </c>
      <c r="E25" t="str">
        <f xml:space="preserve"> ("    "&amp;TRIM(A25)&amp; " : " &amp;TRIM(B25)&amp;" "&amp;TRIM(C25)&amp;" ")</f>
        <v xml:space="preserve">    Clk : in std_logic </v>
      </c>
      <c r="F25" t="str">
        <f xml:space="preserve"> ("    "&amp;TRIM(A25)&amp; " : " &amp;TRIM(B25)&amp;" "&amp;TRIM(C25)&amp;" ")</f>
        <v xml:space="preserve">    Clk : in std_logic </v>
      </c>
      <c r="G25" t="str">
        <f xml:space="preserve"> ("    "&amp;TRIM(A25) &amp; " =&gt; "&amp;TRIM(A25)&amp;"_"&amp;TRIM($C$11)&amp;" ")</f>
        <v xml:space="preserve">    Clk =&gt; Clk_bs_led_dip_i 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Clk_bs_led_dip_i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bs_led_dip is</v>
      </c>
    </row>
    <row r="31" spans="1:8">
      <c r="E31" s="20" t="s">
        <v>4219</v>
      </c>
    </row>
    <row r="32" spans="1:8">
      <c r="E32" s="20" t="s">
        <v>4311</v>
      </c>
    </row>
    <row r="33" spans="5:5">
      <c r="E33" s="20" t="s">
        <v>4312</v>
      </c>
    </row>
    <row r="34" spans="5:5">
      <c r="E34" s="20" t="s">
        <v>4530</v>
      </c>
    </row>
    <row r="35" spans="5:5">
      <c r="E35" s="20" t="s">
        <v>4313</v>
      </c>
    </row>
    <row r="36" spans="5:5">
      <c r="E36" s="20" t="s">
        <v>4314</v>
      </c>
    </row>
    <row r="37" spans="5:5">
      <c r="E37" s="20" t="s">
        <v>4219</v>
      </c>
    </row>
    <row r="38" spans="5:5">
      <c r="E38" s="20" t="s">
        <v>4283</v>
      </c>
    </row>
    <row r="39" spans="5:5">
      <c r="E39" s="20" t="s">
        <v>4531</v>
      </c>
    </row>
    <row r="40" spans="5:5">
      <c r="E40" s="20" t="s">
        <v>4532</v>
      </c>
    </row>
    <row r="41" spans="5:5">
      <c r="E41" s="20" t="s">
        <v>4533</v>
      </c>
    </row>
    <row r="42" spans="5:5">
      <c r="E42" s="20" t="s">
        <v>4534</v>
      </c>
    </row>
    <row r="43" spans="5:5">
      <c r="E43" s="20" t="s">
        <v>4315</v>
      </c>
    </row>
    <row r="44" spans="5:5">
      <c r="E44" s="20" t="s">
        <v>4316</v>
      </c>
    </row>
    <row r="45" spans="5:5">
      <c r="E45" s="20" t="s">
        <v>4545</v>
      </c>
    </row>
    <row r="46" spans="5:5">
      <c r="E46" s="20" t="s">
        <v>4546</v>
      </c>
    </row>
    <row r="47" spans="5:5">
      <c r="E47" s="20" t="s">
        <v>4317</v>
      </c>
    </row>
    <row r="48" spans="5:5">
      <c r="E48" s="20" t="s">
        <v>4294</v>
      </c>
    </row>
    <row r="49" spans="5:5">
      <c r="E49" s="20" t="s">
        <v>4295</v>
      </c>
    </row>
    <row r="50" spans="5:5">
      <c r="E50" s="20" t="s">
        <v>4318</v>
      </c>
    </row>
    <row r="51" spans="5:5">
      <c r="E51" s="20" t="s">
        <v>4535</v>
      </c>
    </row>
    <row r="52" spans="5:5">
      <c r="E52" s="20" t="s">
        <v>4319</v>
      </c>
    </row>
    <row r="53" spans="5:5">
      <c r="E53" s="20" t="s">
        <v>4320</v>
      </c>
    </row>
    <row r="54" spans="5:5">
      <c r="E54" s="20" t="s">
        <v>4303</v>
      </c>
    </row>
    <row r="55" spans="5:5">
      <c r="E55" s="20" t="s">
        <v>4304</v>
      </c>
    </row>
    <row r="56" spans="5:5">
      <c r="E56" s="20" t="s">
        <v>4219</v>
      </c>
    </row>
    <row r="57" spans="5:5">
      <c r="E57" s="20" t="s">
        <v>298</v>
      </c>
    </row>
    <row r="58" spans="5:5">
      <c r="E58" s="20" t="s">
        <v>4305</v>
      </c>
    </row>
    <row r="59" spans="5:5">
      <c r="E59" s="20" t="s">
        <v>4305</v>
      </c>
    </row>
    <row r="60" spans="5:5">
      <c r="E60" s="20" t="s">
        <v>4305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ED4-68E3-4A80-BD17-BA3921E5365E}">
  <dimension ref="A1:H96"/>
  <sheetViews>
    <sheetView topLeftCell="A10" workbookViewId="0">
      <selection activeCell="D25" sqref="D25"/>
    </sheetView>
  </sheetViews>
  <sheetFormatPr defaultRowHeight="16.899999999999999"/>
  <cols>
    <col min="1" max="1" width="29.3125" bestFit="1" customWidth="1"/>
    <col min="2" max="2" width="6.9375" bestFit="1" customWidth="1"/>
    <col min="3" max="3" width="89.5" bestFit="1" customWidth="1"/>
    <col min="4" max="4" width="44" customWidth="1"/>
    <col min="5" max="5" width="88.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0" t="s">
        <v>4305</v>
      </c>
    </row>
    <row r="2" spans="1:7">
      <c r="E2" s="20" t="s">
        <v>4305</v>
      </c>
    </row>
    <row r="3" spans="1:7">
      <c r="E3" s="20" t="s">
        <v>4305</v>
      </c>
    </row>
    <row r="4" spans="1:7">
      <c r="E4" s="20" t="s">
        <v>4306</v>
      </c>
    </row>
    <row r="5" spans="1:7">
      <c r="E5" s="20" t="s">
        <v>4307</v>
      </c>
    </row>
    <row r="6" spans="1:7">
      <c r="E6" s="20" t="s">
        <v>4308</v>
      </c>
    </row>
    <row r="7" spans="1:7">
      <c r="E7" s="20" t="s">
        <v>4309</v>
      </c>
    </row>
    <row r="8" spans="1:7">
      <c r="E8" s="20" t="s">
        <v>4188</v>
      </c>
    </row>
    <row r="11" spans="1:7">
      <c r="A11" s="2" t="s">
        <v>4175</v>
      </c>
      <c r="B11" s="2"/>
      <c r="C11" s="2" t="s">
        <v>4176</v>
      </c>
      <c r="D11" s="2"/>
      <c r="E11" s="2" t="str">
        <f>"entity "&amp;A11&amp;" is"</f>
        <v>entity bs_fir_gen is</v>
      </c>
      <c r="F11" s="2" t="str">
        <f>"component "&amp;A11&amp;" is"</f>
        <v>component bs_fir_gen is</v>
      </c>
      <c r="G11" s="2" t="str">
        <f>(C11&amp;" : "&amp;A11)</f>
        <v>bs_fir_gen_i : bs_fir_gen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317</v>
      </c>
      <c r="B13" t="s">
        <v>263</v>
      </c>
      <c r="C13" s="1" t="s">
        <v>4181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327</v>
      </c>
      <c r="B14" t="s">
        <v>263</v>
      </c>
      <c r="C14" s="1" t="s">
        <v>539</v>
      </c>
      <c r="D14" s="1" t="s">
        <v>334</v>
      </c>
      <c r="E14" t="str">
        <f>("    "&amp;A14&amp;" : "&amp;B14&amp;" := "&amp;C14&amp;";")</f>
        <v xml:space="preserve">    DIR_BEAM_MAX : natural := 7;</v>
      </c>
      <c r="F14" t="str">
        <f>("    "&amp;A14&amp;" : "&amp;B14&amp;" := "&amp;C14&amp;";")</f>
        <v xml:space="preserve">    DIR_BEAM_MAX : natural := 7;</v>
      </c>
      <c r="G14" t="str">
        <f>("    "&amp;A14&amp;" =&gt; "&amp;C14&amp;",")</f>
        <v xml:space="preserve">    DIR_BEAM_MAX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bs_fir_gen_i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4547</v>
      </c>
      <c r="B19" t="s">
        <v>256</v>
      </c>
      <c r="C19" t="s">
        <v>1975</v>
      </c>
      <c r="E19" t="str">
        <f xml:space="preserve"> ("    "&amp;TRIM(A19)&amp; " : " &amp;TRIM(B19)&amp;" "&amp;TRIM(C19)&amp;";")</f>
        <v xml:space="preserve">    m_bs_fir_config_filter_coe : out std_logic_vector(1 downto 0);</v>
      </c>
      <c r="F19" t="str">
        <f xml:space="preserve"> ("    "&amp;TRIM(A19)&amp; " : " &amp;TRIM(B19)&amp;" "&amp;TRIM(C19)&amp;";")</f>
        <v xml:space="preserve">    m_bs_fir_config_filter_coe : out std_logic_vector(1 downto 0);</v>
      </c>
      <c r="G19" t="str">
        <f xml:space="preserve"> ("    "&amp;TRIM(A19) &amp; " =&gt; "&amp;TRIM(A19)&amp;"_"&amp;TRIM($C$11)&amp;",")</f>
        <v xml:space="preserve">    m_bs_fir_config_filter_coe =&gt; m_bs_fir_config_filter_coe_bs_fir_gen_i,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m_bs_fir_config_filter_coe_bs_fir_gen_i : std_logic_vector(1 downto 0) := (others =&gt; '0');</v>
      </c>
    </row>
    <row r="20" spans="1:8">
      <c r="E20" t="s">
        <v>248</v>
      </c>
    </row>
    <row r="21" spans="1:8">
      <c r="A21" s="9" t="s">
        <v>4177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m_axis_bs_fir_gen_tvalid : out std_logic;</v>
      </c>
      <c r="F21" t="str">
        <f xml:space="preserve"> ("    "&amp;TRIM(A21)&amp; " : " &amp;TRIM(B21)&amp;" "&amp;TRIM(C21)&amp;";")</f>
        <v xml:space="preserve">    m_axis_bs_fir_gen_tvalid : out std_logic;</v>
      </c>
      <c r="G21" t="str">
        <f xml:space="preserve"> ("    "&amp;TRIM(A21) &amp; " =&gt; "&amp;TRIM(A21)&amp;"_"&amp;TRIM($C$11)&amp;",")</f>
        <v xml:space="preserve">    m_axis_bs_fir_gen_tvalid =&gt; m_axis_bs_fir_gen_tvalid_bs_fir_gen_i,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m_axis_bs_fir_gen_tvalid_bs_fir_gen_i : std_logic := '0';</v>
      </c>
    </row>
    <row r="22" spans="1:8">
      <c r="A22" s="9" t="s">
        <v>4178</v>
      </c>
      <c r="B22" t="s">
        <v>254</v>
      </c>
      <c r="C22" t="s">
        <v>255</v>
      </c>
      <c r="D22" t="s">
        <v>257</v>
      </c>
      <c r="E22" t="str">
        <f xml:space="preserve"> ("    "&amp;TRIM(A22)&amp; " : " &amp;TRIM(B22)&amp;" "&amp;TRIM(C22)&amp;";")</f>
        <v xml:space="preserve">    m_axis_bs_fir_gen_tready : in std_logic;</v>
      </c>
      <c r="F22" t="str">
        <f xml:space="preserve"> ("    "&amp;TRIM(A22)&amp; " : " &amp;TRIM(B22)&amp;" "&amp;TRIM(C22)&amp;";")</f>
        <v xml:space="preserve">    m_axis_bs_fir_gen_tready : in std_logic;</v>
      </c>
      <c r="G22" t="str">
        <f xml:space="preserve"> ("    "&amp;TRIM(A22) &amp; " =&gt; "&amp;TRIM(A22)&amp;"_"&amp;TRIM($C$11)&amp;",")</f>
        <v xml:space="preserve">    m_axis_bs_fir_gen_tready =&gt; m_axis_bs_fir_gen_tready_bs_fir_gen_i,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m_axis_bs_fir_gen_tready_bs_fir_gen_i : std_logic := '0';</v>
      </c>
    </row>
    <row r="23" spans="1:8">
      <c r="A23" s="9" t="s">
        <v>4179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m_axis_bs_fir_gen_tlast : out std_logic;</v>
      </c>
      <c r="F23" t="str">
        <f xml:space="preserve"> ("    "&amp;TRIM(A23)&amp; " : " &amp;TRIM(B23)&amp;" "&amp;TRIM(C23)&amp;";")</f>
        <v xml:space="preserve">    m_axis_bs_fir_gen_tlast : out std_logic;</v>
      </c>
      <c r="G23" t="str">
        <f xml:space="preserve"> ("    "&amp;TRIM(A23) &amp; " =&gt; "&amp;TRIM(A23)&amp;"_"&amp;TRIM($C$11)&amp;",")</f>
        <v xml:space="preserve">    m_axis_bs_fir_gen_tlast =&gt; m_axis_bs_fir_gen_tlast_bs_fir_gen_i,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m_axis_bs_fir_gen_tlast_bs_fir_gen_i : std_logic := '0';</v>
      </c>
    </row>
    <row r="24" spans="1:8">
      <c r="A24" s="9" t="s">
        <v>4180</v>
      </c>
      <c r="B24" t="s">
        <v>256</v>
      </c>
      <c r="C24" t="s">
        <v>379</v>
      </c>
      <c r="E24" t="str">
        <f xml:space="preserve"> ("    "&amp;TRIM(A24)&amp; " : " &amp;TRIM(B24)&amp;" "&amp;TRIM(C24)&amp;";")</f>
        <v xml:space="preserve">    m_axis_bs_fir_gen_tdata : out std_logic_vector(31 downto 0);</v>
      </c>
      <c r="F24" t="str">
        <f xml:space="preserve"> ("    "&amp;TRIM(A24)&amp; " : " &amp;TRIM(B24)&amp;" "&amp;TRIM(C24)&amp;";")</f>
        <v xml:space="preserve">    m_axis_bs_fir_gen_tdata : out std_logic_vector(31 downto 0);</v>
      </c>
      <c r="G24" t="str">
        <f xml:space="preserve"> ("    "&amp;TRIM(A24) &amp; " =&gt; "&amp;TRIM(A24)&amp;"_"&amp;TRIM($C$11)&amp;",")</f>
        <v xml:space="preserve">    m_axis_bs_fir_gen_tdata =&gt; m_axis_bs_fir_gen_tdata_bs_fir_gen_i,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m_axis_bs_fir_gen_tdata_bs_fir_gen_i : std_logic_vector(31 downto 0) := (others =&gt; '0');</v>
      </c>
    </row>
    <row r="25" spans="1:8">
      <c r="E25" t="s">
        <v>249</v>
      </c>
    </row>
    <row r="26" spans="1:8">
      <c r="A26" t="s">
        <v>4182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s_bs_fir_gen_start : in std_logic;</v>
      </c>
      <c r="F26" t="str">
        <f xml:space="preserve"> ("    "&amp;TRIM(A26)&amp; " : " &amp;TRIM(B26)&amp;" "&amp;TRIM(C26)&amp;";")</f>
        <v xml:space="preserve">    s_bs_fir_gen_start : in std_logic;</v>
      </c>
      <c r="G26" t="str">
        <f xml:space="preserve"> ("    "&amp;TRIM(A26) &amp; " =&gt; "&amp;TRIM(A26)&amp;"_"&amp;TRIM($C$11)&amp;",")</f>
        <v xml:space="preserve">    s_bs_fir_gen_start =&gt; s_bs_fir_gen_start_bs_fir_gen_i,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s_bs_fir_gen_start_bs_fir_gen_i : std_logic := '0';</v>
      </c>
    </row>
    <row r="27" spans="1:8">
      <c r="A27" t="s">
        <v>4184</v>
      </c>
      <c r="B27" t="s">
        <v>254</v>
      </c>
      <c r="C27" t="s">
        <v>1975</v>
      </c>
      <c r="E27" t="str">
        <f xml:space="preserve"> ("    "&amp;TRIM(A27)&amp; " : " &amp;TRIM(B27)&amp;" "&amp;TRIM(C27)&amp;";")</f>
        <v xml:space="preserve">    s_bs_fir_gen_filter_mode : in std_logic_vector(1 downto 0);</v>
      </c>
      <c r="F27" t="str">
        <f xml:space="preserve"> ("    "&amp;TRIM(A27)&amp; " : " &amp;TRIM(B27)&amp;" "&amp;TRIM(C27)&amp;";")</f>
        <v xml:space="preserve">    s_bs_fir_gen_filter_mode : in std_logic_vector(1 downto 0);</v>
      </c>
      <c r="G27" t="str">
        <f xml:space="preserve"> ("    "&amp;TRIM(A27) &amp; " =&gt; "&amp;TRIM(A27)&amp;"_"&amp;TRIM($C$11)&amp;",")</f>
        <v xml:space="preserve">    s_bs_fir_gen_filter_mode =&gt; s_bs_fir_gen_filter_mode_bs_fir_gen_i,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s_bs_fir_gen_filter_mode_bs_fir_gen_i : std_logic_vector(1 downto 0) := (others =&gt; '0');</v>
      </c>
    </row>
    <row r="28" spans="1:8">
      <c r="A28" t="s">
        <v>4183</v>
      </c>
      <c r="B28" t="s">
        <v>254</v>
      </c>
      <c r="C28" t="s">
        <v>1975</v>
      </c>
      <c r="E28" t="str">
        <f xml:space="preserve"> ("    "&amp;TRIM(A28)&amp; " : " &amp;TRIM(B28)&amp;" "&amp;TRIM(C28)&amp;";")</f>
        <v xml:space="preserve">    s_bs_fir_gen_mode : in std_logic_vector(1 downto 0);</v>
      </c>
      <c r="F28" t="str">
        <f xml:space="preserve"> ("    "&amp;TRIM(A28)&amp; " : " &amp;TRIM(B28)&amp;" "&amp;TRIM(C28)&amp;";")</f>
        <v xml:space="preserve">    s_bs_fir_gen_mode : in std_logic_vector(1 downto 0);</v>
      </c>
      <c r="G28" t="str">
        <f xml:space="preserve"> ("    "&amp;TRIM(A28) &amp; " =&gt; "&amp;TRIM(A28)&amp;"_"&amp;TRIM($C$11)&amp;",")</f>
        <v xml:space="preserve">    s_bs_fir_gen_mode =&gt; s_bs_fir_gen_mode_bs_fir_gen_i,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s_bs_fir_gen_mode_bs_fir_gen_i : std_logic_vector(1 downto 0) := (others =&gt; '0');</v>
      </c>
    </row>
    <row r="29" spans="1:8">
      <c r="E29" t="s">
        <v>249</v>
      </c>
    </row>
    <row r="30" spans="1:8">
      <c r="A30" t="s">
        <v>554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reset_n_bs_fir_gen_i,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reset_n_bs_fir_gen_i : std_logic := '0';</v>
      </c>
    </row>
    <row r="31" spans="1:8">
      <c r="A31" t="s">
        <v>4185</v>
      </c>
      <c r="B31" t="s">
        <v>254</v>
      </c>
      <c r="C31" t="s">
        <v>255</v>
      </c>
      <c r="E31" t="str">
        <f xml:space="preserve"> ("    "&amp;TRIM(A31)&amp; " : " &amp;TRIM(B31)&amp;" "&amp;TRIM(C31)&amp;"")</f>
        <v xml:space="preserve">    Clk : in std_logic</v>
      </c>
      <c r="F31" t="str">
        <f xml:space="preserve"> ("    "&amp;TRIM(A31)&amp; " : " &amp;TRIM(B31)&amp;" "&amp;TRIM(C31)&amp;"")</f>
        <v xml:space="preserve">    Clk : in std_logic</v>
      </c>
      <c r="G31" t="str">
        <f xml:space="preserve"> ("    "&amp;TRIM(A31) &amp; " =&gt; "&amp;TRIM(A31)&amp;"_"&amp;TRIM($C$11)&amp;"")</f>
        <v xml:space="preserve">    Clk =&gt; Clk_bs_fir_gen_i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Clk_bs_fir_gen_i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259</v>
      </c>
      <c r="G34" s="2"/>
    </row>
    <row r="36" spans="1:7">
      <c r="C36" t="s">
        <v>4433</v>
      </c>
      <c r="D36" t="s">
        <v>4432</v>
      </c>
      <c r="E36" t="str">
        <f xml:space="preserve"> "architecture rtl of "&amp;$A$11&amp;" is"</f>
        <v>architecture rtl of bs_fir_gen is</v>
      </c>
    </row>
    <row r="37" spans="1:7">
      <c r="C37" t="s">
        <v>4434</v>
      </c>
      <c r="D37" t="s">
        <v>4425</v>
      </c>
      <c r="E37" s="20" t="s">
        <v>4451</v>
      </c>
    </row>
    <row r="38" spans="1:7">
      <c r="D38" t="s">
        <v>4426</v>
      </c>
      <c r="E38" s="20" t="s">
        <v>4452</v>
      </c>
    </row>
    <row r="39" spans="1:7">
      <c r="C39" t="s">
        <v>4437</v>
      </c>
      <c r="D39" t="s">
        <v>4427</v>
      </c>
      <c r="E39" s="20" t="s">
        <v>4453</v>
      </c>
    </row>
    <row r="40" spans="1:7">
      <c r="C40" t="s">
        <v>4438</v>
      </c>
      <c r="D40" t="s">
        <v>4428</v>
      </c>
      <c r="E40" s="20" t="s">
        <v>4328</v>
      </c>
    </row>
    <row r="41" spans="1:7">
      <c r="C41" t="s">
        <v>4439</v>
      </c>
      <c r="D41" t="s">
        <v>4429</v>
      </c>
      <c r="E41" s="20" t="s">
        <v>4454</v>
      </c>
    </row>
    <row r="42" spans="1:7">
      <c r="C42" t="s">
        <v>4440</v>
      </c>
      <c r="D42" t="s">
        <v>4430</v>
      </c>
      <c r="E42" s="20" t="s">
        <v>4455</v>
      </c>
    </row>
    <row r="43" spans="1:7">
      <c r="C43" t="s">
        <v>4441</v>
      </c>
      <c r="D43" t="s">
        <v>4431</v>
      </c>
      <c r="E43" s="20" t="s">
        <v>4456</v>
      </c>
    </row>
    <row r="44" spans="1:7">
      <c r="C44" t="s">
        <v>4442</v>
      </c>
      <c r="E44" s="20" t="s">
        <v>4457</v>
      </c>
    </row>
    <row r="45" spans="1:7">
      <c r="C45" t="s">
        <v>4443</v>
      </c>
      <c r="D45" t="s">
        <v>4435</v>
      </c>
      <c r="E45" s="20" t="s">
        <v>4458</v>
      </c>
    </row>
    <row r="46" spans="1:7">
      <c r="D46" t="s">
        <v>4436</v>
      </c>
      <c r="E46" s="20" t="s">
        <v>4283</v>
      </c>
    </row>
    <row r="47" spans="1:7">
      <c r="C47" t="s">
        <v>4444</v>
      </c>
      <c r="E47" s="20" t="s">
        <v>4219</v>
      </c>
    </row>
    <row r="48" spans="1:7">
      <c r="C48" t="s">
        <v>4445</v>
      </c>
      <c r="E48" s="20" t="s">
        <v>4548</v>
      </c>
    </row>
    <row r="49" spans="3:5">
      <c r="C49" t="s">
        <v>4446</v>
      </c>
      <c r="E49" s="20" t="s">
        <v>4549</v>
      </c>
    </row>
    <row r="50" spans="3:5">
      <c r="C50" t="s">
        <v>4447</v>
      </c>
      <c r="E50" s="20" t="s">
        <v>4219</v>
      </c>
    </row>
    <row r="51" spans="3:5">
      <c r="C51" t="s">
        <v>4448</v>
      </c>
      <c r="E51" s="20" t="s">
        <v>4459</v>
      </c>
    </row>
    <row r="52" spans="3:5">
      <c r="C52" t="s">
        <v>4449</v>
      </c>
      <c r="E52" s="20" t="s">
        <v>4460</v>
      </c>
    </row>
    <row r="53" spans="3:5">
      <c r="C53" t="s">
        <v>4450</v>
      </c>
      <c r="E53" s="20" t="s">
        <v>4461</v>
      </c>
    </row>
    <row r="54" spans="3:5">
      <c r="E54" s="20" t="s">
        <v>4550</v>
      </c>
    </row>
    <row r="55" spans="3:5">
      <c r="E55" s="20" t="s">
        <v>4219</v>
      </c>
    </row>
    <row r="56" spans="3:5">
      <c r="E56" s="20" t="s">
        <v>4462</v>
      </c>
    </row>
    <row r="57" spans="3:5">
      <c r="E57" s="20" t="s">
        <v>4294</v>
      </c>
    </row>
    <row r="58" spans="3:5">
      <c r="E58" s="20" t="s">
        <v>4333</v>
      </c>
    </row>
    <row r="59" spans="3:5">
      <c r="E59" s="20" t="s">
        <v>4463</v>
      </c>
    </row>
    <row r="60" spans="3:5">
      <c r="E60" s="20" t="s">
        <v>4464</v>
      </c>
    </row>
    <row r="61" spans="3:5">
      <c r="E61" s="20" t="s">
        <v>4551</v>
      </c>
    </row>
    <row r="62" spans="3:5">
      <c r="E62" s="20" t="s">
        <v>4335</v>
      </c>
    </row>
    <row r="63" spans="3:5">
      <c r="E63" s="20" t="s">
        <v>4552</v>
      </c>
    </row>
    <row r="64" spans="3:5">
      <c r="E64" s="20" t="s">
        <v>4553</v>
      </c>
    </row>
    <row r="65" spans="5:5">
      <c r="E65" s="20" t="s">
        <v>4338</v>
      </c>
    </row>
    <row r="66" spans="5:5">
      <c r="E66" s="20" t="s">
        <v>4554</v>
      </c>
    </row>
    <row r="67" spans="5:5">
      <c r="E67" s="20" t="s">
        <v>4555</v>
      </c>
    </row>
    <row r="68" spans="5:5">
      <c r="E68" s="20" t="s">
        <v>4465</v>
      </c>
    </row>
    <row r="69" spans="5:5">
      <c r="E69" s="20" t="s">
        <v>4466</v>
      </c>
    </row>
    <row r="70" spans="5:5">
      <c r="E70" s="20" t="s">
        <v>4298</v>
      </c>
    </row>
    <row r="71" spans="5:5">
      <c r="E71" s="20" t="s">
        <v>4467</v>
      </c>
    </row>
    <row r="72" spans="5:5">
      <c r="E72" s="20" t="s">
        <v>4468</v>
      </c>
    </row>
    <row r="73" spans="5:5">
      <c r="E73" s="20" t="s">
        <v>4298</v>
      </c>
    </row>
    <row r="74" spans="5:5">
      <c r="E74" s="20" t="s">
        <v>4469</v>
      </c>
    </row>
    <row r="75" spans="5:5">
      <c r="E75" s="20" t="s">
        <v>4470</v>
      </c>
    </row>
    <row r="76" spans="5:5">
      <c r="E76" s="20" t="s">
        <v>4471</v>
      </c>
    </row>
    <row r="77" spans="5:5">
      <c r="E77" s="20" t="s">
        <v>4298</v>
      </c>
    </row>
    <row r="78" spans="5:5">
      <c r="E78" s="20" t="s">
        <v>4472</v>
      </c>
    </row>
    <row r="79" spans="5:5">
      <c r="E79" s="20" t="s">
        <v>4473</v>
      </c>
    </row>
    <row r="80" spans="5:5">
      <c r="E80" s="20" t="s">
        <v>4474</v>
      </c>
    </row>
    <row r="81" spans="5:5">
      <c r="E81" s="20" t="s">
        <v>4556</v>
      </c>
    </row>
    <row r="82" spans="5:5">
      <c r="E82" s="20" t="s">
        <v>4475</v>
      </c>
    </row>
    <row r="83" spans="5:5">
      <c r="E83" s="20" t="s">
        <v>4557</v>
      </c>
    </row>
    <row r="84" spans="5:5">
      <c r="E84" s="20" t="s">
        <v>4476</v>
      </c>
    </row>
    <row r="85" spans="5:5">
      <c r="E85" s="20" t="s">
        <v>4477</v>
      </c>
    </row>
    <row r="86" spans="5:5">
      <c r="E86" s="20" t="s">
        <v>4558</v>
      </c>
    </row>
    <row r="87" spans="5:5">
      <c r="E87" s="20" t="s">
        <v>4478</v>
      </c>
    </row>
    <row r="88" spans="5:5">
      <c r="E88" s="20" t="s">
        <v>4298</v>
      </c>
    </row>
    <row r="89" spans="5:5">
      <c r="E89" s="20" t="s">
        <v>4303</v>
      </c>
    </row>
    <row r="90" spans="5:5">
      <c r="E90" s="20" t="s">
        <v>4304</v>
      </c>
    </row>
    <row r="91" spans="5:5">
      <c r="E91" s="20" t="s">
        <v>4219</v>
      </c>
    </row>
    <row r="92" spans="5:5">
      <c r="E92" s="20" t="s">
        <v>298</v>
      </c>
    </row>
    <row r="93" spans="5:5">
      <c r="E93" s="20" t="s">
        <v>4305</v>
      </c>
    </row>
    <row r="94" spans="5:5">
      <c r="E94" s="20" t="s">
        <v>4305</v>
      </c>
    </row>
    <row r="95" spans="5:5">
      <c r="E95" s="20" t="s">
        <v>4305</v>
      </c>
    </row>
    <row r="96" spans="5:5">
      <c r="E96" s="20" t="s">
        <v>257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BDAD-5EE9-4C34-A499-A27D0365F546}">
  <dimension ref="A1:D389"/>
  <sheetViews>
    <sheetView topLeftCell="A4" workbookViewId="0">
      <selection activeCell="F25" sqref="F25"/>
    </sheetView>
  </sheetViews>
  <sheetFormatPr defaultRowHeight="16.899999999999999"/>
  <cols>
    <col min="2" max="2" width="7.5625" customWidth="1"/>
    <col min="3" max="3" width="5.0625" customWidth="1"/>
    <col min="4" max="4" width="46.9375" bestFit="1" customWidth="1"/>
  </cols>
  <sheetData>
    <row r="1" spans="1:4">
      <c r="D1" t="s">
        <v>4442</v>
      </c>
    </row>
    <row r="2" spans="1:4">
      <c r="D2" t="s">
        <v>4482</v>
      </c>
    </row>
    <row r="3" spans="1:4">
      <c r="B3" t="s">
        <v>4479</v>
      </c>
    </row>
    <row r="4" spans="1:4">
      <c r="A4">
        <v>1</v>
      </c>
      <c r="B4">
        <v>-109</v>
      </c>
      <c r="C4" t="s">
        <v>4483</v>
      </c>
    </row>
    <row r="5" spans="1:4">
      <c r="A5">
        <v>2</v>
      </c>
      <c r="B5">
        <v>227</v>
      </c>
      <c r="C5" t="s">
        <v>4483</v>
      </c>
    </row>
    <row r="6" spans="1:4">
      <c r="A6">
        <v>3</v>
      </c>
      <c r="B6">
        <v>69</v>
      </c>
      <c r="C6" t="s">
        <v>4483</v>
      </c>
    </row>
    <row r="7" spans="1:4">
      <c r="A7">
        <v>4</v>
      </c>
      <c r="B7">
        <v>407</v>
      </c>
      <c r="C7" t="s">
        <v>4483</v>
      </c>
    </row>
    <row r="8" spans="1:4">
      <c r="A8">
        <v>5</v>
      </c>
      <c r="B8">
        <v>-89</v>
      </c>
      <c r="C8" t="s">
        <v>4483</v>
      </c>
    </row>
    <row r="9" spans="1:4">
      <c r="A9">
        <v>6</v>
      </c>
      <c r="B9">
        <v>-343</v>
      </c>
      <c r="C9" t="s">
        <v>4483</v>
      </c>
    </row>
    <row r="10" spans="1:4">
      <c r="A10">
        <v>7</v>
      </c>
      <c r="B10">
        <v>391</v>
      </c>
      <c r="C10" t="s">
        <v>4483</v>
      </c>
    </row>
    <row r="11" spans="1:4">
      <c r="A11">
        <v>8</v>
      </c>
      <c r="B11">
        <v>162</v>
      </c>
      <c r="C11" t="s">
        <v>4483</v>
      </c>
    </row>
    <row r="12" spans="1:4">
      <c r="A12">
        <v>9</v>
      </c>
      <c r="B12">
        <v>-528</v>
      </c>
      <c r="C12" t="s">
        <v>4483</v>
      </c>
    </row>
    <row r="13" spans="1:4">
      <c r="A13">
        <v>10</v>
      </c>
      <c r="B13">
        <v>156</v>
      </c>
      <c r="C13" t="s">
        <v>4483</v>
      </c>
    </row>
    <row r="14" spans="1:4">
      <c r="A14">
        <v>11</v>
      </c>
      <c r="B14">
        <v>359</v>
      </c>
      <c r="C14" t="s">
        <v>4483</v>
      </c>
    </row>
    <row r="15" spans="1:4">
      <c r="A15">
        <v>12</v>
      </c>
      <c r="B15">
        <v>-276</v>
      </c>
      <c r="C15" t="s">
        <v>4483</v>
      </c>
    </row>
    <row r="16" spans="1:4">
      <c r="A16">
        <v>13</v>
      </c>
      <c r="B16">
        <v>-61</v>
      </c>
      <c r="C16" t="s">
        <v>4483</v>
      </c>
    </row>
    <row r="17" spans="1:3">
      <c r="A17">
        <v>14</v>
      </c>
      <c r="B17">
        <v>10</v>
      </c>
      <c r="C17" t="s">
        <v>4483</v>
      </c>
    </row>
    <row r="18" spans="1:3">
      <c r="A18">
        <v>15</v>
      </c>
      <c r="B18">
        <v>62</v>
      </c>
      <c r="C18" t="s">
        <v>4483</v>
      </c>
    </row>
    <row r="19" spans="1:3">
      <c r="A19">
        <v>16</v>
      </c>
      <c r="B19">
        <v>351</v>
      </c>
      <c r="C19" t="s">
        <v>4483</v>
      </c>
    </row>
    <row r="20" spans="1:3">
      <c r="A20">
        <v>17</v>
      </c>
      <c r="B20">
        <v>-542</v>
      </c>
      <c r="C20" t="s">
        <v>4483</v>
      </c>
    </row>
    <row r="21" spans="1:3">
      <c r="A21">
        <v>18</v>
      </c>
      <c r="B21">
        <v>-276</v>
      </c>
      <c r="C21" t="s">
        <v>4483</v>
      </c>
    </row>
    <row r="22" spans="1:3">
      <c r="A22">
        <v>19</v>
      </c>
      <c r="B22">
        <v>1076</v>
      </c>
      <c r="C22" t="s">
        <v>4483</v>
      </c>
    </row>
    <row r="23" spans="1:3">
      <c r="A23">
        <v>20</v>
      </c>
      <c r="B23">
        <v>-374</v>
      </c>
      <c r="C23" t="s">
        <v>4483</v>
      </c>
    </row>
    <row r="24" spans="1:3">
      <c r="A24">
        <v>21</v>
      </c>
      <c r="B24">
        <v>-1034</v>
      </c>
      <c r="C24" t="s">
        <v>4483</v>
      </c>
    </row>
    <row r="25" spans="1:3">
      <c r="A25">
        <v>22</v>
      </c>
      <c r="B25">
        <v>1017</v>
      </c>
      <c r="C25" t="s">
        <v>4483</v>
      </c>
    </row>
    <row r="26" spans="1:3">
      <c r="A26">
        <v>23</v>
      </c>
      <c r="B26">
        <v>354</v>
      </c>
      <c r="C26" t="s">
        <v>4483</v>
      </c>
    </row>
    <row r="27" spans="1:3">
      <c r="A27">
        <v>24</v>
      </c>
      <c r="B27">
        <v>-936</v>
      </c>
      <c r="C27" t="s">
        <v>4483</v>
      </c>
    </row>
    <row r="28" spans="1:3">
      <c r="A28">
        <v>25</v>
      </c>
      <c r="B28">
        <v>193</v>
      </c>
      <c r="C28" t="s">
        <v>4483</v>
      </c>
    </row>
    <row r="29" spans="1:3">
      <c r="A29">
        <v>26</v>
      </c>
      <c r="B29">
        <v>190</v>
      </c>
      <c r="C29" t="s">
        <v>4483</v>
      </c>
    </row>
    <row r="30" spans="1:3">
      <c r="A30">
        <v>27</v>
      </c>
      <c r="B30">
        <v>183</v>
      </c>
      <c r="C30" t="s">
        <v>4483</v>
      </c>
    </row>
    <row r="31" spans="1:3">
      <c r="A31">
        <v>28</v>
      </c>
      <c r="B31">
        <v>227</v>
      </c>
      <c r="C31" t="s">
        <v>4483</v>
      </c>
    </row>
    <row r="32" spans="1:3">
      <c r="A32">
        <v>29</v>
      </c>
      <c r="B32">
        <v>-1254</v>
      </c>
      <c r="C32" t="s">
        <v>4483</v>
      </c>
    </row>
    <row r="33" spans="1:3">
      <c r="A33">
        <v>30</v>
      </c>
      <c r="B33">
        <v>540</v>
      </c>
      <c r="C33" t="s">
        <v>4483</v>
      </c>
    </row>
    <row r="34" spans="1:3">
      <c r="A34">
        <v>31</v>
      </c>
      <c r="B34">
        <v>1771</v>
      </c>
      <c r="C34" t="s">
        <v>4483</v>
      </c>
    </row>
    <row r="35" spans="1:3">
      <c r="A35">
        <v>32</v>
      </c>
      <c r="B35">
        <v>-2044</v>
      </c>
      <c r="C35" t="s">
        <v>4483</v>
      </c>
    </row>
    <row r="36" spans="1:3">
      <c r="A36">
        <v>33</v>
      </c>
      <c r="B36">
        <v>-845</v>
      </c>
      <c r="C36" t="s">
        <v>4483</v>
      </c>
    </row>
    <row r="37" spans="1:3">
      <c r="A37">
        <v>34</v>
      </c>
      <c r="B37">
        <v>2764</v>
      </c>
      <c r="C37" t="s">
        <v>4483</v>
      </c>
    </row>
    <row r="38" spans="1:3">
      <c r="A38">
        <v>35</v>
      </c>
      <c r="B38">
        <v>-806</v>
      </c>
      <c r="C38" t="s">
        <v>4483</v>
      </c>
    </row>
    <row r="39" spans="1:3">
      <c r="A39">
        <v>36</v>
      </c>
      <c r="B39">
        <v>-1821</v>
      </c>
      <c r="C39" t="s">
        <v>4483</v>
      </c>
    </row>
    <row r="40" spans="1:3">
      <c r="A40">
        <v>37</v>
      </c>
      <c r="B40">
        <v>1363</v>
      </c>
      <c r="C40" t="s">
        <v>4483</v>
      </c>
    </row>
    <row r="41" spans="1:3">
      <c r="A41">
        <v>38</v>
      </c>
      <c r="B41">
        <v>288</v>
      </c>
      <c r="C41" t="s">
        <v>4483</v>
      </c>
    </row>
    <row r="42" spans="1:3">
      <c r="A42">
        <v>39</v>
      </c>
      <c r="B42">
        <v>-14</v>
      </c>
      <c r="C42" t="s">
        <v>4483</v>
      </c>
    </row>
    <row r="43" spans="1:3">
      <c r="A43">
        <v>40</v>
      </c>
      <c r="B43">
        <v>-317</v>
      </c>
      <c r="C43" t="s">
        <v>4483</v>
      </c>
    </row>
    <row r="44" spans="1:3">
      <c r="A44">
        <v>41</v>
      </c>
      <c r="B44">
        <v>-1724</v>
      </c>
      <c r="C44" t="s">
        <v>4483</v>
      </c>
    </row>
    <row r="45" spans="1:3">
      <c r="A45">
        <v>42</v>
      </c>
      <c r="B45">
        <v>2615</v>
      </c>
      <c r="C45" t="s">
        <v>4483</v>
      </c>
    </row>
    <row r="46" spans="1:3">
      <c r="A46">
        <v>43</v>
      </c>
      <c r="B46">
        <v>1317</v>
      </c>
      <c r="C46" t="s">
        <v>4483</v>
      </c>
    </row>
    <row r="47" spans="1:3">
      <c r="A47">
        <v>44</v>
      </c>
      <c r="B47">
        <v>-5132</v>
      </c>
      <c r="C47" t="s">
        <v>4483</v>
      </c>
    </row>
    <row r="48" spans="1:3">
      <c r="A48">
        <v>45</v>
      </c>
      <c r="B48">
        <v>1780</v>
      </c>
      <c r="C48" t="s">
        <v>4483</v>
      </c>
    </row>
    <row r="49" spans="1:3">
      <c r="A49">
        <v>46</v>
      </c>
      <c r="B49">
        <v>4925</v>
      </c>
      <c r="C49" t="s">
        <v>4483</v>
      </c>
    </row>
    <row r="50" spans="1:3">
      <c r="A50">
        <v>47</v>
      </c>
      <c r="B50">
        <v>-4876</v>
      </c>
      <c r="C50" t="s">
        <v>4483</v>
      </c>
    </row>
    <row r="51" spans="1:3">
      <c r="A51">
        <v>48</v>
      </c>
      <c r="B51">
        <v>-1711</v>
      </c>
      <c r="C51" t="s">
        <v>4483</v>
      </c>
    </row>
    <row r="52" spans="1:3">
      <c r="A52">
        <v>49</v>
      </c>
      <c r="B52">
        <v>4564</v>
      </c>
      <c r="C52" t="s">
        <v>4483</v>
      </c>
    </row>
    <row r="53" spans="1:3">
      <c r="A53">
        <v>50</v>
      </c>
      <c r="B53">
        <v>-960</v>
      </c>
      <c r="C53" t="s">
        <v>4483</v>
      </c>
    </row>
    <row r="54" spans="1:3">
      <c r="A54">
        <v>51</v>
      </c>
      <c r="B54">
        <v>-940</v>
      </c>
      <c r="C54" t="s">
        <v>4483</v>
      </c>
    </row>
    <row r="55" spans="1:3">
      <c r="A55">
        <v>52</v>
      </c>
      <c r="B55">
        <v>-1003</v>
      </c>
      <c r="C55" t="s">
        <v>4483</v>
      </c>
    </row>
    <row r="56" spans="1:3">
      <c r="A56">
        <v>53</v>
      </c>
      <c r="B56">
        <v>-1250</v>
      </c>
      <c r="C56" t="s">
        <v>4483</v>
      </c>
    </row>
    <row r="57" spans="1:3">
      <c r="A57">
        <v>54</v>
      </c>
      <c r="B57">
        <v>7173</v>
      </c>
      <c r="C57" t="s">
        <v>4483</v>
      </c>
    </row>
    <row r="58" spans="1:3">
      <c r="A58">
        <v>55</v>
      </c>
      <c r="B58">
        <v>-3256</v>
      </c>
      <c r="C58" t="s">
        <v>4483</v>
      </c>
    </row>
    <row r="59" spans="1:3">
      <c r="A59">
        <v>56</v>
      </c>
      <c r="B59">
        <v>-11348</v>
      </c>
      <c r="C59" t="s">
        <v>4483</v>
      </c>
    </row>
    <row r="60" spans="1:3">
      <c r="A60">
        <v>57</v>
      </c>
      <c r="B60">
        <v>14167</v>
      </c>
      <c r="C60" t="s">
        <v>4483</v>
      </c>
    </row>
    <row r="61" spans="1:3">
      <c r="A61">
        <v>58</v>
      </c>
      <c r="B61">
        <v>6451</v>
      </c>
      <c r="C61" t="s">
        <v>4483</v>
      </c>
    </row>
    <row r="62" spans="1:3">
      <c r="A62">
        <v>59</v>
      </c>
      <c r="B62">
        <v>-23980</v>
      </c>
      <c r="C62" t="s">
        <v>4483</v>
      </c>
    </row>
    <row r="63" spans="1:3">
      <c r="A63">
        <v>60</v>
      </c>
      <c r="B63">
        <v>8252</v>
      </c>
      <c r="C63" t="s">
        <v>4483</v>
      </c>
    </row>
    <row r="64" spans="1:3">
      <c r="A64">
        <v>61</v>
      </c>
      <c r="B64">
        <v>23429</v>
      </c>
      <c r="C64" t="s">
        <v>4483</v>
      </c>
    </row>
    <row r="65" spans="1:3">
      <c r="A65">
        <v>62</v>
      </c>
      <c r="B65">
        <v>-24784</v>
      </c>
      <c r="C65" t="s">
        <v>4483</v>
      </c>
    </row>
    <row r="66" spans="1:3">
      <c r="A66">
        <v>63</v>
      </c>
      <c r="B66">
        <v>-9787</v>
      </c>
      <c r="C66" t="s">
        <v>4483</v>
      </c>
    </row>
    <row r="67" spans="1:3">
      <c r="A67">
        <v>64</v>
      </c>
      <c r="B67">
        <v>32016</v>
      </c>
      <c r="C67" t="s">
        <v>4483</v>
      </c>
    </row>
    <row r="68" spans="1:3">
      <c r="A68">
        <v>65</v>
      </c>
      <c r="B68">
        <v>-9787</v>
      </c>
      <c r="C68" t="s">
        <v>4483</v>
      </c>
    </row>
    <row r="69" spans="1:3">
      <c r="A69">
        <v>66</v>
      </c>
      <c r="B69">
        <v>-24784</v>
      </c>
      <c r="C69" t="s">
        <v>4483</v>
      </c>
    </row>
    <row r="70" spans="1:3">
      <c r="A70">
        <v>67</v>
      </c>
      <c r="B70">
        <v>23429</v>
      </c>
      <c r="C70" t="s">
        <v>4483</v>
      </c>
    </row>
    <row r="71" spans="1:3">
      <c r="A71">
        <v>68</v>
      </c>
      <c r="B71">
        <v>8252</v>
      </c>
      <c r="C71" t="s">
        <v>4483</v>
      </c>
    </row>
    <row r="72" spans="1:3">
      <c r="A72">
        <v>69</v>
      </c>
      <c r="B72">
        <v>-23980</v>
      </c>
      <c r="C72" t="s">
        <v>4483</v>
      </c>
    </row>
    <row r="73" spans="1:3">
      <c r="A73">
        <v>70</v>
      </c>
      <c r="B73">
        <v>6451</v>
      </c>
      <c r="C73" t="s">
        <v>4483</v>
      </c>
    </row>
    <row r="74" spans="1:3">
      <c r="A74">
        <v>71</v>
      </c>
      <c r="B74">
        <v>14167</v>
      </c>
      <c r="C74" t="s">
        <v>4483</v>
      </c>
    </row>
    <row r="75" spans="1:3">
      <c r="A75">
        <v>72</v>
      </c>
      <c r="B75">
        <v>-11348</v>
      </c>
      <c r="C75" t="s">
        <v>4483</v>
      </c>
    </row>
    <row r="76" spans="1:3">
      <c r="A76">
        <v>73</v>
      </c>
      <c r="B76">
        <v>-3256</v>
      </c>
      <c r="C76" t="s">
        <v>4483</v>
      </c>
    </row>
    <row r="77" spans="1:3">
      <c r="A77">
        <v>74</v>
      </c>
      <c r="B77">
        <v>7173</v>
      </c>
      <c r="C77" t="s">
        <v>4483</v>
      </c>
    </row>
    <row r="78" spans="1:3">
      <c r="A78">
        <v>75</v>
      </c>
      <c r="B78">
        <v>-1250</v>
      </c>
      <c r="C78" t="s">
        <v>4483</v>
      </c>
    </row>
    <row r="79" spans="1:3">
      <c r="A79">
        <v>76</v>
      </c>
      <c r="B79">
        <v>-1003</v>
      </c>
      <c r="C79" t="s">
        <v>4483</v>
      </c>
    </row>
    <row r="80" spans="1:3">
      <c r="A80">
        <v>77</v>
      </c>
      <c r="B80">
        <v>-940</v>
      </c>
      <c r="C80" t="s">
        <v>4483</v>
      </c>
    </row>
    <row r="81" spans="1:3">
      <c r="A81">
        <v>78</v>
      </c>
      <c r="B81">
        <v>-960</v>
      </c>
      <c r="C81" t="s">
        <v>4483</v>
      </c>
    </row>
    <row r="82" spans="1:3">
      <c r="A82">
        <v>79</v>
      </c>
      <c r="B82">
        <v>4564</v>
      </c>
      <c r="C82" t="s">
        <v>4483</v>
      </c>
    </row>
    <row r="83" spans="1:3">
      <c r="A83">
        <v>80</v>
      </c>
      <c r="B83">
        <v>-1711</v>
      </c>
      <c r="C83" t="s">
        <v>4483</v>
      </c>
    </row>
    <row r="84" spans="1:3">
      <c r="A84">
        <v>81</v>
      </c>
      <c r="B84">
        <v>-4876</v>
      </c>
      <c r="C84" t="s">
        <v>4483</v>
      </c>
    </row>
    <row r="85" spans="1:3">
      <c r="A85">
        <v>82</v>
      </c>
      <c r="B85">
        <v>4925</v>
      </c>
      <c r="C85" t="s">
        <v>4483</v>
      </c>
    </row>
    <row r="86" spans="1:3">
      <c r="A86">
        <v>83</v>
      </c>
      <c r="B86">
        <v>1780</v>
      </c>
      <c r="C86" t="s">
        <v>4483</v>
      </c>
    </row>
    <row r="87" spans="1:3">
      <c r="A87">
        <v>84</v>
      </c>
      <c r="B87">
        <v>-5132</v>
      </c>
      <c r="C87" t="s">
        <v>4483</v>
      </c>
    </row>
    <row r="88" spans="1:3">
      <c r="A88">
        <v>85</v>
      </c>
      <c r="B88">
        <v>1317</v>
      </c>
      <c r="C88" t="s">
        <v>4483</v>
      </c>
    </row>
    <row r="89" spans="1:3">
      <c r="A89">
        <v>86</v>
      </c>
      <c r="B89">
        <v>2615</v>
      </c>
      <c r="C89" t="s">
        <v>4483</v>
      </c>
    </row>
    <row r="90" spans="1:3">
      <c r="A90">
        <v>87</v>
      </c>
      <c r="B90">
        <v>-1724</v>
      </c>
      <c r="C90" t="s">
        <v>4483</v>
      </c>
    </row>
    <row r="91" spans="1:3">
      <c r="A91">
        <v>88</v>
      </c>
      <c r="B91">
        <v>-317</v>
      </c>
      <c r="C91" t="s">
        <v>4483</v>
      </c>
    </row>
    <row r="92" spans="1:3">
      <c r="A92">
        <v>89</v>
      </c>
      <c r="B92">
        <v>-14</v>
      </c>
      <c r="C92" t="s">
        <v>4483</v>
      </c>
    </row>
    <row r="93" spans="1:3">
      <c r="A93">
        <v>90</v>
      </c>
      <c r="B93">
        <v>288</v>
      </c>
      <c r="C93" t="s">
        <v>4483</v>
      </c>
    </row>
    <row r="94" spans="1:3">
      <c r="A94">
        <v>91</v>
      </c>
      <c r="B94">
        <v>1363</v>
      </c>
      <c r="C94" t="s">
        <v>4483</v>
      </c>
    </row>
    <row r="95" spans="1:3">
      <c r="A95">
        <v>92</v>
      </c>
      <c r="B95">
        <v>-1821</v>
      </c>
      <c r="C95" t="s">
        <v>4483</v>
      </c>
    </row>
    <row r="96" spans="1:3">
      <c r="A96">
        <v>93</v>
      </c>
      <c r="B96">
        <v>-806</v>
      </c>
      <c r="C96" t="s">
        <v>4483</v>
      </c>
    </row>
    <row r="97" spans="1:3">
      <c r="A97">
        <v>94</v>
      </c>
      <c r="B97">
        <v>2764</v>
      </c>
      <c r="C97" t="s">
        <v>4483</v>
      </c>
    </row>
    <row r="98" spans="1:3">
      <c r="A98">
        <v>95</v>
      </c>
      <c r="B98">
        <v>-845</v>
      </c>
      <c r="C98" t="s">
        <v>4483</v>
      </c>
    </row>
    <row r="99" spans="1:3">
      <c r="A99">
        <v>96</v>
      </c>
      <c r="B99">
        <v>-2044</v>
      </c>
      <c r="C99" t="s">
        <v>4483</v>
      </c>
    </row>
    <row r="100" spans="1:3">
      <c r="A100">
        <v>97</v>
      </c>
      <c r="B100">
        <v>1771</v>
      </c>
      <c r="C100" t="s">
        <v>4483</v>
      </c>
    </row>
    <row r="101" spans="1:3">
      <c r="A101">
        <v>98</v>
      </c>
      <c r="B101">
        <v>540</v>
      </c>
      <c r="C101" t="s">
        <v>4483</v>
      </c>
    </row>
    <row r="102" spans="1:3">
      <c r="A102">
        <v>99</v>
      </c>
      <c r="B102">
        <v>-1254</v>
      </c>
      <c r="C102" t="s">
        <v>4483</v>
      </c>
    </row>
    <row r="103" spans="1:3">
      <c r="A103">
        <v>100</v>
      </c>
      <c r="B103">
        <v>227</v>
      </c>
      <c r="C103" t="s">
        <v>4483</v>
      </c>
    </row>
    <row r="104" spans="1:3">
      <c r="A104">
        <v>101</v>
      </c>
      <c r="B104">
        <v>183</v>
      </c>
      <c r="C104" t="s">
        <v>4483</v>
      </c>
    </row>
    <row r="105" spans="1:3">
      <c r="A105">
        <v>102</v>
      </c>
      <c r="B105">
        <v>190</v>
      </c>
      <c r="C105" t="s">
        <v>4483</v>
      </c>
    </row>
    <row r="106" spans="1:3">
      <c r="A106">
        <v>103</v>
      </c>
      <c r="B106">
        <v>193</v>
      </c>
      <c r="C106" t="s">
        <v>4483</v>
      </c>
    </row>
    <row r="107" spans="1:3">
      <c r="A107">
        <v>104</v>
      </c>
      <c r="B107">
        <v>-936</v>
      </c>
      <c r="C107" t="s">
        <v>4483</v>
      </c>
    </row>
    <row r="108" spans="1:3">
      <c r="A108">
        <v>105</v>
      </c>
      <c r="B108">
        <v>354</v>
      </c>
      <c r="C108" t="s">
        <v>4483</v>
      </c>
    </row>
    <row r="109" spans="1:3">
      <c r="A109">
        <v>106</v>
      </c>
      <c r="B109">
        <v>1017</v>
      </c>
      <c r="C109" t="s">
        <v>4483</v>
      </c>
    </row>
    <row r="110" spans="1:3">
      <c r="A110">
        <v>107</v>
      </c>
      <c r="B110">
        <v>-1034</v>
      </c>
      <c r="C110" t="s">
        <v>4483</v>
      </c>
    </row>
    <row r="111" spans="1:3">
      <c r="A111">
        <v>108</v>
      </c>
      <c r="B111">
        <v>-374</v>
      </c>
      <c r="C111" t="s">
        <v>4483</v>
      </c>
    </row>
    <row r="112" spans="1:3">
      <c r="A112">
        <v>109</v>
      </c>
      <c r="B112">
        <v>1076</v>
      </c>
      <c r="C112" t="s">
        <v>4483</v>
      </c>
    </row>
    <row r="113" spans="1:3">
      <c r="A113">
        <v>110</v>
      </c>
      <c r="B113">
        <v>-276</v>
      </c>
      <c r="C113" t="s">
        <v>4483</v>
      </c>
    </row>
    <row r="114" spans="1:3">
      <c r="A114">
        <v>111</v>
      </c>
      <c r="B114">
        <v>-542</v>
      </c>
      <c r="C114" t="s">
        <v>4483</v>
      </c>
    </row>
    <row r="115" spans="1:3">
      <c r="A115">
        <v>112</v>
      </c>
      <c r="B115">
        <v>351</v>
      </c>
      <c r="C115" t="s">
        <v>4483</v>
      </c>
    </row>
    <row r="116" spans="1:3">
      <c r="A116">
        <v>113</v>
      </c>
      <c r="B116">
        <v>62</v>
      </c>
      <c r="C116" t="s">
        <v>4483</v>
      </c>
    </row>
    <row r="117" spans="1:3">
      <c r="A117">
        <v>114</v>
      </c>
      <c r="B117">
        <v>10</v>
      </c>
      <c r="C117" t="s">
        <v>4483</v>
      </c>
    </row>
    <row r="118" spans="1:3">
      <c r="A118">
        <v>115</v>
      </c>
      <c r="B118">
        <v>-61</v>
      </c>
      <c r="C118" t="s">
        <v>4483</v>
      </c>
    </row>
    <row r="119" spans="1:3">
      <c r="A119">
        <v>116</v>
      </c>
      <c r="B119">
        <v>-276</v>
      </c>
      <c r="C119" t="s">
        <v>4483</v>
      </c>
    </row>
    <row r="120" spans="1:3">
      <c r="A120">
        <v>117</v>
      </c>
      <c r="B120">
        <v>359</v>
      </c>
      <c r="C120" t="s">
        <v>4483</v>
      </c>
    </row>
    <row r="121" spans="1:3">
      <c r="A121">
        <v>118</v>
      </c>
      <c r="B121">
        <v>156</v>
      </c>
      <c r="C121" t="s">
        <v>4483</v>
      </c>
    </row>
    <row r="122" spans="1:3">
      <c r="A122">
        <v>119</v>
      </c>
      <c r="B122">
        <v>-528</v>
      </c>
      <c r="C122" t="s">
        <v>4483</v>
      </c>
    </row>
    <row r="123" spans="1:3">
      <c r="A123">
        <v>120</v>
      </c>
      <c r="B123">
        <v>162</v>
      </c>
      <c r="C123" t="s">
        <v>4483</v>
      </c>
    </row>
    <row r="124" spans="1:3">
      <c r="A124">
        <v>121</v>
      </c>
      <c r="B124">
        <v>391</v>
      </c>
      <c r="C124" t="s">
        <v>4483</v>
      </c>
    </row>
    <row r="125" spans="1:3">
      <c r="A125">
        <v>122</v>
      </c>
      <c r="B125">
        <v>-343</v>
      </c>
      <c r="C125" t="s">
        <v>4483</v>
      </c>
    </row>
    <row r="126" spans="1:3">
      <c r="A126">
        <v>123</v>
      </c>
      <c r="B126">
        <v>-89</v>
      </c>
      <c r="C126" t="s">
        <v>4483</v>
      </c>
    </row>
    <row r="127" spans="1:3">
      <c r="A127">
        <v>124</v>
      </c>
      <c r="B127">
        <v>407</v>
      </c>
      <c r="C127" t="s">
        <v>4483</v>
      </c>
    </row>
    <row r="128" spans="1:3">
      <c r="A128">
        <v>125</v>
      </c>
      <c r="B128">
        <v>69</v>
      </c>
      <c r="C128" t="s">
        <v>4483</v>
      </c>
    </row>
    <row r="129" spans="1:3">
      <c r="A129">
        <v>126</v>
      </c>
      <c r="B129">
        <v>227</v>
      </c>
      <c r="C129" t="s">
        <v>4483</v>
      </c>
    </row>
    <row r="130" spans="1:3">
      <c r="A130">
        <v>127</v>
      </c>
      <c r="B130">
        <v>-109</v>
      </c>
      <c r="C130" t="s">
        <v>4483</v>
      </c>
    </row>
    <row r="132" spans="1:3">
      <c r="B132" t="s">
        <v>4480</v>
      </c>
    </row>
    <row r="133" spans="1:3">
      <c r="A133">
        <v>1</v>
      </c>
      <c r="B133">
        <v>302</v>
      </c>
      <c r="C133" t="s">
        <v>4483</v>
      </c>
    </row>
    <row r="134" spans="1:3">
      <c r="A134">
        <v>2</v>
      </c>
      <c r="B134">
        <v>198</v>
      </c>
      <c r="C134" t="s">
        <v>4483</v>
      </c>
    </row>
    <row r="135" spans="1:3">
      <c r="A135">
        <v>3</v>
      </c>
      <c r="B135">
        <v>4</v>
      </c>
      <c r="C135" t="s">
        <v>4483</v>
      </c>
    </row>
    <row r="136" spans="1:3">
      <c r="A136">
        <v>4</v>
      </c>
      <c r="B136">
        <v>-206</v>
      </c>
      <c r="C136" t="s">
        <v>4483</v>
      </c>
    </row>
    <row r="137" spans="1:3">
      <c r="A137">
        <v>5</v>
      </c>
      <c r="B137">
        <v>328</v>
      </c>
      <c r="C137" t="s">
        <v>4483</v>
      </c>
    </row>
    <row r="138" spans="1:3">
      <c r="A138">
        <v>6</v>
      </c>
      <c r="B138">
        <v>-278</v>
      </c>
      <c r="C138" t="s">
        <v>4483</v>
      </c>
    </row>
    <row r="139" spans="1:3">
      <c r="A139">
        <v>7</v>
      </c>
      <c r="B139">
        <v>28</v>
      </c>
      <c r="C139" t="s">
        <v>4483</v>
      </c>
    </row>
    <row r="140" spans="1:3">
      <c r="A140">
        <v>8</v>
      </c>
      <c r="B140">
        <v>308</v>
      </c>
      <c r="C140" t="s">
        <v>4483</v>
      </c>
    </row>
    <row r="141" spans="1:3">
      <c r="A141">
        <v>9</v>
      </c>
      <c r="B141">
        <v>-535</v>
      </c>
      <c r="C141" t="s">
        <v>4483</v>
      </c>
    </row>
    <row r="142" spans="1:3">
      <c r="A142">
        <v>10</v>
      </c>
      <c r="B142">
        <v>502</v>
      </c>
      <c r="C142" t="s">
        <v>4483</v>
      </c>
    </row>
    <row r="143" spans="1:3">
      <c r="A143">
        <v>11</v>
      </c>
      <c r="B143">
        <v>-244</v>
      </c>
      <c r="C143" t="s">
        <v>4483</v>
      </c>
    </row>
    <row r="144" spans="1:3">
      <c r="A144">
        <v>12</v>
      </c>
      <c r="B144">
        <v>-38</v>
      </c>
      <c r="C144" t="s">
        <v>4483</v>
      </c>
    </row>
    <row r="145" spans="1:3">
      <c r="A145">
        <v>13</v>
      </c>
      <c r="B145">
        <v>125</v>
      </c>
      <c r="C145" t="s">
        <v>4483</v>
      </c>
    </row>
    <row r="146" spans="1:3">
      <c r="A146">
        <v>14</v>
      </c>
      <c r="B146">
        <v>12</v>
      </c>
      <c r="C146" t="s">
        <v>4483</v>
      </c>
    </row>
    <row r="147" spans="1:3">
      <c r="A147">
        <v>15</v>
      </c>
      <c r="B147">
        <v>-180</v>
      </c>
      <c r="C147" t="s">
        <v>4483</v>
      </c>
    </row>
    <row r="148" spans="1:3">
      <c r="A148">
        <v>16</v>
      </c>
      <c r="B148">
        <v>104</v>
      </c>
      <c r="C148" t="s">
        <v>4483</v>
      </c>
    </row>
    <row r="149" spans="1:3">
      <c r="A149">
        <v>17</v>
      </c>
      <c r="B149">
        <v>301</v>
      </c>
      <c r="C149" t="s">
        <v>4483</v>
      </c>
    </row>
    <row r="150" spans="1:3">
      <c r="A150">
        <v>18</v>
      </c>
      <c r="B150">
        <v>-809</v>
      </c>
      <c r="C150" t="s">
        <v>4483</v>
      </c>
    </row>
    <row r="151" spans="1:3">
      <c r="A151">
        <v>19</v>
      </c>
      <c r="B151">
        <v>1008</v>
      </c>
      <c r="C151" t="s">
        <v>4483</v>
      </c>
    </row>
    <row r="152" spans="1:3">
      <c r="A152">
        <v>20</v>
      </c>
      <c r="B152">
        <v>-636</v>
      </c>
      <c r="C152" t="s">
        <v>4483</v>
      </c>
    </row>
    <row r="153" spans="1:3">
      <c r="A153">
        <v>21</v>
      </c>
      <c r="B153">
        <v>-175</v>
      </c>
      <c r="C153" t="s">
        <v>4483</v>
      </c>
    </row>
    <row r="154" spans="1:3">
      <c r="A154">
        <v>22</v>
      </c>
      <c r="B154">
        <v>933</v>
      </c>
      <c r="C154" t="s">
        <v>4483</v>
      </c>
    </row>
    <row r="155" spans="1:3">
      <c r="A155">
        <v>23</v>
      </c>
      <c r="B155">
        <v>-1162</v>
      </c>
      <c r="C155" t="s">
        <v>4483</v>
      </c>
    </row>
    <row r="156" spans="1:3">
      <c r="A156">
        <v>24</v>
      </c>
      <c r="B156">
        <v>773</v>
      </c>
      <c r="C156" t="s">
        <v>4483</v>
      </c>
    </row>
    <row r="157" spans="1:3">
      <c r="A157">
        <v>25</v>
      </c>
      <c r="B157">
        <v>-172</v>
      </c>
      <c r="C157" t="s">
        <v>4483</v>
      </c>
    </row>
    <row r="158" spans="1:3">
      <c r="A158">
        <v>26</v>
      </c>
      <c r="B158">
        <v>-88</v>
      </c>
      <c r="C158" t="s">
        <v>4483</v>
      </c>
    </row>
    <row r="159" spans="1:3">
      <c r="A159">
        <v>27</v>
      </c>
      <c r="B159">
        <v>-218</v>
      </c>
      <c r="C159" t="s">
        <v>4483</v>
      </c>
    </row>
    <row r="160" spans="1:3">
      <c r="A160">
        <v>28</v>
      </c>
      <c r="B160">
        <v>722</v>
      </c>
      <c r="C160" t="s">
        <v>4483</v>
      </c>
    </row>
    <row r="161" spans="1:3">
      <c r="A161">
        <v>29</v>
      </c>
      <c r="B161">
        <v>-750</v>
      </c>
      <c r="C161" t="s">
        <v>4483</v>
      </c>
    </row>
    <row r="162" spans="1:3">
      <c r="A162">
        <v>30</v>
      </c>
      <c r="B162">
        <v>-98</v>
      </c>
      <c r="C162" t="s">
        <v>4483</v>
      </c>
    </row>
    <row r="163" spans="1:3">
      <c r="A163">
        <v>31</v>
      </c>
      <c r="B163">
        <v>1487</v>
      </c>
      <c r="C163" t="s">
        <v>4483</v>
      </c>
    </row>
    <row r="164" spans="1:3">
      <c r="A164">
        <v>32</v>
      </c>
      <c r="B164">
        <v>-2500</v>
      </c>
      <c r="C164" t="s">
        <v>4483</v>
      </c>
    </row>
    <row r="165" spans="1:3">
      <c r="A165">
        <v>33</v>
      </c>
      <c r="B165">
        <v>2299</v>
      </c>
      <c r="C165" t="s">
        <v>4483</v>
      </c>
    </row>
    <row r="166" spans="1:3">
      <c r="A166">
        <v>34</v>
      </c>
      <c r="B166">
        <v>-850</v>
      </c>
      <c r="C166" t="s">
        <v>4483</v>
      </c>
    </row>
    <row r="167" spans="1:3">
      <c r="A167">
        <v>35</v>
      </c>
      <c r="B167">
        <v>-967</v>
      </c>
      <c r="C167" t="s">
        <v>4483</v>
      </c>
    </row>
    <row r="168" spans="1:3">
      <c r="A168">
        <v>36</v>
      </c>
      <c r="B168">
        <v>1980</v>
      </c>
      <c r="C168" t="s">
        <v>4483</v>
      </c>
    </row>
    <row r="169" spans="1:3">
      <c r="A169">
        <v>37</v>
      </c>
      <c r="B169">
        <v>-1667</v>
      </c>
      <c r="C169" t="s">
        <v>4483</v>
      </c>
    </row>
    <row r="170" spans="1:3">
      <c r="A170">
        <v>38</v>
      </c>
      <c r="B170">
        <v>602</v>
      </c>
      <c r="C170" t="s">
        <v>4483</v>
      </c>
    </row>
    <row r="171" spans="1:3">
      <c r="A171">
        <v>39</v>
      </c>
      <c r="B171">
        <v>-8</v>
      </c>
      <c r="C171" t="s">
        <v>4483</v>
      </c>
    </row>
    <row r="172" spans="1:3">
      <c r="A172">
        <v>40</v>
      </c>
      <c r="B172">
        <v>659</v>
      </c>
      <c r="C172" t="s">
        <v>4483</v>
      </c>
    </row>
    <row r="173" spans="1:3">
      <c r="A173">
        <v>41</v>
      </c>
      <c r="B173">
        <v>-2099</v>
      </c>
      <c r="C173" t="s">
        <v>4483</v>
      </c>
    </row>
    <row r="174" spans="1:3">
      <c r="A174">
        <v>42</v>
      </c>
      <c r="B174">
        <v>2841</v>
      </c>
      <c r="C174" t="s">
        <v>4483</v>
      </c>
    </row>
    <row r="175" spans="1:3">
      <c r="A175">
        <v>43</v>
      </c>
      <c r="B175">
        <v>-1578</v>
      </c>
      <c r="C175" t="s">
        <v>4483</v>
      </c>
    </row>
    <row r="176" spans="1:3">
      <c r="A176">
        <v>44</v>
      </c>
      <c r="B176">
        <v>-1577</v>
      </c>
      <c r="C176" t="s">
        <v>4483</v>
      </c>
    </row>
    <row r="177" spans="1:3">
      <c r="A177">
        <v>45</v>
      </c>
      <c r="B177">
        <v>4861</v>
      </c>
      <c r="C177" t="s">
        <v>4483</v>
      </c>
    </row>
    <row r="178" spans="1:3">
      <c r="A178">
        <v>46</v>
      </c>
      <c r="B178">
        <v>-6036</v>
      </c>
      <c r="C178" t="s">
        <v>4483</v>
      </c>
    </row>
    <row r="179" spans="1:3">
      <c r="A179">
        <v>47</v>
      </c>
      <c r="B179">
        <v>4124</v>
      </c>
      <c r="C179" t="s">
        <v>4483</v>
      </c>
    </row>
    <row r="180" spans="1:3">
      <c r="A180">
        <v>48</v>
      </c>
      <c r="B180">
        <v>-347</v>
      </c>
      <c r="C180" t="s">
        <v>4483</v>
      </c>
    </row>
    <row r="181" spans="1:3">
      <c r="A181">
        <v>49</v>
      </c>
      <c r="B181">
        <v>-2687</v>
      </c>
      <c r="C181" t="s">
        <v>4483</v>
      </c>
    </row>
    <row r="182" spans="1:3">
      <c r="A182">
        <v>50</v>
      </c>
      <c r="B182">
        <v>3013</v>
      </c>
      <c r="C182" t="s">
        <v>4483</v>
      </c>
    </row>
    <row r="183" spans="1:3">
      <c r="A183">
        <v>51</v>
      </c>
      <c r="B183">
        <v>-1057</v>
      </c>
      <c r="C183" t="s">
        <v>4483</v>
      </c>
    </row>
    <row r="184" spans="1:3">
      <c r="A184">
        <v>52</v>
      </c>
      <c r="B184">
        <v>-524</v>
      </c>
      <c r="C184" t="s">
        <v>4483</v>
      </c>
    </row>
    <row r="185" spans="1:3">
      <c r="A185">
        <v>53</v>
      </c>
      <c r="B185">
        <v>-1008</v>
      </c>
      <c r="C185" t="s">
        <v>4483</v>
      </c>
    </row>
    <row r="186" spans="1:3">
      <c r="A186">
        <v>54</v>
      </c>
      <c r="B186">
        <v>5805</v>
      </c>
      <c r="C186" t="s">
        <v>4483</v>
      </c>
    </row>
    <row r="187" spans="1:3">
      <c r="A187">
        <v>55</v>
      </c>
      <c r="B187">
        <v>-10522</v>
      </c>
      <c r="C187" t="s">
        <v>4483</v>
      </c>
    </row>
    <row r="188" spans="1:3">
      <c r="A188">
        <v>56</v>
      </c>
      <c r="B188">
        <v>10230</v>
      </c>
      <c r="C188" t="s">
        <v>4483</v>
      </c>
    </row>
    <row r="189" spans="1:3">
      <c r="A189">
        <v>57</v>
      </c>
      <c r="B189">
        <v>-2204</v>
      </c>
      <c r="C189" t="s">
        <v>4483</v>
      </c>
    </row>
    <row r="190" spans="1:3">
      <c r="A190">
        <v>58</v>
      </c>
      <c r="B190">
        <v>-11178</v>
      </c>
      <c r="C190" t="s">
        <v>4483</v>
      </c>
    </row>
    <row r="191" spans="1:3">
      <c r="A191">
        <v>59</v>
      </c>
      <c r="B191">
        <v>22802</v>
      </c>
      <c r="C191" t="s">
        <v>4483</v>
      </c>
    </row>
    <row r="192" spans="1:3">
      <c r="A192">
        <v>60</v>
      </c>
      <c r="B192">
        <v>-24835</v>
      </c>
      <c r="C192" t="s">
        <v>4483</v>
      </c>
    </row>
    <row r="193" spans="1:3">
      <c r="A193">
        <v>61</v>
      </c>
      <c r="B193">
        <v>13951</v>
      </c>
      <c r="C193" t="s">
        <v>4483</v>
      </c>
    </row>
    <row r="194" spans="1:3">
      <c r="A194">
        <v>62</v>
      </c>
      <c r="B194">
        <v>5741</v>
      </c>
      <c r="C194" t="s">
        <v>4483</v>
      </c>
    </row>
    <row r="195" spans="1:3">
      <c r="A195">
        <v>63</v>
      </c>
      <c r="B195">
        <v>-24404</v>
      </c>
      <c r="C195" t="s">
        <v>4483</v>
      </c>
    </row>
    <row r="196" spans="1:3">
      <c r="A196">
        <v>64</v>
      </c>
      <c r="B196">
        <v>32020</v>
      </c>
      <c r="C196" t="s">
        <v>4483</v>
      </c>
    </row>
    <row r="197" spans="1:3">
      <c r="A197">
        <v>65</v>
      </c>
      <c r="B197">
        <v>-24404</v>
      </c>
      <c r="C197" t="s">
        <v>4483</v>
      </c>
    </row>
    <row r="198" spans="1:3">
      <c r="A198">
        <v>66</v>
      </c>
      <c r="B198">
        <v>5741</v>
      </c>
      <c r="C198" t="s">
        <v>4483</v>
      </c>
    </row>
    <row r="199" spans="1:3">
      <c r="A199">
        <v>67</v>
      </c>
      <c r="B199">
        <v>13951</v>
      </c>
      <c r="C199" t="s">
        <v>4483</v>
      </c>
    </row>
    <row r="200" spans="1:3">
      <c r="A200">
        <v>68</v>
      </c>
      <c r="B200">
        <v>-24835</v>
      </c>
      <c r="C200" t="s">
        <v>4483</v>
      </c>
    </row>
    <row r="201" spans="1:3">
      <c r="A201">
        <v>69</v>
      </c>
      <c r="B201">
        <v>22802</v>
      </c>
      <c r="C201" t="s">
        <v>4483</v>
      </c>
    </row>
    <row r="202" spans="1:3">
      <c r="A202">
        <v>70</v>
      </c>
      <c r="B202">
        <v>-11178</v>
      </c>
      <c r="C202" t="s">
        <v>4483</v>
      </c>
    </row>
    <row r="203" spans="1:3">
      <c r="A203">
        <v>71</v>
      </c>
      <c r="B203">
        <v>-2204</v>
      </c>
      <c r="C203" t="s">
        <v>4483</v>
      </c>
    </row>
    <row r="204" spans="1:3">
      <c r="A204">
        <v>72</v>
      </c>
      <c r="B204">
        <v>10230</v>
      </c>
      <c r="C204" t="s">
        <v>4483</v>
      </c>
    </row>
    <row r="205" spans="1:3">
      <c r="A205">
        <v>73</v>
      </c>
      <c r="B205">
        <v>-10522</v>
      </c>
      <c r="C205" t="s">
        <v>4483</v>
      </c>
    </row>
    <row r="206" spans="1:3">
      <c r="A206">
        <v>74</v>
      </c>
      <c r="B206">
        <v>5805</v>
      </c>
      <c r="C206" t="s">
        <v>4483</v>
      </c>
    </row>
    <row r="207" spans="1:3">
      <c r="A207">
        <v>75</v>
      </c>
      <c r="B207">
        <v>-1008</v>
      </c>
      <c r="C207" t="s">
        <v>4483</v>
      </c>
    </row>
    <row r="208" spans="1:3">
      <c r="A208">
        <v>76</v>
      </c>
      <c r="B208">
        <v>-524</v>
      </c>
      <c r="C208" t="s">
        <v>4483</v>
      </c>
    </row>
    <row r="209" spans="1:3">
      <c r="A209">
        <v>77</v>
      </c>
      <c r="B209">
        <v>-1057</v>
      </c>
      <c r="C209" t="s">
        <v>4483</v>
      </c>
    </row>
    <row r="210" spans="1:3">
      <c r="A210">
        <v>78</v>
      </c>
      <c r="B210">
        <v>3013</v>
      </c>
      <c r="C210" t="s">
        <v>4483</v>
      </c>
    </row>
    <row r="211" spans="1:3">
      <c r="A211">
        <v>79</v>
      </c>
      <c r="B211">
        <v>-2687</v>
      </c>
      <c r="C211" t="s">
        <v>4483</v>
      </c>
    </row>
    <row r="212" spans="1:3">
      <c r="A212">
        <v>80</v>
      </c>
      <c r="B212">
        <v>-347</v>
      </c>
      <c r="C212" t="s">
        <v>4483</v>
      </c>
    </row>
    <row r="213" spans="1:3">
      <c r="A213">
        <v>81</v>
      </c>
      <c r="B213">
        <v>4124</v>
      </c>
      <c r="C213" t="s">
        <v>4483</v>
      </c>
    </row>
    <row r="214" spans="1:3">
      <c r="A214">
        <v>82</v>
      </c>
      <c r="B214">
        <v>-6036</v>
      </c>
      <c r="C214" t="s">
        <v>4483</v>
      </c>
    </row>
    <row r="215" spans="1:3">
      <c r="A215">
        <v>83</v>
      </c>
      <c r="B215">
        <v>4861</v>
      </c>
      <c r="C215" t="s">
        <v>4483</v>
      </c>
    </row>
    <row r="216" spans="1:3">
      <c r="A216">
        <v>84</v>
      </c>
      <c r="B216">
        <v>-1577</v>
      </c>
      <c r="C216" t="s">
        <v>4483</v>
      </c>
    </row>
    <row r="217" spans="1:3">
      <c r="A217">
        <v>85</v>
      </c>
      <c r="B217">
        <v>-1578</v>
      </c>
      <c r="C217" t="s">
        <v>4483</v>
      </c>
    </row>
    <row r="218" spans="1:3">
      <c r="A218">
        <v>86</v>
      </c>
      <c r="B218">
        <v>2841</v>
      </c>
      <c r="C218" t="s">
        <v>4483</v>
      </c>
    </row>
    <row r="219" spans="1:3">
      <c r="A219">
        <v>87</v>
      </c>
      <c r="B219">
        <v>-2099</v>
      </c>
      <c r="C219" t="s">
        <v>4483</v>
      </c>
    </row>
    <row r="220" spans="1:3">
      <c r="A220">
        <v>88</v>
      </c>
      <c r="B220">
        <v>659</v>
      </c>
      <c r="C220" t="s">
        <v>4483</v>
      </c>
    </row>
    <row r="221" spans="1:3">
      <c r="A221">
        <v>89</v>
      </c>
      <c r="B221">
        <v>-8</v>
      </c>
      <c r="C221" t="s">
        <v>4483</v>
      </c>
    </row>
    <row r="222" spans="1:3">
      <c r="A222">
        <v>90</v>
      </c>
      <c r="B222">
        <v>602</v>
      </c>
      <c r="C222" t="s">
        <v>4483</v>
      </c>
    </row>
    <row r="223" spans="1:3">
      <c r="A223">
        <v>91</v>
      </c>
      <c r="B223">
        <v>-1667</v>
      </c>
      <c r="C223" t="s">
        <v>4483</v>
      </c>
    </row>
    <row r="224" spans="1:3">
      <c r="A224">
        <v>92</v>
      </c>
      <c r="B224">
        <v>1980</v>
      </c>
      <c r="C224" t="s">
        <v>4483</v>
      </c>
    </row>
    <row r="225" spans="1:3">
      <c r="A225">
        <v>93</v>
      </c>
      <c r="B225">
        <v>-967</v>
      </c>
      <c r="C225" t="s">
        <v>4483</v>
      </c>
    </row>
    <row r="226" spans="1:3">
      <c r="A226">
        <v>94</v>
      </c>
      <c r="B226">
        <v>-850</v>
      </c>
      <c r="C226" t="s">
        <v>4483</v>
      </c>
    </row>
    <row r="227" spans="1:3">
      <c r="A227">
        <v>95</v>
      </c>
      <c r="B227">
        <v>2299</v>
      </c>
      <c r="C227" t="s">
        <v>4483</v>
      </c>
    </row>
    <row r="228" spans="1:3">
      <c r="A228">
        <v>96</v>
      </c>
      <c r="B228">
        <v>-2500</v>
      </c>
      <c r="C228" t="s">
        <v>4483</v>
      </c>
    </row>
    <row r="229" spans="1:3">
      <c r="A229">
        <v>97</v>
      </c>
      <c r="B229">
        <v>1487</v>
      </c>
      <c r="C229" t="s">
        <v>4483</v>
      </c>
    </row>
    <row r="230" spans="1:3">
      <c r="A230">
        <v>98</v>
      </c>
      <c r="B230">
        <v>-98</v>
      </c>
      <c r="C230" t="s">
        <v>4483</v>
      </c>
    </row>
    <row r="231" spans="1:3">
      <c r="A231">
        <v>99</v>
      </c>
      <c r="B231">
        <v>-750</v>
      </c>
      <c r="C231" t="s">
        <v>4483</v>
      </c>
    </row>
    <row r="232" spans="1:3">
      <c r="A232">
        <v>100</v>
      </c>
      <c r="B232">
        <v>722</v>
      </c>
      <c r="C232" t="s">
        <v>4483</v>
      </c>
    </row>
    <row r="233" spans="1:3">
      <c r="A233">
        <v>101</v>
      </c>
      <c r="B233">
        <v>-218</v>
      </c>
      <c r="C233" t="s">
        <v>4483</v>
      </c>
    </row>
    <row r="234" spans="1:3">
      <c r="A234">
        <v>102</v>
      </c>
      <c r="B234">
        <v>-88</v>
      </c>
      <c r="C234" t="s">
        <v>4483</v>
      </c>
    </row>
    <row r="235" spans="1:3">
      <c r="A235">
        <v>103</v>
      </c>
      <c r="B235">
        <v>-172</v>
      </c>
      <c r="C235" t="s">
        <v>4483</v>
      </c>
    </row>
    <row r="236" spans="1:3">
      <c r="A236">
        <v>104</v>
      </c>
      <c r="B236">
        <v>773</v>
      </c>
      <c r="C236" t="s">
        <v>4483</v>
      </c>
    </row>
    <row r="237" spans="1:3">
      <c r="A237">
        <v>105</v>
      </c>
      <c r="B237">
        <v>-1162</v>
      </c>
      <c r="C237" t="s">
        <v>4483</v>
      </c>
    </row>
    <row r="238" spans="1:3">
      <c r="A238">
        <v>106</v>
      </c>
      <c r="B238">
        <v>933</v>
      </c>
      <c r="C238" t="s">
        <v>4483</v>
      </c>
    </row>
    <row r="239" spans="1:3">
      <c r="A239">
        <v>107</v>
      </c>
      <c r="B239">
        <v>-175</v>
      </c>
      <c r="C239" t="s">
        <v>4483</v>
      </c>
    </row>
    <row r="240" spans="1:3">
      <c r="A240">
        <v>108</v>
      </c>
      <c r="B240">
        <v>-636</v>
      </c>
      <c r="C240" t="s">
        <v>4483</v>
      </c>
    </row>
    <row r="241" spans="1:3">
      <c r="A241">
        <v>109</v>
      </c>
      <c r="B241">
        <v>1008</v>
      </c>
      <c r="C241" t="s">
        <v>4483</v>
      </c>
    </row>
    <row r="242" spans="1:3">
      <c r="A242">
        <v>110</v>
      </c>
      <c r="B242">
        <v>-809</v>
      </c>
      <c r="C242" t="s">
        <v>4483</v>
      </c>
    </row>
    <row r="243" spans="1:3">
      <c r="A243">
        <v>111</v>
      </c>
      <c r="B243">
        <v>301</v>
      </c>
      <c r="C243" t="s">
        <v>4483</v>
      </c>
    </row>
    <row r="244" spans="1:3">
      <c r="A244">
        <v>112</v>
      </c>
      <c r="B244">
        <v>104</v>
      </c>
      <c r="C244" t="s">
        <v>4483</v>
      </c>
    </row>
    <row r="245" spans="1:3">
      <c r="A245">
        <v>113</v>
      </c>
      <c r="B245">
        <v>-180</v>
      </c>
      <c r="C245" t="s">
        <v>4483</v>
      </c>
    </row>
    <row r="246" spans="1:3">
      <c r="A246">
        <v>114</v>
      </c>
      <c r="B246">
        <v>12</v>
      </c>
      <c r="C246" t="s">
        <v>4483</v>
      </c>
    </row>
    <row r="247" spans="1:3">
      <c r="A247">
        <v>115</v>
      </c>
      <c r="B247">
        <v>125</v>
      </c>
      <c r="C247" t="s">
        <v>4483</v>
      </c>
    </row>
    <row r="248" spans="1:3">
      <c r="A248">
        <v>116</v>
      </c>
      <c r="B248">
        <v>-38</v>
      </c>
      <c r="C248" t="s">
        <v>4483</v>
      </c>
    </row>
    <row r="249" spans="1:3">
      <c r="A249">
        <v>117</v>
      </c>
      <c r="B249">
        <v>-244</v>
      </c>
      <c r="C249" t="s">
        <v>4483</v>
      </c>
    </row>
    <row r="250" spans="1:3">
      <c r="A250">
        <v>118</v>
      </c>
      <c r="B250">
        <v>502</v>
      </c>
      <c r="C250" t="s">
        <v>4483</v>
      </c>
    </row>
    <row r="251" spans="1:3">
      <c r="A251">
        <v>119</v>
      </c>
      <c r="B251">
        <v>-535</v>
      </c>
      <c r="C251" t="s">
        <v>4483</v>
      </c>
    </row>
    <row r="252" spans="1:3">
      <c r="A252">
        <v>120</v>
      </c>
      <c r="B252">
        <v>308</v>
      </c>
      <c r="C252" t="s">
        <v>4483</v>
      </c>
    </row>
    <row r="253" spans="1:3">
      <c r="A253">
        <v>121</v>
      </c>
      <c r="B253">
        <v>28</v>
      </c>
      <c r="C253" t="s">
        <v>4483</v>
      </c>
    </row>
    <row r="254" spans="1:3">
      <c r="A254">
        <v>122</v>
      </c>
      <c r="B254">
        <v>-278</v>
      </c>
      <c r="C254" t="s">
        <v>4483</v>
      </c>
    </row>
    <row r="255" spans="1:3">
      <c r="A255">
        <v>123</v>
      </c>
      <c r="B255">
        <v>328</v>
      </c>
      <c r="C255" t="s">
        <v>4483</v>
      </c>
    </row>
    <row r="256" spans="1:3">
      <c r="A256">
        <v>124</v>
      </c>
      <c r="B256">
        <v>-206</v>
      </c>
      <c r="C256" t="s">
        <v>4483</v>
      </c>
    </row>
    <row r="257" spans="1:3">
      <c r="A257">
        <v>125</v>
      </c>
      <c r="B257">
        <v>4</v>
      </c>
      <c r="C257" t="s">
        <v>4483</v>
      </c>
    </row>
    <row r="258" spans="1:3">
      <c r="A258">
        <v>126</v>
      </c>
      <c r="B258">
        <v>198</v>
      </c>
      <c r="C258" t="s">
        <v>4483</v>
      </c>
    </row>
    <row r="259" spans="1:3">
      <c r="A259">
        <v>127</v>
      </c>
      <c r="B259">
        <v>302</v>
      </c>
      <c r="C259" t="s">
        <v>4483</v>
      </c>
    </row>
    <row r="262" spans="1:3">
      <c r="B262" t="s">
        <v>4481</v>
      </c>
    </row>
    <row r="263" spans="1:3">
      <c r="A263">
        <v>1</v>
      </c>
      <c r="B263">
        <v>0</v>
      </c>
      <c r="C263" t="s">
        <v>4483</v>
      </c>
    </row>
    <row r="264" spans="1:3">
      <c r="A264">
        <v>2</v>
      </c>
      <c r="B264">
        <v>-1</v>
      </c>
      <c r="C264" t="s">
        <v>4483</v>
      </c>
    </row>
    <row r="265" spans="1:3">
      <c r="A265">
        <v>3</v>
      </c>
      <c r="B265">
        <v>0</v>
      </c>
      <c r="C265" t="s">
        <v>4483</v>
      </c>
    </row>
    <row r="266" spans="1:3">
      <c r="A266">
        <v>4</v>
      </c>
      <c r="B266">
        <v>-1</v>
      </c>
      <c r="C266" t="s">
        <v>4483</v>
      </c>
    </row>
    <row r="267" spans="1:3">
      <c r="A267">
        <v>5</v>
      </c>
      <c r="B267">
        <v>1</v>
      </c>
      <c r="C267" t="s">
        <v>4483</v>
      </c>
    </row>
    <row r="268" spans="1:3">
      <c r="A268">
        <v>6</v>
      </c>
      <c r="B268">
        <v>-2</v>
      </c>
      <c r="C268" t="s">
        <v>4483</v>
      </c>
    </row>
    <row r="269" spans="1:3">
      <c r="A269">
        <v>7</v>
      </c>
      <c r="B269">
        <v>2</v>
      </c>
      <c r="C269" t="s">
        <v>4483</v>
      </c>
    </row>
    <row r="270" spans="1:3">
      <c r="A270">
        <v>8</v>
      </c>
      <c r="B270">
        <v>-3</v>
      </c>
      <c r="C270" t="s">
        <v>4483</v>
      </c>
    </row>
    <row r="271" spans="1:3">
      <c r="A271">
        <v>9</v>
      </c>
      <c r="B271">
        <v>3</v>
      </c>
      <c r="C271" t="s">
        <v>4483</v>
      </c>
    </row>
    <row r="272" spans="1:3">
      <c r="A272">
        <v>10</v>
      </c>
      <c r="B272">
        <v>-5</v>
      </c>
      <c r="C272" t="s">
        <v>4483</v>
      </c>
    </row>
    <row r="273" spans="1:3">
      <c r="A273">
        <v>11</v>
      </c>
      <c r="B273">
        <v>6</v>
      </c>
      <c r="C273" t="s">
        <v>4483</v>
      </c>
    </row>
    <row r="274" spans="1:3">
      <c r="A274">
        <v>12</v>
      </c>
      <c r="B274">
        <v>-8</v>
      </c>
      <c r="C274" t="s">
        <v>4483</v>
      </c>
    </row>
    <row r="275" spans="1:3">
      <c r="A275">
        <v>13</v>
      </c>
      <c r="B275">
        <v>9</v>
      </c>
      <c r="C275" t="s">
        <v>4483</v>
      </c>
    </row>
    <row r="276" spans="1:3">
      <c r="A276">
        <v>14</v>
      </c>
      <c r="B276">
        <v>-12</v>
      </c>
      <c r="C276" t="s">
        <v>4483</v>
      </c>
    </row>
    <row r="277" spans="1:3">
      <c r="A277">
        <v>15</v>
      </c>
      <c r="B277">
        <v>14</v>
      </c>
      <c r="C277" t="s">
        <v>4483</v>
      </c>
    </row>
    <row r="278" spans="1:3">
      <c r="A278">
        <v>16</v>
      </c>
      <c r="B278">
        <v>-18</v>
      </c>
      <c r="C278" t="s">
        <v>4483</v>
      </c>
    </row>
    <row r="279" spans="1:3">
      <c r="A279">
        <v>17</v>
      </c>
      <c r="B279">
        <v>20</v>
      </c>
      <c r="C279" t="s">
        <v>4483</v>
      </c>
    </row>
    <row r="280" spans="1:3">
      <c r="A280">
        <v>18</v>
      </c>
      <c r="B280">
        <v>-25</v>
      </c>
      <c r="C280" t="s">
        <v>4483</v>
      </c>
    </row>
    <row r="281" spans="1:3">
      <c r="A281">
        <v>19</v>
      </c>
      <c r="B281">
        <v>28</v>
      </c>
      <c r="C281" t="s">
        <v>4483</v>
      </c>
    </row>
    <row r="282" spans="1:3">
      <c r="A282">
        <v>20</v>
      </c>
      <c r="B282">
        <v>-34</v>
      </c>
      <c r="C282" t="s">
        <v>4483</v>
      </c>
    </row>
    <row r="283" spans="1:3">
      <c r="A283">
        <v>21</v>
      </c>
      <c r="B283">
        <v>39</v>
      </c>
      <c r="C283" t="s">
        <v>4483</v>
      </c>
    </row>
    <row r="284" spans="1:3">
      <c r="A284">
        <v>22</v>
      </c>
      <c r="B284">
        <v>-46</v>
      </c>
      <c r="C284" t="s">
        <v>4483</v>
      </c>
    </row>
    <row r="285" spans="1:3">
      <c r="A285">
        <v>23</v>
      </c>
      <c r="B285">
        <v>52</v>
      </c>
      <c r="C285" t="s">
        <v>4483</v>
      </c>
    </row>
    <row r="286" spans="1:3">
      <c r="A286">
        <v>24</v>
      </c>
      <c r="B286">
        <v>-61</v>
      </c>
      <c r="C286" t="s">
        <v>4483</v>
      </c>
    </row>
    <row r="287" spans="1:3">
      <c r="A287">
        <v>25</v>
      </c>
      <c r="B287">
        <v>68</v>
      </c>
      <c r="C287" t="s">
        <v>4483</v>
      </c>
    </row>
    <row r="288" spans="1:3">
      <c r="A288">
        <v>26</v>
      </c>
      <c r="B288">
        <v>-78</v>
      </c>
      <c r="C288" t="s">
        <v>4483</v>
      </c>
    </row>
    <row r="289" spans="1:3">
      <c r="A289">
        <v>27</v>
      </c>
      <c r="B289">
        <v>87</v>
      </c>
      <c r="C289" t="s">
        <v>4483</v>
      </c>
    </row>
    <row r="290" spans="1:3">
      <c r="A290">
        <v>28</v>
      </c>
      <c r="B290">
        <v>-99</v>
      </c>
      <c r="C290" t="s">
        <v>4483</v>
      </c>
    </row>
    <row r="291" spans="1:3">
      <c r="A291">
        <v>29</v>
      </c>
      <c r="B291">
        <v>109</v>
      </c>
      <c r="C291" t="s">
        <v>4483</v>
      </c>
    </row>
    <row r="292" spans="1:3">
      <c r="A292">
        <v>30</v>
      </c>
      <c r="B292">
        <v>-123</v>
      </c>
      <c r="C292" t="s">
        <v>4483</v>
      </c>
    </row>
    <row r="293" spans="1:3">
      <c r="A293">
        <v>31</v>
      </c>
      <c r="B293">
        <v>135</v>
      </c>
      <c r="C293" t="s">
        <v>4483</v>
      </c>
    </row>
    <row r="294" spans="1:3">
      <c r="A294">
        <v>32</v>
      </c>
      <c r="B294">
        <v>-150</v>
      </c>
      <c r="C294" t="s">
        <v>4483</v>
      </c>
    </row>
    <row r="295" spans="1:3">
      <c r="A295">
        <v>33</v>
      </c>
      <c r="B295">
        <v>164</v>
      </c>
      <c r="C295" t="s">
        <v>4483</v>
      </c>
    </row>
    <row r="296" spans="1:3">
      <c r="A296">
        <v>34</v>
      </c>
      <c r="B296">
        <v>-181</v>
      </c>
      <c r="C296" t="s">
        <v>4483</v>
      </c>
    </row>
    <row r="297" spans="1:3">
      <c r="A297">
        <v>35</v>
      </c>
      <c r="B297">
        <v>196</v>
      </c>
      <c r="C297" t="s">
        <v>4483</v>
      </c>
    </row>
    <row r="298" spans="1:3">
      <c r="A298">
        <v>36</v>
      </c>
      <c r="B298">
        <v>-214</v>
      </c>
      <c r="C298" t="s">
        <v>4483</v>
      </c>
    </row>
    <row r="299" spans="1:3">
      <c r="A299">
        <v>37</v>
      </c>
      <c r="B299">
        <v>231</v>
      </c>
      <c r="C299" t="s">
        <v>4483</v>
      </c>
    </row>
    <row r="300" spans="1:3">
      <c r="A300">
        <v>38</v>
      </c>
      <c r="B300">
        <v>-251</v>
      </c>
      <c r="C300" t="s">
        <v>4483</v>
      </c>
    </row>
    <row r="301" spans="1:3">
      <c r="A301">
        <v>39</v>
      </c>
      <c r="B301">
        <v>269</v>
      </c>
      <c r="C301" t="s">
        <v>4483</v>
      </c>
    </row>
    <row r="302" spans="1:3">
      <c r="A302">
        <v>40</v>
      </c>
      <c r="B302">
        <v>-289</v>
      </c>
      <c r="C302" t="s">
        <v>4483</v>
      </c>
    </row>
    <row r="303" spans="1:3">
      <c r="A303">
        <v>41</v>
      </c>
      <c r="B303">
        <v>308</v>
      </c>
      <c r="C303" t="s">
        <v>4483</v>
      </c>
    </row>
    <row r="304" spans="1:3">
      <c r="A304">
        <v>42</v>
      </c>
      <c r="B304">
        <v>-329</v>
      </c>
      <c r="C304" t="s">
        <v>4483</v>
      </c>
    </row>
    <row r="305" spans="1:3">
      <c r="A305">
        <v>43</v>
      </c>
      <c r="B305">
        <v>349</v>
      </c>
      <c r="C305" t="s">
        <v>4483</v>
      </c>
    </row>
    <row r="306" spans="1:3">
      <c r="A306">
        <v>44</v>
      </c>
      <c r="B306">
        <v>-370</v>
      </c>
      <c r="C306" t="s">
        <v>4483</v>
      </c>
    </row>
    <row r="307" spans="1:3">
      <c r="A307">
        <v>45</v>
      </c>
      <c r="B307">
        <v>390</v>
      </c>
      <c r="C307" t="s">
        <v>4483</v>
      </c>
    </row>
    <row r="308" spans="1:3">
      <c r="A308">
        <v>46</v>
      </c>
      <c r="B308">
        <v>-412</v>
      </c>
      <c r="C308" t="s">
        <v>4483</v>
      </c>
    </row>
    <row r="309" spans="1:3">
      <c r="A309">
        <v>47</v>
      </c>
      <c r="B309">
        <v>431</v>
      </c>
      <c r="C309" t="s">
        <v>4483</v>
      </c>
    </row>
    <row r="310" spans="1:3">
      <c r="A310">
        <v>48</v>
      </c>
      <c r="B310">
        <v>-452</v>
      </c>
      <c r="C310" t="s">
        <v>4483</v>
      </c>
    </row>
    <row r="311" spans="1:3">
      <c r="A311">
        <v>49</v>
      </c>
      <c r="B311">
        <v>471</v>
      </c>
      <c r="C311" t="s">
        <v>4483</v>
      </c>
    </row>
    <row r="312" spans="1:3">
      <c r="A312">
        <v>50</v>
      </c>
      <c r="B312">
        <v>-491</v>
      </c>
      <c r="C312" t="s">
        <v>4483</v>
      </c>
    </row>
    <row r="313" spans="1:3">
      <c r="A313">
        <v>51</v>
      </c>
      <c r="B313">
        <v>508</v>
      </c>
      <c r="C313" t="s">
        <v>4483</v>
      </c>
    </row>
    <row r="314" spans="1:3">
      <c r="A314">
        <v>52</v>
      </c>
      <c r="B314">
        <v>-526</v>
      </c>
      <c r="C314" t="s">
        <v>4483</v>
      </c>
    </row>
    <row r="315" spans="1:3">
      <c r="A315">
        <v>53</v>
      </c>
      <c r="B315">
        <v>542</v>
      </c>
      <c r="C315" t="s">
        <v>4483</v>
      </c>
    </row>
    <row r="316" spans="1:3">
      <c r="A316">
        <v>54</v>
      </c>
      <c r="B316">
        <v>-559</v>
      </c>
      <c r="C316" t="s">
        <v>4483</v>
      </c>
    </row>
    <row r="317" spans="1:3">
      <c r="A317">
        <v>55</v>
      </c>
      <c r="B317">
        <v>572</v>
      </c>
      <c r="C317" t="s">
        <v>4483</v>
      </c>
    </row>
    <row r="318" spans="1:3">
      <c r="A318">
        <v>56</v>
      </c>
      <c r="B318">
        <v>-586</v>
      </c>
      <c r="C318" t="s">
        <v>4483</v>
      </c>
    </row>
    <row r="319" spans="1:3">
      <c r="A319">
        <v>57</v>
      </c>
      <c r="B319">
        <v>597</v>
      </c>
      <c r="C319" t="s">
        <v>4483</v>
      </c>
    </row>
    <row r="320" spans="1:3">
      <c r="A320">
        <v>58</v>
      </c>
      <c r="B320">
        <v>-609</v>
      </c>
      <c r="C320" t="s">
        <v>4483</v>
      </c>
    </row>
    <row r="321" spans="1:3">
      <c r="A321">
        <v>59</v>
      </c>
      <c r="B321">
        <v>617</v>
      </c>
      <c r="C321" t="s">
        <v>4483</v>
      </c>
    </row>
    <row r="322" spans="1:3">
      <c r="A322">
        <v>60</v>
      </c>
      <c r="B322">
        <v>-625</v>
      </c>
      <c r="C322" t="s">
        <v>4483</v>
      </c>
    </row>
    <row r="323" spans="1:3">
      <c r="A323">
        <v>61</v>
      </c>
      <c r="B323">
        <v>630</v>
      </c>
      <c r="C323" t="s">
        <v>4483</v>
      </c>
    </row>
    <row r="324" spans="1:3">
      <c r="A324">
        <v>62</v>
      </c>
      <c r="B324">
        <v>-635</v>
      </c>
      <c r="C324" t="s">
        <v>4483</v>
      </c>
    </row>
    <row r="325" spans="1:3">
      <c r="A325">
        <v>63</v>
      </c>
      <c r="B325">
        <v>637</v>
      </c>
      <c r="C325" t="s">
        <v>4483</v>
      </c>
    </row>
    <row r="326" spans="1:3">
      <c r="A326">
        <v>64</v>
      </c>
      <c r="B326">
        <v>29361</v>
      </c>
      <c r="C326" t="s">
        <v>4483</v>
      </c>
    </row>
    <row r="327" spans="1:3">
      <c r="A327">
        <v>65</v>
      </c>
      <c r="B327">
        <v>637</v>
      </c>
      <c r="C327" t="s">
        <v>4483</v>
      </c>
    </row>
    <row r="328" spans="1:3">
      <c r="A328">
        <v>66</v>
      </c>
      <c r="B328">
        <v>-635</v>
      </c>
      <c r="C328" t="s">
        <v>4483</v>
      </c>
    </row>
    <row r="329" spans="1:3">
      <c r="A329">
        <v>67</v>
      </c>
      <c r="B329">
        <v>630</v>
      </c>
      <c r="C329" t="s">
        <v>4483</v>
      </c>
    </row>
    <row r="330" spans="1:3">
      <c r="A330">
        <v>68</v>
      </c>
      <c r="B330">
        <v>-625</v>
      </c>
      <c r="C330" t="s">
        <v>4483</v>
      </c>
    </row>
    <row r="331" spans="1:3">
      <c r="A331">
        <v>69</v>
      </c>
      <c r="B331">
        <v>617</v>
      </c>
      <c r="C331" t="s">
        <v>4483</v>
      </c>
    </row>
    <row r="332" spans="1:3">
      <c r="A332">
        <v>70</v>
      </c>
      <c r="B332">
        <v>-609</v>
      </c>
      <c r="C332" t="s">
        <v>4483</v>
      </c>
    </row>
    <row r="333" spans="1:3">
      <c r="A333">
        <v>71</v>
      </c>
      <c r="B333">
        <v>597</v>
      </c>
      <c r="C333" t="s">
        <v>4483</v>
      </c>
    </row>
    <row r="334" spans="1:3">
      <c r="A334">
        <v>72</v>
      </c>
      <c r="B334">
        <v>-586</v>
      </c>
      <c r="C334" t="s">
        <v>4483</v>
      </c>
    </row>
    <row r="335" spans="1:3">
      <c r="A335">
        <v>73</v>
      </c>
      <c r="B335">
        <v>572</v>
      </c>
      <c r="C335" t="s">
        <v>4483</v>
      </c>
    </row>
    <row r="336" spans="1:3">
      <c r="A336">
        <v>74</v>
      </c>
      <c r="B336">
        <v>-559</v>
      </c>
      <c r="C336" t="s">
        <v>4483</v>
      </c>
    </row>
    <row r="337" spans="1:3">
      <c r="A337">
        <v>75</v>
      </c>
      <c r="B337">
        <v>542</v>
      </c>
      <c r="C337" t="s">
        <v>4483</v>
      </c>
    </row>
    <row r="338" spans="1:3">
      <c r="A338">
        <v>76</v>
      </c>
      <c r="B338">
        <v>-526</v>
      </c>
      <c r="C338" t="s">
        <v>4483</v>
      </c>
    </row>
    <row r="339" spans="1:3">
      <c r="A339">
        <v>77</v>
      </c>
      <c r="B339">
        <v>508</v>
      </c>
      <c r="C339" t="s">
        <v>4483</v>
      </c>
    </row>
    <row r="340" spans="1:3">
      <c r="A340">
        <v>78</v>
      </c>
      <c r="B340">
        <v>-491</v>
      </c>
      <c r="C340" t="s">
        <v>4483</v>
      </c>
    </row>
    <row r="341" spans="1:3">
      <c r="A341">
        <v>79</v>
      </c>
      <c r="B341">
        <v>471</v>
      </c>
      <c r="C341" t="s">
        <v>4483</v>
      </c>
    </row>
    <row r="342" spans="1:3">
      <c r="A342">
        <v>80</v>
      </c>
      <c r="B342">
        <v>-452</v>
      </c>
      <c r="C342" t="s">
        <v>4483</v>
      </c>
    </row>
    <row r="343" spans="1:3">
      <c r="A343">
        <v>81</v>
      </c>
      <c r="B343">
        <v>431</v>
      </c>
      <c r="C343" t="s">
        <v>4483</v>
      </c>
    </row>
    <row r="344" spans="1:3">
      <c r="A344">
        <v>82</v>
      </c>
      <c r="B344">
        <v>-412</v>
      </c>
      <c r="C344" t="s">
        <v>4483</v>
      </c>
    </row>
    <row r="345" spans="1:3">
      <c r="A345">
        <v>83</v>
      </c>
      <c r="B345">
        <v>390</v>
      </c>
      <c r="C345" t="s">
        <v>4483</v>
      </c>
    </row>
    <row r="346" spans="1:3">
      <c r="A346">
        <v>84</v>
      </c>
      <c r="B346">
        <v>-370</v>
      </c>
      <c r="C346" t="s">
        <v>4483</v>
      </c>
    </row>
    <row r="347" spans="1:3">
      <c r="A347">
        <v>85</v>
      </c>
      <c r="B347">
        <v>349</v>
      </c>
      <c r="C347" t="s">
        <v>4483</v>
      </c>
    </row>
    <row r="348" spans="1:3">
      <c r="A348">
        <v>86</v>
      </c>
      <c r="B348">
        <v>-329</v>
      </c>
      <c r="C348" t="s">
        <v>4483</v>
      </c>
    </row>
    <row r="349" spans="1:3">
      <c r="A349">
        <v>87</v>
      </c>
      <c r="B349">
        <v>308</v>
      </c>
      <c r="C349" t="s">
        <v>4483</v>
      </c>
    </row>
    <row r="350" spans="1:3">
      <c r="A350">
        <v>88</v>
      </c>
      <c r="B350">
        <v>-289</v>
      </c>
      <c r="C350" t="s">
        <v>4483</v>
      </c>
    </row>
    <row r="351" spans="1:3">
      <c r="A351">
        <v>89</v>
      </c>
      <c r="B351">
        <v>269</v>
      </c>
      <c r="C351" t="s">
        <v>4483</v>
      </c>
    </row>
    <row r="352" spans="1:3">
      <c r="A352">
        <v>90</v>
      </c>
      <c r="B352">
        <v>-251</v>
      </c>
      <c r="C352" t="s">
        <v>4483</v>
      </c>
    </row>
    <row r="353" spans="1:3">
      <c r="A353">
        <v>91</v>
      </c>
      <c r="B353">
        <v>231</v>
      </c>
      <c r="C353" t="s">
        <v>4483</v>
      </c>
    </row>
    <row r="354" spans="1:3">
      <c r="A354">
        <v>92</v>
      </c>
      <c r="B354">
        <v>-214</v>
      </c>
      <c r="C354" t="s">
        <v>4483</v>
      </c>
    </row>
    <row r="355" spans="1:3">
      <c r="A355">
        <v>93</v>
      </c>
      <c r="B355">
        <v>196</v>
      </c>
      <c r="C355" t="s">
        <v>4483</v>
      </c>
    </row>
    <row r="356" spans="1:3">
      <c r="A356">
        <v>94</v>
      </c>
      <c r="B356">
        <v>-181</v>
      </c>
      <c r="C356" t="s">
        <v>4483</v>
      </c>
    </row>
    <row r="357" spans="1:3">
      <c r="A357">
        <v>95</v>
      </c>
      <c r="B357">
        <v>164</v>
      </c>
      <c r="C357" t="s">
        <v>4483</v>
      </c>
    </row>
    <row r="358" spans="1:3">
      <c r="A358">
        <v>96</v>
      </c>
      <c r="B358">
        <v>-150</v>
      </c>
      <c r="C358" t="s">
        <v>4483</v>
      </c>
    </row>
    <row r="359" spans="1:3">
      <c r="A359">
        <v>97</v>
      </c>
      <c r="B359">
        <v>135</v>
      </c>
      <c r="C359" t="s">
        <v>4483</v>
      </c>
    </row>
    <row r="360" spans="1:3">
      <c r="A360">
        <v>98</v>
      </c>
      <c r="B360">
        <v>-123</v>
      </c>
      <c r="C360" t="s">
        <v>4483</v>
      </c>
    </row>
    <row r="361" spans="1:3">
      <c r="A361">
        <v>99</v>
      </c>
      <c r="B361">
        <v>109</v>
      </c>
      <c r="C361" t="s">
        <v>4483</v>
      </c>
    </row>
    <row r="362" spans="1:3">
      <c r="A362">
        <v>100</v>
      </c>
      <c r="B362">
        <v>-99</v>
      </c>
      <c r="C362" t="s">
        <v>4483</v>
      </c>
    </row>
    <row r="363" spans="1:3">
      <c r="A363">
        <v>101</v>
      </c>
      <c r="B363">
        <v>87</v>
      </c>
      <c r="C363" t="s">
        <v>4483</v>
      </c>
    </row>
    <row r="364" spans="1:3">
      <c r="A364">
        <v>102</v>
      </c>
      <c r="B364">
        <v>-78</v>
      </c>
      <c r="C364" t="s">
        <v>4483</v>
      </c>
    </row>
    <row r="365" spans="1:3">
      <c r="A365">
        <v>103</v>
      </c>
      <c r="B365">
        <v>68</v>
      </c>
      <c r="C365" t="s">
        <v>4483</v>
      </c>
    </row>
    <row r="366" spans="1:3">
      <c r="A366">
        <v>104</v>
      </c>
      <c r="B366">
        <v>-61</v>
      </c>
      <c r="C366" t="s">
        <v>4483</v>
      </c>
    </row>
    <row r="367" spans="1:3">
      <c r="A367">
        <v>105</v>
      </c>
      <c r="B367">
        <v>52</v>
      </c>
      <c r="C367" t="s">
        <v>4483</v>
      </c>
    </row>
    <row r="368" spans="1:3">
      <c r="A368">
        <v>106</v>
      </c>
      <c r="B368">
        <v>-46</v>
      </c>
      <c r="C368" t="s">
        <v>4483</v>
      </c>
    </row>
    <row r="369" spans="1:3">
      <c r="A369">
        <v>107</v>
      </c>
      <c r="B369">
        <v>39</v>
      </c>
      <c r="C369" t="s">
        <v>4483</v>
      </c>
    </row>
    <row r="370" spans="1:3">
      <c r="A370">
        <v>108</v>
      </c>
      <c r="B370">
        <v>-34</v>
      </c>
      <c r="C370" t="s">
        <v>4483</v>
      </c>
    </row>
    <row r="371" spans="1:3">
      <c r="A371">
        <v>109</v>
      </c>
      <c r="B371">
        <v>28</v>
      </c>
      <c r="C371" t="s">
        <v>4483</v>
      </c>
    </row>
    <row r="372" spans="1:3">
      <c r="A372">
        <v>110</v>
      </c>
      <c r="B372">
        <v>-25</v>
      </c>
      <c r="C372" t="s">
        <v>4483</v>
      </c>
    </row>
    <row r="373" spans="1:3">
      <c r="A373">
        <v>111</v>
      </c>
      <c r="B373">
        <v>20</v>
      </c>
      <c r="C373" t="s">
        <v>4483</v>
      </c>
    </row>
    <row r="374" spans="1:3">
      <c r="A374">
        <v>112</v>
      </c>
      <c r="B374">
        <v>-18</v>
      </c>
      <c r="C374" t="s">
        <v>4483</v>
      </c>
    </row>
    <row r="375" spans="1:3">
      <c r="A375">
        <v>113</v>
      </c>
      <c r="B375">
        <v>14</v>
      </c>
      <c r="C375" t="s">
        <v>4483</v>
      </c>
    </row>
    <row r="376" spans="1:3">
      <c r="A376">
        <v>114</v>
      </c>
      <c r="B376">
        <v>-12</v>
      </c>
      <c r="C376" t="s">
        <v>4483</v>
      </c>
    </row>
    <row r="377" spans="1:3">
      <c r="A377">
        <v>115</v>
      </c>
      <c r="B377">
        <v>9</v>
      </c>
      <c r="C377" t="s">
        <v>4483</v>
      </c>
    </row>
    <row r="378" spans="1:3">
      <c r="A378">
        <v>116</v>
      </c>
      <c r="B378">
        <v>-8</v>
      </c>
      <c r="C378" t="s">
        <v>4483</v>
      </c>
    </row>
    <row r="379" spans="1:3">
      <c r="A379">
        <v>117</v>
      </c>
      <c r="B379">
        <v>6</v>
      </c>
      <c r="C379" t="s">
        <v>4483</v>
      </c>
    </row>
    <row r="380" spans="1:3">
      <c r="A380">
        <v>118</v>
      </c>
      <c r="B380">
        <v>-5</v>
      </c>
      <c r="C380" t="s">
        <v>4483</v>
      </c>
    </row>
    <row r="381" spans="1:3">
      <c r="A381">
        <v>119</v>
      </c>
      <c r="B381">
        <v>3</v>
      </c>
      <c r="C381" t="s">
        <v>4483</v>
      </c>
    </row>
    <row r="382" spans="1:3">
      <c r="A382">
        <v>120</v>
      </c>
      <c r="B382">
        <v>-3</v>
      </c>
      <c r="C382" t="s">
        <v>4483</v>
      </c>
    </row>
    <row r="383" spans="1:3">
      <c r="A383">
        <v>121</v>
      </c>
      <c r="B383">
        <v>2</v>
      </c>
      <c r="C383" t="s">
        <v>4483</v>
      </c>
    </row>
    <row r="384" spans="1:3">
      <c r="A384">
        <v>122</v>
      </c>
      <c r="B384">
        <v>-2</v>
      </c>
      <c r="C384" t="s">
        <v>4483</v>
      </c>
    </row>
    <row r="385" spans="1:3">
      <c r="A385">
        <v>123</v>
      </c>
      <c r="B385">
        <v>1</v>
      </c>
      <c r="C385" t="s">
        <v>4483</v>
      </c>
    </row>
    <row r="386" spans="1:3">
      <c r="A386">
        <v>124</v>
      </c>
      <c r="B386">
        <v>-1</v>
      </c>
      <c r="C386" t="s">
        <v>4483</v>
      </c>
    </row>
    <row r="387" spans="1:3">
      <c r="A387">
        <v>125</v>
      </c>
      <c r="B387">
        <v>0</v>
      </c>
      <c r="C387" t="s">
        <v>4483</v>
      </c>
    </row>
    <row r="388" spans="1:3">
      <c r="A388">
        <v>126</v>
      </c>
      <c r="B388">
        <v>-1</v>
      </c>
      <c r="C388" t="s">
        <v>4483</v>
      </c>
    </row>
    <row r="389" spans="1:3">
      <c r="A389">
        <v>127</v>
      </c>
      <c r="B389">
        <v>0</v>
      </c>
      <c r="C389" t="s">
        <v>4483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0E5E-0E93-43E3-A0F6-CC57AFDDCA60}">
  <dimension ref="A11:H89"/>
  <sheetViews>
    <sheetView topLeftCell="D64" workbookViewId="0">
      <selection activeCell="G85" sqref="G85:G88"/>
    </sheetView>
  </sheetViews>
  <sheetFormatPr defaultRowHeight="16.899999999999999"/>
  <cols>
    <col min="1" max="1" width="30.9375" bestFit="1" customWidth="1"/>
    <col min="2" max="2" width="8.5" customWidth="1"/>
    <col min="3" max="3" width="20.1875" bestFit="1" customWidth="1"/>
    <col min="4" max="4" width="17.5625" customWidth="1"/>
    <col min="5" max="5" width="37.9375" bestFit="1" customWidth="1"/>
    <col min="6" max="6" width="32.4375" bestFit="1" customWidth="1"/>
    <col min="7" max="7" width="67.75" bestFit="1" customWidth="1"/>
    <col min="8" max="8" width="51.3125" bestFit="1" customWidth="1"/>
  </cols>
  <sheetData>
    <row r="11" spans="1:8">
      <c r="A11" s="2" t="s">
        <v>4195</v>
      </c>
      <c r="B11" s="2"/>
      <c r="C11" s="2" t="s">
        <v>4196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4197</v>
      </c>
      <c r="B14" t="s">
        <v>256</v>
      </c>
      <c r="C14" t="s">
        <v>255</v>
      </c>
      <c r="E14" t="str">
        <f t="shared" ref="E14:E19" si="0" xml:space="preserve"> ("    "&amp;TRIM(A14)&amp; " : " &amp;TRIM(B14)&amp;" "&amp;TRIM(C14)&amp;";")</f>
        <v xml:space="preserve">    clk_200MHz_out : out std_logic;</v>
      </c>
      <c r="F14" t="str">
        <f t="shared" ref="F14:F19" si="1" xml:space="preserve"> ("    "&amp;TRIM(A14)&amp; " : " &amp;TRIM(B14)&amp;" "&amp;TRIM(C14)&amp;";")</f>
        <v xml:space="preserve">    clk_200MHz_out : out std_logic;</v>
      </c>
      <c r="G14" t="str">
        <f t="shared" ref="G14:G19" si="2" xml:space="preserve"> ("    "&amp;TRIM(A14) &amp; " =&gt; "&amp;TRIM(A14)&amp;"_"&amp;TRIM($C$11)&amp;",")</f>
        <v xml:space="preserve">    clk_200MHz_out =&gt; clk_200MHz_out_bs_clk_wiz_0_i,</v>
      </c>
      <c r="H14" t="str">
        <f t="shared" ref="H14:H20" si="3" xml:space="preserve"> IF(C14="std_logic",("signal "&amp;TRIM(A14)&amp;"_"&amp;TRIM($C$11)&amp;" : "&amp;TRIM(C14) &amp;" := '0';"),("signal "&amp;TRIM(A14) &amp;"_"&amp;TRIM($C$11)&amp;" : "&amp;C14 &amp;" := (others =&gt; '0');"))</f>
        <v>signal clk_200MHz_out_bs_clk_wiz_0_i : std_logic := '0';</v>
      </c>
    </row>
    <row r="15" spans="1:8">
      <c r="A15" t="s">
        <v>4199</v>
      </c>
      <c r="B15" t="s">
        <v>256</v>
      </c>
      <c r="C15" t="s">
        <v>255</v>
      </c>
      <c r="E15" t="str">
        <f t="shared" si="0"/>
        <v xml:space="preserve">    clk_125MHz_out : out std_logic;</v>
      </c>
      <c r="F15" t="str">
        <f t="shared" si="1"/>
        <v xml:space="preserve">    clk_125MHz_out : out std_logic;</v>
      </c>
      <c r="G15" t="str">
        <f t="shared" si="2"/>
        <v xml:space="preserve">    clk_125MHz_out =&gt; clk_125MHz_out_bs_clk_wiz_0_i,</v>
      </c>
      <c r="H15" t="str">
        <f t="shared" si="3"/>
        <v>signal clk_125MHz_out_bs_clk_wiz_0_i : std_logic := '0';</v>
      </c>
    </row>
    <row r="16" spans="1:8">
      <c r="A16" t="s">
        <v>4198</v>
      </c>
      <c r="B16" t="s">
        <v>256</v>
      </c>
      <c r="C16" t="s">
        <v>255</v>
      </c>
      <c r="E16" t="str">
        <f t="shared" si="0"/>
        <v xml:space="preserve">    clk_50MHz_out : out std_logic;</v>
      </c>
      <c r="F16" t="str">
        <f t="shared" si="1"/>
        <v xml:space="preserve">    clk_50MHz_out : out std_logic;</v>
      </c>
      <c r="G16" t="str">
        <f t="shared" si="2"/>
        <v xml:space="preserve">    clk_50MHz_out =&gt; clk_50MHz_out_bs_clk_wiz_0_i,</v>
      </c>
      <c r="H16" t="str">
        <f t="shared" si="3"/>
        <v>signal clk_50MHz_out_bs_clk_wiz_0_i : std_logic := '0';</v>
      </c>
    </row>
    <row r="17" spans="1:8">
      <c r="A17" t="s">
        <v>4200</v>
      </c>
      <c r="B17" t="s">
        <v>254</v>
      </c>
      <c r="C17" t="s">
        <v>255</v>
      </c>
      <c r="E17" t="str">
        <f t="shared" si="0"/>
        <v xml:space="preserve">    resetn : in std_logic;</v>
      </c>
      <c r="F17" t="str">
        <f t="shared" si="1"/>
        <v xml:space="preserve">    resetn : in std_logic;</v>
      </c>
      <c r="G17" t="str">
        <f t="shared" si="2"/>
        <v xml:space="preserve">    resetn =&gt; resetn_bs_clk_wiz_0_i,</v>
      </c>
      <c r="H17" t="str">
        <f t="shared" si="3"/>
        <v>signal resetn_bs_clk_wiz_0_i : std_logic := '0';</v>
      </c>
    </row>
    <row r="18" spans="1:8">
      <c r="A18" t="s">
        <v>4201</v>
      </c>
      <c r="B18" t="s">
        <v>256</v>
      </c>
      <c r="C18" t="s">
        <v>255</v>
      </c>
      <c r="E18" t="str">
        <f t="shared" si="0"/>
        <v xml:space="preserve">    locked : out std_logic;</v>
      </c>
      <c r="F18" t="str">
        <f t="shared" si="1"/>
        <v xml:space="preserve">    locked : out std_logic;</v>
      </c>
      <c r="G18" t="str">
        <f t="shared" si="2"/>
        <v xml:space="preserve">    locked =&gt; locked_bs_clk_wiz_0_i,</v>
      </c>
      <c r="H18" t="str">
        <f t="shared" si="3"/>
        <v>signal locked_bs_clk_wiz_0_i : std_logic := '0';</v>
      </c>
    </row>
    <row r="19" spans="1:8">
      <c r="A19" t="s">
        <v>4202</v>
      </c>
      <c r="B19" t="s">
        <v>254</v>
      </c>
      <c r="C19" t="s">
        <v>255</v>
      </c>
      <c r="E19" t="str">
        <f t="shared" si="0"/>
        <v xml:space="preserve">    clk_in1_p : in std_logic;</v>
      </c>
      <c r="F19" t="str">
        <f t="shared" si="1"/>
        <v xml:space="preserve">    clk_in1_p : in std_logic;</v>
      </c>
      <c r="G19" t="str">
        <f t="shared" si="2"/>
        <v xml:space="preserve">    clk_in1_p =&gt; clk_in1_p_bs_clk_wiz_0_i,</v>
      </c>
      <c r="H19" t="str">
        <f t="shared" si="3"/>
        <v>signal clk_in1_p_bs_clk_wiz_0_i : std_logic := '0';</v>
      </c>
    </row>
    <row r="20" spans="1:8">
      <c r="A20" t="s">
        <v>4203</v>
      </c>
      <c r="B20" t="s">
        <v>254</v>
      </c>
      <c r="C20" t="s">
        <v>255</v>
      </c>
      <c r="E20" t="str">
        <f xml:space="preserve"> ("    "&amp;TRIM(A20)&amp; " : " &amp;TRIM(B20)&amp;" "&amp;TRIM(C20)&amp;"")</f>
        <v xml:space="preserve">    clk_in1_n : in std_logic</v>
      </c>
      <c r="F20" t="str">
        <f xml:space="preserve"> ("    "&amp;TRIM(A20)&amp; " : " &amp;TRIM(B20)&amp;" "&amp;TRIM(C20)&amp;"")</f>
        <v xml:space="preserve">    clk_in1_n : in std_logic</v>
      </c>
      <c r="G20" t="str">
        <f xml:space="preserve"> ("    "&amp;TRIM(A20) &amp; " =&gt; "&amp;TRIM(A20)&amp;"_"&amp;TRIM($C$11)&amp;"")</f>
        <v xml:space="preserve">    clk_in1_n =&gt; clk_in1_n_bs_clk_wiz_0_i</v>
      </c>
      <c r="H20" t="str">
        <f t="shared" si="3"/>
        <v>signal clk_in1_n_bs_clk_wiz_0_i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4189</v>
      </c>
    </row>
    <row r="25" spans="1:8">
      <c r="E25" t="str">
        <f xml:space="preserve"> "architecture rtl of "&amp;$A$11&amp;" is"</f>
        <v>architecture rtl of bs_clk_wiz_0 is</v>
      </c>
      <c r="F25" s="20" t="s">
        <v>4259</v>
      </c>
    </row>
    <row r="26" spans="1:8">
      <c r="E26" t="s">
        <v>297</v>
      </c>
      <c r="F26" s="20" t="s">
        <v>4260</v>
      </c>
    </row>
    <row r="27" spans="1:8">
      <c r="E27" t="s">
        <v>292</v>
      </c>
      <c r="F27" s="20" t="s">
        <v>4261</v>
      </c>
    </row>
    <row r="28" spans="1:8" ht="17.25" thickBot="1">
      <c r="F28" s="20" t="s">
        <v>4262</v>
      </c>
    </row>
    <row r="29" spans="1:8">
      <c r="E29" t="s">
        <v>293</v>
      </c>
      <c r="F29" s="19"/>
      <c r="G29" s="111" t="s">
        <v>8089</v>
      </c>
    </row>
    <row r="30" spans="1:8">
      <c r="E30" t="s">
        <v>296</v>
      </c>
      <c r="F30" s="20" t="s">
        <v>4263</v>
      </c>
      <c r="G30" s="112" t="s">
        <v>8080</v>
      </c>
    </row>
    <row r="31" spans="1:8">
      <c r="E31" t="s">
        <v>292</v>
      </c>
      <c r="F31" s="20" t="s">
        <v>4264</v>
      </c>
      <c r="G31" s="112" t="s">
        <v>8081</v>
      </c>
    </row>
    <row r="32" spans="1:8">
      <c r="E32" t="s">
        <v>299</v>
      </c>
      <c r="F32" s="20" t="s">
        <v>4265</v>
      </c>
      <c r="G32" s="112" t="s">
        <v>8082</v>
      </c>
    </row>
    <row r="33" spans="5:7">
      <c r="E33" s="1" t="s">
        <v>252</v>
      </c>
      <c r="F33" s="20" t="s">
        <v>4266</v>
      </c>
      <c r="G33" s="112" t="s">
        <v>8083</v>
      </c>
    </row>
    <row r="34" spans="5:7">
      <c r="E34" t="s">
        <v>300</v>
      </c>
      <c r="F34" s="20" t="s">
        <v>4267</v>
      </c>
      <c r="G34" s="112" t="s">
        <v>8084</v>
      </c>
    </row>
    <row r="35" spans="5:7">
      <c r="E35" s="1" t="s">
        <v>252</v>
      </c>
      <c r="F35" s="20" t="s">
        <v>4268</v>
      </c>
      <c r="G35" s="112" t="s">
        <v>8085</v>
      </c>
    </row>
    <row r="36" spans="5:7">
      <c r="E36" t="s">
        <v>294</v>
      </c>
      <c r="F36" s="19"/>
      <c r="G36" s="112" t="s">
        <v>8086</v>
      </c>
    </row>
    <row r="37" spans="5:7">
      <c r="E37" t="s">
        <v>295</v>
      </c>
      <c r="F37" s="20" t="s">
        <v>4269</v>
      </c>
      <c r="G37" s="112" t="s">
        <v>8087</v>
      </c>
    </row>
    <row r="38" spans="5:7" ht="17.25" thickBot="1">
      <c r="E38" s="1" t="s">
        <v>252</v>
      </c>
      <c r="F38" s="20" t="s">
        <v>4264</v>
      </c>
      <c r="G38" s="113" t="s">
        <v>8088</v>
      </c>
    </row>
    <row r="39" spans="5:7">
      <c r="E39" t="s">
        <v>298</v>
      </c>
      <c r="F39" s="20" t="s">
        <v>4265</v>
      </c>
    </row>
    <row r="40" spans="5:7">
      <c r="F40" s="20" t="s">
        <v>4270</v>
      </c>
    </row>
    <row r="41" spans="5:7">
      <c r="F41" s="20" t="s">
        <v>4258</v>
      </c>
    </row>
    <row r="42" spans="5:7">
      <c r="F42" s="20" t="s">
        <v>4268</v>
      </c>
    </row>
    <row r="44" spans="5:7">
      <c r="F44" s="20" t="s">
        <v>4271</v>
      </c>
      <c r="G44" s="20" t="s">
        <v>4275</v>
      </c>
    </row>
    <row r="45" spans="5:7">
      <c r="F45" s="20" t="s">
        <v>4264</v>
      </c>
      <c r="G45" s="20" t="s">
        <v>4231</v>
      </c>
    </row>
    <row r="46" spans="5:7">
      <c r="F46" s="20" t="s">
        <v>4265</v>
      </c>
      <c r="G46" s="20" t="s">
        <v>4276</v>
      </c>
    </row>
    <row r="47" spans="5:7">
      <c r="F47" s="20" t="s">
        <v>4272</v>
      </c>
      <c r="G47" s="20" t="s">
        <v>4277</v>
      </c>
    </row>
    <row r="48" spans="5:7">
      <c r="F48" s="20" t="s">
        <v>4273</v>
      </c>
      <c r="G48" s="20" t="s">
        <v>4278</v>
      </c>
    </row>
    <row r="49" spans="6:7">
      <c r="F49" s="20" t="s">
        <v>4266</v>
      </c>
      <c r="G49" s="20" t="s">
        <v>4279</v>
      </c>
    </row>
    <row r="50" spans="6:7">
      <c r="F50" s="20" t="s">
        <v>4274</v>
      </c>
      <c r="G50" s="20" t="s">
        <v>4280</v>
      </c>
    </row>
    <row r="51" spans="6:7">
      <c r="F51" s="20" t="s">
        <v>4258</v>
      </c>
    </row>
    <row r="52" spans="6:7">
      <c r="F52" s="20" t="s">
        <v>4268</v>
      </c>
    </row>
    <row r="53" spans="6:7">
      <c r="G53" s="116" t="s">
        <v>8101</v>
      </c>
    </row>
    <row r="54" spans="6:7">
      <c r="G54" s="114" t="s">
        <v>8090</v>
      </c>
    </row>
    <row r="55" spans="6:7">
      <c r="G55" s="114" t="s">
        <v>8091</v>
      </c>
    </row>
    <row r="56" spans="6:7">
      <c r="G56" s="19"/>
    </row>
    <row r="57" spans="6:7">
      <c r="G57" s="114" t="s">
        <v>8092</v>
      </c>
    </row>
    <row r="58" spans="6:7">
      <c r="G58" s="114" t="s">
        <v>8093</v>
      </c>
    </row>
    <row r="59" spans="6:7">
      <c r="G59" s="114" t="s">
        <v>8094</v>
      </c>
    </row>
    <row r="60" spans="6:7">
      <c r="G60" s="115"/>
    </row>
    <row r="61" spans="6:7">
      <c r="G61" s="114" t="s">
        <v>8095</v>
      </c>
    </row>
    <row r="62" spans="6:7">
      <c r="G62" s="114" t="s">
        <v>8083</v>
      </c>
    </row>
    <row r="63" spans="6:7">
      <c r="G63" s="114" t="s">
        <v>8096</v>
      </c>
    </row>
    <row r="64" spans="6:7">
      <c r="G64" s="114" t="s">
        <v>8097</v>
      </c>
    </row>
    <row r="65" spans="7:7">
      <c r="G65" s="114" t="s">
        <v>8098</v>
      </c>
    </row>
    <row r="66" spans="7:7">
      <c r="G66" s="114" t="s">
        <v>8099</v>
      </c>
    </row>
    <row r="67" spans="7:7">
      <c r="G67" s="114" t="s">
        <v>8088</v>
      </c>
    </row>
    <row r="68" spans="7:7">
      <c r="G68" s="115"/>
    </row>
    <row r="69" spans="7:7">
      <c r="G69" s="114" t="s">
        <v>8100</v>
      </c>
    </row>
    <row r="72" spans="7:7">
      <c r="G72" t="s">
        <v>8102</v>
      </c>
    </row>
    <row r="73" spans="7:7">
      <c r="G73" t="s">
        <v>8103</v>
      </c>
    </row>
    <row r="74" spans="7:7">
      <c r="G74" t="s">
        <v>8104</v>
      </c>
    </row>
    <row r="75" spans="7:7">
      <c r="G75" t="s">
        <v>8105</v>
      </c>
    </row>
    <row r="77" spans="7:7">
      <c r="G77" t="s">
        <v>8106</v>
      </c>
    </row>
    <row r="78" spans="7:7">
      <c r="G78" t="s">
        <v>8107</v>
      </c>
    </row>
    <row r="79" spans="7:7">
      <c r="G79" t="s">
        <v>8108</v>
      </c>
    </row>
    <row r="80" spans="7:7">
      <c r="G80" t="s">
        <v>8109</v>
      </c>
    </row>
    <row r="81" spans="7:7">
      <c r="G81" t="s">
        <v>8110</v>
      </c>
    </row>
    <row r="83" spans="7:7">
      <c r="G83" t="s">
        <v>8111</v>
      </c>
    </row>
    <row r="84" spans="7:7">
      <c r="G84" t="s">
        <v>4283</v>
      </c>
    </row>
    <row r="85" spans="7:7">
      <c r="G85" t="s">
        <v>8112</v>
      </c>
    </row>
    <row r="86" spans="7:7">
      <c r="G86" t="s">
        <v>8113</v>
      </c>
    </row>
    <row r="87" spans="7:7">
      <c r="G87" t="s">
        <v>8114</v>
      </c>
    </row>
    <row r="88" spans="7:7">
      <c r="G88" t="s">
        <v>8115</v>
      </c>
    </row>
    <row r="89" spans="7:7">
      <c r="G89" t="s">
        <v>8116</v>
      </c>
    </row>
  </sheetData>
  <phoneticPr fontId="1" type="noConversion"/>
  <hyperlinks>
    <hyperlink ref="G53" r:id="rId1" xr:uid="{6B753786-0C2A-4946-A42B-C2974720C49E}"/>
  </hyperlinks>
  <pageMargins left="0.7" right="0.7" top="0.75" bottom="0.75" header="0.3" footer="0.3"/>
  <pageSetup paperSize="9" orientation="portrait" horizontalDpi="0" verticalDpi="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6BDC-8893-47AC-BE1B-843C007A67FB}">
  <dimension ref="A11:H63"/>
  <sheetViews>
    <sheetView workbookViewId="0">
      <selection activeCell="C24" sqref="C24"/>
    </sheetView>
  </sheetViews>
  <sheetFormatPr defaultRowHeight="16.899999999999999"/>
  <cols>
    <col min="1" max="1" width="30.9375" bestFit="1" customWidth="1"/>
    <col min="2" max="2" width="8.5" customWidth="1"/>
    <col min="3" max="3" width="28.5625" bestFit="1" customWidth="1"/>
    <col min="4" max="4" width="17.5625" customWidth="1"/>
    <col min="5" max="5" width="42.5625" bestFit="1" customWidth="1"/>
    <col min="6" max="6" width="62.6875" bestFit="1" customWidth="1"/>
    <col min="7" max="7" width="44.0625" bestFit="1" customWidth="1"/>
    <col min="8" max="8" width="51.3125" style="19" bestFit="1" customWidth="1"/>
  </cols>
  <sheetData>
    <row r="11" spans="1:8">
      <c r="A11" s="2" t="s">
        <v>4195</v>
      </c>
      <c r="B11" s="2"/>
      <c r="C11" s="2" t="s">
        <v>4196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s="19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551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clk_bs_clk_wiz_0_i,</v>
      </c>
      <c r="H14" s="19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clk_bs_clk_wiz_0_i : std_logic := '0';</v>
      </c>
    </row>
    <row r="15" spans="1:8">
      <c r="A15" t="s">
        <v>4204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trig_in : in std_logic;</v>
      </c>
      <c r="F15" t="str">
        <f xml:space="preserve"> ("    "&amp;TRIM(A15)&amp; " : " &amp;TRIM(B15)&amp;" "&amp;TRIM(C15)&amp;";")</f>
        <v xml:space="preserve">    trig_in : in std_logic;</v>
      </c>
      <c r="G15" t="str">
        <f xml:space="preserve"> ("    "&amp;TRIM(A15) &amp; " =&gt; "&amp;TRIM(A15)&amp;"_"&amp;TRIM($C$11)&amp;",")</f>
        <v xml:space="preserve">    trig_in =&gt; trig_in_bs_clk_wiz_0_i,</v>
      </c>
      <c r="H15" s="19" t="str">
        <f xml:space="preserve"> IF(C15="std_logic",("signal "&amp;TRIM(A15)&amp;"_"&amp;TRIM($C$11)&amp;" : "&amp;TRIM(C15) &amp;" := '0';"),("signal "&amp;TRIM(A15) &amp;"_"&amp;TRIM($C$11)&amp;" : "&amp;C15 &amp;" := (others =&gt; '0');"))</f>
        <v>signal trig_in_bs_clk_wiz_0_i : std_logic := '0';</v>
      </c>
    </row>
    <row r="16" spans="1:8">
      <c r="A16" t="s">
        <v>4205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trig_in_ack : out std_logic;</v>
      </c>
      <c r="F16" t="str">
        <f xml:space="preserve"> ("    "&amp;TRIM(A16)&amp; " : " &amp;TRIM(B16)&amp;" "&amp;TRIM(C16)&amp;";")</f>
        <v xml:space="preserve">    trig_in_ack : out std_logic;</v>
      </c>
      <c r="G16" t="str">
        <f xml:space="preserve"> ("    "&amp;TRIM(A16) &amp; " =&gt; "&amp;TRIM(A16)&amp;"_"&amp;TRIM($C$11)&amp;",")</f>
        <v xml:space="preserve">    trig_in_ack =&gt; trig_in_ack_bs_clk_wiz_0_i,</v>
      </c>
      <c r="H16" s="19" t="str">
        <f xml:space="preserve"> IF(C16="std_logic",("signal "&amp;TRIM(A16)&amp;"_"&amp;TRIM($C$11)&amp;" : "&amp;TRIM(C16) &amp;" := '0';"),("signal "&amp;TRIM(A16) &amp;"_"&amp;TRIM($C$11)&amp;" : "&amp;C16 &amp;" := (others =&gt; '0');"))</f>
        <v>signal trig_in_ack_bs_clk_wiz_0_i : std_logic := '0';</v>
      </c>
    </row>
    <row r="17" spans="1:8">
      <c r="A17" t="s">
        <v>4206</v>
      </c>
      <c r="B17" t="s">
        <v>254</v>
      </c>
      <c r="C17" t="s">
        <v>378</v>
      </c>
      <c r="E17" t="str">
        <f xml:space="preserve"> ("    "&amp;TRIM(A17)&amp; " : " &amp;TRIM(B17)&amp;" "&amp;TRIM(C17)&amp;"")</f>
        <v xml:space="preserve">    probe_i : in std_logic_vector(63 downto 0)</v>
      </c>
      <c r="F17" t="str">
        <f xml:space="preserve"> ("    "&amp;TRIM(A17)&amp; " : " &amp;TRIM(B17)&amp;" "&amp;TRIM(C17)&amp;"")</f>
        <v xml:space="preserve">    probe_i : in std_logic_vector(63 downto 0)</v>
      </c>
      <c r="G17" t="str">
        <f xml:space="preserve"> ("    "&amp;TRIM(A17) &amp; " =&gt; "&amp;TRIM(A17)&amp;"_"&amp;TRIM($C$11)&amp;"")</f>
        <v xml:space="preserve">    probe_i =&gt; probe_i_bs_clk_wiz_0_i</v>
      </c>
      <c r="H17" s="19" t="str">
        <f xml:space="preserve"> IF(C17="std_logic",("signal "&amp;TRIM(A17)&amp;"_"&amp;TRIM($C$11)&amp;" : "&amp;TRIM(C17) &amp;" := '0';"),("signal "&amp;TRIM(A17) &amp;"_"&amp;TRIM($C$11)&amp;" : "&amp;C17 &amp;" := (others =&gt; '0');"))</f>
        <v>signal probe_i_bs_clk_wiz_0_i : std_logic_vector(63 downto 0) := (others =&gt; '0');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1" spans="1:8">
      <c r="E21" s="1" t="s">
        <v>4189</v>
      </c>
    </row>
    <row r="22" spans="1:8">
      <c r="E22" t="str">
        <f xml:space="preserve"> "architecture rtl of "&amp;$A$11&amp;" is"</f>
        <v>architecture rtl of bs_clk_wiz_0 is</v>
      </c>
      <c r="F22" s="18" t="s">
        <v>4208</v>
      </c>
      <c r="H22" s="20" t="s">
        <v>4247</v>
      </c>
    </row>
    <row r="23" spans="1:8">
      <c r="E23" t="s">
        <v>297</v>
      </c>
      <c r="F23" s="18" t="s">
        <v>4209</v>
      </c>
      <c r="H23" s="20" t="s">
        <v>4248</v>
      </c>
    </row>
    <row r="24" spans="1:8">
      <c r="E24" t="s">
        <v>292</v>
      </c>
      <c r="F24" s="18" t="s">
        <v>4210</v>
      </c>
      <c r="H24" s="20" t="s">
        <v>4249</v>
      </c>
    </row>
    <row r="25" spans="1:8">
      <c r="F25" s="18" t="s">
        <v>4211</v>
      </c>
      <c r="H25" s="20" t="s">
        <v>4250</v>
      </c>
    </row>
    <row r="26" spans="1:8">
      <c r="E26" t="s">
        <v>293</v>
      </c>
      <c r="F26" s="18" t="s">
        <v>4212</v>
      </c>
      <c r="H26" s="20" t="s">
        <v>4251</v>
      </c>
    </row>
    <row r="27" spans="1:8">
      <c r="E27" t="s">
        <v>296</v>
      </c>
      <c r="F27" s="18" t="s">
        <v>4213</v>
      </c>
      <c r="H27" s="20" t="s">
        <v>4252</v>
      </c>
    </row>
    <row r="28" spans="1:8">
      <c r="E28" t="s">
        <v>292</v>
      </c>
      <c r="F28" s="18" t="s">
        <v>4214</v>
      </c>
      <c r="H28" s="20" t="s">
        <v>4253</v>
      </c>
    </row>
    <row r="29" spans="1:8">
      <c r="E29" t="s">
        <v>299</v>
      </c>
      <c r="F29" s="18" t="s">
        <v>4215</v>
      </c>
      <c r="H29" s="20" t="s">
        <v>4254</v>
      </c>
    </row>
    <row r="30" spans="1:8">
      <c r="E30" s="1" t="s">
        <v>252</v>
      </c>
      <c r="F30" s="18" t="s">
        <v>4216</v>
      </c>
      <c r="H30" s="20" t="s">
        <v>4255</v>
      </c>
    </row>
    <row r="31" spans="1:8">
      <c r="E31" t="s">
        <v>300</v>
      </c>
      <c r="F31" s="18" t="s">
        <v>4217</v>
      </c>
      <c r="H31" s="20" t="s">
        <v>4256</v>
      </c>
    </row>
    <row r="32" spans="1:8">
      <c r="E32" s="1" t="s">
        <v>252</v>
      </c>
      <c r="F32" s="18" t="s">
        <v>4218</v>
      </c>
      <c r="H32" s="20" t="s">
        <v>4257</v>
      </c>
    </row>
    <row r="33" spans="5:6">
      <c r="E33" t="s">
        <v>294</v>
      </c>
      <c r="F33" s="18" t="s">
        <v>4219</v>
      </c>
    </row>
    <row r="34" spans="5:6">
      <c r="E34" t="s">
        <v>295</v>
      </c>
      <c r="F34" s="18" t="s">
        <v>4219</v>
      </c>
    </row>
    <row r="35" spans="5:6">
      <c r="E35" s="1" t="s">
        <v>252</v>
      </c>
      <c r="F35" s="18" t="s">
        <v>4220</v>
      </c>
    </row>
    <row r="36" spans="5:6">
      <c r="E36" t="s">
        <v>298</v>
      </c>
      <c r="F36" s="18" t="s">
        <v>4221</v>
      </c>
    </row>
    <row r="37" spans="5:6">
      <c r="F37" s="18" t="s">
        <v>4222</v>
      </c>
    </row>
    <row r="38" spans="5:6">
      <c r="F38" s="18" t="s">
        <v>4223</v>
      </c>
    </row>
    <row r="39" spans="5:6">
      <c r="F39" s="18" t="s">
        <v>4224</v>
      </c>
    </row>
    <row r="40" spans="5:6">
      <c r="F40" s="18" t="s">
        <v>4225</v>
      </c>
    </row>
    <row r="41" spans="5:6">
      <c r="F41" s="18" t="s">
        <v>4226</v>
      </c>
    </row>
    <row r="42" spans="5:6">
      <c r="F42" s="18" t="s">
        <v>4227</v>
      </c>
    </row>
    <row r="43" spans="5:6">
      <c r="F43" s="18" t="s">
        <v>4228</v>
      </c>
    </row>
    <row r="44" spans="5:6">
      <c r="F44" s="18" t="s">
        <v>4229</v>
      </c>
    </row>
    <row r="45" spans="5:6">
      <c r="F45" s="18" t="s">
        <v>4219</v>
      </c>
    </row>
    <row r="46" spans="5:6">
      <c r="F46" s="18" t="s">
        <v>4230</v>
      </c>
    </row>
    <row r="47" spans="5:6">
      <c r="F47" s="18" t="s">
        <v>4231</v>
      </c>
    </row>
    <row r="48" spans="5:6">
      <c r="F48" s="18" t="s">
        <v>4232</v>
      </c>
    </row>
    <row r="49" spans="6:6">
      <c r="F49" s="18" t="s">
        <v>4233</v>
      </c>
    </row>
    <row r="50" spans="6:6">
      <c r="F50" s="18" t="s">
        <v>4234</v>
      </c>
    </row>
    <row r="51" spans="6:6">
      <c r="F51" s="18" t="s">
        <v>4235</v>
      </c>
    </row>
    <row r="52" spans="6:6">
      <c r="F52" s="18" t="s">
        <v>4236</v>
      </c>
    </row>
    <row r="53" spans="6:6">
      <c r="F53" s="18" t="s">
        <v>4237</v>
      </c>
    </row>
    <row r="54" spans="6:6">
      <c r="F54" s="18" t="s">
        <v>4238</v>
      </c>
    </row>
    <row r="55" spans="6:6">
      <c r="F55" s="18" t="s">
        <v>4239</v>
      </c>
    </row>
    <row r="56" spans="6:6">
      <c r="F56" s="18" t="s">
        <v>4240</v>
      </c>
    </row>
    <row r="57" spans="6:6">
      <c r="F57" s="18" t="s">
        <v>4241</v>
      </c>
    </row>
    <row r="58" spans="6:6">
      <c r="F58" s="18" t="s">
        <v>4242</v>
      </c>
    </row>
    <row r="59" spans="6:6">
      <c r="F59" s="18" t="s">
        <v>4243</v>
      </c>
    </row>
    <row r="60" spans="6:6">
      <c r="F60" s="18" t="s">
        <v>4244</v>
      </c>
    </row>
    <row r="61" spans="6:6">
      <c r="F61" s="18" t="s">
        <v>4245</v>
      </c>
    </row>
    <row r="62" spans="6:6">
      <c r="F62" s="18" t="s">
        <v>4246</v>
      </c>
    </row>
    <row r="63" spans="6:6">
      <c r="F63" s="18" t="s">
        <v>4207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6.899999999999999"/>
  <cols>
    <col min="2" max="2" width="25.1875" customWidth="1"/>
    <col min="4" max="4" width="37.8125" bestFit="1" customWidth="1"/>
    <col min="6" max="6" width="15.8125" bestFit="1" customWidth="1"/>
  </cols>
  <sheetData>
    <row r="1" spans="1:4">
      <c r="A1">
        <v>1</v>
      </c>
      <c r="D1" t="s">
        <v>753</v>
      </c>
    </row>
    <row r="2" spans="1:4">
      <c r="A2">
        <v>2</v>
      </c>
      <c r="D2" t="s">
        <v>754</v>
      </c>
    </row>
    <row r="3" spans="1:4">
      <c r="A3">
        <v>3</v>
      </c>
      <c r="D3" t="s">
        <v>755</v>
      </c>
    </row>
    <row r="4" spans="1:4">
      <c r="A4">
        <v>4</v>
      </c>
      <c r="D4" t="s">
        <v>756</v>
      </c>
    </row>
    <row r="5" spans="1:4">
      <c r="A5">
        <v>5</v>
      </c>
      <c r="D5" t="s">
        <v>161</v>
      </c>
    </row>
    <row r="6" spans="1:4">
      <c r="A6">
        <v>6</v>
      </c>
      <c r="D6" t="s">
        <v>757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758</v>
      </c>
    </row>
    <row r="10" spans="1:4">
      <c r="A10">
        <v>10</v>
      </c>
      <c r="D10" t="s">
        <v>759</v>
      </c>
    </row>
    <row r="11" spans="1:4">
      <c r="A11">
        <v>11</v>
      </c>
      <c r="D11" t="s">
        <v>760</v>
      </c>
    </row>
    <row r="12" spans="1:4">
      <c r="A12">
        <v>12</v>
      </c>
      <c r="D12" t="s">
        <v>761</v>
      </c>
    </row>
    <row r="13" spans="1:4">
      <c r="A13">
        <v>13</v>
      </c>
      <c r="D13" t="s">
        <v>762</v>
      </c>
    </row>
    <row r="14" spans="1:4">
      <c r="A14">
        <v>14</v>
      </c>
      <c r="D14" t="s">
        <v>763</v>
      </c>
    </row>
    <row r="15" spans="1:4">
      <c r="A15">
        <v>15</v>
      </c>
      <c r="D15" t="s">
        <v>764</v>
      </c>
    </row>
    <row r="16" spans="1:4">
      <c r="A16">
        <v>16</v>
      </c>
      <c r="D16" t="s">
        <v>765</v>
      </c>
    </row>
    <row r="17" spans="1:4">
      <c r="A17">
        <v>17</v>
      </c>
      <c r="D17" t="s">
        <v>766</v>
      </c>
    </row>
    <row r="18" spans="1:4">
      <c r="A18">
        <v>18</v>
      </c>
      <c r="D18" t="s">
        <v>767</v>
      </c>
    </row>
    <row r="19" spans="1:4">
      <c r="A19">
        <v>19</v>
      </c>
      <c r="D19" t="s">
        <v>768</v>
      </c>
    </row>
    <row r="20" spans="1:4">
      <c r="A20">
        <v>20</v>
      </c>
      <c r="D20" t="s">
        <v>769</v>
      </c>
    </row>
    <row r="21" spans="1:4">
      <c r="A21">
        <v>21</v>
      </c>
      <c r="D21" t="s">
        <v>770</v>
      </c>
    </row>
    <row r="22" spans="1:4">
      <c r="A22">
        <v>22</v>
      </c>
      <c r="D22" t="s">
        <v>771</v>
      </c>
    </row>
    <row r="23" spans="1:4">
      <c r="A23">
        <v>23</v>
      </c>
      <c r="D23" t="s">
        <v>772</v>
      </c>
    </row>
    <row r="24" spans="1:4">
      <c r="A24">
        <v>24</v>
      </c>
      <c r="D24" t="s">
        <v>773</v>
      </c>
    </row>
    <row r="25" spans="1:4">
      <c r="A25">
        <v>25</v>
      </c>
      <c r="D25" t="s">
        <v>774</v>
      </c>
    </row>
    <row r="26" spans="1:4">
      <c r="A26">
        <v>26</v>
      </c>
      <c r="D26" t="s">
        <v>775</v>
      </c>
    </row>
    <row r="27" spans="1:4">
      <c r="A27">
        <v>27</v>
      </c>
      <c r="D27" t="s">
        <v>776</v>
      </c>
    </row>
    <row r="28" spans="1:4">
      <c r="A28">
        <v>28</v>
      </c>
      <c r="D28" t="s">
        <v>777</v>
      </c>
    </row>
    <row r="29" spans="1:4">
      <c r="A29">
        <v>29</v>
      </c>
      <c r="D29" t="s">
        <v>778</v>
      </c>
    </row>
    <row r="30" spans="1:4">
      <c r="A30">
        <v>30</v>
      </c>
      <c r="D30" t="s">
        <v>779</v>
      </c>
    </row>
    <row r="31" spans="1:4">
      <c r="A31">
        <v>31</v>
      </c>
      <c r="D31" t="s">
        <v>780</v>
      </c>
    </row>
    <row r="32" spans="1:4">
      <c r="A32">
        <v>32</v>
      </c>
      <c r="D32" t="s">
        <v>781</v>
      </c>
    </row>
    <row r="33" spans="1:4">
      <c r="A33">
        <v>33</v>
      </c>
      <c r="D33" t="s">
        <v>782</v>
      </c>
    </row>
    <row r="34" spans="1:4">
      <c r="A34">
        <v>34</v>
      </c>
      <c r="D34" t="s">
        <v>783</v>
      </c>
    </row>
    <row r="35" spans="1:4">
      <c r="A35">
        <v>35</v>
      </c>
      <c r="D35" t="s">
        <v>784</v>
      </c>
    </row>
    <row r="36" spans="1:4">
      <c r="A36">
        <v>36</v>
      </c>
      <c r="D36" t="s">
        <v>785</v>
      </c>
    </row>
    <row r="37" spans="1:4">
      <c r="A37">
        <v>37</v>
      </c>
      <c r="D37" t="s">
        <v>786</v>
      </c>
    </row>
    <row r="38" spans="1:4">
      <c r="A38">
        <v>38</v>
      </c>
      <c r="D38" t="s">
        <v>787</v>
      </c>
    </row>
    <row r="39" spans="1:4">
      <c r="A39">
        <v>39</v>
      </c>
      <c r="D39" t="s">
        <v>788</v>
      </c>
    </row>
    <row r="40" spans="1:4">
      <c r="A40">
        <v>40</v>
      </c>
      <c r="D40" t="s">
        <v>789</v>
      </c>
    </row>
    <row r="41" spans="1:4">
      <c r="A41">
        <v>41</v>
      </c>
      <c r="D41" t="s">
        <v>790</v>
      </c>
    </row>
    <row r="42" spans="1:4">
      <c r="A42">
        <v>42</v>
      </c>
      <c r="D42" t="s">
        <v>791</v>
      </c>
    </row>
    <row r="43" spans="1:4">
      <c r="A43">
        <v>43</v>
      </c>
      <c r="D43" t="s">
        <v>792</v>
      </c>
    </row>
    <row r="44" spans="1:4">
      <c r="A44">
        <v>44</v>
      </c>
      <c r="D44" t="s">
        <v>793</v>
      </c>
    </row>
    <row r="45" spans="1:4">
      <c r="A45">
        <v>45</v>
      </c>
      <c r="D45" t="s">
        <v>794</v>
      </c>
    </row>
    <row r="46" spans="1:4">
      <c r="A46">
        <v>46</v>
      </c>
      <c r="D46" t="s">
        <v>795</v>
      </c>
    </row>
    <row r="47" spans="1:4">
      <c r="A47">
        <v>47</v>
      </c>
      <c r="D47" t="s">
        <v>796</v>
      </c>
    </row>
    <row r="48" spans="1:4">
      <c r="A48">
        <v>48</v>
      </c>
      <c r="D48" t="s">
        <v>797</v>
      </c>
    </row>
    <row r="49" spans="1:4">
      <c r="A49">
        <v>49</v>
      </c>
      <c r="D49" t="s">
        <v>798</v>
      </c>
    </row>
    <row r="50" spans="1:4">
      <c r="A50">
        <v>50</v>
      </c>
      <c r="D50" t="s">
        <v>799</v>
      </c>
    </row>
    <row r="51" spans="1:4">
      <c r="A51">
        <v>51</v>
      </c>
      <c r="D51" t="s">
        <v>800</v>
      </c>
    </row>
    <row r="52" spans="1:4">
      <c r="A52">
        <v>52</v>
      </c>
      <c r="D52" t="s">
        <v>801</v>
      </c>
    </row>
    <row r="53" spans="1:4">
      <c r="A53">
        <v>53</v>
      </c>
      <c r="D53" t="s">
        <v>802</v>
      </c>
    </row>
    <row r="54" spans="1:4">
      <c r="A54">
        <v>54</v>
      </c>
      <c r="D54" t="s">
        <v>803</v>
      </c>
    </row>
    <row r="55" spans="1:4">
      <c r="A55">
        <v>55</v>
      </c>
      <c r="D55" t="s">
        <v>804</v>
      </c>
    </row>
    <row r="56" spans="1:4">
      <c r="A56">
        <v>56</v>
      </c>
      <c r="D56" t="s">
        <v>805</v>
      </c>
    </row>
    <row r="57" spans="1:4">
      <c r="A57">
        <v>57</v>
      </c>
      <c r="D57" t="s">
        <v>806</v>
      </c>
    </row>
    <row r="58" spans="1:4">
      <c r="A58">
        <v>58</v>
      </c>
      <c r="D58" t="s">
        <v>807</v>
      </c>
    </row>
    <row r="59" spans="1:4">
      <c r="A59">
        <v>59</v>
      </c>
      <c r="D59" t="s">
        <v>808</v>
      </c>
    </row>
    <row r="60" spans="1:4">
      <c r="A60">
        <v>60</v>
      </c>
      <c r="D60" t="s">
        <v>809</v>
      </c>
    </row>
    <row r="61" spans="1:4">
      <c r="A61">
        <v>61</v>
      </c>
      <c r="D61" t="s">
        <v>810</v>
      </c>
    </row>
    <row r="62" spans="1:4">
      <c r="A62">
        <v>62</v>
      </c>
      <c r="D62" t="s">
        <v>811</v>
      </c>
    </row>
    <row r="63" spans="1:4">
      <c r="A63">
        <v>63</v>
      </c>
      <c r="D63" t="s">
        <v>812</v>
      </c>
    </row>
    <row r="64" spans="1:4">
      <c r="A64">
        <v>64</v>
      </c>
      <c r="D64" t="s">
        <v>813</v>
      </c>
    </row>
    <row r="65" spans="1:4">
      <c r="A65">
        <v>65</v>
      </c>
      <c r="D65" t="s">
        <v>814</v>
      </c>
    </row>
    <row r="66" spans="1:4">
      <c r="A66">
        <v>66</v>
      </c>
      <c r="D66" t="s">
        <v>815</v>
      </c>
    </row>
    <row r="67" spans="1:4">
      <c r="A67">
        <v>67</v>
      </c>
      <c r="D67" t="s">
        <v>816</v>
      </c>
    </row>
    <row r="68" spans="1:4">
      <c r="A68">
        <v>68</v>
      </c>
      <c r="D68" t="s">
        <v>817</v>
      </c>
    </row>
    <row r="69" spans="1:4">
      <c r="A69">
        <v>69</v>
      </c>
      <c r="D69" t="s">
        <v>818</v>
      </c>
    </row>
    <row r="70" spans="1:4">
      <c r="A70">
        <v>70</v>
      </c>
      <c r="D70" t="s">
        <v>819</v>
      </c>
    </row>
    <row r="71" spans="1:4">
      <c r="A71">
        <v>71</v>
      </c>
      <c r="D71" t="s">
        <v>820</v>
      </c>
    </row>
    <row r="72" spans="1:4">
      <c r="A72">
        <v>72</v>
      </c>
      <c r="D72" t="s">
        <v>821</v>
      </c>
    </row>
    <row r="73" spans="1:4">
      <c r="A73">
        <v>73</v>
      </c>
      <c r="D73" t="s">
        <v>822</v>
      </c>
    </row>
    <row r="74" spans="1:4">
      <c r="A74">
        <v>74</v>
      </c>
      <c r="D74" t="s">
        <v>823</v>
      </c>
    </row>
    <row r="75" spans="1:4">
      <c r="A75">
        <v>75</v>
      </c>
      <c r="D75" t="s">
        <v>824</v>
      </c>
    </row>
    <row r="76" spans="1:4">
      <c r="A76">
        <v>76</v>
      </c>
      <c r="D76" t="s">
        <v>825</v>
      </c>
    </row>
    <row r="77" spans="1:4">
      <c r="A77">
        <v>77</v>
      </c>
      <c r="D77" t="s">
        <v>826</v>
      </c>
    </row>
    <row r="78" spans="1:4">
      <c r="A78">
        <v>78</v>
      </c>
      <c r="D78" t="s">
        <v>827</v>
      </c>
    </row>
    <row r="79" spans="1:4">
      <c r="A79">
        <v>79</v>
      </c>
      <c r="D79" t="s">
        <v>828</v>
      </c>
    </row>
    <row r="80" spans="1:4">
      <c r="A80">
        <v>80</v>
      </c>
      <c r="D80" t="s">
        <v>829</v>
      </c>
    </row>
    <row r="81" spans="1:4">
      <c r="A81">
        <v>81</v>
      </c>
      <c r="D81" t="s">
        <v>830</v>
      </c>
    </row>
    <row r="82" spans="1:4">
      <c r="A82">
        <v>82</v>
      </c>
      <c r="D82" t="s">
        <v>831</v>
      </c>
    </row>
    <row r="83" spans="1:4">
      <c r="A83">
        <v>83</v>
      </c>
      <c r="D83" t="s">
        <v>832</v>
      </c>
    </row>
    <row r="84" spans="1:4">
      <c r="A84">
        <v>84</v>
      </c>
      <c r="D84" t="s">
        <v>833</v>
      </c>
    </row>
    <row r="85" spans="1:4">
      <c r="A85">
        <v>85</v>
      </c>
      <c r="D85" t="s">
        <v>834</v>
      </c>
    </row>
    <row r="86" spans="1:4">
      <c r="A86">
        <v>86</v>
      </c>
      <c r="D86" t="s">
        <v>835</v>
      </c>
    </row>
    <row r="87" spans="1:4">
      <c r="A87">
        <v>87</v>
      </c>
      <c r="D87" t="s">
        <v>836</v>
      </c>
    </row>
    <row r="88" spans="1:4">
      <c r="A88">
        <v>88</v>
      </c>
      <c r="D88" t="s">
        <v>837</v>
      </c>
    </row>
    <row r="89" spans="1:4">
      <c r="A89">
        <v>89</v>
      </c>
      <c r="D89" t="s">
        <v>838</v>
      </c>
    </row>
    <row r="90" spans="1:4">
      <c r="A90">
        <v>90</v>
      </c>
      <c r="D90" t="s">
        <v>839</v>
      </c>
    </row>
    <row r="91" spans="1:4">
      <c r="A91">
        <v>91</v>
      </c>
      <c r="D91" t="s">
        <v>840</v>
      </c>
    </row>
    <row r="92" spans="1:4">
      <c r="A92">
        <v>92</v>
      </c>
      <c r="D92" t="s">
        <v>841</v>
      </c>
    </row>
    <row r="93" spans="1:4">
      <c r="A93">
        <v>93</v>
      </c>
      <c r="D93" t="s">
        <v>842</v>
      </c>
    </row>
    <row r="94" spans="1:4">
      <c r="A94">
        <v>94</v>
      </c>
      <c r="D94" t="s">
        <v>843</v>
      </c>
    </row>
    <row r="95" spans="1:4">
      <c r="A95">
        <v>95</v>
      </c>
      <c r="D95" t="s">
        <v>844</v>
      </c>
    </row>
    <row r="96" spans="1:4">
      <c r="A96">
        <v>96</v>
      </c>
      <c r="D96" t="s">
        <v>845</v>
      </c>
    </row>
    <row r="97" spans="1:4">
      <c r="A97">
        <v>97</v>
      </c>
      <c r="D97" t="s">
        <v>846</v>
      </c>
    </row>
    <row r="98" spans="1:4">
      <c r="A98">
        <v>98</v>
      </c>
      <c r="D98" t="s">
        <v>847</v>
      </c>
    </row>
    <row r="99" spans="1:4">
      <c r="A99">
        <v>99</v>
      </c>
      <c r="D99" t="s">
        <v>848</v>
      </c>
    </row>
    <row r="100" spans="1:4">
      <c r="A100">
        <v>100</v>
      </c>
      <c r="D100" t="s">
        <v>849</v>
      </c>
    </row>
    <row r="101" spans="1:4">
      <c r="A101">
        <v>101</v>
      </c>
      <c r="D101" t="s">
        <v>850</v>
      </c>
    </row>
    <row r="102" spans="1:4">
      <c r="A102">
        <v>102</v>
      </c>
      <c r="D102" t="s">
        <v>851</v>
      </c>
    </row>
    <row r="103" spans="1:4">
      <c r="A103">
        <v>103</v>
      </c>
      <c r="D103" t="s">
        <v>852</v>
      </c>
    </row>
    <row r="104" spans="1:4">
      <c r="A104">
        <v>104</v>
      </c>
      <c r="D104" t="s">
        <v>853</v>
      </c>
    </row>
    <row r="105" spans="1:4">
      <c r="A105">
        <v>105</v>
      </c>
      <c r="D105" t="s">
        <v>854</v>
      </c>
    </row>
    <row r="106" spans="1:4">
      <c r="A106">
        <v>106</v>
      </c>
      <c r="D106" t="s">
        <v>855</v>
      </c>
    </row>
    <row r="107" spans="1:4">
      <c r="A107">
        <v>107</v>
      </c>
      <c r="D107" t="s">
        <v>856</v>
      </c>
    </row>
    <row r="108" spans="1:4">
      <c r="A108">
        <v>108</v>
      </c>
      <c r="D108" t="s">
        <v>857</v>
      </c>
    </row>
    <row r="109" spans="1:4">
      <c r="A109">
        <v>109</v>
      </c>
      <c r="D109" t="s">
        <v>858</v>
      </c>
    </row>
    <row r="110" spans="1:4">
      <c r="A110">
        <v>110</v>
      </c>
      <c r="D110" t="s">
        <v>859</v>
      </c>
    </row>
    <row r="111" spans="1:4">
      <c r="A111">
        <v>111</v>
      </c>
      <c r="D111" t="s">
        <v>860</v>
      </c>
    </row>
    <row r="112" spans="1:4">
      <c r="A112">
        <v>112</v>
      </c>
      <c r="D112" t="s">
        <v>861</v>
      </c>
    </row>
    <row r="113" spans="1:4">
      <c r="A113">
        <v>113</v>
      </c>
      <c r="D113" t="s">
        <v>862</v>
      </c>
    </row>
    <row r="114" spans="1:4">
      <c r="A114">
        <v>114</v>
      </c>
      <c r="D114" t="s">
        <v>863</v>
      </c>
    </row>
    <row r="115" spans="1:4">
      <c r="A115">
        <v>115</v>
      </c>
      <c r="D115" t="s">
        <v>864</v>
      </c>
    </row>
    <row r="116" spans="1:4">
      <c r="A116">
        <v>116</v>
      </c>
      <c r="D116" t="s">
        <v>865</v>
      </c>
    </row>
    <row r="117" spans="1:4">
      <c r="A117">
        <v>117</v>
      </c>
      <c r="D117" t="s">
        <v>866</v>
      </c>
    </row>
    <row r="118" spans="1:4">
      <c r="A118">
        <v>118</v>
      </c>
      <c r="D118" t="s">
        <v>867</v>
      </c>
    </row>
    <row r="119" spans="1:4">
      <c r="A119">
        <v>119</v>
      </c>
      <c r="D119" t="s">
        <v>868</v>
      </c>
    </row>
    <row r="120" spans="1:4">
      <c r="A120">
        <v>120</v>
      </c>
      <c r="D120" t="s">
        <v>869</v>
      </c>
    </row>
    <row r="121" spans="1:4">
      <c r="A121">
        <v>121</v>
      </c>
      <c r="D121" t="s">
        <v>870</v>
      </c>
    </row>
    <row r="122" spans="1:4">
      <c r="A122">
        <v>122</v>
      </c>
      <c r="D122" t="s">
        <v>871</v>
      </c>
    </row>
    <row r="123" spans="1:4">
      <c r="A123">
        <v>123</v>
      </c>
      <c r="D123" t="s">
        <v>872</v>
      </c>
    </row>
    <row r="124" spans="1:4">
      <c r="A124">
        <v>124</v>
      </c>
      <c r="D124" t="s">
        <v>873</v>
      </c>
    </row>
    <row r="125" spans="1:4">
      <c r="A125">
        <v>125</v>
      </c>
      <c r="D125" t="s">
        <v>874</v>
      </c>
    </row>
    <row r="126" spans="1:4">
      <c r="A126">
        <v>126</v>
      </c>
      <c r="D126" t="s">
        <v>875</v>
      </c>
    </row>
    <row r="127" spans="1:4">
      <c r="A127">
        <v>127</v>
      </c>
      <c r="D127" t="s">
        <v>876</v>
      </c>
    </row>
    <row r="128" spans="1:4">
      <c r="A128">
        <v>128</v>
      </c>
      <c r="D128" t="s">
        <v>877</v>
      </c>
    </row>
    <row r="129" spans="1:4">
      <c r="A129">
        <v>129</v>
      </c>
      <c r="D129" t="s">
        <v>878</v>
      </c>
    </row>
    <row r="130" spans="1:4">
      <c r="A130">
        <v>130</v>
      </c>
      <c r="D130" t="s">
        <v>879</v>
      </c>
    </row>
    <row r="131" spans="1:4">
      <c r="A131">
        <v>131</v>
      </c>
      <c r="D131" t="s">
        <v>880</v>
      </c>
    </row>
    <row r="132" spans="1:4">
      <c r="A132">
        <v>132</v>
      </c>
      <c r="D132" t="s">
        <v>881</v>
      </c>
    </row>
    <row r="133" spans="1:4">
      <c r="A133">
        <v>133</v>
      </c>
      <c r="D133" t="s">
        <v>882</v>
      </c>
    </row>
    <row r="134" spans="1:4">
      <c r="A134">
        <v>134</v>
      </c>
      <c r="D134" t="s">
        <v>883</v>
      </c>
    </row>
    <row r="135" spans="1:4">
      <c r="A135">
        <v>135</v>
      </c>
      <c r="D135" t="s">
        <v>884</v>
      </c>
    </row>
    <row r="136" spans="1:4">
      <c r="A136">
        <v>136</v>
      </c>
      <c r="D136" t="s">
        <v>885</v>
      </c>
    </row>
    <row r="137" spans="1:4">
      <c r="A137">
        <v>137</v>
      </c>
      <c r="D137" t="s">
        <v>886</v>
      </c>
    </row>
    <row r="138" spans="1:4">
      <c r="A138">
        <v>138</v>
      </c>
      <c r="D138" t="s">
        <v>887</v>
      </c>
    </row>
    <row r="139" spans="1:4">
      <c r="A139">
        <v>139</v>
      </c>
      <c r="D139" t="s">
        <v>888</v>
      </c>
    </row>
    <row r="140" spans="1:4">
      <c r="A140">
        <v>140</v>
      </c>
      <c r="D140" t="s">
        <v>889</v>
      </c>
    </row>
    <row r="141" spans="1:4">
      <c r="A141">
        <v>141</v>
      </c>
      <c r="D141" t="s">
        <v>890</v>
      </c>
    </row>
    <row r="142" spans="1:4">
      <c r="A142">
        <v>142</v>
      </c>
      <c r="D142" t="s">
        <v>891</v>
      </c>
    </row>
    <row r="143" spans="1:4">
      <c r="A143">
        <v>143</v>
      </c>
      <c r="D143" t="s">
        <v>892</v>
      </c>
    </row>
    <row r="144" spans="1:4">
      <c r="A144">
        <v>144</v>
      </c>
      <c r="D144" t="s">
        <v>893</v>
      </c>
    </row>
    <row r="145" spans="1:4">
      <c r="A145">
        <v>145</v>
      </c>
      <c r="D145" t="s">
        <v>894</v>
      </c>
    </row>
    <row r="146" spans="1:4">
      <c r="A146">
        <v>146</v>
      </c>
      <c r="D146" t="s">
        <v>895</v>
      </c>
    </row>
    <row r="147" spans="1:4">
      <c r="A147">
        <v>147</v>
      </c>
      <c r="D147" t="s">
        <v>896</v>
      </c>
    </row>
    <row r="148" spans="1:4">
      <c r="A148">
        <v>148</v>
      </c>
      <c r="D148" t="s">
        <v>897</v>
      </c>
    </row>
    <row r="149" spans="1:4">
      <c r="A149">
        <v>149</v>
      </c>
      <c r="D149" t="s">
        <v>898</v>
      </c>
    </row>
    <row r="150" spans="1:4">
      <c r="A150">
        <v>150</v>
      </c>
      <c r="D150" t="s">
        <v>899</v>
      </c>
    </row>
    <row r="151" spans="1:4">
      <c r="A151">
        <v>151</v>
      </c>
      <c r="D151" t="s">
        <v>900</v>
      </c>
    </row>
    <row r="152" spans="1:4">
      <c r="A152">
        <v>152</v>
      </c>
      <c r="D152" t="s">
        <v>901</v>
      </c>
    </row>
    <row r="153" spans="1:4">
      <c r="A153">
        <v>153</v>
      </c>
      <c r="D153" t="s">
        <v>902</v>
      </c>
    </row>
    <row r="154" spans="1:4">
      <c r="A154">
        <v>154</v>
      </c>
      <c r="D154" t="s">
        <v>903</v>
      </c>
    </row>
    <row r="155" spans="1:4">
      <c r="A155">
        <v>155</v>
      </c>
      <c r="D155" t="s">
        <v>904</v>
      </c>
    </row>
    <row r="156" spans="1:4">
      <c r="A156">
        <v>156</v>
      </c>
      <c r="D156" t="s">
        <v>905</v>
      </c>
    </row>
    <row r="157" spans="1:4">
      <c r="A157">
        <v>157</v>
      </c>
      <c r="D157" t="s">
        <v>906</v>
      </c>
    </row>
    <row r="158" spans="1:4">
      <c r="A158">
        <v>158</v>
      </c>
      <c r="D158" t="s">
        <v>907</v>
      </c>
    </row>
    <row r="159" spans="1:4">
      <c r="A159">
        <v>159</v>
      </c>
      <c r="D159" t="s">
        <v>908</v>
      </c>
    </row>
    <row r="160" spans="1:4">
      <c r="A160">
        <v>160</v>
      </c>
      <c r="D160" t="s">
        <v>909</v>
      </c>
    </row>
    <row r="161" spans="1:4">
      <c r="A161">
        <v>161</v>
      </c>
      <c r="D161" t="s">
        <v>910</v>
      </c>
    </row>
    <row r="162" spans="1:4">
      <c r="A162">
        <v>162</v>
      </c>
      <c r="D162" t="s">
        <v>911</v>
      </c>
    </row>
    <row r="163" spans="1:4">
      <c r="A163">
        <v>163</v>
      </c>
      <c r="D163" t="s">
        <v>912</v>
      </c>
    </row>
    <row r="164" spans="1:4">
      <c r="A164">
        <v>164</v>
      </c>
      <c r="D164" t="s">
        <v>913</v>
      </c>
    </row>
    <row r="165" spans="1:4">
      <c r="A165">
        <v>165</v>
      </c>
      <c r="D165" t="s">
        <v>914</v>
      </c>
    </row>
    <row r="166" spans="1:4">
      <c r="A166">
        <v>166</v>
      </c>
      <c r="D166" t="s">
        <v>915</v>
      </c>
    </row>
    <row r="167" spans="1:4">
      <c r="A167">
        <v>167</v>
      </c>
      <c r="D167" t="s">
        <v>916</v>
      </c>
    </row>
    <row r="168" spans="1:4">
      <c r="A168">
        <v>168</v>
      </c>
      <c r="D168" t="s">
        <v>917</v>
      </c>
    </row>
    <row r="169" spans="1:4">
      <c r="A169">
        <v>169</v>
      </c>
      <c r="D169" t="s">
        <v>918</v>
      </c>
    </row>
    <row r="170" spans="1:4">
      <c r="A170">
        <v>170</v>
      </c>
      <c r="D170" t="s">
        <v>919</v>
      </c>
    </row>
    <row r="171" spans="1:4">
      <c r="A171">
        <v>171</v>
      </c>
      <c r="D171" t="s">
        <v>920</v>
      </c>
    </row>
    <row r="172" spans="1:4">
      <c r="A172">
        <v>172</v>
      </c>
      <c r="D172" t="s">
        <v>921</v>
      </c>
    </row>
    <row r="173" spans="1:4">
      <c r="A173">
        <v>173</v>
      </c>
      <c r="D173" t="s">
        <v>922</v>
      </c>
    </row>
    <row r="174" spans="1:4">
      <c r="A174">
        <v>174</v>
      </c>
      <c r="D174" t="s">
        <v>923</v>
      </c>
    </row>
    <row r="175" spans="1:4">
      <c r="A175">
        <v>175</v>
      </c>
      <c r="D175" t="s">
        <v>924</v>
      </c>
    </row>
    <row r="176" spans="1:4">
      <c r="A176">
        <v>176</v>
      </c>
      <c r="D176" t="s">
        <v>925</v>
      </c>
    </row>
    <row r="177" spans="1:4">
      <c r="A177">
        <v>177</v>
      </c>
      <c r="D177" t="s">
        <v>926</v>
      </c>
    </row>
    <row r="178" spans="1:4">
      <c r="A178">
        <v>178</v>
      </c>
      <c r="D178" t="s">
        <v>927</v>
      </c>
    </row>
    <row r="179" spans="1:4">
      <c r="A179">
        <v>179</v>
      </c>
      <c r="D179" t="s">
        <v>928</v>
      </c>
    </row>
    <row r="180" spans="1:4">
      <c r="A180">
        <v>180</v>
      </c>
      <c r="D180" t="s">
        <v>929</v>
      </c>
    </row>
    <row r="181" spans="1:4">
      <c r="A181">
        <v>181</v>
      </c>
      <c r="D181" t="s">
        <v>930</v>
      </c>
    </row>
    <row r="182" spans="1:4">
      <c r="A182">
        <v>182</v>
      </c>
      <c r="D182" t="s">
        <v>931</v>
      </c>
    </row>
    <row r="183" spans="1:4">
      <c r="A183">
        <v>183</v>
      </c>
      <c r="D183" t="s">
        <v>932</v>
      </c>
    </row>
    <row r="184" spans="1:4">
      <c r="A184">
        <v>184</v>
      </c>
      <c r="D184" t="s">
        <v>933</v>
      </c>
    </row>
    <row r="185" spans="1:4">
      <c r="A185">
        <v>185</v>
      </c>
      <c r="D185" t="s">
        <v>934</v>
      </c>
    </row>
    <row r="186" spans="1:4">
      <c r="A186">
        <v>186</v>
      </c>
      <c r="D186" t="s">
        <v>935</v>
      </c>
    </row>
    <row r="187" spans="1:4">
      <c r="A187">
        <v>187</v>
      </c>
      <c r="D187" t="s">
        <v>936</v>
      </c>
    </row>
    <row r="188" spans="1:4">
      <c r="A188">
        <v>188</v>
      </c>
      <c r="D188" t="s">
        <v>937</v>
      </c>
    </row>
    <row r="189" spans="1:4">
      <c r="A189">
        <v>189</v>
      </c>
      <c r="D189" t="s">
        <v>938</v>
      </c>
    </row>
    <row r="190" spans="1:4">
      <c r="A190">
        <v>190</v>
      </c>
      <c r="D190" t="s">
        <v>939</v>
      </c>
    </row>
    <row r="191" spans="1:4">
      <c r="A191">
        <v>191</v>
      </c>
      <c r="D191" t="s">
        <v>940</v>
      </c>
    </row>
    <row r="192" spans="1:4">
      <c r="A192">
        <v>192</v>
      </c>
      <c r="D192" t="s">
        <v>941</v>
      </c>
    </row>
    <row r="193" spans="1:4">
      <c r="A193">
        <v>193</v>
      </c>
      <c r="D193" t="s">
        <v>942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943</v>
      </c>
    </row>
    <row r="197" spans="1:4">
      <c r="A197">
        <v>197</v>
      </c>
      <c r="D197" t="s">
        <v>944</v>
      </c>
    </row>
    <row r="198" spans="1:4">
      <c r="A198">
        <v>198</v>
      </c>
      <c r="D198" t="s">
        <v>945</v>
      </c>
    </row>
    <row r="199" spans="1:4">
      <c r="A199">
        <v>199</v>
      </c>
      <c r="D199" t="s">
        <v>946</v>
      </c>
    </row>
    <row r="200" spans="1:4">
      <c r="A200">
        <v>200</v>
      </c>
      <c r="D200" t="s">
        <v>947</v>
      </c>
    </row>
    <row r="201" spans="1:4">
      <c r="A201">
        <v>201</v>
      </c>
      <c r="D201" t="s">
        <v>948</v>
      </c>
    </row>
    <row r="202" spans="1:4">
      <c r="A202">
        <v>202</v>
      </c>
      <c r="D202" t="s">
        <v>949</v>
      </c>
    </row>
    <row r="203" spans="1:4">
      <c r="A203">
        <v>203</v>
      </c>
      <c r="D203" t="s">
        <v>950</v>
      </c>
    </row>
    <row r="204" spans="1:4">
      <c r="A204">
        <v>204</v>
      </c>
      <c r="D204" t="s">
        <v>951</v>
      </c>
    </row>
    <row r="205" spans="1:4">
      <c r="A205">
        <v>205</v>
      </c>
      <c r="D205" t="s">
        <v>952</v>
      </c>
    </row>
    <row r="206" spans="1:4">
      <c r="A206">
        <v>206</v>
      </c>
      <c r="D206" t="s">
        <v>953</v>
      </c>
    </row>
    <row r="207" spans="1:4">
      <c r="A207">
        <v>207</v>
      </c>
      <c r="D207" t="s">
        <v>954</v>
      </c>
    </row>
    <row r="208" spans="1:4">
      <c r="A208">
        <v>208</v>
      </c>
      <c r="D208" t="s">
        <v>955</v>
      </c>
    </row>
    <row r="209" spans="1:4">
      <c r="A209">
        <v>209</v>
      </c>
      <c r="D209" t="s">
        <v>956</v>
      </c>
    </row>
    <row r="210" spans="1:4">
      <c r="A210">
        <v>210</v>
      </c>
      <c r="D210" t="s">
        <v>957</v>
      </c>
    </row>
    <row r="211" spans="1:4">
      <c r="A211">
        <v>211</v>
      </c>
      <c r="D211" t="s">
        <v>958</v>
      </c>
    </row>
    <row r="212" spans="1:4">
      <c r="A212">
        <v>212</v>
      </c>
      <c r="D212" t="s">
        <v>959</v>
      </c>
    </row>
    <row r="213" spans="1:4">
      <c r="A213">
        <v>213</v>
      </c>
      <c r="D213" t="s">
        <v>960</v>
      </c>
    </row>
    <row r="214" spans="1:4">
      <c r="A214">
        <v>214</v>
      </c>
      <c r="D214" t="s">
        <v>961</v>
      </c>
    </row>
    <row r="215" spans="1:4">
      <c r="A215">
        <v>215</v>
      </c>
      <c r="D215" t="s">
        <v>962</v>
      </c>
    </row>
    <row r="216" spans="1:4">
      <c r="A216">
        <v>216</v>
      </c>
      <c r="D216" t="s">
        <v>963</v>
      </c>
    </row>
    <row r="217" spans="1:4">
      <c r="A217">
        <v>217</v>
      </c>
      <c r="D217" t="s">
        <v>964</v>
      </c>
    </row>
    <row r="218" spans="1:4">
      <c r="A218">
        <v>218</v>
      </c>
      <c r="D218" t="s">
        <v>965</v>
      </c>
    </row>
    <row r="219" spans="1:4">
      <c r="A219">
        <v>219</v>
      </c>
      <c r="D219" t="s">
        <v>966</v>
      </c>
    </row>
    <row r="220" spans="1:4">
      <c r="A220">
        <v>220</v>
      </c>
      <c r="D220" t="s">
        <v>967</v>
      </c>
    </row>
    <row r="221" spans="1:4">
      <c r="A221">
        <v>221</v>
      </c>
      <c r="D221" t="s">
        <v>968</v>
      </c>
    </row>
    <row r="222" spans="1:4">
      <c r="A222">
        <v>222</v>
      </c>
      <c r="D222" t="s">
        <v>969</v>
      </c>
    </row>
    <row r="223" spans="1:4">
      <c r="A223">
        <v>223</v>
      </c>
      <c r="D223" t="s">
        <v>970</v>
      </c>
    </row>
    <row r="224" spans="1:4">
      <c r="A224">
        <v>224</v>
      </c>
      <c r="D224" t="s">
        <v>971</v>
      </c>
    </row>
    <row r="225" spans="1:4">
      <c r="A225">
        <v>225</v>
      </c>
      <c r="D225" t="s">
        <v>972</v>
      </c>
    </row>
    <row r="226" spans="1:4">
      <c r="A226">
        <v>226</v>
      </c>
      <c r="D226" t="s">
        <v>973</v>
      </c>
    </row>
    <row r="227" spans="1:4">
      <c r="A227">
        <v>227</v>
      </c>
      <c r="D227" t="s">
        <v>974</v>
      </c>
    </row>
    <row r="228" spans="1:4">
      <c r="A228">
        <v>228</v>
      </c>
      <c r="D228" t="s">
        <v>975</v>
      </c>
    </row>
    <row r="229" spans="1:4">
      <c r="A229">
        <v>229</v>
      </c>
      <c r="D229" t="s">
        <v>976</v>
      </c>
    </row>
    <row r="230" spans="1:4">
      <c r="A230">
        <v>230</v>
      </c>
      <c r="D230" t="s">
        <v>977</v>
      </c>
    </row>
    <row r="231" spans="1:4">
      <c r="A231">
        <v>231</v>
      </c>
      <c r="D231" t="s">
        <v>978</v>
      </c>
    </row>
    <row r="232" spans="1:4">
      <c r="A232">
        <v>232</v>
      </c>
      <c r="D232" t="s">
        <v>979</v>
      </c>
    </row>
    <row r="233" spans="1:4">
      <c r="A233">
        <v>233</v>
      </c>
      <c r="D233" t="s">
        <v>980</v>
      </c>
    </row>
    <row r="234" spans="1:4">
      <c r="A234">
        <v>234</v>
      </c>
      <c r="D234" t="s">
        <v>981</v>
      </c>
    </row>
    <row r="235" spans="1:4">
      <c r="A235">
        <v>235</v>
      </c>
      <c r="D235" t="s">
        <v>982</v>
      </c>
    </row>
    <row r="236" spans="1:4">
      <c r="A236">
        <v>236</v>
      </c>
      <c r="D236" t="s">
        <v>983</v>
      </c>
    </row>
    <row r="237" spans="1:4">
      <c r="A237">
        <v>237</v>
      </c>
      <c r="D237" t="s">
        <v>984</v>
      </c>
    </row>
    <row r="238" spans="1:4">
      <c r="A238">
        <v>238</v>
      </c>
      <c r="D238" t="s">
        <v>985</v>
      </c>
    </row>
    <row r="239" spans="1:4">
      <c r="A239">
        <v>239</v>
      </c>
      <c r="D239" t="s">
        <v>986</v>
      </c>
    </row>
    <row r="240" spans="1:4">
      <c r="A240">
        <v>240</v>
      </c>
      <c r="D240" t="s">
        <v>987</v>
      </c>
    </row>
    <row r="241" spans="1:4">
      <c r="A241">
        <v>241</v>
      </c>
      <c r="D241" t="s">
        <v>988</v>
      </c>
    </row>
    <row r="242" spans="1:4">
      <c r="A242">
        <v>242</v>
      </c>
      <c r="D242" t="s">
        <v>989</v>
      </c>
    </row>
    <row r="243" spans="1:4">
      <c r="A243">
        <v>243</v>
      </c>
      <c r="D243" t="s">
        <v>990</v>
      </c>
    </row>
    <row r="244" spans="1:4">
      <c r="A244">
        <v>244</v>
      </c>
      <c r="D244" t="s">
        <v>991</v>
      </c>
    </row>
    <row r="245" spans="1:4">
      <c r="A245">
        <v>245</v>
      </c>
      <c r="D245" t="s">
        <v>992</v>
      </c>
    </row>
    <row r="246" spans="1:4">
      <c r="A246">
        <v>246</v>
      </c>
      <c r="D246" t="s">
        <v>993</v>
      </c>
    </row>
    <row r="247" spans="1:4">
      <c r="A247">
        <v>247</v>
      </c>
      <c r="D247" t="s">
        <v>994</v>
      </c>
    </row>
    <row r="248" spans="1:4">
      <c r="A248">
        <v>248</v>
      </c>
      <c r="D248" t="s">
        <v>995</v>
      </c>
    </row>
    <row r="249" spans="1:4">
      <c r="A249">
        <v>249</v>
      </c>
      <c r="D249" t="s">
        <v>996</v>
      </c>
    </row>
    <row r="250" spans="1:4">
      <c r="A250">
        <v>250</v>
      </c>
      <c r="D250" t="s">
        <v>997</v>
      </c>
    </row>
    <row r="251" spans="1:4">
      <c r="A251">
        <v>251</v>
      </c>
      <c r="D251" t="s">
        <v>998</v>
      </c>
    </row>
    <row r="252" spans="1:4">
      <c r="A252">
        <v>252</v>
      </c>
      <c r="D252" t="s">
        <v>999</v>
      </c>
    </row>
    <row r="253" spans="1:4">
      <c r="A253">
        <v>253</v>
      </c>
      <c r="D253" t="s">
        <v>1000</v>
      </c>
    </row>
    <row r="254" spans="1:4">
      <c r="A254">
        <v>254</v>
      </c>
      <c r="D254" t="s">
        <v>1001</v>
      </c>
    </row>
    <row r="255" spans="1:4">
      <c r="A255">
        <v>255</v>
      </c>
      <c r="D255" t="s">
        <v>1002</v>
      </c>
    </row>
    <row r="256" spans="1:4">
      <c r="A256">
        <v>256</v>
      </c>
      <c r="D256" t="s">
        <v>1003</v>
      </c>
    </row>
    <row r="257" spans="1:4">
      <c r="A257">
        <v>257</v>
      </c>
      <c r="D257" t="s">
        <v>1004</v>
      </c>
    </row>
    <row r="258" spans="1:4">
      <c r="A258">
        <v>258</v>
      </c>
      <c r="D258" t="s">
        <v>1005</v>
      </c>
    </row>
    <row r="259" spans="1:4">
      <c r="A259">
        <v>259</v>
      </c>
      <c r="D259" t="s">
        <v>1006</v>
      </c>
    </row>
    <row r="260" spans="1:4">
      <c r="A260">
        <v>260</v>
      </c>
      <c r="D260" t="s">
        <v>1007</v>
      </c>
    </row>
    <row r="261" spans="1:4">
      <c r="A261">
        <v>261</v>
      </c>
      <c r="D261" t="s">
        <v>1008</v>
      </c>
    </row>
    <row r="262" spans="1:4">
      <c r="A262">
        <v>262</v>
      </c>
      <c r="D262" t="s">
        <v>1009</v>
      </c>
    </row>
    <row r="263" spans="1:4">
      <c r="A263">
        <v>263</v>
      </c>
      <c r="D263" t="s">
        <v>1010</v>
      </c>
    </row>
    <row r="264" spans="1:4">
      <c r="A264">
        <v>264</v>
      </c>
      <c r="D264" t="s">
        <v>1011</v>
      </c>
    </row>
    <row r="265" spans="1:4">
      <c r="A265">
        <v>265</v>
      </c>
      <c r="D265" t="s">
        <v>1012</v>
      </c>
    </row>
    <row r="266" spans="1:4">
      <c r="A266">
        <v>266</v>
      </c>
      <c r="D266" t="s">
        <v>1013</v>
      </c>
    </row>
    <row r="267" spans="1:4">
      <c r="A267">
        <v>267</v>
      </c>
      <c r="D267" t="s">
        <v>1014</v>
      </c>
    </row>
    <row r="268" spans="1:4">
      <c r="A268">
        <v>268</v>
      </c>
      <c r="D268" t="s">
        <v>1015</v>
      </c>
    </row>
    <row r="269" spans="1:4">
      <c r="A269">
        <v>269</v>
      </c>
      <c r="D269" t="s">
        <v>1016</v>
      </c>
    </row>
    <row r="270" spans="1:4">
      <c r="A270">
        <v>270</v>
      </c>
      <c r="D270" t="s">
        <v>1017</v>
      </c>
    </row>
    <row r="271" spans="1:4">
      <c r="A271">
        <v>271</v>
      </c>
      <c r="D271" t="s">
        <v>1018</v>
      </c>
    </row>
    <row r="272" spans="1:4">
      <c r="A272">
        <v>272</v>
      </c>
      <c r="D272" t="s">
        <v>1019</v>
      </c>
    </row>
    <row r="273" spans="1:4">
      <c r="A273">
        <v>273</v>
      </c>
      <c r="D273" t="s">
        <v>1020</v>
      </c>
    </row>
    <row r="274" spans="1:4">
      <c r="A274">
        <v>274</v>
      </c>
      <c r="D274" t="s">
        <v>1021</v>
      </c>
    </row>
    <row r="275" spans="1:4">
      <c r="A275">
        <v>275</v>
      </c>
      <c r="D275" t="s">
        <v>1022</v>
      </c>
    </row>
    <row r="276" spans="1:4">
      <c r="A276">
        <v>276</v>
      </c>
      <c r="D276" t="s">
        <v>1023</v>
      </c>
    </row>
    <row r="277" spans="1:4">
      <c r="A277">
        <v>277</v>
      </c>
      <c r="D277" t="s">
        <v>1024</v>
      </c>
    </row>
    <row r="278" spans="1:4">
      <c r="A278">
        <v>278</v>
      </c>
      <c r="D278" t="s">
        <v>1025</v>
      </c>
    </row>
    <row r="279" spans="1:4">
      <c r="A279">
        <v>279</v>
      </c>
      <c r="D279" t="s">
        <v>1026</v>
      </c>
    </row>
    <row r="280" spans="1:4">
      <c r="A280">
        <v>280</v>
      </c>
      <c r="D280" t="s">
        <v>1027</v>
      </c>
    </row>
    <row r="281" spans="1:4">
      <c r="A281">
        <v>281</v>
      </c>
      <c r="D281" t="s">
        <v>1028</v>
      </c>
    </row>
    <row r="282" spans="1:4">
      <c r="A282">
        <v>282</v>
      </c>
      <c r="D282" t="s">
        <v>1029</v>
      </c>
    </row>
    <row r="283" spans="1:4">
      <c r="A283">
        <v>283</v>
      </c>
      <c r="D283" t="s">
        <v>1030</v>
      </c>
    </row>
    <row r="284" spans="1:4" s="3" customFormat="1">
      <c r="A284">
        <v>284</v>
      </c>
    </row>
    <row r="285" spans="1:4">
      <c r="A285">
        <v>285</v>
      </c>
      <c r="D285" t="s">
        <v>1031</v>
      </c>
    </row>
    <row r="286" spans="1:4">
      <c r="A286">
        <v>286</v>
      </c>
      <c r="D286" t="s">
        <v>1032</v>
      </c>
    </row>
    <row r="287" spans="1:4">
      <c r="A287">
        <v>287</v>
      </c>
      <c r="D287" t="s">
        <v>1033</v>
      </c>
    </row>
    <row r="288" spans="1:4">
      <c r="A288">
        <v>288</v>
      </c>
      <c r="D288" t="s">
        <v>1034</v>
      </c>
    </row>
    <row r="289" spans="1:4">
      <c r="A289">
        <v>289</v>
      </c>
      <c r="D289" t="s">
        <v>1035</v>
      </c>
    </row>
    <row r="290" spans="1:4">
      <c r="A290">
        <v>290</v>
      </c>
      <c r="D290" t="s">
        <v>1036</v>
      </c>
    </row>
    <row r="291" spans="1:4">
      <c r="A291">
        <v>291</v>
      </c>
      <c r="D291" t="s">
        <v>1037</v>
      </c>
    </row>
    <row r="292" spans="1:4">
      <c r="A292">
        <v>292</v>
      </c>
      <c r="D292" t="s">
        <v>1038</v>
      </c>
    </row>
    <row r="293" spans="1:4">
      <c r="A293">
        <v>293</v>
      </c>
      <c r="D293" t="s">
        <v>1039</v>
      </c>
    </row>
    <row r="294" spans="1:4">
      <c r="A294">
        <v>294</v>
      </c>
      <c r="D294" t="s">
        <v>1040</v>
      </c>
    </row>
    <row r="295" spans="1:4">
      <c r="A295">
        <v>295</v>
      </c>
      <c r="B295" t="s">
        <v>1545</v>
      </c>
      <c r="C295" t="s">
        <v>1622</v>
      </c>
      <c r="D295" t="s">
        <v>1041</v>
      </c>
    </row>
    <row r="296" spans="1:4">
      <c r="A296">
        <v>296</v>
      </c>
      <c r="B296" t="s">
        <v>1544</v>
      </c>
      <c r="C296" t="s">
        <v>1623</v>
      </c>
      <c r="D296" t="s">
        <v>1042</v>
      </c>
    </row>
    <row r="297" spans="1:4">
      <c r="A297">
        <v>297</v>
      </c>
      <c r="D297" t="s">
        <v>1043</v>
      </c>
    </row>
    <row r="298" spans="1:4">
      <c r="A298">
        <v>298</v>
      </c>
      <c r="D298" t="s">
        <v>1044</v>
      </c>
    </row>
    <row r="299" spans="1:4">
      <c r="A299">
        <v>299</v>
      </c>
      <c r="D299" t="s">
        <v>1045</v>
      </c>
    </row>
    <row r="300" spans="1:4">
      <c r="A300">
        <v>300</v>
      </c>
      <c r="D300" t="s">
        <v>1046</v>
      </c>
    </row>
    <row r="301" spans="1:4">
      <c r="A301">
        <v>301</v>
      </c>
      <c r="D301" t="s">
        <v>1047</v>
      </c>
    </row>
    <row r="302" spans="1:4">
      <c r="A302">
        <v>302</v>
      </c>
      <c r="D302" t="s">
        <v>1048</v>
      </c>
    </row>
    <row r="303" spans="1:4">
      <c r="A303">
        <v>303</v>
      </c>
      <c r="D303" t="s">
        <v>1049</v>
      </c>
    </row>
    <row r="304" spans="1:4">
      <c r="A304">
        <v>304</v>
      </c>
      <c r="D304" t="s">
        <v>1050</v>
      </c>
    </row>
    <row r="305" spans="1:4">
      <c r="A305">
        <v>305</v>
      </c>
      <c r="D305" t="s">
        <v>1051</v>
      </c>
    </row>
    <row r="306" spans="1:4">
      <c r="A306">
        <v>306</v>
      </c>
      <c r="D306" t="s">
        <v>1052</v>
      </c>
    </row>
    <row r="307" spans="1:4">
      <c r="A307">
        <v>307</v>
      </c>
      <c r="D307" t="s">
        <v>1053</v>
      </c>
    </row>
    <row r="308" spans="1:4">
      <c r="A308">
        <v>308</v>
      </c>
      <c r="D308" t="s">
        <v>1054</v>
      </c>
    </row>
    <row r="309" spans="1:4">
      <c r="A309">
        <v>309</v>
      </c>
      <c r="D309" t="s">
        <v>1055</v>
      </c>
    </row>
    <row r="310" spans="1:4">
      <c r="A310">
        <v>310</v>
      </c>
      <c r="B310" t="s">
        <v>1548</v>
      </c>
      <c r="C310" t="s">
        <v>1630</v>
      </c>
      <c r="D310" t="s">
        <v>1056</v>
      </c>
    </row>
    <row r="311" spans="1:4">
      <c r="A311">
        <v>311</v>
      </c>
      <c r="B311" t="s">
        <v>1549</v>
      </c>
      <c r="C311" t="s">
        <v>1631</v>
      </c>
      <c r="D311" t="s">
        <v>1057</v>
      </c>
    </row>
    <row r="312" spans="1:4">
      <c r="A312">
        <v>312</v>
      </c>
      <c r="B312" t="s">
        <v>1550</v>
      </c>
      <c r="C312" t="s">
        <v>1635</v>
      </c>
      <c r="D312" t="s">
        <v>1058</v>
      </c>
    </row>
    <row r="313" spans="1:4">
      <c r="A313">
        <v>313</v>
      </c>
      <c r="B313" t="s">
        <v>1551</v>
      </c>
      <c r="C313" t="s">
        <v>1636</v>
      </c>
      <c r="D313" t="s">
        <v>1059</v>
      </c>
    </row>
    <row r="314" spans="1:4">
      <c r="A314">
        <v>314</v>
      </c>
      <c r="B314" t="s">
        <v>1552</v>
      </c>
      <c r="C314" t="s">
        <v>1637</v>
      </c>
      <c r="D314" t="s">
        <v>1060</v>
      </c>
    </row>
    <row r="315" spans="1:4">
      <c r="A315">
        <v>315</v>
      </c>
      <c r="B315" t="s">
        <v>1553</v>
      </c>
      <c r="C315" t="s">
        <v>1638</v>
      </c>
      <c r="D315" t="s">
        <v>1061</v>
      </c>
    </row>
    <row r="316" spans="1:4">
      <c r="A316">
        <v>316</v>
      </c>
      <c r="B316" t="s">
        <v>1554</v>
      </c>
      <c r="C316" t="s">
        <v>1639</v>
      </c>
      <c r="D316" t="s">
        <v>1062</v>
      </c>
    </row>
    <row r="317" spans="1:4">
      <c r="A317">
        <v>317</v>
      </c>
      <c r="B317" t="s">
        <v>1555</v>
      </c>
      <c r="C317" t="s">
        <v>1640</v>
      </c>
      <c r="D317" t="s">
        <v>1063</v>
      </c>
    </row>
    <row r="318" spans="1:4">
      <c r="A318">
        <v>318</v>
      </c>
      <c r="C318" t="s">
        <v>1641</v>
      </c>
      <c r="D318" t="s">
        <v>1064</v>
      </c>
    </row>
    <row r="319" spans="1:4">
      <c r="A319">
        <v>319</v>
      </c>
      <c r="C319" t="s">
        <v>1642</v>
      </c>
      <c r="D319" t="s">
        <v>1065</v>
      </c>
    </row>
    <row r="320" spans="1:4">
      <c r="A320">
        <v>320</v>
      </c>
      <c r="C320" t="s">
        <v>1643</v>
      </c>
      <c r="D320" t="s">
        <v>1066</v>
      </c>
    </row>
    <row r="321" spans="1:4">
      <c r="A321">
        <v>321</v>
      </c>
      <c r="C321" t="s">
        <v>1644</v>
      </c>
      <c r="D321" t="s">
        <v>1067</v>
      </c>
    </row>
    <row r="322" spans="1:4">
      <c r="A322">
        <v>322</v>
      </c>
      <c r="C322" t="s">
        <v>1645</v>
      </c>
      <c r="D322" t="s">
        <v>1068</v>
      </c>
    </row>
    <row r="323" spans="1:4">
      <c r="A323">
        <v>323</v>
      </c>
      <c r="C323" t="s">
        <v>1646</v>
      </c>
      <c r="D323" t="s">
        <v>1069</v>
      </c>
    </row>
    <row r="324" spans="1:4">
      <c r="A324">
        <v>324</v>
      </c>
      <c r="D324" t="s">
        <v>1070</v>
      </c>
    </row>
    <row r="325" spans="1:4">
      <c r="A325">
        <v>325</v>
      </c>
      <c r="D325" t="s">
        <v>1071</v>
      </c>
    </row>
    <row r="326" spans="1:4">
      <c r="A326">
        <v>326</v>
      </c>
      <c r="C326" t="s">
        <v>1647</v>
      </c>
      <c r="D326" t="s">
        <v>1072</v>
      </c>
    </row>
    <row r="327" spans="1:4">
      <c r="A327">
        <v>327</v>
      </c>
      <c r="C327" t="s">
        <v>1648</v>
      </c>
      <c r="D327" t="s">
        <v>1073</v>
      </c>
    </row>
    <row r="328" spans="1:4">
      <c r="A328">
        <v>328</v>
      </c>
      <c r="C328" t="s">
        <v>1649</v>
      </c>
      <c r="D328" t="s">
        <v>1074</v>
      </c>
    </row>
    <row r="329" spans="1:4">
      <c r="A329">
        <v>329</v>
      </c>
      <c r="C329" t="s">
        <v>1650</v>
      </c>
      <c r="D329" t="s">
        <v>1075</v>
      </c>
    </row>
    <row r="330" spans="1:4">
      <c r="A330">
        <v>330</v>
      </c>
      <c r="C330" t="s">
        <v>1651</v>
      </c>
      <c r="D330" t="s">
        <v>1076</v>
      </c>
    </row>
    <row r="331" spans="1:4">
      <c r="A331">
        <v>331</v>
      </c>
      <c r="C331" t="s">
        <v>1652</v>
      </c>
      <c r="D331" t="s">
        <v>1077</v>
      </c>
    </row>
    <row r="332" spans="1:4">
      <c r="A332">
        <v>332</v>
      </c>
      <c r="C332" t="s">
        <v>257</v>
      </c>
      <c r="D332" t="s">
        <v>1078</v>
      </c>
    </row>
    <row r="333" spans="1:4">
      <c r="A333">
        <v>333</v>
      </c>
      <c r="C333" t="s">
        <v>1653</v>
      </c>
      <c r="D333" t="s">
        <v>1079</v>
      </c>
    </row>
    <row r="334" spans="1:4">
      <c r="A334">
        <v>334</v>
      </c>
      <c r="D334" t="s">
        <v>1080</v>
      </c>
    </row>
    <row r="335" spans="1:4">
      <c r="A335">
        <v>335</v>
      </c>
      <c r="C335" t="s">
        <v>1451</v>
      </c>
      <c r="D335" t="s">
        <v>1081</v>
      </c>
    </row>
    <row r="336" spans="1:4">
      <c r="A336">
        <v>336</v>
      </c>
      <c r="C336" t="s">
        <v>1450</v>
      </c>
      <c r="D336" t="s">
        <v>1082</v>
      </c>
    </row>
    <row r="337" spans="1:4">
      <c r="A337">
        <v>337</v>
      </c>
      <c r="C337" t="s">
        <v>1678</v>
      </c>
      <c r="D337" t="s">
        <v>1083</v>
      </c>
    </row>
    <row r="338" spans="1:4">
      <c r="A338">
        <v>338</v>
      </c>
      <c r="C338" t="s">
        <v>1679</v>
      </c>
      <c r="D338" t="s">
        <v>1084</v>
      </c>
    </row>
    <row r="339" spans="1:4">
      <c r="A339">
        <v>339</v>
      </c>
      <c r="C339" t="s">
        <v>1634</v>
      </c>
      <c r="D339" t="s">
        <v>1085</v>
      </c>
    </row>
    <row r="340" spans="1:4">
      <c r="A340">
        <v>340</v>
      </c>
      <c r="C340" t="s">
        <v>1449</v>
      </c>
      <c r="D340" t="s">
        <v>1086</v>
      </c>
    </row>
    <row r="341" spans="1:4">
      <c r="A341">
        <v>341</v>
      </c>
      <c r="C341" t="s">
        <v>1448</v>
      </c>
      <c r="D341" t="s">
        <v>1087</v>
      </c>
    </row>
    <row r="342" spans="1:4">
      <c r="A342">
        <v>342</v>
      </c>
      <c r="C342" t="s">
        <v>1447</v>
      </c>
      <c r="D342" t="s">
        <v>1088</v>
      </c>
    </row>
    <row r="343" spans="1:4">
      <c r="A343">
        <v>343</v>
      </c>
      <c r="C343" t="s">
        <v>1680</v>
      </c>
      <c r="D343" t="s">
        <v>1089</v>
      </c>
    </row>
    <row r="344" spans="1:4">
      <c r="A344">
        <v>344</v>
      </c>
      <c r="C344" t="s">
        <v>1681</v>
      </c>
      <c r="D344" t="s">
        <v>1090</v>
      </c>
    </row>
    <row r="345" spans="1:4">
      <c r="A345">
        <v>345</v>
      </c>
      <c r="C345" t="s">
        <v>1632</v>
      </c>
      <c r="D345" t="s">
        <v>1091</v>
      </c>
    </row>
    <row r="346" spans="1:4">
      <c r="A346">
        <v>346</v>
      </c>
      <c r="C346" t="s">
        <v>1633</v>
      </c>
      <c r="D346" t="s">
        <v>1092</v>
      </c>
    </row>
    <row r="347" spans="1:4">
      <c r="A347">
        <v>347</v>
      </c>
      <c r="C347" t="s">
        <v>1452</v>
      </c>
      <c r="D347" t="s">
        <v>1093</v>
      </c>
    </row>
    <row r="348" spans="1:4">
      <c r="A348">
        <v>348</v>
      </c>
      <c r="C348" t="s">
        <v>1682</v>
      </c>
      <c r="D348" t="s">
        <v>1094</v>
      </c>
    </row>
    <row r="349" spans="1:4">
      <c r="A349">
        <v>349</v>
      </c>
      <c r="C349" t="s">
        <v>1683</v>
      </c>
      <c r="D349" t="s">
        <v>1095</v>
      </c>
    </row>
    <row r="350" spans="1:4">
      <c r="A350">
        <v>350</v>
      </c>
      <c r="C350" t="s">
        <v>1684</v>
      </c>
      <c r="D350" t="s">
        <v>1096</v>
      </c>
    </row>
    <row r="351" spans="1:4">
      <c r="A351">
        <v>351</v>
      </c>
      <c r="C351" t="s">
        <v>1685</v>
      </c>
      <c r="D351" t="s">
        <v>1097</v>
      </c>
    </row>
    <row r="352" spans="1:4">
      <c r="A352">
        <v>352</v>
      </c>
      <c r="C352" t="s">
        <v>1686</v>
      </c>
      <c r="D352" t="s">
        <v>1098</v>
      </c>
    </row>
    <row r="353" spans="1:4">
      <c r="A353">
        <v>353</v>
      </c>
      <c r="B353" t="s">
        <v>1556</v>
      </c>
      <c r="C353" t="s">
        <v>1687</v>
      </c>
      <c r="D353" t="s">
        <v>1099</v>
      </c>
    </row>
    <row r="354" spans="1:4">
      <c r="A354">
        <v>354</v>
      </c>
      <c r="C354" t="s">
        <v>1688</v>
      </c>
      <c r="D354" t="s">
        <v>1100</v>
      </c>
    </row>
    <row r="355" spans="1:4">
      <c r="A355">
        <v>355</v>
      </c>
      <c r="B355" t="s">
        <v>1547</v>
      </c>
      <c r="C355" t="s">
        <v>750</v>
      </c>
      <c r="D355" t="s">
        <v>752</v>
      </c>
    </row>
    <row r="356" spans="1:4">
      <c r="A356">
        <v>356</v>
      </c>
      <c r="B356" t="s">
        <v>1546</v>
      </c>
      <c r="C356" t="s">
        <v>749</v>
      </c>
      <c r="D356" t="s">
        <v>751</v>
      </c>
    </row>
    <row r="357" spans="1:4">
      <c r="A357">
        <v>357</v>
      </c>
      <c r="B357" t="s">
        <v>1557</v>
      </c>
      <c r="C357" t="s">
        <v>1689</v>
      </c>
      <c r="D357" t="s">
        <v>1101</v>
      </c>
    </row>
    <row r="358" spans="1:4">
      <c r="A358">
        <v>358</v>
      </c>
      <c r="B358" t="s">
        <v>1558</v>
      </c>
      <c r="C358" t="s">
        <v>1690</v>
      </c>
      <c r="D358" t="s">
        <v>1102</v>
      </c>
    </row>
    <row r="359" spans="1:4">
      <c r="A359">
        <v>359</v>
      </c>
      <c r="D359" t="s">
        <v>1103</v>
      </c>
    </row>
    <row r="360" spans="1:4">
      <c r="A360">
        <v>360</v>
      </c>
      <c r="C360" t="s">
        <v>1654</v>
      </c>
      <c r="D360" t="s">
        <v>1104</v>
      </c>
    </row>
    <row r="361" spans="1:4">
      <c r="A361">
        <v>361</v>
      </c>
      <c r="C361" t="s">
        <v>1655</v>
      </c>
      <c r="D361" t="s">
        <v>1105</v>
      </c>
    </row>
    <row r="362" spans="1:4">
      <c r="A362">
        <v>362</v>
      </c>
      <c r="C362" t="s">
        <v>1656</v>
      </c>
      <c r="D362" t="s">
        <v>1106</v>
      </c>
    </row>
    <row r="363" spans="1:4">
      <c r="A363">
        <v>363</v>
      </c>
      <c r="C363" t="s">
        <v>1657</v>
      </c>
      <c r="D363" t="s">
        <v>1107</v>
      </c>
    </row>
    <row r="364" spans="1:4">
      <c r="A364">
        <v>364</v>
      </c>
      <c r="C364" t="s">
        <v>1658</v>
      </c>
      <c r="D364" t="s">
        <v>1108</v>
      </c>
    </row>
    <row r="365" spans="1:4">
      <c r="A365">
        <v>365</v>
      </c>
      <c r="C365" t="s">
        <v>1659</v>
      </c>
      <c r="D365" t="s">
        <v>1109</v>
      </c>
    </row>
    <row r="366" spans="1:4">
      <c r="A366">
        <v>366</v>
      </c>
      <c r="C366" t="s">
        <v>1660</v>
      </c>
      <c r="D366" t="s">
        <v>1110</v>
      </c>
    </row>
    <row r="367" spans="1:4">
      <c r="A367">
        <v>367</v>
      </c>
      <c r="C367" t="s">
        <v>1661</v>
      </c>
      <c r="D367" t="s">
        <v>1111</v>
      </c>
    </row>
    <row r="368" spans="1:4">
      <c r="A368">
        <v>368</v>
      </c>
      <c r="C368" t="s">
        <v>1662</v>
      </c>
      <c r="D368" t="s">
        <v>1112</v>
      </c>
    </row>
    <row r="369" spans="1:4">
      <c r="A369">
        <v>369</v>
      </c>
      <c r="C369" t="s">
        <v>1663</v>
      </c>
      <c r="D369" t="s">
        <v>1113</v>
      </c>
    </row>
    <row r="370" spans="1:4">
      <c r="A370">
        <v>370</v>
      </c>
      <c r="C370" t="s">
        <v>1664</v>
      </c>
      <c r="D370" t="s">
        <v>1114</v>
      </c>
    </row>
    <row r="371" spans="1:4">
      <c r="A371">
        <v>371</v>
      </c>
      <c r="C371" t="s">
        <v>1665</v>
      </c>
      <c r="D371" t="s">
        <v>1115</v>
      </c>
    </row>
    <row r="372" spans="1:4">
      <c r="A372">
        <v>372</v>
      </c>
      <c r="C372" t="s">
        <v>1666</v>
      </c>
      <c r="D372" t="s">
        <v>1116</v>
      </c>
    </row>
    <row r="373" spans="1:4">
      <c r="A373">
        <v>373</v>
      </c>
      <c r="C373" t="s">
        <v>1667</v>
      </c>
      <c r="D373" t="s">
        <v>1117</v>
      </c>
    </row>
    <row r="374" spans="1:4">
      <c r="A374">
        <v>374</v>
      </c>
      <c r="C374" t="s">
        <v>1668</v>
      </c>
      <c r="D374" t="s">
        <v>1118</v>
      </c>
    </row>
    <row r="375" spans="1:4">
      <c r="A375">
        <v>375</v>
      </c>
      <c r="C375" t="s">
        <v>1669</v>
      </c>
      <c r="D375" t="s">
        <v>1119</v>
      </c>
    </row>
    <row r="376" spans="1:4">
      <c r="A376">
        <v>376</v>
      </c>
      <c r="B376" t="s">
        <v>168</v>
      </c>
      <c r="C376" t="s">
        <v>1670</v>
      </c>
      <c r="D376" t="s">
        <v>136</v>
      </c>
    </row>
    <row r="377" spans="1:4">
      <c r="A377">
        <v>377</v>
      </c>
      <c r="B377" t="s">
        <v>169</v>
      </c>
      <c r="C377" t="s">
        <v>1671</v>
      </c>
      <c r="D377" t="s">
        <v>139</v>
      </c>
    </row>
    <row r="378" spans="1:4">
      <c r="A378">
        <v>378</v>
      </c>
      <c r="B378" t="s">
        <v>170</v>
      </c>
      <c r="C378" t="s">
        <v>1672</v>
      </c>
      <c r="D378" t="s">
        <v>142</v>
      </c>
    </row>
    <row r="379" spans="1:4">
      <c r="A379">
        <v>379</v>
      </c>
      <c r="B379" t="s">
        <v>171</v>
      </c>
      <c r="C379" t="s">
        <v>1673</v>
      </c>
      <c r="D379" t="s">
        <v>145</v>
      </c>
    </row>
    <row r="380" spans="1:4">
      <c r="A380">
        <v>380</v>
      </c>
      <c r="B380" t="s">
        <v>175</v>
      </c>
      <c r="C380" t="s">
        <v>1674</v>
      </c>
      <c r="D380" t="s">
        <v>148</v>
      </c>
    </row>
    <row r="381" spans="1:4">
      <c r="A381">
        <v>381</v>
      </c>
      <c r="B381" t="s">
        <v>174</v>
      </c>
      <c r="C381" t="s">
        <v>1675</v>
      </c>
      <c r="D381" t="s">
        <v>151</v>
      </c>
    </row>
    <row r="382" spans="1:4">
      <c r="A382">
        <v>382</v>
      </c>
      <c r="B382" t="s">
        <v>173</v>
      </c>
      <c r="C382" t="s">
        <v>1676</v>
      </c>
      <c r="D382" t="s">
        <v>154</v>
      </c>
    </row>
    <row r="383" spans="1:4">
      <c r="A383">
        <v>383</v>
      </c>
      <c r="B383" t="s">
        <v>172</v>
      </c>
      <c r="C383" t="s">
        <v>1677</v>
      </c>
      <c r="D383" t="s">
        <v>157</v>
      </c>
    </row>
    <row r="384" spans="1:4">
      <c r="A384">
        <v>384</v>
      </c>
      <c r="D384" t="s">
        <v>1120</v>
      </c>
    </row>
    <row r="385" spans="1:4">
      <c r="A385">
        <v>385</v>
      </c>
      <c r="D385" t="s">
        <v>1121</v>
      </c>
    </row>
    <row r="386" spans="1:4">
      <c r="A386">
        <v>386</v>
      </c>
      <c r="D386" t="s">
        <v>1122</v>
      </c>
    </row>
    <row r="387" spans="1:4">
      <c r="A387">
        <v>387</v>
      </c>
      <c r="D387" t="s">
        <v>1123</v>
      </c>
    </row>
    <row r="388" spans="1:4">
      <c r="A388">
        <v>388</v>
      </c>
      <c r="D388" t="s">
        <v>1124</v>
      </c>
    </row>
    <row r="389" spans="1:4">
      <c r="A389">
        <v>389</v>
      </c>
      <c r="D389" t="s">
        <v>1125</v>
      </c>
    </row>
    <row r="390" spans="1:4">
      <c r="A390">
        <v>390</v>
      </c>
      <c r="D390" t="s">
        <v>1126</v>
      </c>
    </row>
    <row r="391" spans="1:4">
      <c r="A391">
        <v>391</v>
      </c>
      <c r="D391" t="s">
        <v>1127</v>
      </c>
    </row>
    <row r="392" spans="1:4">
      <c r="A392">
        <v>392</v>
      </c>
      <c r="D392" t="s">
        <v>1128</v>
      </c>
    </row>
    <row r="393" spans="1:4">
      <c r="A393">
        <v>393</v>
      </c>
      <c r="D393" t="s">
        <v>1129</v>
      </c>
    </row>
    <row r="394" spans="1:4">
      <c r="A394">
        <v>394</v>
      </c>
      <c r="D394" t="s">
        <v>1130</v>
      </c>
    </row>
    <row r="395" spans="1:4">
      <c r="A395">
        <v>395</v>
      </c>
      <c r="D395" t="s">
        <v>1131</v>
      </c>
    </row>
    <row r="396" spans="1:4">
      <c r="A396">
        <v>396</v>
      </c>
      <c r="D396" t="s">
        <v>1132</v>
      </c>
    </row>
    <row r="397" spans="1:4">
      <c r="A397">
        <v>397</v>
      </c>
      <c r="D397" t="s">
        <v>1133</v>
      </c>
    </row>
    <row r="398" spans="1:4">
      <c r="A398">
        <v>398</v>
      </c>
      <c r="D398" t="s">
        <v>1134</v>
      </c>
    </row>
    <row r="399" spans="1:4">
      <c r="A399">
        <v>399</v>
      </c>
      <c r="C399" t="s">
        <v>1628</v>
      </c>
      <c r="D399" s="2" t="s">
        <v>1135</v>
      </c>
    </row>
    <row r="400" spans="1:4">
      <c r="A400">
        <v>400</v>
      </c>
      <c r="C400" t="s">
        <v>1629</v>
      </c>
      <c r="D400" s="2" t="s">
        <v>1136</v>
      </c>
    </row>
    <row r="401" spans="1:4">
      <c r="A401">
        <v>401</v>
      </c>
      <c r="D401" t="s">
        <v>1137</v>
      </c>
    </row>
    <row r="402" spans="1:4">
      <c r="A402">
        <v>402</v>
      </c>
      <c r="D402" t="s">
        <v>1138</v>
      </c>
    </row>
    <row r="403" spans="1:4">
      <c r="A403">
        <v>403</v>
      </c>
      <c r="C403" t="s">
        <v>1627</v>
      </c>
      <c r="D403" s="2" t="s">
        <v>1139</v>
      </c>
    </row>
    <row r="404" spans="1:4">
      <c r="A404">
        <v>404</v>
      </c>
      <c r="C404" t="s">
        <v>1626</v>
      </c>
      <c r="D404" s="2" t="s">
        <v>1140</v>
      </c>
    </row>
    <row r="405" spans="1:4">
      <c r="A405">
        <v>405</v>
      </c>
      <c r="D405" t="s">
        <v>1141</v>
      </c>
    </row>
    <row r="406" spans="1:4">
      <c r="A406">
        <v>406</v>
      </c>
      <c r="D406" t="s">
        <v>1142</v>
      </c>
    </row>
    <row r="407" spans="1:4">
      <c r="A407">
        <v>407</v>
      </c>
      <c r="D407" t="s">
        <v>1143</v>
      </c>
    </row>
    <row r="408" spans="1:4">
      <c r="A408">
        <v>408</v>
      </c>
      <c r="C408" t="s">
        <v>1625</v>
      </c>
      <c r="D408" s="2" t="s">
        <v>1144</v>
      </c>
    </row>
    <row r="409" spans="1:4">
      <c r="A409">
        <v>409</v>
      </c>
      <c r="D409" t="s">
        <v>1145</v>
      </c>
    </row>
    <row r="410" spans="1:4">
      <c r="A410">
        <v>410</v>
      </c>
      <c r="C410" t="s">
        <v>1692</v>
      </c>
      <c r="D410" t="s">
        <v>1146</v>
      </c>
    </row>
    <row r="411" spans="1:4">
      <c r="A411">
        <v>411</v>
      </c>
      <c r="C411" t="s">
        <v>1693</v>
      </c>
      <c r="D411" t="s">
        <v>1147</v>
      </c>
    </row>
    <row r="412" spans="1:4">
      <c r="A412">
        <v>412</v>
      </c>
      <c r="C412" t="s">
        <v>1694</v>
      </c>
      <c r="D412" t="s">
        <v>1148</v>
      </c>
    </row>
    <row r="413" spans="1:4">
      <c r="A413">
        <v>413</v>
      </c>
      <c r="C413" t="s">
        <v>1695</v>
      </c>
      <c r="D413" t="s">
        <v>1149</v>
      </c>
    </row>
    <row r="414" spans="1:4">
      <c r="A414">
        <v>414</v>
      </c>
      <c r="C414" t="s">
        <v>1696</v>
      </c>
      <c r="D414" t="s">
        <v>1150</v>
      </c>
    </row>
    <row r="415" spans="1:4">
      <c r="A415">
        <v>415</v>
      </c>
      <c r="C415" t="s">
        <v>1697</v>
      </c>
      <c r="D415" t="s">
        <v>1151</v>
      </c>
    </row>
    <row r="416" spans="1:4">
      <c r="A416">
        <v>416</v>
      </c>
      <c r="B416" t="s">
        <v>257</v>
      </c>
      <c r="C416" t="s">
        <v>1698</v>
      </c>
      <c r="D416" t="s">
        <v>1152</v>
      </c>
    </row>
    <row r="417" spans="1:4">
      <c r="A417">
        <v>417</v>
      </c>
      <c r="C417" t="s">
        <v>1699</v>
      </c>
      <c r="D417" t="s">
        <v>1153</v>
      </c>
    </row>
    <row r="418" spans="1:4">
      <c r="A418">
        <v>418</v>
      </c>
      <c r="C418" t="s">
        <v>1700</v>
      </c>
      <c r="D418" t="s">
        <v>1154</v>
      </c>
    </row>
    <row r="419" spans="1:4">
      <c r="A419">
        <v>419</v>
      </c>
      <c r="C419" t="s">
        <v>1701</v>
      </c>
      <c r="D419" t="s">
        <v>1155</v>
      </c>
    </row>
    <row r="420" spans="1:4">
      <c r="A420">
        <v>420</v>
      </c>
      <c r="C420" t="s">
        <v>1702</v>
      </c>
      <c r="D420" t="s">
        <v>1156</v>
      </c>
    </row>
    <row r="421" spans="1:4">
      <c r="A421">
        <v>421</v>
      </c>
      <c r="C421" t="s">
        <v>1703</v>
      </c>
      <c r="D421" t="s">
        <v>1157</v>
      </c>
    </row>
    <row r="422" spans="1:4">
      <c r="A422">
        <v>422</v>
      </c>
      <c r="C422" t="s">
        <v>1704</v>
      </c>
      <c r="D422" t="s">
        <v>1158</v>
      </c>
    </row>
    <row r="423" spans="1:4">
      <c r="A423">
        <v>423</v>
      </c>
      <c r="C423" t="s">
        <v>1705</v>
      </c>
      <c r="D423" t="s">
        <v>1159</v>
      </c>
    </row>
    <row r="424" spans="1:4">
      <c r="A424">
        <v>424</v>
      </c>
      <c r="C424" t="s">
        <v>1706</v>
      </c>
      <c r="D424" t="s">
        <v>1160</v>
      </c>
    </row>
    <row r="425" spans="1:4">
      <c r="A425">
        <v>425</v>
      </c>
      <c r="C425" t="s">
        <v>1707</v>
      </c>
      <c r="D425" t="s">
        <v>1161</v>
      </c>
    </row>
    <row r="426" spans="1:4">
      <c r="A426">
        <v>426</v>
      </c>
      <c r="C426" t="s">
        <v>1708</v>
      </c>
      <c r="D426" t="s">
        <v>1162</v>
      </c>
    </row>
    <row r="427" spans="1:4">
      <c r="A427">
        <v>427</v>
      </c>
      <c r="C427" t="s">
        <v>1709</v>
      </c>
      <c r="D427" t="s">
        <v>1163</v>
      </c>
    </row>
    <row r="428" spans="1:4">
      <c r="A428">
        <v>428</v>
      </c>
      <c r="C428" t="s">
        <v>1710</v>
      </c>
      <c r="D428" t="s">
        <v>1164</v>
      </c>
    </row>
    <row r="429" spans="1:4">
      <c r="A429">
        <v>429</v>
      </c>
      <c r="C429" t="s">
        <v>1711</v>
      </c>
      <c r="D429" t="s">
        <v>1165</v>
      </c>
    </row>
    <row r="430" spans="1:4">
      <c r="A430">
        <v>430</v>
      </c>
      <c r="C430" t="s">
        <v>1712</v>
      </c>
      <c r="D430" t="s">
        <v>1166</v>
      </c>
    </row>
    <row r="431" spans="1:4">
      <c r="A431">
        <v>431</v>
      </c>
      <c r="C431" t="s">
        <v>1713</v>
      </c>
      <c r="D431" t="s">
        <v>1167</v>
      </c>
    </row>
    <row r="432" spans="1:4">
      <c r="A432">
        <v>432</v>
      </c>
      <c r="C432" t="s">
        <v>1714</v>
      </c>
      <c r="D432" t="s">
        <v>1168</v>
      </c>
    </row>
    <row r="433" spans="1:4">
      <c r="A433">
        <v>433</v>
      </c>
      <c r="C433" t="s">
        <v>1715</v>
      </c>
      <c r="D433" t="s">
        <v>1169</v>
      </c>
    </row>
    <row r="434" spans="1:4">
      <c r="A434">
        <v>434</v>
      </c>
      <c r="C434" t="s">
        <v>1716</v>
      </c>
      <c r="D434" t="s">
        <v>1170</v>
      </c>
    </row>
    <row r="435" spans="1:4">
      <c r="A435">
        <v>435</v>
      </c>
      <c r="C435" t="s">
        <v>1717</v>
      </c>
      <c r="D435" t="s">
        <v>1171</v>
      </c>
    </row>
    <row r="436" spans="1:4">
      <c r="A436">
        <v>436</v>
      </c>
      <c r="B436" t="s">
        <v>1535</v>
      </c>
      <c r="C436" t="s">
        <v>1718</v>
      </c>
      <c r="D436" t="s">
        <v>1172</v>
      </c>
    </row>
    <row r="437" spans="1:4">
      <c r="A437">
        <v>437</v>
      </c>
      <c r="B437" t="s">
        <v>1534</v>
      </c>
      <c r="C437" t="s">
        <v>1719</v>
      </c>
      <c r="D437" t="s">
        <v>1173</v>
      </c>
    </row>
    <row r="438" spans="1:4">
      <c r="A438">
        <v>438</v>
      </c>
      <c r="C438" t="s">
        <v>1720</v>
      </c>
      <c r="D438" t="s">
        <v>1174</v>
      </c>
    </row>
    <row r="439" spans="1:4">
      <c r="A439">
        <v>439</v>
      </c>
      <c r="C439" t="s">
        <v>1721</v>
      </c>
      <c r="D439" t="s">
        <v>1175</v>
      </c>
    </row>
    <row r="440" spans="1:4">
      <c r="A440">
        <v>440</v>
      </c>
      <c r="C440" t="s">
        <v>1722</v>
      </c>
      <c r="D440" t="s">
        <v>1176</v>
      </c>
    </row>
    <row r="441" spans="1:4">
      <c r="A441">
        <v>441</v>
      </c>
      <c r="C441" t="s">
        <v>1723</v>
      </c>
      <c r="D441" t="s">
        <v>1177</v>
      </c>
    </row>
    <row r="442" spans="1:4">
      <c r="A442">
        <v>442</v>
      </c>
      <c r="C442" t="s">
        <v>1724</v>
      </c>
      <c r="D442" t="s">
        <v>1178</v>
      </c>
    </row>
    <row r="443" spans="1:4">
      <c r="A443">
        <v>443</v>
      </c>
      <c r="C443" t="s">
        <v>1725</v>
      </c>
      <c r="D443" t="s">
        <v>1179</v>
      </c>
    </row>
    <row r="444" spans="1:4">
      <c r="A444">
        <v>444</v>
      </c>
      <c r="B444" t="s">
        <v>1543</v>
      </c>
      <c r="C444" t="s">
        <v>1726</v>
      </c>
      <c r="D444" t="s">
        <v>1180</v>
      </c>
    </row>
    <row r="445" spans="1:4">
      <c r="A445">
        <v>445</v>
      </c>
      <c r="B445" t="s">
        <v>1542</v>
      </c>
      <c r="C445" t="s">
        <v>1727</v>
      </c>
      <c r="D445" t="s">
        <v>1181</v>
      </c>
    </row>
    <row r="446" spans="1:4">
      <c r="A446">
        <v>446</v>
      </c>
      <c r="B446" t="s">
        <v>1537</v>
      </c>
      <c r="C446" t="s">
        <v>1728</v>
      </c>
      <c r="D446" t="s">
        <v>1182</v>
      </c>
    </row>
    <row r="447" spans="1:4">
      <c r="A447">
        <v>447</v>
      </c>
      <c r="B447" t="s">
        <v>1536</v>
      </c>
      <c r="C447" t="s">
        <v>1729</v>
      </c>
      <c r="D447" t="s">
        <v>1183</v>
      </c>
    </row>
    <row r="448" spans="1:4">
      <c r="A448">
        <v>448</v>
      </c>
      <c r="B448" t="s">
        <v>1539</v>
      </c>
      <c r="C448" t="s">
        <v>1730</v>
      </c>
      <c r="D448" t="s">
        <v>1184</v>
      </c>
    </row>
    <row r="449" spans="1:4">
      <c r="A449">
        <v>449</v>
      </c>
      <c r="B449" t="s">
        <v>1538</v>
      </c>
      <c r="C449" t="s">
        <v>1731</v>
      </c>
      <c r="D449" t="s">
        <v>1185</v>
      </c>
    </row>
    <row r="450" spans="1:4">
      <c r="A450">
        <v>450</v>
      </c>
      <c r="B450" t="s">
        <v>1541</v>
      </c>
      <c r="C450" t="s">
        <v>1732</v>
      </c>
      <c r="D450" t="s">
        <v>1186</v>
      </c>
    </row>
    <row r="451" spans="1:4">
      <c r="A451">
        <v>451</v>
      </c>
      <c r="B451" t="s">
        <v>1540</v>
      </c>
      <c r="C451" t="s">
        <v>1733</v>
      </c>
      <c r="D451" t="s">
        <v>1187</v>
      </c>
    </row>
    <row r="452" spans="1:4">
      <c r="A452">
        <v>452</v>
      </c>
      <c r="C452" t="s">
        <v>1734</v>
      </c>
      <c r="D452" t="s">
        <v>1188</v>
      </c>
    </row>
    <row r="453" spans="1:4">
      <c r="A453">
        <v>453</v>
      </c>
      <c r="C453" t="s">
        <v>1735</v>
      </c>
      <c r="D453" t="s">
        <v>1189</v>
      </c>
    </row>
    <row r="454" spans="1:4">
      <c r="A454">
        <v>454</v>
      </c>
      <c r="B454" t="s">
        <v>257</v>
      </c>
      <c r="C454" t="s">
        <v>1736</v>
      </c>
      <c r="D454" t="s">
        <v>1190</v>
      </c>
    </row>
    <row r="455" spans="1:4">
      <c r="A455">
        <v>455</v>
      </c>
      <c r="C455" t="s">
        <v>1737</v>
      </c>
      <c r="D455" t="s">
        <v>1191</v>
      </c>
    </row>
    <row r="456" spans="1:4">
      <c r="A456">
        <v>456</v>
      </c>
      <c r="B456" t="s">
        <v>257</v>
      </c>
      <c r="C456" t="s">
        <v>1738</v>
      </c>
      <c r="D456" t="s">
        <v>1192</v>
      </c>
    </row>
    <row r="457" spans="1:4">
      <c r="A457">
        <v>457</v>
      </c>
      <c r="C457" t="s">
        <v>1739</v>
      </c>
      <c r="D457" t="s">
        <v>1193</v>
      </c>
    </row>
    <row r="458" spans="1:4">
      <c r="A458">
        <v>458</v>
      </c>
      <c r="C458" t="s">
        <v>1740</v>
      </c>
      <c r="D458" t="s">
        <v>1194</v>
      </c>
    </row>
    <row r="459" spans="1:4">
      <c r="A459">
        <v>459</v>
      </c>
      <c r="C459" t="s">
        <v>1741</v>
      </c>
      <c r="D459" t="s">
        <v>1195</v>
      </c>
    </row>
    <row r="460" spans="1:4">
      <c r="A460">
        <v>460</v>
      </c>
      <c r="C460" t="s">
        <v>1742</v>
      </c>
      <c r="D460" t="s">
        <v>1196</v>
      </c>
    </row>
    <row r="461" spans="1:4">
      <c r="A461">
        <v>461</v>
      </c>
      <c r="C461" t="s">
        <v>1743</v>
      </c>
      <c r="D461" t="s">
        <v>1197</v>
      </c>
    </row>
    <row r="462" spans="1:4">
      <c r="A462">
        <v>462</v>
      </c>
      <c r="D462" t="s">
        <v>1198</v>
      </c>
    </row>
    <row r="463" spans="1:4">
      <c r="A463">
        <v>463</v>
      </c>
      <c r="D463" t="s">
        <v>1199</v>
      </c>
    </row>
    <row r="464" spans="1:4">
      <c r="A464">
        <v>464</v>
      </c>
      <c r="C464" t="s">
        <v>1744</v>
      </c>
      <c r="D464" t="s">
        <v>1200</v>
      </c>
    </row>
    <row r="465" spans="1:4">
      <c r="A465">
        <v>465</v>
      </c>
      <c r="C465" t="s">
        <v>1745</v>
      </c>
      <c r="D465" t="s">
        <v>1201</v>
      </c>
    </row>
    <row r="466" spans="1:4">
      <c r="A466">
        <v>466</v>
      </c>
      <c r="C466" t="s">
        <v>1746</v>
      </c>
      <c r="D466" t="s">
        <v>1202</v>
      </c>
    </row>
    <row r="467" spans="1:4">
      <c r="A467">
        <v>467</v>
      </c>
      <c r="C467" t="s">
        <v>1747</v>
      </c>
      <c r="D467" t="s">
        <v>1203</v>
      </c>
    </row>
    <row r="468" spans="1:4">
      <c r="A468">
        <v>468</v>
      </c>
      <c r="C468" t="s">
        <v>1748</v>
      </c>
      <c r="D468" t="s">
        <v>1204</v>
      </c>
    </row>
    <row r="469" spans="1:4">
      <c r="A469">
        <v>469</v>
      </c>
      <c r="C469" t="s">
        <v>1749</v>
      </c>
      <c r="D469" t="s">
        <v>1205</v>
      </c>
    </row>
    <row r="470" spans="1:4">
      <c r="A470">
        <v>470</v>
      </c>
      <c r="C470" t="s">
        <v>1750</v>
      </c>
      <c r="D470" t="s">
        <v>1206</v>
      </c>
    </row>
    <row r="471" spans="1:4">
      <c r="A471">
        <v>471</v>
      </c>
      <c r="C471" t="s">
        <v>1751</v>
      </c>
      <c r="D471" t="s">
        <v>1207</v>
      </c>
    </row>
    <row r="472" spans="1:4">
      <c r="A472">
        <v>472</v>
      </c>
      <c r="C472" t="s">
        <v>1752</v>
      </c>
      <c r="D472" t="s">
        <v>1208</v>
      </c>
    </row>
    <row r="473" spans="1:4">
      <c r="A473">
        <v>473</v>
      </c>
      <c r="C473" t="s">
        <v>1753</v>
      </c>
      <c r="D473" t="s">
        <v>1209</v>
      </c>
    </row>
    <row r="474" spans="1:4">
      <c r="A474">
        <v>474</v>
      </c>
      <c r="C474" t="s">
        <v>1754</v>
      </c>
      <c r="D474" t="s">
        <v>1210</v>
      </c>
    </row>
    <row r="475" spans="1:4">
      <c r="A475">
        <v>475</v>
      </c>
      <c r="C475" t="s">
        <v>1755</v>
      </c>
      <c r="D475" t="s">
        <v>1211</v>
      </c>
    </row>
    <row r="476" spans="1:4">
      <c r="A476">
        <v>476</v>
      </c>
      <c r="C476" t="s">
        <v>1756</v>
      </c>
      <c r="D476" t="s">
        <v>1212</v>
      </c>
    </row>
    <row r="477" spans="1:4">
      <c r="A477">
        <v>477</v>
      </c>
      <c r="C477" t="s">
        <v>1757</v>
      </c>
      <c r="D477" t="s">
        <v>1213</v>
      </c>
    </row>
    <row r="478" spans="1:4">
      <c r="A478">
        <v>478</v>
      </c>
      <c r="C478" t="s">
        <v>1758</v>
      </c>
      <c r="D478" t="s">
        <v>1214</v>
      </c>
    </row>
    <row r="479" spans="1:4">
      <c r="A479">
        <v>479</v>
      </c>
      <c r="C479" t="s">
        <v>1759</v>
      </c>
      <c r="D479" t="s">
        <v>1215</v>
      </c>
    </row>
    <row r="480" spans="1:4">
      <c r="A480">
        <v>480</v>
      </c>
      <c r="C480" t="s">
        <v>1760</v>
      </c>
      <c r="D480" t="s">
        <v>1216</v>
      </c>
    </row>
    <row r="481" spans="1:4">
      <c r="A481">
        <v>481</v>
      </c>
      <c r="C481" t="s">
        <v>1761</v>
      </c>
      <c r="D481" t="s">
        <v>1217</v>
      </c>
    </row>
    <row r="482" spans="1:4">
      <c r="A482">
        <v>482</v>
      </c>
      <c r="C482" t="s">
        <v>1762</v>
      </c>
      <c r="D482" t="s">
        <v>1218</v>
      </c>
    </row>
    <row r="483" spans="1:4">
      <c r="A483">
        <v>483</v>
      </c>
      <c r="C483" t="s">
        <v>1763</v>
      </c>
      <c r="D483" t="s">
        <v>1219</v>
      </c>
    </row>
    <row r="484" spans="1:4">
      <c r="A484">
        <v>484</v>
      </c>
      <c r="B484" t="s">
        <v>1951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1764</v>
      </c>
      <c r="D488" t="s">
        <v>1220</v>
      </c>
    </row>
    <row r="489" spans="1:4">
      <c r="A489">
        <v>489</v>
      </c>
      <c r="C489" t="s">
        <v>1765</v>
      </c>
      <c r="D489" t="s">
        <v>1221</v>
      </c>
    </row>
    <row r="490" spans="1:4">
      <c r="A490">
        <v>490</v>
      </c>
      <c r="B490" t="s">
        <v>1570</v>
      </c>
      <c r="C490" t="s">
        <v>240</v>
      </c>
      <c r="D490" t="s">
        <v>241</v>
      </c>
    </row>
    <row r="491" spans="1:4">
      <c r="A491">
        <v>491</v>
      </c>
      <c r="B491" t="s">
        <v>1569</v>
      </c>
      <c r="C491" t="s">
        <v>243</v>
      </c>
      <c r="D491" t="s">
        <v>244</v>
      </c>
    </row>
    <row r="492" spans="1:4">
      <c r="A492">
        <v>492</v>
      </c>
      <c r="C492" t="s">
        <v>1766</v>
      </c>
      <c r="D492" t="s">
        <v>1222</v>
      </c>
    </row>
    <row r="493" spans="1:4">
      <c r="A493">
        <v>493</v>
      </c>
      <c r="C493" t="s">
        <v>1767</v>
      </c>
      <c r="D493" t="s">
        <v>1223</v>
      </c>
    </row>
    <row r="494" spans="1:4">
      <c r="A494">
        <v>494</v>
      </c>
      <c r="C494" t="s">
        <v>1768</v>
      </c>
      <c r="D494" t="s">
        <v>1224</v>
      </c>
    </row>
    <row r="495" spans="1:4">
      <c r="A495">
        <v>495</v>
      </c>
      <c r="C495" t="s">
        <v>1769</v>
      </c>
      <c r="D495" t="s">
        <v>1225</v>
      </c>
    </row>
    <row r="496" spans="1:4">
      <c r="A496">
        <v>496</v>
      </c>
      <c r="C496" t="s">
        <v>1770</v>
      </c>
      <c r="D496" t="s">
        <v>1226</v>
      </c>
    </row>
    <row r="497" spans="1:4">
      <c r="A497">
        <v>497</v>
      </c>
      <c r="C497" t="s">
        <v>1771</v>
      </c>
      <c r="D497" t="s">
        <v>1227</v>
      </c>
    </row>
    <row r="498" spans="1:4">
      <c r="A498">
        <v>498</v>
      </c>
      <c r="C498" t="s">
        <v>1772</v>
      </c>
      <c r="D498" t="s">
        <v>1228</v>
      </c>
    </row>
    <row r="499" spans="1:4">
      <c r="A499">
        <v>499</v>
      </c>
      <c r="C499" t="s">
        <v>1773</v>
      </c>
      <c r="D499" t="s">
        <v>1229</v>
      </c>
    </row>
    <row r="500" spans="1:4">
      <c r="A500">
        <v>500</v>
      </c>
      <c r="B500" t="s">
        <v>1572</v>
      </c>
      <c r="C500" t="s">
        <v>1774</v>
      </c>
      <c r="D500" t="s">
        <v>1230</v>
      </c>
    </row>
    <row r="501" spans="1:4">
      <c r="A501">
        <v>501</v>
      </c>
      <c r="B501" t="s">
        <v>1571</v>
      </c>
      <c r="C501" t="s">
        <v>1775</v>
      </c>
      <c r="D501" t="s">
        <v>1231</v>
      </c>
    </row>
    <row r="502" spans="1:4">
      <c r="A502">
        <v>502</v>
      </c>
      <c r="B502" t="s">
        <v>1574</v>
      </c>
      <c r="C502" t="s">
        <v>1776</v>
      </c>
      <c r="D502" t="s">
        <v>1232</v>
      </c>
    </row>
    <row r="503" spans="1:4">
      <c r="A503">
        <v>503</v>
      </c>
      <c r="B503" t="s">
        <v>1573</v>
      </c>
      <c r="C503" t="s">
        <v>1777</v>
      </c>
      <c r="D503" t="s">
        <v>1233</v>
      </c>
    </row>
    <row r="504" spans="1:4">
      <c r="A504">
        <v>504</v>
      </c>
      <c r="B504" t="s">
        <v>1578</v>
      </c>
      <c r="C504" t="s">
        <v>1778</v>
      </c>
      <c r="D504" t="s">
        <v>1234</v>
      </c>
    </row>
    <row r="505" spans="1:4">
      <c r="A505">
        <v>505</v>
      </c>
      <c r="B505" t="s">
        <v>1577</v>
      </c>
      <c r="C505" t="s">
        <v>1779</v>
      </c>
      <c r="D505" t="s">
        <v>1235</v>
      </c>
    </row>
    <row r="506" spans="1:4">
      <c r="A506">
        <v>506</v>
      </c>
      <c r="B506" t="s">
        <v>1576</v>
      </c>
      <c r="C506" t="s">
        <v>1780</v>
      </c>
      <c r="D506" t="s">
        <v>1236</v>
      </c>
    </row>
    <row r="507" spans="1:4">
      <c r="A507">
        <v>507</v>
      </c>
      <c r="B507" t="s">
        <v>1575</v>
      </c>
      <c r="C507" t="s">
        <v>1781</v>
      </c>
      <c r="D507" t="s">
        <v>1237</v>
      </c>
    </row>
    <row r="508" spans="1:4">
      <c r="A508">
        <v>508</v>
      </c>
      <c r="C508" t="s">
        <v>1782</v>
      </c>
      <c r="D508" t="s">
        <v>1238</v>
      </c>
    </row>
    <row r="509" spans="1:4">
      <c r="A509">
        <v>509</v>
      </c>
      <c r="C509" t="s">
        <v>1783</v>
      </c>
      <c r="D509" t="s">
        <v>1239</v>
      </c>
    </row>
    <row r="510" spans="1:4">
      <c r="A510">
        <v>510</v>
      </c>
      <c r="C510" t="s">
        <v>1784</v>
      </c>
      <c r="D510" t="s">
        <v>1240</v>
      </c>
    </row>
    <row r="511" spans="1:4">
      <c r="A511">
        <v>511</v>
      </c>
      <c r="C511" t="s">
        <v>1785</v>
      </c>
      <c r="D511" t="s">
        <v>1241</v>
      </c>
    </row>
    <row r="512" spans="1:4">
      <c r="A512">
        <v>512</v>
      </c>
      <c r="C512" t="s">
        <v>1786</v>
      </c>
      <c r="D512" t="s">
        <v>1242</v>
      </c>
    </row>
    <row r="513" spans="1:4">
      <c r="A513">
        <v>513</v>
      </c>
      <c r="C513" t="s">
        <v>1787</v>
      </c>
      <c r="D513" t="s">
        <v>1243</v>
      </c>
    </row>
    <row r="514" spans="1:4">
      <c r="A514">
        <v>514</v>
      </c>
      <c r="C514" t="s">
        <v>1788</v>
      </c>
      <c r="D514" t="s">
        <v>1244</v>
      </c>
    </row>
    <row r="515" spans="1:4">
      <c r="A515">
        <v>515</v>
      </c>
      <c r="C515" t="s">
        <v>1789</v>
      </c>
      <c r="D515" t="s">
        <v>1245</v>
      </c>
    </row>
    <row r="516" spans="1:4">
      <c r="A516">
        <v>516</v>
      </c>
      <c r="D516" t="s">
        <v>1246</v>
      </c>
    </row>
    <row r="517" spans="1:4">
      <c r="A517">
        <v>517</v>
      </c>
      <c r="D517" t="s">
        <v>1247</v>
      </c>
    </row>
    <row r="518" spans="1:4">
      <c r="A518">
        <v>539</v>
      </c>
      <c r="C518" t="s">
        <v>1811</v>
      </c>
      <c r="D518" t="s">
        <v>1269</v>
      </c>
    </row>
    <row r="519" spans="1:4">
      <c r="A519">
        <v>538</v>
      </c>
      <c r="C519" t="s">
        <v>1810</v>
      </c>
      <c r="D519" t="s">
        <v>1268</v>
      </c>
    </row>
    <row r="520" spans="1:4">
      <c r="A520">
        <v>551</v>
      </c>
      <c r="C520" t="s">
        <v>1823</v>
      </c>
      <c r="D520" t="s">
        <v>1281</v>
      </c>
    </row>
    <row r="521" spans="1:4">
      <c r="A521">
        <v>550</v>
      </c>
      <c r="C521" t="s">
        <v>1822</v>
      </c>
      <c r="D521" t="s">
        <v>1280</v>
      </c>
    </row>
    <row r="522" spans="1:4">
      <c r="A522">
        <v>553</v>
      </c>
      <c r="C522" t="s">
        <v>1825</v>
      </c>
      <c r="D522" t="s">
        <v>1283</v>
      </c>
    </row>
    <row r="523" spans="1:4">
      <c r="A523">
        <v>552</v>
      </c>
      <c r="C523" t="s">
        <v>1824</v>
      </c>
      <c r="D523" t="s">
        <v>1282</v>
      </c>
    </row>
    <row r="524" spans="1:4">
      <c r="A524">
        <v>555</v>
      </c>
      <c r="C524" t="s">
        <v>1827</v>
      </c>
      <c r="D524" t="s">
        <v>1285</v>
      </c>
    </row>
    <row r="525" spans="1:4">
      <c r="A525">
        <v>554</v>
      </c>
      <c r="C525" t="s">
        <v>1826</v>
      </c>
      <c r="D525" t="s">
        <v>1284</v>
      </c>
    </row>
    <row r="526" spans="1:4">
      <c r="A526">
        <v>557</v>
      </c>
      <c r="C526" t="s">
        <v>1829</v>
      </c>
      <c r="D526" t="s">
        <v>1287</v>
      </c>
    </row>
    <row r="527" spans="1:4">
      <c r="A527">
        <v>556</v>
      </c>
      <c r="C527" t="s">
        <v>1828</v>
      </c>
      <c r="D527" t="s">
        <v>1286</v>
      </c>
    </row>
    <row r="528" spans="1:4">
      <c r="A528">
        <v>559</v>
      </c>
      <c r="C528" t="s">
        <v>1831</v>
      </c>
      <c r="D528" t="s">
        <v>1289</v>
      </c>
    </row>
    <row r="529" spans="1:4">
      <c r="A529">
        <v>558</v>
      </c>
      <c r="C529" t="s">
        <v>1830</v>
      </c>
      <c r="D529" t="s">
        <v>1288</v>
      </c>
    </row>
    <row r="530" spans="1:4">
      <c r="A530">
        <v>561</v>
      </c>
      <c r="C530" t="s">
        <v>1833</v>
      </c>
      <c r="D530" t="s">
        <v>1291</v>
      </c>
    </row>
    <row r="531" spans="1:4">
      <c r="A531">
        <v>560</v>
      </c>
      <c r="C531" t="s">
        <v>1832</v>
      </c>
      <c r="D531" t="s">
        <v>1290</v>
      </c>
    </row>
    <row r="532" spans="1:4">
      <c r="A532">
        <v>563</v>
      </c>
      <c r="C532" t="s">
        <v>1835</v>
      </c>
      <c r="D532" t="s">
        <v>1293</v>
      </c>
    </row>
    <row r="533" spans="1:4">
      <c r="A533">
        <v>562</v>
      </c>
      <c r="C533" t="s">
        <v>1834</v>
      </c>
      <c r="D533" t="s">
        <v>1292</v>
      </c>
    </row>
    <row r="534" spans="1:4">
      <c r="A534">
        <v>518</v>
      </c>
      <c r="C534" t="s">
        <v>1790</v>
      </c>
      <c r="D534" t="s">
        <v>1248</v>
      </c>
    </row>
    <row r="535" spans="1:4">
      <c r="A535">
        <v>564</v>
      </c>
      <c r="C535" t="s">
        <v>1836</v>
      </c>
      <c r="D535" t="s">
        <v>1294</v>
      </c>
    </row>
    <row r="536" spans="1:4">
      <c r="A536">
        <v>519</v>
      </c>
      <c r="C536" t="s">
        <v>1791</v>
      </c>
      <c r="D536" t="s">
        <v>1249</v>
      </c>
    </row>
    <row r="537" spans="1:4">
      <c r="A537">
        <v>565</v>
      </c>
      <c r="C537" t="s">
        <v>1837</v>
      </c>
      <c r="D537" t="s">
        <v>1295</v>
      </c>
    </row>
    <row r="538" spans="1:4">
      <c r="A538">
        <v>521</v>
      </c>
      <c r="C538" t="s">
        <v>1793</v>
      </c>
      <c r="D538" t="s">
        <v>1251</v>
      </c>
    </row>
    <row r="539" spans="1:4">
      <c r="A539">
        <v>520</v>
      </c>
      <c r="C539" t="s">
        <v>1792</v>
      </c>
      <c r="D539" t="s">
        <v>1250</v>
      </c>
    </row>
    <row r="540" spans="1:4">
      <c r="A540">
        <v>523</v>
      </c>
      <c r="C540" t="s">
        <v>1795</v>
      </c>
      <c r="D540" t="s">
        <v>1253</v>
      </c>
    </row>
    <row r="541" spans="1:4">
      <c r="A541">
        <v>522</v>
      </c>
      <c r="C541" t="s">
        <v>1794</v>
      </c>
      <c r="D541" t="s">
        <v>1252</v>
      </c>
    </row>
    <row r="542" spans="1:4">
      <c r="A542">
        <v>525</v>
      </c>
      <c r="B542" t="s">
        <v>1458</v>
      </c>
      <c r="C542" t="s">
        <v>1797</v>
      </c>
      <c r="D542" t="s">
        <v>1255</v>
      </c>
    </row>
    <row r="543" spans="1:4">
      <c r="A543">
        <v>524</v>
      </c>
      <c r="B543" t="s">
        <v>1457</v>
      </c>
      <c r="C543" t="s">
        <v>1796</v>
      </c>
      <c r="D543" t="s">
        <v>1254</v>
      </c>
    </row>
    <row r="544" spans="1:4">
      <c r="A544">
        <v>527</v>
      </c>
      <c r="B544" t="s">
        <v>1525</v>
      </c>
      <c r="C544" t="s">
        <v>1799</v>
      </c>
      <c r="D544" t="s">
        <v>1257</v>
      </c>
    </row>
    <row r="545" spans="1:4">
      <c r="A545">
        <v>526</v>
      </c>
      <c r="B545" t="s">
        <v>1524</v>
      </c>
      <c r="C545" t="s">
        <v>1798</v>
      </c>
      <c r="D545" t="s">
        <v>1256</v>
      </c>
    </row>
    <row r="546" spans="1:4">
      <c r="A546">
        <v>529</v>
      </c>
      <c r="C546" t="s">
        <v>1801</v>
      </c>
      <c r="D546" t="s">
        <v>1259</v>
      </c>
    </row>
    <row r="547" spans="1:4">
      <c r="A547">
        <v>528</v>
      </c>
      <c r="C547" t="s">
        <v>1800</v>
      </c>
      <c r="D547" t="s">
        <v>1258</v>
      </c>
    </row>
    <row r="548" spans="1:4">
      <c r="A548">
        <v>531</v>
      </c>
      <c r="B548" t="s">
        <v>1466</v>
      </c>
      <c r="C548" t="s">
        <v>1803</v>
      </c>
      <c r="D548" t="s">
        <v>1261</v>
      </c>
    </row>
    <row r="549" spans="1:4">
      <c r="A549">
        <v>530</v>
      </c>
      <c r="B549" t="s">
        <v>1465</v>
      </c>
      <c r="C549" t="s">
        <v>1802</v>
      </c>
      <c r="D549" t="s">
        <v>1260</v>
      </c>
    </row>
    <row r="550" spans="1:4">
      <c r="A550">
        <v>533</v>
      </c>
      <c r="B550" t="s">
        <v>1462</v>
      </c>
      <c r="C550" t="s">
        <v>1805</v>
      </c>
      <c r="D550" t="s">
        <v>1263</v>
      </c>
    </row>
    <row r="551" spans="1:4">
      <c r="A551">
        <v>532</v>
      </c>
      <c r="B551" t="s">
        <v>1461</v>
      </c>
      <c r="C551" t="s">
        <v>1804</v>
      </c>
      <c r="D551" t="s">
        <v>1262</v>
      </c>
    </row>
    <row r="552" spans="1:4">
      <c r="A552">
        <v>535</v>
      </c>
      <c r="B552" t="s">
        <v>1527</v>
      </c>
      <c r="C552" t="s">
        <v>1807</v>
      </c>
      <c r="D552" t="s">
        <v>1265</v>
      </c>
    </row>
    <row r="553" spans="1:4">
      <c r="A553">
        <v>534</v>
      </c>
      <c r="B553" t="s">
        <v>1526</v>
      </c>
      <c r="C553" t="s">
        <v>1806</v>
      </c>
      <c r="D553" t="s">
        <v>1264</v>
      </c>
    </row>
    <row r="554" spans="1:4">
      <c r="A554">
        <v>537</v>
      </c>
      <c r="B554" t="s">
        <v>1531</v>
      </c>
      <c r="C554" t="s">
        <v>1809</v>
      </c>
      <c r="D554" t="s">
        <v>1267</v>
      </c>
    </row>
    <row r="555" spans="1:4">
      <c r="A555">
        <v>536</v>
      </c>
      <c r="B555" t="s">
        <v>1530</v>
      </c>
      <c r="C555" t="s">
        <v>1808</v>
      </c>
      <c r="D555" t="s">
        <v>1266</v>
      </c>
    </row>
    <row r="556" spans="1:4">
      <c r="A556">
        <v>541</v>
      </c>
      <c r="B556" t="s">
        <v>1464</v>
      </c>
      <c r="C556" t="s">
        <v>1813</v>
      </c>
      <c r="D556" t="s">
        <v>1271</v>
      </c>
    </row>
    <row r="557" spans="1:4">
      <c r="A557">
        <v>540</v>
      </c>
      <c r="B557" t="s">
        <v>1463</v>
      </c>
      <c r="C557" t="s">
        <v>1812</v>
      </c>
      <c r="D557" t="s">
        <v>1270</v>
      </c>
    </row>
    <row r="558" spans="1:4">
      <c r="A558">
        <v>543</v>
      </c>
      <c r="B558" t="s">
        <v>1533</v>
      </c>
      <c r="C558" t="s">
        <v>1815</v>
      </c>
      <c r="D558" t="s">
        <v>1273</v>
      </c>
    </row>
    <row r="559" spans="1:4">
      <c r="A559">
        <v>542</v>
      </c>
      <c r="B559" t="s">
        <v>1532</v>
      </c>
      <c r="C559" t="s">
        <v>1814</v>
      </c>
      <c r="D559" t="s">
        <v>1272</v>
      </c>
    </row>
    <row r="560" spans="1:4">
      <c r="A560">
        <v>545</v>
      </c>
      <c r="B560" t="s">
        <v>1529</v>
      </c>
      <c r="C560" t="s">
        <v>1817</v>
      </c>
      <c r="D560" t="s">
        <v>1275</v>
      </c>
    </row>
    <row r="561" spans="1:4">
      <c r="A561">
        <v>544</v>
      </c>
      <c r="B561" t="s">
        <v>1528</v>
      </c>
      <c r="C561" t="s">
        <v>1816</v>
      </c>
      <c r="D561" t="s">
        <v>1274</v>
      </c>
    </row>
    <row r="562" spans="1:4">
      <c r="A562">
        <v>547</v>
      </c>
      <c r="B562" t="s">
        <v>1460</v>
      </c>
      <c r="C562" t="s">
        <v>1819</v>
      </c>
      <c r="D562" t="s">
        <v>1277</v>
      </c>
    </row>
    <row r="563" spans="1:4">
      <c r="A563">
        <v>546</v>
      </c>
      <c r="B563" t="s">
        <v>1459</v>
      </c>
      <c r="C563" t="s">
        <v>1818</v>
      </c>
      <c r="D563" t="s">
        <v>1276</v>
      </c>
    </row>
    <row r="564" spans="1:4">
      <c r="A564">
        <v>549</v>
      </c>
      <c r="C564" t="s">
        <v>1821</v>
      </c>
      <c r="D564" t="s">
        <v>1279</v>
      </c>
    </row>
    <row r="565" spans="1:4">
      <c r="A565">
        <v>548</v>
      </c>
      <c r="C565" t="s">
        <v>1820</v>
      </c>
      <c r="D565" t="s">
        <v>1278</v>
      </c>
    </row>
    <row r="566" spans="1:4">
      <c r="A566">
        <v>566</v>
      </c>
      <c r="C566" t="s">
        <v>1838</v>
      </c>
      <c r="D566" t="s">
        <v>1296</v>
      </c>
    </row>
    <row r="567" spans="1:4">
      <c r="A567">
        <v>567</v>
      </c>
      <c r="C567" t="s">
        <v>1839</v>
      </c>
      <c r="D567" t="s">
        <v>1297</v>
      </c>
    </row>
    <row r="568" spans="1:4">
      <c r="A568">
        <v>568</v>
      </c>
      <c r="C568" t="s">
        <v>1840</v>
      </c>
      <c r="D568" t="s">
        <v>1298</v>
      </c>
    </row>
    <row r="569" spans="1:4">
      <c r="A569">
        <v>569</v>
      </c>
      <c r="C569" t="s">
        <v>1841</v>
      </c>
      <c r="D569" t="s">
        <v>1299</v>
      </c>
    </row>
    <row r="570" spans="1:4">
      <c r="A570">
        <v>570</v>
      </c>
      <c r="D570" t="s">
        <v>1300</v>
      </c>
    </row>
    <row r="571" spans="1:4">
      <c r="A571">
        <v>571</v>
      </c>
      <c r="D571" t="s">
        <v>1301</v>
      </c>
    </row>
    <row r="572" spans="1:4">
      <c r="A572">
        <v>572</v>
      </c>
      <c r="D572" t="s">
        <v>1302</v>
      </c>
    </row>
    <row r="573" spans="1:4">
      <c r="A573">
        <v>573</v>
      </c>
      <c r="D573" t="s">
        <v>1303</v>
      </c>
    </row>
    <row r="574" spans="1:4">
      <c r="A574">
        <v>574</v>
      </c>
      <c r="D574" t="s">
        <v>1304</v>
      </c>
    </row>
    <row r="575" spans="1:4">
      <c r="A575">
        <v>575</v>
      </c>
      <c r="D575" t="s">
        <v>1305</v>
      </c>
    </row>
    <row r="576" spans="1:4">
      <c r="A576">
        <v>576</v>
      </c>
      <c r="D576" t="s">
        <v>1306</v>
      </c>
    </row>
    <row r="577" spans="1:4">
      <c r="A577">
        <v>577</v>
      </c>
      <c r="D577" t="s">
        <v>1307</v>
      </c>
    </row>
    <row r="578" spans="1:4">
      <c r="A578">
        <v>578</v>
      </c>
      <c r="D578" t="s">
        <v>1308</v>
      </c>
    </row>
    <row r="579" spans="1:4">
      <c r="A579">
        <v>579</v>
      </c>
      <c r="D579" t="s">
        <v>1309</v>
      </c>
    </row>
    <row r="580" spans="1:4">
      <c r="A580">
        <v>580</v>
      </c>
      <c r="D580" t="s">
        <v>1310</v>
      </c>
    </row>
    <row r="581" spans="1:4">
      <c r="A581">
        <v>581</v>
      </c>
      <c r="D581" t="s">
        <v>1311</v>
      </c>
    </row>
    <row r="582" spans="1:4">
      <c r="A582">
        <v>582</v>
      </c>
      <c r="D582" t="s">
        <v>1312</v>
      </c>
    </row>
    <row r="583" spans="1:4">
      <c r="A583">
        <v>583</v>
      </c>
      <c r="D583" t="s">
        <v>1313</v>
      </c>
    </row>
    <row r="584" spans="1:4">
      <c r="A584">
        <v>584</v>
      </c>
      <c r="D584" t="s">
        <v>1314</v>
      </c>
    </row>
    <row r="585" spans="1:4">
      <c r="A585">
        <v>585</v>
      </c>
      <c r="D585" t="s">
        <v>1315</v>
      </c>
    </row>
    <row r="586" spans="1:4">
      <c r="A586">
        <v>586</v>
      </c>
      <c r="D586" t="s">
        <v>1316</v>
      </c>
    </row>
    <row r="587" spans="1:4">
      <c r="A587">
        <v>587</v>
      </c>
      <c r="D587" t="s">
        <v>1317</v>
      </c>
    </row>
    <row r="588" spans="1:4">
      <c r="A588">
        <v>588</v>
      </c>
      <c r="D588" t="s">
        <v>1318</v>
      </c>
    </row>
    <row r="589" spans="1:4">
      <c r="A589">
        <v>589</v>
      </c>
      <c r="D589" t="s">
        <v>1319</v>
      </c>
    </row>
    <row r="590" spans="1:4">
      <c r="A590">
        <v>590</v>
      </c>
      <c r="D590" t="s">
        <v>1320</v>
      </c>
    </row>
    <row r="591" spans="1:4">
      <c r="A591">
        <v>591</v>
      </c>
      <c r="D591" t="s">
        <v>1321</v>
      </c>
    </row>
    <row r="592" spans="1:4">
      <c r="A592">
        <v>592</v>
      </c>
      <c r="D592" t="s">
        <v>1322</v>
      </c>
    </row>
    <row r="593" spans="1:4">
      <c r="A593">
        <v>593</v>
      </c>
      <c r="D593" t="s">
        <v>1323</v>
      </c>
    </row>
    <row r="594" spans="1:4">
      <c r="A594">
        <v>594</v>
      </c>
      <c r="D594" t="s">
        <v>1324</v>
      </c>
    </row>
    <row r="595" spans="1:4">
      <c r="A595">
        <v>595</v>
      </c>
      <c r="D595" t="s">
        <v>1325</v>
      </c>
    </row>
    <row r="596" spans="1:4">
      <c r="A596">
        <v>596</v>
      </c>
      <c r="D596" t="s">
        <v>1326</v>
      </c>
    </row>
    <row r="597" spans="1:4">
      <c r="A597">
        <v>597</v>
      </c>
      <c r="D597" t="s">
        <v>1327</v>
      </c>
    </row>
    <row r="598" spans="1:4">
      <c r="A598">
        <v>598</v>
      </c>
      <c r="D598" t="s">
        <v>1328</v>
      </c>
    </row>
    <row r="599" spans="1:4">
      <c r="A599">
        <v>599</v>
      </c>
      <c r="D599" t="s">
        <v>1329</v>
      </c>
    </row>
    <row r="600" spans="1:4">
      <c r="A600">
        <v>600</v>
      </c>
      <c r="D600" t="s">
        <v>1330</v>
      </c>
    </row>
    <row r="601" spans="1:4">
      <c r="A601">
        <v>601</v>
      </c>
      <c r="D601" t="s">
        <v>1331</v>
      </c>
    </row>
    <row r="602" spans="1:4">
      <c r="A602">
        <v>602</v>
      </c>
      <c r="D602" t="s">
        <v>1332</v>
      </c>
    </row>
    <row r="603" spans="1:4">
      <c r="A603">
        <v>603</v>
      </c>
      <c r="D603" t="s">
        <v>1333</v>
      </c>
    </row>
    <row r="604" spans="1:4">
      <c r="A604">
        <v>604</v>
      </c>
      <c r="D604" t="s">
        <v>1334</v>
      </c>
    </row>
    <row r="605" spans="1:4">
      <c r="A605">
        <v>605</v>
      </c>
      <c r="D605" t="s">
        <v>1335</v>
      </c>
    </row>
    <row r="606" spans="1:4">
      <c r="A606">
        <v>606</v>
      </c>
      <c r="D606" t="s">
        <v>1336</v>
      </c>
    </row>
    <row r="607" spans="1:4">
      <c r="A607">
        <v>607</v>
      </c>
      <c r="D607" t="s">
        <v>1337</v>
      </c>
    </row>
    <row r="608" spans="1:4">
      <c r="A608">
        <v>608</v>
      </c>
      <c r="D608" t="s">
        <v>1338</v>
      </c>
    </row>
    <row r="609" spans="1:4">
      <c r="A609">
        <v>609</v>
      </c>
      <c r="D609" t="s">
        <v>1339</v>
      </c>
    </row>
    <row r="610" spans="1:4">
      <c r="A610">
        <v>610</v>
      </c>
      <c r="D610" t="s">
        <v>1340</v>
      </c>
    </row>
    <row r="611" spans="1:4">
      <c r="A611">
        <v>611</v>
      </c>
      <c r="D611" t="s">
        <v>1341</v>
      </c>
    </row>
    <row r="612" spans="1:4">
      <c r="A612">
        <v>612</v>
      </c>
      <c r="D612" t="s">
        <v>1342</v>
      </c>
    </row>
    <row r="613" spans="1:4">
      <c r="A613">
        <v>613</v>
      </c>
      <c r="D613" t="s">
        <v>1343</v>
      </c>
    </row>
    <row r="614" spans="1:4">
      <c r="A614">
        <v>614</v>
      </c>
      <c r="D614" t="s">
        <v>1344</v>
      </c>
    </row>
    <row r="615" spans="1:4">
      <c r="A615">
        <v>615</v>
      </c>
      <c r="D615" t="s">
        <v>1345</v>
      </c>
    </row>
    <row r="616" spans="1:4">
      <c r="A616">
        <v>616</v>
      </c>
      <c r="D616" t="s">
        <v>1346</v>
      </c>
    </row>
    <row r="617" spans="1:4">
      <c r="A617">
        <v>617</v>
      </c>
      <c r="D617" t="s">
        <v>1347</v>
      </c>
    </row>
    <row r="618" spans="1:4">
      <c r="A618">
        <v>618</v>
      </c>
      <c r="D618" t="s">
        <v>1348</v>
      </c>
    </row>
    <row r="619" spans="1:4">
      <c r="A619">
        <v>619</v>
      </c>
      <c r="D619" t="s">
        <v>1349</v>
      </c>
    </row>
    <row r="620" spans="1:4">
      <c r="A620">
        <v>620</v>
      </c>
      <c r="D620" t="s">
        <v>1350</v>
      </c>
    </row>
    <row r="621" spans="1:4">
      <c r="A621">
        <v>621</v>
      </c>
      <c r="D621" t="s">
        <v>1351</v>
      </c>
    </row>
    <row r="622" spans="1:4">
      <c r="A622">
        <v>622</v>
      </c>
      <c r="D622" t="s">
        <v>1352</v>
      </c>
    </row>
    <row r="623" spans="1:4">
      <c r="A623">
        <v>623</v>
      </c>
      <c r="D623" t="s">
        <v>1353</v>
      </c>
    </row>
    <row r="624" spans="1:4">
      <c r="A624">
        <v>624</v>
      </c>
      <c r="D624" t="s">
        <v>1354</v>
      </c>
    </row>
    <row r="625" spans="1:4">
      <c r="A625">
        <v>625</v>
      </c>
      <c r="D625" t="s">
        <v>1355</v>
      </c>
    </row>
    <row r="626" spans="1:4">
      <c r="A626">
        <v>626</v>
      </c>
      <c r="C626" t="s">
        <v>1842</v>
      </c>
      <c r="D626" t="s">
        <v>1356</v>
      </c>
    </row>
    <row r="627" spans="1:4">
      <c r="A627">
        <v>627</v>
      </c>
      <c r="C627" t="s">
        <v>1843</v>
      </c>
      <c r="D627" t="s">
        <v>1357</v>
      </c>
    </row>
    <row r="628" spans="1:4">
      <c r="A628">
        <v>628</v>
      </c>
      <c r="C628" t="s">
        <v>1844</v>
      </c>
      <c r="D628" t="s">
        <v>1358</v>
      </c>
    </row>
    <row r="629" spans="1:4">
      <c r="A629">
        <v>629</v>
      </c>
      <c r="C629" t="s">
        <v>1845</v>
      </c>
      <c r="D629" t="s">
        <v>1359</v>
      </c>
    </row>
    <row r="630" spans="1:4">
      <c r="A630">
        <v>630</v>
      </c>
      <c r="C630" t="s">
        <v>1846</v>
      </c>
      <c r="D630" t="s">
        <v>1360</v>
      </c>
    </row>
    <row r="631" spans="1:4">
      <c r="A631">
        <v>631</v>
      </c>
      <c r="C631" t="s">
        <v>1847</v>
      </c>
      <c r="D631" t="s">
        <v>1361</v>
      </c>
    </row>
    <row r="632" spans="1:4">
      <c r="A632">
        <v>632</v>
      </c>
      <c r="C632" t="s">
        <v>1848</v>
      </c>
      <c r="D632" t="s">
        <v>1362</v>
      </c>
    </row>
    <row r="633" spans="1:4">
      <c r="A633">
        <v>633</v>
      </c>
      <c r="C633" t="s">
        <v>1849</v>
      </c>
      <c r="D633" t="s">
        <v>1363</v>
      </c>
    </row>
    <row r="634" spans="1:4">
      <c r="A634">
        <v>634</v>
      </c>
      <c r="C634" t="s">
        <v>1850</v>
      </c>
      <c r="D634" t="s">
        <v>92</v>
      </c>
    </row>
    <row r="635" spans="1:4">
      <c r="A635">
        <v>635</v>
      </c>
      <c r="C635" t="s">
        <v>1851</v>
      </c>
      <c r="D635" t="s">
        <v>95</v>
      </c>
    </row>
    <row r="636" spans="1:4">
      <c r="A636">
        <v>636</v>
      </c>
      <c r="C636" t="s">
        <v>1852</v>
      </c>
      <c r="D636" t="s">
        <v>98</v>
      </c>
    </row>
    <row r="637" spans="1:4">
      <c r="A637">
        <v>637</v>
      </c>
      <c r="C637" t="s">
        <v>1853</v>
      </c>
      <c r="D637" t="s">
        <v>101</v>
      </c>
    </row>
    <row r="638" spans="1:4">
      <c r="A638">
        <v>638</v>
      </c>
      <c r="C638" t="s">
        <v>1854</v>
      </c>
      <c r="D638" t="s">
        <v>1364</v>
      </c>
    </row>
    <row r="639" spans="1:4">
      <c r="A639">
        <v>639</v>
      </c>
      <c r="C639" t="s">
        <v>1855</v>
      </c>
      <c r="D639" t="s">
        <v>1365</v>
      </c>
    </row>
    <row r="640" spans="1:4">
      <c r="A640">
        <v>640</v>
      </c>
      <c r="C640" t="s">
        <v>1856</v>
      </c>
      <c r="D640" t="s">
        <v>1366</v>
      </c>
    </row>
    <row r="641" spans="1:4">
      <c r="A641">
        <v>641</v>
      </c>
      <c r="C641" t="s">
        <v>1857</v>
      </c>
      <c r="D641" t="s">
        <v>1367</v>
      </c>
    </row>
    <row r="642" spans="1:4">
      <c r="A642">
        <v>642</v>
      </c>
      <c r="C642" t="s">
        <v>1858</v>
      </c>
      <c r="D642" t="s">
        <v>104</v>
      </c>
    </row>
    <row r="643" spans="1:4">
      <c r="A643">
        <v>643</v>
      </c>
      <c r="C643" t="s">
        <v>1859</v>
      </c>
      <c r="D643" t="s">
        <v>107</v>
      </c>
    </row>
    <row r="644" spans="1:4">
      <c r="A644">
        <v>644</v>
      </c>
      <c r="C644" t="s">
        <v>1860</v>
      </c>
      <c r="D644" t="s">
        <v>110</v>
      </c>
    </row>
    <row r="645" spans="1:4">
      <c r="A645">
        <v>645</v>
      </c>
      <c r="C645" t="s">
        <v>1861</v>
      </c>
      <c r="D645" t="s">
        <v>113</v>
      </c>
    </row>
    <row r="646" spans="1:4">
      <c r="A646">
        <v>646</v>
      </c>
      <c r="D646" t="s">
        <v>1368</v>
      </c>
    </row>
    <row r="647" spans="1:4">
      <c r="A647">
        <v>647</v>
      </c>
      <c r="D647" t="s">
        <v>1369</v>
      </c>
    </row>
    <row r="648" spans="1:4">
      <c r="A648">
        <v>648</v>
      </c>
      <c r="D648" t="s">
        <v>1370</v>
      </c>
    </row>
    <row r="649" spans="1:4">
      <c r="A649">
        <v>649</v>
      </c>
      <c r="D649" t="s">
        <v>1371</v>
      </c>
    </row>
    <row r="650" spans="1:4">
      <c r="A650">
        <v>650</v>
      </c>
      <c r="D650" t="s">
        <v>1372</v>
      </c>
    </row>
    <row r="651" spans="1:4">
      <c r="A651">
        <v>651</v>
      </c>
      <c r="C651" t="s">
        <v>1862</v>
      </c>
      <c r="D651" t="s">
        <v>1373</v>
      </c>
    </row>
    <row r="652" spans="1:4">
      <c r="A652">
        <v>652</v>
      </c>
      <c r="C652" t="s">
        <v>1863</v>
      </c>
      <c r="D652" t="s">
        <v>1374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1864</v>
      </c>
      <c r="D655" t="s">
        <v>1375</v>
      </c>
    </row>
    <row r="656" spans="1:4">
      <c r="A656">
        <v>656</v>
      </c>
      <c r="C656" t="s">
        <v>1865</v>
      </c>
      <c r="D656" t="s">
        <v>1376</v>
      </c>
    </row>
    <row r="657" spans="1:4">
      <c r="A657">
        <v>657</v>
      </c>
      <c r="C657" t="s">
        <v>1866</v>
      </c>
      <c r="D657" t="s">
        <v>1377</v>
      </c>
    </row>
    <row r="658" spans="1:4">
      <c r="A658">
        <v>658</v>
      </c>
      <c r="C658" t="s">
        <v>1867</v>
      </c>
      <c r="D658" t="s">
        <v>1378</v>
      </c>
    </row>
    <row r="659" spans="1:4">
      <c r="A659">
        <v>659</v>
      </c>
      <c r="C659" t="s">
        <v>1868</v>
      </c>
      <c r="D659" t="s">
        <v>1379</v>
      </c>
    </row>
    <row r="660" spans="1:4">
      <c r="A660">
        <v>660</v>
      </c>
      <c r="C660" t="s">
        <v>1869</v>
      </c>
      <c r="D660" t="s">
        <v>1380</v>
      </c>
    </row>
    <row r="661" spans="1:4">
      <c r="A661">
        <v>661</v>
      </c>
      <c r="C661" t="s">
        <v>1870</v>
      </c>
      <c r="D661" t="s">
        <v>1381</v>
      </c>
    </row>
    <row r="662" spans="1:4">
      <c r="A662">
        <v>662</v>
      </c>
      <c r="C662" t="s">
        <v>1871</v>
      </c>
      <c r="D662" t="s">
        <v>1382</v>
      </c>
    </row>
    <row r="663" spans="1:4">
      <c r="A663">
        <v>663</v>
      </c>
      <c r="C663" t="s">
        <v>1872</v>
      </c>
      <c r="D663" t="s">
        <v>1383</v>
      </c>
    </row>
    <row r="664" spans="1:4">
      <c r="A664">
        <v>664</v>
      </c>
      <c r="C664" t="s">
        <v>1873</v>
      </c>
      <c r="D664" t="s">
        <v>1384</v>
      </c>
    </row>
    <row r="665" spans="1:4">
      <c r="A665">
        <v>665</v>
      </c>
      <c r="C665" t="s">
        <v>1874</v>
      </c>
      <c r="D665" t="s">
        <v>1385</v>
      </c>
    </row>
    <row r="666" spans="1:4">
      <c r="A666">
        <v>666</v>
      </c>
      <c r="C666" t="s">
        <v>1875</v>
      </c>
      <c r="D666" t="s">
        <v>1386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1876</v>
      </c>
      <c r="D670" t="s">
        <v>71</v>
      </c>
    </row>
    <row r="671" spans="1:4">
      <c r="A671">
        <v>671</v>
      </c>
      <c r="C671" t="s">
        <v>1877</v>
      </c>
      <c r="D671" t="s">
        <v>1387</v>
      </c>
    </row>
    <row r="672" spans="1:4">
      <c r="A672">
        <v>672</v>
      </c>
      <c r="C672" t="s">
        <v>1878</v>
      </c>
      <c r="D672" t="s">
        <v>1388</v>
      </c>
    </row>
    <row r="673" spans="1:4">
      <c r="A673">
        <v>673</v>
      </c>
      <c r="C673" t="s">
        <v>1879</v>
      </c>
      <c r="D673" t="s">
        <v>1389</v>
      </c>
    </row>
    <row r="674" spans="1:4">
      <c r="A674">
        <v>674</v>
      </c>
      <c r="C674" t="s">
        <v>1880</v>
      </c>
      <c r="D674" t="s">
        <v>1390</v>
      </c>
    </row>
    <row r="675" spans="1:4">
      <c r="A675">
        <v>675</v>
      </c>
      <c r="C675" t="s">
        <v>1881</v>
      </c>
      <c r="D675" t="s">
        <v>1391</v>
      </c>
    </row>
    <row r="676" spans="1:4">
      <c r="A676">
        <v>676</v>
      </c>
      <c r="C676" t="s">
        <v>1882</v>
      </c>
      <c r="D676" t="s">
        <v>1392</v>
      </c>
    </row>
    <row r="677" spans="1:4">
      <c r="A677">
        <v>677</v>
      </c>
      <c r="C677" t="s">
        <v>1883</v>
      </c>
      <c r="D677" t="s">
        <v>1393</v>
      </c>
    </row>
    <row r="678" spans="1:4">
      <c r="A678">
        <v>678</v>
      </c>
      <c r="C678" t="s">
        <v>1884</v>
      </c>
      <c r="D678" t="s">
        <v>1394</v>
      </c>
    </row>
    <row r="679" spans="1:4">
      <c r="A679">
        <v>679</v>
      </c>
      <c r="C679" t="s">
        <v>1885</v>
      </c>
      <c r="D679" t="s">
        <v>1395</v>
      </c>
    </row>
    <row r="680" spans="1:4">
      <c r="A680">
        <v>680</v>
      </c>
      <c r="C680" t="s">
        <v>1886</v>
      </c>
      <c r="D680" t="s">
        <v>1396</v>
      </c>
    </row>
    <row r="681" spans="1:4">
      <c r="A681">
        <v>681</v>
      </c>
      <c r="C681" t="s">
        <v>1887</v>
      </c>
      <c r="D681" t="s">
        <v>1397</v>
      </c>
    </row>
    <row r="682" spans="1:4">
      <c r="A682">
        <v>682</v>
      </c>
      <c r="C682" t="s">
        <v>1888</v>
      </c>
      <c r="D682" t="s">
        <v>1398</v>
      </c>
    </row>
    <row r="683" spans="1:4">
      <c r="A683">
        <v>683</v>
      </c>
      <c r="C683" t="s">
        <v>1889</v>
      </c>
      <c r="D683" t="s">
        <v>1399</v>
      </c>
    </row>
    <row r="684" spans="1:4">
      <c r="A684">
        <v>684</v>
      </c>
      <c r="C684" t="s">
        <v>1890</v>
      </c>
      <c r="D684" t="s">
        <v>1400</v>
      </c>
    </row>
    <row r="685" spans="1:4">
      <c r="A685">
        <v>685</v>
      </c>
      <c r="C685" t="s">
        <v>1891</v>
      </c>
      <c r="D685" t="s">
        <v>1401</v>
      </c>
    </row>
    <row r="686" spans="1:4">
      <c r="A686">
        <v>686</v>
      </c>
      <c r="C686" t="s">
        <v>1892</v>
      </c>
      <c r="D686" t="s">
        <v>1402</v>
      </c>
    </row>
    <row r="687" spans="1:4">
      <c r="A687">
        <v>687</v>
      </c>
      <c r="C687" t="s">
        <v>1893</v>
      </c>
      <c r="D687" t="s">
        <v>1403</v>
      </c>
    </row>
    <row r="688" spans="1:4">
      <c r="A688">
        <v>688</v>
      </c>
      <c r="C688" t="s">
        <v>1894</v>
      </c>
      <c r="D688" t="s">
        <v>1404</v>
      </c>
    </row>
    <row r="689" spans="1:4">
      <c r="A689">
        <v>689</v>
      </c>
      <c r="C689" t="s">
        <v>1895</v>
      </c>
      <c r="D689" t="s">
        <v>1405</v>
      </c>
    </row>
    <row r="690" spans="1:4">
      <c r="A690">
        <v>690</v>
      </c>
      <c r="C690" t="s">
        <v>1896</v>
      </c>
      <c r="D690" t="s">
        <v>1406</v>
      </c>
    </row>
    <row r="691" spans="1:4">
      <c r="A691">
        <v>691</v>
      </c>
      <c r="C691" t="s">
        <v>1897</v>
      </c>
      <c r="D691" t="s">
        <v>21</v>
      </c>
    </row>
    <row r="692" spans="1:4">
      <c r="A692">
        <v>692</v>
      </c>
      <c r="C692" t="s">
        <v>1898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1899</v>
      </c>
      <c r="D694" t="s">
        <v>24</v>
      </c>
    </row>
    <row r="695" spans="1:4">
      <c r="A695">
        <v>695</v>
      </c>
      <c r="B695" t="s">
        <v>178</v>
      </c>
      <c r="C695" t="s">
        <v>1900</v>
      </c>
      <c r="D695" t="s">
        <v>35</v>
      </c>
    </row>
    <row r="696" spans="1:4">
      <c r="A696">
        <v>696</v>
      </c>
      <c r="B696" t="s">
        <v>179</v>
      </c>
      <c r="C696" t="s">
        <v>1901</v>
      </c>
      <c r="D696" t="s">
        <v>37</v>
      </c>
    </row>
    <row r="697" spans="1:4">
      <c r="A697">
        <v>697</v>
      </c>
      <c r="B697" t="s">
        <v>180</v>
      </c>
      <c r="C697" t="s">
        <v>1902</v>
      </c>
      <c r="D697" t="s">
        <v>14</v>
      </c>
    </row>
    <row r="698" spans="1:4">
      <c r="A698">
        <v>698</v>
      </c>
      <c r="B698" t="s">
        <v>181</v>
      </c>
      <c r="C698" t="s">
        <v>1903</v>
      </c>
      <c r="D698" t="s">
        <v>19</v>
      </c>
    </row>
    <row r="699" spans="1:4">
      <c r="A699">
        <v>699</v>
      </c>
      <c r="C699" t="s">
        <v>1904</v>
      </c>
      <c r="D699" t="s">
        <v>1410</v>
      </c>
    </row>
    <row r="700" spans="1:4">
      <c r="A700">
        <v>700</v>
      </c>
      <c r="C700" t="s">
        <v>1905</v>
      </c>
      <c r="D700" t="s">
        <v>1409</v>
      </c>
    </row>
    <row r="701" spans="1:4">
      <c r="A701">
        <v>701</v>
      </c>
      <c r="C701" t="s">
        <v>1906</v>
      </c>
      <c r="D701" t="s">
        <v>1408</v>
      </c>
    </row>
    <row r="702" spans="1:4">
      <c r="A702">
        <v>702</v>
      </c>
      <c r="C702" t="s">
        <v>1907</v>
      </c>
      <c r="D702" t="s">
        <v>1407</v>
      </c>
    </row>
    <row r="703" spans="1:4">
      <c r="A703">
        <v>703</v>
      </c>
      <c r="B703" t="s">
        <v>96</v>
      </c>
      <c r="C703" t="s">
        <v>1908</v>
      </c>
      <c r="D703" t="s">
        <v>46</v>
      </c>
    </row>
    <row r="704" spans="1:4">
      <c r="A704">
        <v>704</v>
      </c>
      <c r="B704" t="s">
        <v>99</v>
      </c>
      <c r="C704" t="s">
        <v>1909</v>
      </c>
      <c r="D704" t="s">
        <v>48</v>
      </c>
    </row>
    <row r="705" spans="1:4">
      <c r="A705">
        <v>705</v>
      </c>
      <c r="B705" t="s">
        <v>90</v>
      </c>
      <c r="C705" t="s">
        <v>1910</v>
      </c>
      <c r="D705" t="s">
        <v>50</v>
      </c>
    </row>
    <row r="706" spans="1:4">
      <c r="A706">
        <v>706</v>
      </c>
      <c r="B706" t="s">
        <v>93</v>
      </c>
      <c r="C706" t="s">
        <v>1911</v>
      </c>
      <c r="D706" t="s">
        <v>52</v>
      </c>
    </row>
    <row r="707" spans="1:4">
      <c r="A707">
        <v>707</v>
      </c>
      <c r="B707" t="s">
        <v>108</v>
      </c>
      <c r="C707" t="s">
        <v>1912</v>
      </c>
      <c r="D707" t="s">
        <v>183</v>
      </c>
    </row>
    <row r="708" spans="1:4">
      <c r="A708">
        <v>708</v>
      </c>
      <c r="B708" t="s">
        <v>111</v>
      </c>
      <c r="C708" t="s">
        <v>1913</v>
      </c>
      <c r="D708" t="s">
        <v>185</v>
      </c>
    </row>
    <row r="709" spans="1:4">
      <c r="A709">
        <v>709</v>
      </c>
      <c r="B709" t="s">
        <v>102</v>
      </c>
      <c r="C709" t="s">
        <v>1914</v>
      </c>
      <c r="D709" t="s">
        <v>187</v>
      </c>
    </row>
    <row r="710" spans="1:4">
      <c r="A710">
        <v>710</v>
      </c>
      <c r="B710" t="s">
        <v>105</v>
      </c>
      <c r="C710" t="s">
        <v>1915</v>
      </c>
      <c r="D710" t="s">
        <v>189</v>
      </c>
    </row>
    <row r="711" spans="1:4">
      <c r="A711">
        <v>711</v>
      </c>
      <c r="C711" t="s">
        <v>1930</v>
      </c>
      <c r="D711" t="s">
        <v>1424</v>
      </c>
    </row>
    <row r="712" spans="1:4">
      <c r="A712">
        <v>712</v>
      </c>
      <c r="C712" t="s">
        <v>1931</v>
      </c>
      <c r="D712" t="s">
        <v>1423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1932</v>
      </c>
      <c r="D719" t="s">
        <v>1420</v>
      </c>
    </row>
    <row r="720" spans="1:4">
      <c r="A720">
        <v>720</v>
      </c>
      <c r="C720" t="s">
        <v>1933</v>
      </c>
      <c r="D720" t="s">
        <v>1417</v>
      </c>
    </row>
    <row r="721" spans="1:4">
      <c r="A721">
        <v>721</v>
      </c>
      <c r="C721" t="s">
        <v>1934</v>
      </c>
      <c r="D721" t="s">
        <v>1414</v>
      </c>
    </row>
    <row r="722" spans="1:4">
      <c r="A722">
        <v>722</v>
      </c>
      <c r="C722" t="s">
        <v>1935</v>
      </c>
      <c r="D722" t="s">
        <v>1411</v>
      </c>
    </row>
    <row r="723" spans="1:4">
      <c r="A723">
        <v>723</v>
      </c>
      <c r="C723" t="s">
        <v>1936</v>
      </c>
      <c r="D723" t="s">
        <v>1421</v>
      </c>
    </row>
    <row r="724" spans="1:4">
      <c r="A724">
        <v>724</v>
      </c>
      <c r="C724" t="s">
        <v>1937</v>
      </c>
      <c r="D724" t="s">
        <v>1418</v>
      </c>
    </row>
    <row r="725" spans="1:4">
      <c r="A725">
        <v>725</v>
      </c>
      <c r="C725" t="s">
        <v>1938</v>
      </c>
      <c r="D725" t="s">
        <v>1415</v>
      </c>
    </row>
    <row r="726" spans="1:4">
      <c r="A726">
        <v>726</v>
      </c>
      <c r="C726" t="s">
        <v>1939</v>
      </c>
      <c r="D726" t="s">
        <v>1412</v>
      </c>
    </row>
    <row r="727" spans="1:4">
      <c r="A727">
        <v>727</v>
      </c>
      <c r="C727" t="s">
        <v>1940</v>
      </c>
      <c r="D727" t="s">
        <v>1422</v>
      </c>
    </row>
    <row r="728" spans="1:4">
      <c r="A728">
        <v>728</v>
      </c>
      <c r="C728" t="s">
        <v>1941</v>
      </c>
      <c r="D728" t="s">
        <v>1419</v>
      </c>
    </row>
    <row r="729" spans="1:4">
      <c r="A729">
        <v>729</v>
      </c>
      <c r="C729" t="s">
        <v>1942</v>
      </c>
      <c r="D729" t="s">
        <v>1416</v>
      </c>
    </row>
    <row r="730" spans="1:4">
      <c r="A730">
        <v>730</v>
      </c>
      <c r="C730" t="s">
        <v>1943</v>
      </c>
      <c r="D730" t="s">
        <v>1413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1916</v>
      </c>
      <c r="D733" t="s">
        <v>1433</v>
      </c>
    </row>
    <row r="734" spans="1:4">
      <c r="A734">
        <v>734</v>
      </c>
      <c r="C734" t="s">
        <v>1917</v>
      </c>
      <c r="D734" t="s">
        <v>1434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1918</v>
      </c>
      <c r="D739" t="s">
        <v>1431</v>
      </c>
    </row>
    <row r="740" spans="1:4">
      <c r="A740">
        <v>740</v>
      </c>
      <c r="C740" t="s">
        <v>1919</v>
      </c>
      <c r="D740" t="s">
        <v>1429</v>
      </c>
    </row>
    <row r="741" spans="1:4">
      <c r="A741">
        <v>741</v>
      </c>
      <c r="C741" t="s">
        <v>1924</v>
      </c>
      <c r="D741" t="s">
        <v>1427</v>
      </c>
    </row>
    <row r="742" spans="1:4">
      <c r="A742">
        <v>742</v>
      </c>
      <c r="C742" t="s">
        <v>1925</v>
      </c>
      <c r="D742" t="s">
        <v>1425</v>
      </c>
    </row>
    <row r="743" spans="1:4">
      <c r="A743">
        <v>743</v>
      </c>
      <c r="C743" t="s">
        <v>1920</v>
      </c>
      <c r="D743" t="s">
        <v>123</v>
      </c>
    </row>
    <row r="744" spans="1:4">
      <c r="A744">
        <v>744</v>
      </c>
      <c r="C744" t="s">
        <v>1921</v>
      </c>
      <c r="D744" t="s">
        <v>125</v>
      </c>
    </row>
    <row r="745" spans="1:4">
      <c r="A745">
        <v>745</v>
      </c>
      <c r="C745" t="s">
        <v>1926</v>
      </c>
      <c r="D745" t="s">
        <v>127</v>
      </c>
    </row>
    <row r="746" spans="1:4">
      <c r="A746">
        <v>746</v>
      </c>
      <c r="C746" t="s">
        <v>1927</v>
      </c>
      <c r="D746" t="s">
        <v>129</v>
      </c>
    </row>
    <row r="747" spans="1:4">
      <c r="A747">
        <v>747</v>
      </c>
      <c r="C747" t="s">
        <v>1922</v>
      </c>
      <c r="D747" t="s">
        <v>1432</v>
      </c>
    </row>
    <row r="748" spans="1:4">
      <c r="A748">
        <v>748</v>
      </c>
      <c r="C748" t="s">
        <v>1923</v>
      </c>
      <c r="D748" t="s">
        <v>1430</v>
      </c>
    </row>
    <row r="749" spans="1:4">
      <c r="A749">
        <v>749</v>
      </c>
      <c r="C749" t="s">
        <v>1928</v>
      </c>
      <c r="D749" t="s">
        <v>1428</v>
      </c>
    </row>
    <row r="750" spans="1:4">
      <c r="A750">
        <v>750</v>
      </c>
      <c r="C750" t="s">
        <v>1929</v>
      </c>
      <c r="D750" t="s">
        <v>1426</v>
      </c>
    </row>
    <row r="751" spans="1:4">
      <c r="A751">
        <v>751</v>
      </c>
      <c r="D751" t="s">
        <v>1435</v>
      </c>
    </row>
    <row r="752" spans="1:4">
      <c r="A752">
        <v>752</v>
      </c>
      <c r="D752" t="s">
        <v>1436</v>
      </c>
    </row>
    <row r="753" spans="1:4">
      <c r="A753">
        <v>753</v>
      </c>
      <c r="D753" t="s">
        <v>1437</v>
      </c>
    </row>
    <row r="754" spans="1:4">
      <c r="A754">
        <v>754</v>
      </c>
      <c r="D754" t="s">
        <v>1438</v>
      </c>
    </row>
    <row r="755" spans="1:4">
      <c r="A755">
        <v>755</v>
      </c>
      <c r="D755" t="s">
        <v>1439</v>
      </c>
    </row>
    <row r="756" spans="1:4">
      <c r="A756">
        <v>756</v>
      </c>
      <c r="D756" t="s">
        <v>1440</v>
      </c>
    </row>
    <row r="757" spans="1:4">
      <c r="A757">
        <v>757</v>
      </c>
      <c r="D757" t="s">
        <v>1441</v>
      </c>
    </row>
    <row r="758" spans="1:4">
      <c r="A758">
        <v>758</v>
      </c>
      <c r="D758" t="s">
        <v>1442</v>
      </c>
    </row>
    <row r="759" spans="1:4">
      <c r="A759">
        <v>759</v>
      </c>
      <c r="D759" t="s">
        <v>1443</v>
      </c>
    </row>
    <row r="760" spans="1:4">
      <c r="A760">
        <v>760</v>
      </c>
      <c r="D760" t="s">
        <v>1444</v>
      </c>
    </row>
    <row r="761" spans="1:4">
      <c r="A761">
        <v>761</v>
      </c>
      <c r="D761" t="s">
        <v>1445</v>
      </c>
    </row>
    <row r="762" spans="1:4">
      <c r="A762">
        <v>762</v>
      </c>
      <c r="D762" t="s">
        <v>1446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679-7E60-4724-9FB8-13EF9C841633}">
  <dimension ref="A1:E1485"/>
  <sheetViews>
    <sheetView topLeftCell="A421" workbookViewId="0">
      <selection activeCell="B29" sqref="B29"/>
    </sheetView>
  </sheetViews>
  <sheetFormatPr defaultRowHeight="16.899999999999999"/>
  <cols>
    <col min="1" max="1" width="52.3125" customWidth="1"/>
    <col min="2" max="2" width="37.8125" customWidth="1"/>
    <col min="3" max="3" width="63.5" bestFit="1" customWidth="1"/>
    <col min="4" max="4" width="58.4375" bestFit="1" customWidth="1"/>
    <col min="5" max="5" width="38.4375" bestFit="1" customWidth="1"/>
    <col min="6" max="6" width="55.1875" bestFit="1" customWidth="1"/>
    <col min="7" max="7" width="8.75" bestFit="1" customWidth="1"/>
    <col min="8" max="8" width="21.75" bestFit="1" customWidth="1"/>
    <col min="9" max="9" width="16.25" bestFit="1" customWidth="1"/>
    <col min="10" max="10" width="7.5" bestFit="1" customWidth="1"/>
    <col min="11" max="11" width="29.3125" bestFit="1" customWidth="1"/>
    <col min="12" max="12" width="17.8125" bestFit="1" customWidth="1"/>
    <col min="13" max="13" width="7.5" bestFit="1" customWidth="1"/>
    <col min="14" max="14" width="6.3125" bestFit="1" customWidth="1"/>
    <col min="15" max="15" width="2.6875" bestFit="1" customWidth="1"/>
    <col min="16" max="16" width="5.75" bestFit="1" customWidth="1"/>
    <col min="17" max="17" width="2.8125" bestFit="1" customWidth="1"/>
    <col min="18" max="18" width="23.6875" bestFit="1" customWidth="1"/>
  </cols>
  <sheetData>
    <row r="1" spans="1:4">
      <c r="A1" t="s">
        <v>7717</v>
      </c>
      <c r="B1" t="s">
        <v>7717</v>
      </c>
    </row>
    <row r="2" spans="1:4">
      <c r="A2" t="s">
        <v>7717</v>
      </c>
      <c r="B2" t="s">
        <v>7717</v>
      </c>
    </row>
    <row r="3" spans="1:4">
      <c r="A3" t="s">
        <v>7717</v>
      </c>
      <c r="B3" t="s">
        <v>7717</v>
      </c>
    </row>
    <row r="4" spans="1:4">
      <c r="A4" t="s">
        <v>4306</v>
      </c>
      <c r="B4" t="s">
        <v>4306</v>
      </c>
    </row>
    <row r="5" spans="1:4">
      <c r="A5" t="s">
        <v>4307</v>
      </c>
      <c r="B5" t="s">
        <v>4307</v>
      </c>
    </row>
    <row r="6" spans="1:4">
      <c r="A6" t="s">
        <v>4308</v>
      </c>
      <c r="B6" t="s">
        <v>4308</v>
      </c>
    </row>
    <row r="7" spans="1:4">
      <c r="A7" t="s">
        <v>4309</v>
      </c>
      <c r="B7" t="s">
        <v>4309</v>
      </c>
    </row>
    <row r="8" spans="1:4">
      <c r="A8" t="s">
        <v>4188</v>
      </c>
      <c r="B8" t="s">
        <v>4188</v>
      </c>
    </row>
    <row r="9" spans="1:4">
      <c r="A9" t="s">
        <v>5183</v>
      </c>
      <c r="B9" t="s">
        <v>5183</v>
      </c>
    </row>
    <row r="10" spans="1:4">
      <c r="A10" t="s">
        <v>4188</v>
      </c>
      <c r="B10" t="s">
        <v>4188</v>
      </c>
    </row>
    <row r="11" spans="1:4">
      <c r="A11" t="s">
        <v>5184</v>
      </c>
      <c r="B11" t="s">
        <v>5184</v>
      </c>
    </row>
    <row r="12" spans="1:4">
      <c r="A12" t="s">
        <v>5185</v>
      </c>
      <c r="B12" t="s">
        <v>5185</v>
      </c>
    </row>
    <row r="13" spans="1:4">
      <c r="A13" t="s">
        <v>5186</v>
      </c>
      <c r="B13" t="s">
        <v>5186</v>
      </c>
    </row>
    <row r="14" spans="1:4">
      <c r="A14" t="s">
        <v>5187</v>
      </c>
      <c r="B14" t="s">
        <v>6284</v>
      </c>
      <c r="C14" t="s">
        <v>6285</v>
      </c>
      <c r="D14" t="s">
        <v>6286</v>
      </c>
    </row>
    <row r="15" spans="1:4">
      <c r="A15" t="s">
        <v>5188</v>
      </c>
      <c r="B15" t="s">
        <v>6287</v>
      </c>
      <c r="C15" t="s">
        <v>6285</v>
      </c>
      <c r="D15" t="s">
        <v>6288</v>
      </c>
    </row>
    <row r="16" spans="1:4">
      <c r="A16" t="s">
        <v>5189</v>
      </c>
      <c r="B16" t="s">
        <v>6289</v>
      </c>
      <c r="C16" t="s">
        <v>6290</v>
      </c>
      <c r="D16" t="s">
        <v>6291</v>
      </c>
    </row>
    <row r="17" spans="1:5">
      <c r="A17" t="s">
        <v>5190</v>
      </c>
      <c r="B17" t="s">
        <v>6292</v>
      </c>
      <c r="C17" t="s">
        <v>6293</v>
      </c>
      <c r="D17" t="s">
        <v>6294</v>
      </c>
      <c r="E17" t="s">
        <v>6295</v>
      </c>
    </row>
    <row r="18" spans="1:5">
      <c r="A18" t="s">
        <v>5191</v>
      </c>
      <c r="B18" t="s">
        <v>6296</v>
      </c>
      <c r="C18" t="s">
        <v>6293</v>
      </c>
      <c r="D18" t="s">
        <v>6297</v>
      </c>
      <c r="E18" t="s">
        <v>6298</v>
      </c>
    </row>
    <row r="19" spans="1:5">
      <c r="A19" t="s">
        <v>5192</v>
      </c>
      <c r="B19" t="s">
        <v>6299</v>
      </c>
      <c r="C19" t="s">
        <v>6293</v>
      </c>
      <c r="D19" t="s">
        <v>6300</v>
      </c>
    </row>
    <row r="20" spans="1:5">
      <c r="A20" t="s">
        <v>5193</v>
      </c>
      <c r="B20" t="s">
        <v>6301</v>
      </c>
      <c r="C20" t="s">
        <v>6293</v>
      </c>
      <c r="D20" t="s">
        <v>6302</v>
      </c>
      <c r="E20" t="s">
        <v>6303</v>
      </c>
    </row>
    <row r="21" spans="1:5">
      <c r="A21" t="s">
        <v>5194</v>
      </c>
      <c r="B21" t="s">
        <v>6304</v>
      </c>
      <c r="C21" t="s">
        <v>6293</v>
      </c>
      <c r="D21" t="s">
        <v>6305</v>
      </c>
    </row>
    <row r="22" spans="1:5">
      <c r="A22" t="s">
        <v>5185</v>
      </c>
      <c r="B22" t="s">
        <v>5185</v>
      </c>
    </row>
    <row r="23" spans="1:5">
      <c r="A23" t="s">
        <v>5195</v>
      </c>
      <c r="B23" t="s">
        <v>5195</v>
      </c>
    </row>
    <row r="24" spans="1:5">
      <c r="A24" t="s">
        <v>5196</v>
      </c>
      <c r="B24" t="s">
        <v>5196</v>
      </c>
    </row>
    <row r="25" spans="1:5">
      <c r="A25" t="s">
        <v>5197</v>
      </c>
      <c r="B25" t="s">
        <v>5197</v>
      </c>
    </row>
    <row r="26" spans="1:5">
      <c r="A26" t="s">
        <v>5198</v>
      </c>
      <c r="B26" t="s">
        <v>5198</v>
      </c>
    </row>
    <row r="27" spans="1:5">
      <c r="A27" t="s">
        <v>5185</v>
      </c>
      <c r="B27" t="s">
        <v>5185</v>
      </c>
    </row>
    <row r="28" spans="1:5">
      <c r="A28" t="s">
        <v>5185</v>
      </c>
      <c r="B28" t="s">
        <v>5185</v>
      </c>
    </row>
    <row r="29" spans="1:5">
      <c r="A29" t="s">
        <v>5199</v>
      </c>
      <c r="B29" t="s">
        <v>5199</v>
      </c>
    </row>
    <row r="30" spans="1:5">
      <c r="A30" t="s">
        <v>5200</v>
      </c>
      <c r="B30" t="s">
        <v>6306</v>
      </c>
      <c r="C30" t="s">
        <v>6307</v>
      </c>
    </row>
    <row r="31" spans="1:5">
      <c r="A31" t="s">
        <v>5201</v>
      </c>
      <c r="B31" t="s">
        <v>6308</v>
      </c>
      <c r="C31" t="s">
        <v>6309</v>
      </c>
    </row>
    <row r="32" spans="1:5">
      <c r="A32" t="s">
        <v>5202</v>
      </c>
      <c r="B32" t="s">
        <v>6310</v>
      </c>
      <c r="C32" t="s">
        <v>6311</v>
      </c>
    </row>
    <row r="33" spans="1:3">
      <c r="A33" t="s">
        <v>5203</v>
      </c>
      <c r="B33" t="s">
        <v>6312</v>
      </c>
      <c r="C33" t="s">
        <v>6311</v>
      </c>
    </row>
    <row r="34" spans="1:3">
      <c r="A34" t="s">
        <v>248</v>
      </c>
      <c r="B34" t="s">
        <v>248</v>
      </c>
    </row>
    <row r="35" spans="1:3">
      <c r="A35" t="s">
        <v>5204</v>
      </c>
      <c r="B35" t="s">
        <v>6313</v>
      </c>
      <c r="C35" t="s">
        <v>6311</v>
      </c>
    </row>
    <row r="36" spans="1:3">
      <c r="A36" t="s">
        <v>5205</v>
      </c>
      <c r="B36" t="s">
        <v>6314</v>
      </c>
      <c r="C36" t="s">
        <v>6311</v>
      </c>
    </row>
    <row r="37" spans="1:3">
      <c r="A37" t="s">
        <v>5206</v>
      </c>
      <c r="B37" t="s">
        <v>6315</v>
      </c>
      <c r="C37" t="s">
        <v>6311</v>
      </c>
    </row>
    <row r="38" spans="1:3">
      <c r="A38" t="s">
        <v>5207</v>
      </c>
      <c r="B38" t="s">
        <v>6316</v>
      </c>
      <c r="C38" t="s">
        <v>6311</v>
      </c>
    </row>
    <row r="39" spans="1:3">
      <c r="A39" t="s">
        <v>5208</v>
      </c>
      <c r="B39" t="s">
        <v>6317</v>
      </c>
      <c r="C39" t="s">
        <v>6311</v>
      </c>
    </row>
    <row r="40" spans="1:3">
      <c r="A40" t="s">
        <v>5209</v>
      </c>
      <c r="B40" t="s">
        <v>6318</v>
      </c>
      <c r="C40" t="s">
        <v>6311</v>
      </c>
    </row>
    <row r="41" spans="1:3">
      <c r="A41" t="s">
        <v>5210</v>
      </c>
      <c r="B41" t="s">
        <v>6319</v>
      </c>
      <c r="C41" t="s">
        <v>6311</v>
      </c>
    </row>
    <row r="42" spans="1:3">
      <c r="A42" t="s">
        <v>5211</v>
      </c>
      <c r="B42" t="s">
        <v>6320</v>
      </c>
      <c r="C42" t="s">
        <v>6311</v>
      </c>
    </row>
    <row r="43" spans="1:3">
      <c r="A43" t="s">
        <v>248</v>
      </c>
      <c r="B43" t="s">
        <v>248</v>
      </c>
    </row>
    <row r="44" spans="1:3">
      <c r="A44" t="s">
        <v>5212</v>
      </c>
      <c r="B44" t="s">
        <v>6321</v>
      </c>
      <c r="C44" t="s">
        <v>6311</v>
      </c>
    </row>
    <row r="45" spans="1:3">
      <c r="A45" t="s">
        <v>5213</v>
      </c>
      <c r="B45" t="s">
        <v>6322</v>
      </c>
      <c r="C45" t="s">
        <v>6309</v>
      </c>
    </row>
    <row r="46" spans="1:3">
      <c r="A46" t="s">
        <v>5214</v>
      </c>
      <c r="B46" t="s">
        <v>6323</v>
      </c>
      <c r="C46" t="s">
        <v>6311</v>
      </c>
    </row>
    <row r="47" spans="1:3">
      <c r="A47" t="s">
        <v>5215</v>
      </c>
      <c r="B47" t="s">
        <v>6324</v>
      </c>
      <c r="C47" t="s">
        <v>6311</v>
      </c>
    </row>
    <row r="48" spans="1:3">
      <c r="A48" t="s">
        <v>5216</v>
      </c>
      <c r="B48" t="s">
        <v>6325</v>
      </c>
      <c r="C48" t="s">
        <v>6311</v>
      </c>
    </row>
    <row r="49" spans="1:3">
      <c r="A49" t="s">
        <v>5217</v>
      </c>
      <c r="B49" t="s">
        <v>6326</v>
      </c>
      <c r="C49" t="s">
        <v>6311</v>
      </c>
    </row>
    <row r="50" spans="1:3">
      <c r="A50" t="s">
        <v>5218</v>
      </c>
      <c r="B50" t="s">
        <v>6327</v>
      </c>
      <c r="C50" t="s">
        <v>6311</v>
      </c>
    </row>
    <row r="51" spans="1:3">
      <c r="A51" t="s">
        <v>248</v>
      </c>
      <c r="B51" t="s">
        <v>248</v>
      </c>
    </row>
    <row r="52" spans="1:3">
      <c r="A52" t="s">
        <v>5219</v>
      </c>
      <c r="B52" t="s">
        <v>6328</v>
      </c>
      <c r="C52" t="s">
        <v>6329</v>
      </c>
    </row>
    <row r="53" spans="1:3">
      <c r="A53" t="s">
        <v>5220</v>
      </c>
      <c r="B53" t="s">
        <v>5220</v>
      </c>
    </row>
    <row r="54" spans="1:3">
      <c r="A54" t="s">
        <v>5185</v>
      </c>
      <c r="B54" t="s">
        <v>5185</v>
      </c>
    </row>
    <row r="55" spans="1:3">
      <c r="A55" t="s">
        <v>5221</v>
      </c>
      <c r="B55" t="s">
        <v>5221</v>
      </c>
    </row>
    <row r="56" spans="1:3">
      <c r="A56" t="s">
        <v>5222</v>
      </c>
      <c r="B56" t="s">
        <v>6330</v>
      </c>
      <c r="C56" t="s">
        <v>6331</v>
      </c>
    </row>
    <row r="57" spans="1:3">
      <c r="A57" t="s">
        <v>5223</v>
      </c>
      <c r="B57" t="s">
        <v>6332</v>
      </c>
      <c r="C57" t="s">
        <v>6311</v>
      </c>
    </row>
    <row r="58" spans="1:3">
      <c r="A58" t="s">
        <v>5224</v>
      </c>
      <c r="B58" t="s">
        <v>6333</v>
      </c>
      <c r="C58" t="s">
        <v>6311</v>
      </c>
    </row>
    <row r="59" spans="1:3">
      <c r="A59" t="s">
        <v>248</v>
      </c>
      <c r="B59" t="s">
        <v>248</v>
      </c>
    </row>
    <row r="60" spans="1:3">
      <c r="A60" t="s">
        <v>5225</v>
      </c>
      <c r="B60" t="s">
        <v>6334</v>
      </c>
      <c r="C60" t="s">
        <v>6335</v>
      </c>
    </row>
    <row r="61" spans="1:3">
      <c r="A61" t="s">
        <v>5226</v>
      </c>
      <c r="B61" t="s">
        <v>6336</v>
      </c>
      <c r="C61" t="s">
        <v>6311</v>
      </c>
    </row>
    <row r="62" spans="1:3">
      <c r="A62" t="s">
        <v>248</v>
      </c>
      <c r="B62" t="s">
        <v>248</v>
      </c>
    </row>
    <row r="63" spans="1:3">
      <c r="A63" t="s">
        <v>5227</v>
      </c>
      <c r="B63" t="s">
        <v>6337</v>
      </c>
      <c r="C63" t="s">
        <v>6329</v>
      </c>
    </row>
    <row r="64" spans="1:3">
      <c r="A64" t="s">
        <v>248</v>
      </c>
      <c r="B64" t="s">
        <v>248</v>
      </c>
    </row>
    <row r="65" spans="1:3">
      <c r="A65" t="s">
        <v>5228</v>
      </c>
      <c r="B65" t="s">
        <v>6338</v>
      </c>
      <c r="C65" t="s">
        <v>6335</v>
      </c>
    </row>
    <row r="66" spans="1:3">
      <c r="A66" t="s">
        <v>5229</v>
      </c>
      <c r="B66" t="s">
        <v>6339</v>
      </c>
      <c r="C66" t="s">
        <v>6311</v>
      </c>
    </row>
    <row r="67" spans="1:3">
      <c r="A67" t="s">
        <v>248</v>
      </c>
      <c r="B67" t="s">
        <v>248</v>
      </c>
    </row>
    <row r="68" spans="1:3">
      <c r="A68" t="s">
        <v>5230</v>
      </c>
      <c r="B68" t="s">
        <v>6340</v>
      </c>
      <c r="C68" t="s">
        <v>6329</v>
      </c>
    </row>
    <row r="69" spans="1:3">
      <c r="A69" t="s">
        <v>248</v>
      </c>
      <c r="B69" t="s">
        <v>248</v>
      </c>
    </row>
    <row r="70" spans="1:3">
      <c r="A70" t="s">
        <v>5231</v>
      </c>
      <c r="B70" t="s">
        <v>6341</v>
      </c>
      <c r="C70" t="s">
        <v>6335</v>
      </c>
    </row>
    <row r="71" spans="1:3">
      <c r="A71" t="s">
        <v>5203</v>
      </c>
      <c r="B71" t="s">
        <v>6312</v>
      </c>
      <c r="C71" t="s">
        <v>6311</v>
      </c>
    </row>
    <row r="72" spans="1:3">
      <c r="A72" t="s">
        <v>248</v>
      </c>
      <c r="B72" t="s">
        <v>248</v>
      </c>
    </row>
    <row r="73" spans="1:3">
      <c r="A73" t="s">
        <v>5232</v>
      </c>
      <c r="B73" t="s">
        <v>6342</v>
      </c>
      <c r="C73" t="s">
        <v>6329</v>
      </c>
    </row>
    <row r="74" spans="1:3">
      <c r="A74" t="s">
        <v>248</v>
      </c>
      <c r="B74" t="s">
        <v>248</v>
      </c>
    </row>
    <row r="75" spans="1:3">
      <c r="A75" t="s">
        <v>5233</v>
      </c>
      <c r="B75" t="s">
        <v>6343</v>
      </c>
      <c r="C75" t="s">
        <v>6335</v>
      </c>
    </row>
    <row r="76" spans="1:3">
      <c r="A76" t="s">
        <v>5234</v>
      </c>
      <c r="B76" t="s">
        <v>6344</v>
      </c>
      <c r="C76" t="s">
        <v>6311</v>
      </c>
    </row>
    <row r="77" spans="1:3">
      <c r="A77" t="s">
        <v>248</v>
      </c>
      <c r="B77" t="s">
        <v>248</v>
      </c>
    </row>
    <row r="78" spans="1:3">
      <c r="A78" t="s">
        <v>5235</v>
      </c>
      <c r="B78" t="s">
        <v>6345</v>
      </c>
      <c r="C78" t="s">
        <v>6329</v>
      </c>
    </row>
    <row r="79" spans="1:3">
      <c r="A79" t="s">
        <v>248</v>
      </c>
      <c r="B79" t="s">
        <v>248</v>
      </c>
    </row>
    <row r="80" spans="1:3">
      <c r="A80" t="s">
        <v>5236</v>
      </c>
      <c r="B80" t="s">
        <v>6346</v>
      </c>
      <c r="C80" t="s">
        <v>6335</v>
      </c>
    </row>
    <row r="81" spans="1:3">
      <c r="A81" t="s">
        <v>5237</v>
      </c>
      <c r="B81" t="s">
        <v>6347</v>
      </c>
      <c r="C81" t="s">
        <v>6311</v>
      </c>
    </row>
    <row r="82" spans="1:3">
      <c r="A82" t="s">
        <v>248</v>
      </c>
      <c r="B82" t="s">
        <v>248</v>
      </c>
    </row>
    <row r="83" spans="1:3">
      <c r="A83" t="s">
        <v>5238</v>
      </c>
      <c r="B83" t="s">
        <v>6348</v>
      </c>
      <c r="C83" t="s">
        <v>6329</v>
      </c>
    </row>
    <row r="84" spans="1:3">
      <c r="A84" t="s">
        <v>248</v>
      </c>
      <c r="B84" t="s">
        <v>248</v>
      </c>
    </row>
    <row r="85" spans="1:3">
      <c r="A85" t="s">
        <v>5239</v>
      </c>
      <c r="B85" t="s">
        <v>6349</v>
      </c>
      <c r="C85" t="s">
        <v>6307</v>
      </c>
    </row>
    <row r="86" spans="1:3">
      <c r="A86" t="s">
        <v>5240</v>
      </c>
      <c r="B86" t="s">
        <v>6350</v>
      </c>
      <c r="C86" t="s">
        <v>6307</v>
      </c>
    </row>
    <row r="87" spans="1:3">
      <c r="A87" t="s">
        <v>248</v>
      </c>
      <c r="B87" t="s">
        <v>248</v>
      </c>
    </row>
    <row r="88" spans="1:3">
      <c r="A88" t="s">
        <v>5241</v>
      </c>
      <c r="B88" t="s">
        <v>6351</v>
      </c>
      <c r="C88" t="s">
        <v>6329</v>
      </c>
    </row>
    <row r="89" spans="1:3">
      <c r="A89" t="s">
        <v>248</v>
      </c>
      <c r="B89" t="s">
        <v>248</v>
      </c>
    </row>
    <row r="90" spans="1:3">
      <c r="A90" t="s">
        <v>5242</v>
      </c>
      <c r="B90" t="s">
        <v>6352</v>
      </c>
      <c r="C90" t="s">
        <v>6329</v>
      </c>
    </row>
    <row r="91" spans="1:3">
      <c r="A91" t="s">
        <v>248</v>
      </c>
      <c r="B91" t="s">
        <v>248</v>
      </c>
    </row>
    <row r="92" spans="1:3">
      <c r="A92" t="s">
        <v>5243</v>
      </c>
      <c r="B92" t="s">
        <v>6353</v>
      </c>
      <c r="C92" t="s">
        <v>6307</v>
      </c>
    </row>
    <row r="93" spans="1:3">
      <c r="A93" t="s">
        <v>5244</v>
      </c>
      <c r="B93" t="s">
        <v>6354</v>
      </c>
      <c r="C93" t="s">
        <v>6311</v>
      </c>
    </row>
    <row r="94" spans="1:3">
      <c r="A94" t="s">
        <v>5245</v>
      </c>
      <c r="B94" t="s">
        <v>6355</v>
      </c>
      <c r="C94" t="s">
        <v>6311</v>
      </c>
    </row>
    <row r="95" spans="1:3">
      <c r="A95" t="s">
        <v>5246</v>
      </c>
      <c r="B95" t="s">
        <v>6356</v>
      </c>
      <c r="C95" t="s">
        <v>6311</v>
      </c>
    </row>
    <row r="96" spans="1:3">
      <c r="A96" t="s">
        <v>5247</v>
      </c>
      <c r="B96" t="s">
        <v>6357</v>
      </c>
      <c r="C96" t="s">
        <v>6311</v>
      </c>
    </row>
    <row r="97" spans="1:3">
      <c r="A97" t="s">
        <v>248</v>
      </c>
      <c r="B97" t="s">
        <v>248</v>
      </c>
    </row>
    <row r="98" spans="1:3">
      <c r="A98" t="s">
        <v>5248</v>
      </c>
      <c r="B98" t="s">
        <v>6358</v>
      </c>
      <c r="C98" t="s">
        <v>6329</v>
      </c>
    </row>
    <row r="99" spans="1:3">
      <c r="A99" t="s">
        <v>5249</v>
      </c>
      <c r="B99" t="s">
        <v>5249</v>
      </c>
    </row>
    <row r="100" spans="1:3">
      <c r="A100" t="s">
        <v>5185</v>
      </c>
      <c r="B100" t="s">
        <v>5185</v>
      </c>
    </row>
    <row r="101" spans="1:3">
      <c r="A101" t="s">
        <v>5250</v>
      </c>
      <c r="B101" t="s">
        <v>5250</v>
      </c>
    </row>
    <row r="102" spans="1:3">
      <c r="A102" t="s">
        <v>5251</v>
      </c>
      <c r="B102" t="s">
        <v>6359</v>
      </c>
      <c r="C102" t="s">
        <v>6311</v>
      </c>
    </row>
    <row r="103" spans="1:3">
      <c r="A103" t="s">
        <v>5252</v>
      </c>
      <c r="B103" t="s">
        <v>6360</v>
      </c>
      <c r="C103" t="s">
        <v>6311</v>
      </c>
    </row>
    <row r="104" spans="1:3">
      <c r="A104" t="s">
        <v>5253</v>
      </c>
      <c r="B104" t="s">
        <v>6361</v>
      </c>
      <c r="C104" t="s">
        <v>6311</v>
      </c>
    </row>
    <row r="105" spans="1:3">
      <c r="A105" t="s">
        <v>5254</v>
      </c>
      <c r="B105" t="s">
        <v>6362</v>
      </c>
      <c r="C105" t="s">
        <v>6311</v>
      </c>
    </row>
    <row r="106" spans="1:3">
      <c r="A106" t="s">
        <v>5255</v>
      </c>
      <c r="B106" t="s">
        <v>6363</v>
      </c>
      <c r="C106" t="s">
        <v>6311</v>
      </c>
    </row>
    <row r="107" spans="1:3">
      <c r="A107" t="s">
        <v>5256</v>
      </c>
      <c r="B107" t="s">
        <v>6364</v>
      </c>
      <c r="C107" t="s">
        <v>6311</v>
      </c>
    </row>
    <row r="108" spans="1:3">
      <c r="A108" t="s">
        <v>5257</v>
      </c>
      <c r="B108" t="s">
        <v>6365</v>
      </c>
      <c r="C108" t="s">
        <v>6311</v>
      </c>
    </row>
    <row r="109" spans="1:3">
      <c r="A109" t="s">
        <v>5258</v>
      </c>
      <c r="B109" t="s">
        <v>6366</v>
      </c>
      <c r="C109" t="s">
        <v>6311</v>
      </c>
    </row>
    <row r="110" spans="1:3">
      <c r="A110" t="s">
        <v>248</v>
      </c>
      <c r="B110" t="s">
        <v>248</v>
      </c>
    </row>
    <row r="111" spans="1:3">
      <c r="A111" t="s">
        <v>5259</v>
      </c>
      <c r="B111" t="s">
        <v>6367</v>
      </c>
      <c r="C111" t="s">
        <v>6311</v>
      </c>
    </row>
    <row r="112" spans="1:3">
      <c r="A112" t="s">
        <v>5260</v>
      </c>
      <c r="B112" t="s">
        <v>6368</v>
      </c>
      <c r="C112" t="s">
        <v>6311</v>
      </c>
    </row>
    <row r="113" spans="1:3">
      <c r="A113" t="s">
        <v>5261</v>
      </c>
      <c r="B113" t="s">
        <v>6369</v>
      </c>
      <c r="C113" t="s">
        <v>6309</v>
      </c>
    </row>
    <row r="114" spans="1:3">
      <c r="A114" t="s">
        <v>5215</v>
      </c>
      <c r="B114" t="s">
        <v>6324</v>
      </c>
      <c r="C114" t="s">
        <v>6311</v>
      </c>
    </row>
    <row r="115" spans="1:3">
      <c r="A115" t="s">
        <v>5216</v>
      </c>
      <c r="B115" t="s">
        <v>6325</v>
      </c>
      <c r="C115" t="s">
        <v>6311</v>
      </c>
    </row>
    <row r="116" spans="1:3">
      <c r="A116" t="s">
        <v>5217</v>
      </c>
      <c r="B116" t="s">
        <v>6326</v>
      </c>
      <c r="C116" t="s">
        <v>6311</v>
      </c>
    </row>
    <row r="117" spans="1:3">
      <c r="A117" t="s">
        <v>5262</v>
      </c>
      <c r="B117" t="s">
        <v>6370</v>
      </c>
      <c r="C117" t="s">
        <v>6311</v>
      </c>
    </row>
    <row r="118" spans="1:3">
      <c r="A118" t="s">
        <v>5263</v>
      </c>
      <c r="B118" t="s">
        <v>5263</v>
      </c>
    </row>
    <row r="119" spans="1:3">
      <c r="A119" t="s">
        <v>5185</v>
      </c>
      <c r="B119" t="s">
        <v>5185</v>
      </c>
    </row>
    <row r="120" spans="1:3">
      <c r="A120" t="s">
        <v>5264</v>
      </c>
      <c r="B120" t="s">
        <v>5264</v>
      </c>
    </row>
    <row r="121" spans="1:3">
      <c r="A121" t="s">
        <v>5204</v>
      </c>
      <c r="B121" t="s">
        <v>6313</v>
      </c>
      <c r="C121" t="s">
        <v>6311</v>
      </c>
    </row>
    <row r="122" spans="1:3">
      <c r="A122" t="s">
        <v>5206</v>
      </c>
      <c r="B122" t="s">
        <v>6315</v>
      </c>
      <c r="C122" t="s">
        <v>6311</v>
      </c>
    </row>
    <row r="123" spans="1:3">
      <c r="A123" t="s">
        <v>5265</v>
      </c>
      <c r="B123" t="s">
        <v>6371</v>
      </c>
      <c r="C123" t="s">
        <v>6311</v>
      </c>
    </row>
    <row r="124" spans="1:3">
      <c r="A124" t="s">
        <v>5266</v>
      </c>
      <c r="B124" t="s">
        <v>6372</v>
      </c>
      <c r="C124" t="s">
        <v>6311</v>
      </c>
    </row>
    <row r="125" spans="1:3">
      <c r="A125" t="s">
        <v>5267</v>
      </c>
      <c r="B125" t="s">
        <v>6373</v>
      </c>
      <c r="C125" t="s">
        <v>6311</v>
      </c>
    </row>
    <row r="126" spans="1:3">
      <c r="A126" t="s">
        <v>5268</v>
      </c>
      <c r="B126" t="s">
        <v>6374</v>
      </c>
      <c r="C126" t="s">
        <v>6311</v>
      </c>
    </row>
    <row r="127" spans="1:3">
      <c r="A127" t="s">
        <v>5217</v>
      </c>
      <c r="B127" t="s">
        <v>6326</v>
      </c>
      <c r="C127" t="s">
        <v>6311</v>
      </c>
    </row>
    <row r="128" spans="1:3">
      <c r="A128" t="s">
        <v>5218</v>
      </c>
      <c r="B128" t="s">
        <v>6327</v>
      </c>
      <c r="C128" t="s">
        <v>6311</v>
      </c>
    </row>
    <row r="129" spans="1:3">
      <c r="A129" t="s">
        <v>248</v>
      </c>
      <c r="B129" t="s">
        <v>248</v>
      </c>
    </row>
    <row r="130" spans="1:3">
      <c r="A130" t="s">
        <v>5269</v>
      </c>
      <c r="B130" t="s">
        <v>6375</v>
      </c>
      <c r="C130" t="s">
        <v>6311</v>
      </c>
    </row>
    <row r="131" spans="1:3">
      <c r="A131" t="s">
        <v>5270</v>
      </c>
      <c r="B131" t="s">
        <v>6376</v>
      </c>
      <c r="C131" t="s">
        <v>6311</v>
      </c>
    </row>
    <row r="132" spans="1:3">
      <c r="A132" t="s">
        <v>5271</v>
      </c>
      <c r="B132" t="s">
        <v>6377</v>
      </c>
      <c r="C132" t="s">
        <v>6311</v>
      </c>
    </row>
    <row r="133" spans="1:3">
      <c r="A133" t="s">
        <v>5272</v>
      </c>
      <c r="B133" t="s">
        <v>6378</v>
      </c>
      <c r="C133" t="s">
        <v>6311</v>
      </c>
    </row>
    <row r="134" spans="1:3">
      <c r="A134" t="s">
        <v>5273</v>
      </c>
      <c r="B134" t="s">
        <v>6379</v>
      </c>
      <c r="C134" t="s">
        <v>6311</v>
      </c>
    </row>
    <row r="135" spans="1:3">
      <c r="A135" t="s">
        <v>5274</v>
      </c>
      <c r="B135" t="s">
        <v>6380</v>
      </c>
      <c r="C135" t="s">
        <v>6311</v>
      </c>
    </row>
    <row r="136" spans="1:3">
      <c r="A136" t="s">
        <v>5275</v>
      </c>
      <c r="B136" t="s">
        <v>6381</v>
      </c>
      <c r="C136" t="s">
        <v>6311</v>
      </c>
    </row>
    <row r="137" spans="1:3">
      <c r="A137" t="s">
        <v>5276</v>
      </c>
      <c r="B137" t="s">
        <v>6382</v>
      </c>
      <c r="C137" t="s">
        <v>6311</v>
      </c>
    </row>
    <row r="138" spans="1:3">
      <c r="A138" t="s">
        <v>5277</v>
      </c>
      <c r="B138" t="s">
        <v>5277</v>
      </c>
    </row>
    <row r="139" spans="1:3">
      <c r="A139" t="s">
        <v>5185</v>
      </c>
      <c r="B139" t="s">
        <v>5185</v>
      </c>
    </row>
    <row r="140" spans="1:3">
      <c r="A140" t="s">
        <v>5278</v>
      </c>
      <c r="B140" t="s">
        <v>5278</v>
      </c>
    </row>
    <row r="141" spans="1:3">
      <c r="A141" t="s">
        <v>5279</v>
      </c>
      <c r="B141" t="s">
        <v>6383</v>
      </c>
      <c r="C141" t="s">
        <v>6311</v>
      </c>
    </row>
    <row r="142" spans="1:3">
      <c r="A142" t="s">
        <v>5280</v>
      </c>
      <c r="B142" t="s">
        <v>6384</v>
      </c>
      <c r="C142" t="s">
        <v>6311</v>
      </c>
    </row>
    <row r="143" spans="1:3">
      <c r="A143" t="s">
        <v>5281</v>
      </c>
      <c r="B143" t="s">
        <v>6385</v>
      </c>
      <c r="C143" t="s">
        <v>6311</v>
      </c>
    </row>
    <row r="144" spans="1:3">
      <c r="A144" t="s">
        <v>5282</v>
      </c>
      <c r="B144" t="s">
        <v>6386</v>
      </c>
      <c r="C144" t="s">
        <v>6311</v>
      </c>
    </row>
    <row r="145" spans="1:3">
      <c r="A145" t="s">
        <v>5283</v>
      </c>
      <c r="B145" t="s">
        <v>6387</v>
      </c>
      <c r="C145" t="s">
        <v>6311</v>
      </c>
    </row>
    <row r="146" spans="1:3">
      <c r="A146" t="s">
        <v>5216</v>
      </c>
      <c r="B146" t="s">
        <v>6325</v>
      </c>
      <c r="C146" t="s">
        <v>6311</v>
      </c>
    </row>
    <row r="147" spans="1:3">
      <c r="A147" t="s">
        <v>5284</v>
      </c>
      <c r="B147" t="s">
        <v>6388</v>
      </c>
      <c r="C147" t="s">
        <v>6311</v>
      </c>
    </row>
    <row r="148" spans="1:3">
      <c r="A148" t="s">
        <v>5285</v>
      </c>
      <c r="B148" t="s">
        <v>6389</v>
      </c>
      <c r="C148" t="s">
        <v>6311</v>
      </c>
    </row>
    <row r="149" spans="1:3">
      <c r="A149" t="s">
        <v>248</v>
      </c>
      <c r="B149" t="s">
        <v>248</v>
      </c>
    </row>
    <row r="150" spans="1:3">
      <c r="A150" t="s">
        <v>5286</v>
      </c>
      <c r="B150" t="s">
        <v>6390</v>
      </c>
      <c r="C150" t="s">
        <v>6311</v>
      </c>
    </row>
    <row r="151" spans="1:3">
      <c r="A151" t="s">
        <v>5287</v>
      </c>
      <c r="B151" t="s">
        <v>6391</v>
      </c>
      <c r="C151" t="s">
        <v>6311</v>
      </c>
    </row>
    <row r="152" spans="1:3">
      <c r="A152" t="s">
        <v>5288</v>
      </c>
      <c r="B152" t="s">
        <v>6392</v>
      </c>
      <c r="C152" t="s">
        <v>6311</v>
      </c>
    </row>
    <row r="153" spans="1:3">
      <c r="A153" t="s">
        <v>5289</v>
      </c>
      <c r="B153" t="s">
        <v>6393</v>
      </c>
      <c r="C153" t="s">
        <v>6311</v>
      </c>
    </row>
    <row r="154" spans="1:3">
      <c r="A154" t="s">
        <v>5290</v>
      </c>
      <c r="B154" t="s">
        <v>6394</v>
      </c>
      <c r="C154" t="s">
        <v>6311</v>
      </c>
    </row>
    <row r="155" spans="1:3">
      <c r="A155" t="s">
        <v>5291</v>
      </c>
      <c r="B155" t="s">
        <v>6395</v>
      </c>
      <c r="C155" t="s">
        <v>6311</v>
      </c>
    </row>
    <row r="156" spans="1:3">
      <c r="A156" t="s">
        <v>5292</v>
      </c>
      <c r="B156" t="s">
        <v>6396</v>
      </c>
      <c r="C156" t="s">
        <v>6311</v>
      </c>
    </row>
    <row r="157" spans="1:3">
      <c r="A157" t="s">
        <v>5293</v>
      </c>
      <c r="B157" t="s">
        <v>6397</v>
      </c>
      <c r="C157" t="s">
        <v>6311</v>
      </c>
    </row>
    <row r="158" spans="1:3">
      <c r="A158" t="s">
        <v>5294</v>
      </c>
      <c r="B158" t="s">
        <v>5294</v>
      </c>
    </row>
    <row r="159" spans="1:3">
      <c r="A159" t="s">
        <v>5185</v>
      </c>
      <c r="B159" t="s">
        <v>5185</v>
      </c>
    </row>
    <row r="160" spans="1:3">
      <c r="A160" t="s">
        <v>5295</v>
      </c>
      <c r="B160" t="s">
        <v>5295</v>
      </c>
    </row>
    <row r="161" spans="1:3">
      <c r="A161" t="s">
        <v>5267</v>
      </c>
      <c r="B161" t="s">
        <v>6373</v>
      </c>
      <c r="C161" t="s">
        <v>6311</v>
      </c>
    </row>
    <row r="162" spans="1:3">
      <c r="A162" t="s">
        <v>5268</v>
      </c>
      <c r="B162" t="s">
        <v>6374</v>
      </c>
      <c r="C162" t="s">
        <v>6311</v>
      </c>
    </row>
    <row r="163" spans="1:3">
      <c r="A163" t="s">
        <v>5296</v>
      </c>
      <c r="B163" t="s">
        <v>6398</v>
      </c>
      <c r="C163" t="s">
        <v>6311</v>
      </c>
    </row>
    <row r="164" spans="1:3">
      <c r="A164" t="s">
        <v>5297</v>
      </c>
      <c r="B164" t="s">
        <v>6399</v>
      </c>
      <c r="C164" t="s">
        <v>6311</v>
      </c>
    </row>
    <row r="165" spans="1:3">
      <c r="A165" t="s">
        <v>5298</v>
      </c>
      <c r="B165" t="s">
        <v>6400</v>
      </c>
      <c r="C165" t="s">
        <v>6311</v>
      </c>
    </row>
    <row r="166" spans="1:3">
      <c r="A166" t="s">
        <v>5299</v>
      </c>
      <c r="B166" t="s">
        <v>6401</v>
      </c>
      <c r="C166" t="s">
        <v>6311</v>
      </c>
    </row>
    <row r="167" spans="1:3">
      <c r="A167" t="s">
        <v>5300</v>
      </c>
      <c r="B167" t="s">
        <v>6402</v>
      </c>
      <c r="C167" t="s">
        <v>6311</v>
      </c>
    </row>
    <row r="168" spans="1:3">
      <c r="A168" t="s">
        <v>5301</v>
      </c>
      <c r="B168" t="s">
        <v>6403</v>
      </c>
      <c r="C168" t="s">
        <v>6311</v>
      </c>
    </row>
    <row r="169" spans="1:3">
      <c r="A169" t="s">
        <v>248</v>
      </c>
      <c r="B169" t="s">
        <v>248</v>
      </c>
    </row>
    <row r="170" spans="1:3">
      <c r="A170" t="s">
        <v>5302</v>
      </c>
      <c r="B170" t="s">
        <v>6404</v>
      </c>
      <c r="C170" t="s">
        <v>6311</v>
      </c>
    </row>
    <row r="171" spans="1:3">
      <c r="A171" t="s">
        <v>5303</v>
      </c>
      <c r="B171" t="s">
        <v>6405</v>
      </c>
      <c r="C171" t="s">
        <v>6311</v>
      </c>
    </row>
    <row r="172" spans="1:3">
      <c r="A172" t="s">
        <v>5304</v>
      </c>
      <c r="B172" t="s">
        <v>6406</v>
      </c>
      <c r="C172" t="s">
        <v>6311</v>
      </c>
    </row>
    <row r="173" spans="1:3">
      <c r="A173" t="s">
        <v>5305</v>
      </c>
      <c r="B173" t="s">
        <v>6407</v>
      </c>
      <c r="C173" t="s">
        <v>6311</v>
      </c>
    </row>
    <row r="174" spans="1:3">
      <c r="A174" t="s">
        <v>5306</v>
      </c>
      <c r="B174" t="s">
        <v>6408</v>
      </c>
      <c r="C174" t="s">
        <v>6311</v>
      </c>
    </row>
    <row r="175" spans="1:3">
      <c r="A175" t="s">
        <v>5307</v>
      </c>
      <c r="B175" t="s">
        <v>6409</v>
      </c>
      <c r="C175" t="s">
        <v>6311</v>
      </c>
    </row>
    <row r="176" spans="1:3">
      <c r="A176" t="s">
        <v>5308</v>
      </c>
      <c r="B176" t="s">
        <v>6410</v>
      </c>
      <c r="C176" t="s">
        <v>6311</v>
      </c>
    </row>
    <row r="177" spans="1:3">
      <c r="A177" t="s">
        <v>5276</v>
      </c>
      <c r="B177" t="s">
        <v>6382</v>
      </c>
      <c r="C177" t="s">
        <v>6311</v>
      </c>
    </row>
    <row r="178" spans="1:3">
      <c r="A178" t="s">
        <v>5309</v>
      </c>
      <c r="B178" t="s">
        <v>5309</v>
      </c>
    </row>
    <row r="179" spans="1:3">
      <c r="A179" t="s">
        <v>5185</v>
      </c>
      <c r="B179" t="s">
        <v>5185</v>
      </c>
    </row>
    <row r="181" spans="1:3">
      <c r="A181" t="s">
        <v>5310</v>
      </c>
      <c r="B181" t="s">
        <v>5310</v>
      </c>
    </row>
    <row r="182" spans="1:3">
      <c r="A182" t="s">
        <v>5311</v>
      </c>
      <c r="B182" t="s">
        <v>6411</v>
      </c>
      <c r="C182" t="s">
        <v>6307</v>
      </c>
    </row>
    <row r="183" spans="1:3">
      <c r="A183" t="s">
        <v>5215</v>
      </c>
      <c r="B183" t="s">
        <v>6324</v>
      </c>
      <c r="C183" t="s">
        <v>6311</v>
      </c>
    </row>
    <row r="184" spans="1:3">
      <c r="A184" t="s">
        <v>5216</v>
      </c>
      <c r="B184" t="s">
        <v>6325</v>
      </c>
      <c r="C184" t="s">
        <v>6311</v>
      </c>
    </row>
    <row r="185" spans="1:3">
      <c r="A185" t="s">
        <v>5217</v>
      </c>
      <c r="B185" t="s">
        <v>6326</v>
      </c>
      <c r="C185" t="s">
        <v>6311</v>
      </c>
    </row>
    <row r="186" spans="1:3">
      <c r="A186" t="s">
        <v>5218</v>
      </c>
      <c r="B186" t="s">
        <v>6327</v>
      </c>
      <c r="C186" t="s">
        <v>6311</v>
      </c>
    </row>
    <row r="187" spans="1:3">
      <c r="A187" t="s">
        <v>248</v>
      </c>
      <c r="B187" t="s">
        <v>248</v>
      </c>
    </row>
    <row r="188" spans="1:3">
      <c r="A188" t="s">
        <v>5312</v>
      </c>
      <c r="B188" t="s">
        <v>6412</v>
      </c>
      <c r="C188" t="s">
        <v>6311</v>
      </c>
    </row>
    <row r="189" spans="1:3">
      <c r="A189" t="s">
        <v>5313</v>
      </c>
      <c r="B189" t="s">
        <v>6413</v>
      </c>
      <c r="C189" t="s">
        <v>6311</v>
      </c>
    </row>
    <row r="190" spans="1:3">
      <c r="A190" t="s">
        <v>5314</v>
      </c>
      <c r="B190" t="s">
        <v>6414</v>
      </c>
      <c r="C190" t="s">
        <v>6311</v>
      </c>
    </row>
    <row r="191" spans="1:3">
      <c r="A191" t="s">
        <v>5315</v>
      </c>
      <c r="B191" t="s">
        <v>6415</v>
      </c>
      <c r="C191" t="s">
        <v>6311</v>
      </c>
    </row>
    <row r="192" spans="1:3">
      <c r="A192" t="s">
        <v>5316</v>
      </c>
      <c r="B192" t="s">
        <v>6416</v>
      </c>
      <c r="C192" t="s">
        <v>6311</v>
      </c>
    </row>
    <row r="193" spans="1:3">
      <c r="A193" t="s">
        <v>5317</v>
      </c>
      <c r="B193" t="s">
        <v>6417</v>
      </c>
      <c r="C193" t="s">
        <v>6311</v>
      </c>
    </row>
    <row r="194" spans="1:3">
      <c r="A194" t="s">
        <v>5308</v>
      </c>
      <c r="B194" t="s">
        <v>6410</v>
      </c>
      <c r="C194" t="s">
        <v>6311</v>
      </c>
    </row>
    <row r="195" spans="1:3">
      <c r="A195" t="s">
        <v>5276</v>
      </c>
      <c r="B195" t="s">
        <v>6382</v>
      </c>
      <c r="C195" t="s">
        <v>6311</v>
      </c>
    </row>
    <row r="196" spans="1:3">
      <c r="A196" t="s">
        <v>5318</v>
      </c>
      <c r="B196" t="s">
        <v>5318</v>
      </c>
    </row>
    <row r="197" spans="1:3">
      <c r="A197" t="s">
        <v>5185</v>
      </c>
      <c r="B197" t="s">
        <v>5185</v>
      </c>
    </row>
    <row r="198" spans="1:3">
      <c r="A198" t="s">
        <v>5319</v>
      </c>
      <c r="B198" t="s">
        <v>5319</v>
      </c>
    </row>
    <row r="199" spans="1:3">
      <c r="A199" t="s">
        <v>5268</v>
      </c>
      <c r="B199" t="s">
        <v>6374</v>
      </c>
      <c r="C199" t="s">
        <v>6311</v>
      </c>
    </row>
    <row r="200" spans="1:3">
      <c r="A200" t="s">
        <v>5320</v>
      </c>
      <c r="B200" t="s">
        <v>6418</v>
      </c>
      <c r="C200" t="s">
        <v>6311</v>
      </c>
    </row>
    <row r="201" spans="1:3">
      <c r="A201" t="s">
        <v>5321</v>
      </c>
      <c r="B201" t="s">
        <v>6419</v>
      </c>
      <c r="C201" t="s">
        <v>6311</v>
      </c>
    </row>
    <row r="202" spans="1:3">
      <c r="A202" t="s">
        <v>5322</v>
      </c>
      <c r="B202" t="s">
        <v>6420</v>
      </c>
      <c r="C202" t="s">
        <v>6311</v>
      </c>
    </row>
    <row r="203" spans="1:3">
      <c r="A203" t="s">
        <v>5323</v>
      </c>
      <c r="B203" t="s">
        <v>6421</v>
      </c>
      <c r="C203" t="s">
        <v>6311</v>
      </c>
    </row>
    <row r="204" spans="1:3">
      <c r="A204" t="s">
        <v>5324</v>
      </c>
      <c r="B204" t="s">
        <v>6422</v>
      </c>
      <c r="C204" t="s">
        <v>6311</v>
      </c>
    </row>
    <row r="205" spans="1:3">
      <c r="A205" t="s">
        <v>5325</v>
      </c>
      <c r="B205" t="s">
        <v>6423</v>
      </c>
      <c r="C205" t="s">
        <v>6311</v>
      </c>
    </row>
    <row r="206" spans="1:3">
      <c r="A206" t="s">
        <v>5218</v>
      </c>
      <c r="B206" t="s">
        <v>6327</v>
      </c>
      <c r="C206" t="s">
        <v>6311</v>
      </c>
    </row>
    <row r="207" spans="1:3">
      <c r="A207" t="s">
        <v>248</v>
      </c>
      <c r="B207" t="s">
        <v>248</v>
      </c>
    </row>
    <row r="208" spans="1:3">
      <c r="A208" t="s">
        <v>5312</v>
      </c>
      <c r="B208" t="s">
        <v>6412</v>
      </c>
      <c r="C208" t="s">
        <v>6311</v>
      </c>
    </row>
    <row r="209" spans="1:3">
      <c r="A209" t="s">
        <v>5313</v>
      </c>
      <c r="B209" t="s">
        <v>6413</v>
      </c>
      <c r="C209" t="s">
        <v>6311</v>
      </c>
    </row>
    <row r="210" spans="1:3">
      <c r="A210" t="s">
        <v>5314</v>
      </c>
      <c r="B210" t="s">
        <v>6414</v>
      </c>
      <c r="C210" t="s">
        <v>6311</v>
      </c>
    </row>
    <row r="211" spans="1:3">
      <c r="A211" t="s">
        <v>5315</v>
      </c>
      <c r="B211" t="s">
        <v>6415</v>
      </c>
      <c r="C211" t="s">
        <v>6311</v>
      </c>
    </row>
    <row r="212" spans="1:3">
      <c r="A212" t="s">
        <v>5326</v>
      </c>
      <c r="B212" t="s">
        <v>6424</v>
      </c>
      <c r="C212" t="s">
        <v>6311</v>
      </c>
    </row>
    <row r="213" spans="1:3">
      <c r="A213" t="s">
        <v>5317</v>
      </c>
      <c r="B213" t="s">
        <v>6417</v>
      </c>
      <c r="C213" t="s">
        <v>6311</v>
      </c>
    </row>
    <row r="214" spans="1:3">
      <c r="A214" t="s">
        <v>5308</v>
      </c>
      <c r="B214" t="s">
        <v>6410</v>
      </c>
      <c r="C214" t="s">
        <v>6311</v>
      </c>
    </row>
    <row r="215" spans="1:3">
      <c r="A215" t="s">
        <v>5327</v>
      </c>
      <c r="B215" t="s">
        <v>6425</v>
      </c>
      <c r="C215" t="s">
        <v>6311</v>
      </c>
    </row>
    <row r="216" spans="1:3">
      <c r="A216" t="s">
        <v>5328</v>
      </c>
      <c r="B216" t="s">
        <v>5328</v>
      </c>
    </row>
    <row r="217" spans="1:3">
      <c r="A217" t="s">
        <v>5185</v>
      </c>
      <c r="B217" t="s">
        <v>5185</v>
      </c>
    </row>
    <row r="218" spans="1:3">
      <c r="A218" t="s">
        <v>5185</v>
      </c>
      <c r="B218" t="s">
        <v>5185</v>
      </c>
    </row>
    <row r="219" spans="1:3">
      <c r="A219" t="s">
        <v>5329</v>
      </c>
      <c r="B219" t="s">
        <v>5329</v>
      </c>
    </row>
    <row r="220" spans="1:3">
      <c r="A220" t="s">
        <v>5330</v>
      </c>
      <c r="B220" t="s">
        <v>6426</v>
      </c>
      <c r="C220" t="s">
        <v>6311</v>
      </c>
    </row>
    <row r="221" spans="1:3">
      <c r="A221" t="s">
        <v>5205</v>
      </c>
      <c r="B221" t="s">
        <v>6314</v>
      </c>
      <c r="C221" t="s">
        <v>6311</v>
      </c>
    </row>
    <row r="222" spans="1:3">
      <c r="A222" t="s">
        <v>5331</v>
      </c>
      <c r="B222" t="s">
        <v>6427</v>
      </c>
      <c r="C222" t="s">
        <v>6311</v>
      </c>
    </row>
    <row r="223" spans="1:3">
      <c r="A223" t="s">
        <v>5266</v>
      </c>
      <c r="B223" t="s">
        <v>6372</v>
      </c>
      <c r="C223" t="s">
        <v>6311</v>
      </c>
    </row>
    <row r="224" spans="1:3">
      <c r="A224" t="s">
        <v>5215</v>
      </c>
      <c r="B224" t="s">
        <v>6324</v>
      </c>
      <c r="C224" t="s">
        <v>6311</v>
      </c>
    </row>
    <row r="225" spans="1:3">
      <c r="A225" t="s">
        <v>5332</v>
      </c>
      <c r="B225" t="s">
        <v>6428</v>
      </c>
      <c r="C225" t="s">
        <v>6311</v>
      </c>
    </row>
    <row r="226" spans="1:3">
      <c r="A226" t="s">
        <v>5333</v>
      </c>
      <c r="B226" t="s">
        <v>6429</v>
      </c>
      <c r="C226" t="s">
        <v>6311</v>
      </c>
    </row>
    <row r="227" spans="1:3">
      <c r="A227" t="s">
        <v>5334</v>
      </c>
      <c r="B227" t="s">
        <v>6430</v>
      </c>
      <c r="C227" t="s">
        <v>6311</v>
      </c>
    </row>
    <row r="228" spans="1:3">
      <c r="A228" t="s">
        <v>5335</v>
      </c>
      <c r="B228" t="s">
        <v>5335</v>
      </c>
    </row>
    <row r="229" spans="1:3">
      <c r="A229" t="s">
        <v>5185</v>
      </c>
      <c r="B229" t="s">
        <v>5185</v>
      </c>
    </row>
    <row r="230" spans="1:3">
      <c r="A230" t="s">
        <v>5336</v>
      </c>
      <c r="B230" t="s">
        <v>5336</v>
      </c>
    </row>
    <row r="231" spans="1:3">
      <c r="A231" t="s">
        <v>5337</v>
      </c>
      <c r="B231" t="s">
        <v>6431</v>
      </c>
      <c r="C231" t="s">
        <v>6311</v>
      </c>
    </row>
    <row r="232" spans="1:3">
      <c r="A232" t="s">
        <v>5338</v>
      </c>
      <c r="B232" t="s">
        <v>6432</v>
      </c>
      <c r="C232" t="s">
        <v>6311</v>
      </c>
    </row>
    <row r="233" spans="1:3">
      <c r="A233" t="s">
        <v>5339</v>
      </c>
      <c r="B233" t="s">
        <v>6433</v>
      </c>
      <c r="C233" t="s">
        <v>6311</v>
      </c>
    </row>
    <row r="234" spans="1:3">
      <c r="A234" t="s">
        <v>5266</v>
      </c>
      <c r="B234" t="s">
        <v>6372</v>
      </c>
      <c r="C234" t="s">
        <v>6311</v>
      </c>
    </row>
    <row r="235" spans="1:3">
      <c r="A235" t="s">
        <v>5215</v>
      </c>
      <c r="B235" t="s">
        <v>6324</v>
      </c>
      <c r="C235" t="s">
        <v>6311</v>
      </c>
    </row>
    <row r="236" spans="1:3">
      <c r="A236" t="s">
        <v>5216</v>
      </c>
      <c r="B236" t="s">
        <v>6325</v>
      </c>
      <c r="C236" t="s">
        <v>6311</v>
      </c>
    </row>
    <row r="237" spans="1:3">
      <c r="A237" t="s">
        <v>5217</v>
      </c>
      <c r="B237" t="s">
        <v>6326</v>
      </c>
      <c r="C237" t="s">
        <v>6311</v>
      </c>
    </row>
    <row r="238" spans="1:3">
      <c r="A238" t="s">
        <v>5218</v>
      </c>
      <c r="B238" t="s">
        <v>6327</v>
      </c>
      <c r="C238" t="s">
        <v>6311</v>
      </c>
    </row>
    <row r="239" spans="1:3">
      <c r="A239" t="s">
        <v>248</v>
      </c>
      <c r="B239" t="s">
        <v>248</v>
      </c>
    </row>
    <row r="240" spans="1:3">
      <c r="A240" t="s">
        <v>5340</v>
      </c>
      <c r="B240" t="s">
        <v>6434</v>
      </c>
      <c r="C240" t="s">
        <v>6311</v>
      </c>
    </row>
    <row r="241" spans="1:3">
      <c r="A241" t="s">
        <v>5313</v>
      </c>
      <c r="B241" t="s">
        <v>6413</v>
      </c>
      <c r="C241" t="s">
        <v>6311</v>
      </c>
    </row>
    <row r="242" spans="1:3">
      <c r="A242" t="s">
        <v>5314</v>
      </c>
      <c r="B242" t="s">
        <v>6414</v>
      </c>
      <c r="C242" t="s">
        <v>6311</v>
      </c>
    </row>
    <row r="243" spans="1:3">
      <c r="A243" t="s">
        <v>5315</v>
      </c>
      <c r="B243" t="s">
        <v>6415</v>
      </c>
      <c r="C243" t="s">
        <v>6311</v>
      </c>
    </row>
    <row r="244" spans="1:3">
      <c r="A244" t="s">
        <v>5341</v>
      </c>
      <c r="B244" t="s">
        <v>6435</v>
      </c>
      <c r="C244" t="s">
        <v>6311</v>
      </c>
    </row>
    <row r="245" spans="1:3">
      <c r="A245" t="s">
        <v>5317</v>
      </c>
      <c r="B245" t="s">
        <v>6417</v>
      </c>
      <c r="C245" t="s">
        <v>6311</v>
      </c>
    </row>
    <row r="246" spans="1:3">
      <c r="A246" t="s">
        <v>5308</v>
      </c>
      <c r="B246" t="s">
        <v>6410</v>
      </c>
      <c r="C246" t="s">
        <v>6311</v>
      </c>
    </row>
    <row r="247" spans="1:3">
      <c r="A247" t="s">
        <v>5276</v>
      </c>
      <c r="B247" t="s">
        <v>6382</v>
      </c>
      <c r="C247" t="s">
        <v>6311</v>
      </c>
    </row>
    <row r="248" spans="1:3">
      <c r="A248" t="s">
        <v>5342</v>
      </c>
      <c r="B248" t="s">
        <v>5342</v>
      </c>
    </row>
    <row r="249" spans="1:3">
      <c r="A249" t="s">
        <v>5185</v>
      </c>
      <c r="B249" t="s">
        <v>5185</v>
      </c>
    </row>
    <row r="250" spans="1:3">
      <c r="A250" t="s">
        <v>5343</v>
      </c>
      <c r="B250" t="s">
        <v>5343</v>
      </c>
    </row>
    <row r="251" spans="1:3">
      <c r="A251" t="s">
        <v>5344</v>
      </c>
      <c r="B251" t="s">
        <v>6436</v>
      </c>
      <c r="C251" t="s">
        <v>6311</v>
      </c>
    </row>
    <row r="252" spans="1:3">
      <c r="A252" t="s">
        <v>5345</v>
      </c>
      <c r="B252" t="s">
        <v>6437</v>
      </c>
      <c r="C252" t="s">
        <v>6311</v>
      </c>
    </row>
    <row r="253" spans="1:3">
      <c r="A253" t="s">
        <v>5265</v>
      </c>
      <c r="B253" t="s">
        <v>6371</v>
      </c>
      <c r="C253" t="s">
        <v>6311</v>
      </c>
    </row>
    <row r="254" spans="1:3">
      <c r="A254" t="s">
        <v>5266</v>
      </c>
      <c r="B254" t="s">
        <v>6372</v>
      </c>
      <c r="C254" t="s">
        <v>6311</v>
      </c>
    </row>
    <row r="255" spans="1:3">
      <c r="A255" t="s">
        <v>5346</v>
      </c>
      <c r="B255" t="s">
        <v>6438</v>
      </c>
      <c r="C255" t="s">
        <v>6311</v>
      </c>
    </row>
    <row r="256" spans="1:3">
      <c r="A256" t="s">
        <v>5216</v>
      </c>
      <c r="B256" t="s">
        <v>6325</v>
      </c>
      <c r="C256" t="s">
        <v>6311</v>
      </c>
    </row>
    <row r="257" spans="1:3">
      <c r="A257" t="s">
        <v>5217</v>
      </c>
      <c r="B257" t="s">
        <v>6326</v>
      </c>
      <c r="C257" t="s">
        <v>6311</v>
      </c>
    </row>
    <row r="258" spans="1:3">
      <c r="A258" t="s">
        <v>5218</v>
      </c>
      <c r="B258" t="s">
        <v>6327</v>
      </c>
      <c r="C258" t="s">
        <v>6311</v>
      </c>
    </row>
    <row r="259" spans="1:3">
      <c r="A259" t="s">
        <v>248</v>
      </c>
      <c r="B259" t="s">
        <v>248</v>
      </c>
    </row>
    <row r="260" spans="1:3">
      <c r="A260" t="s">
        <v>5347</v>
      </c>
      <c r="B260" t="s">
        <v>6439</v>
      </c>
      <c r="C260" t="s">
        <v>6311</v>
      </c>
    </row>
    <row r="261" spans="1:3">
      <c r="A261" t="s">
        <v>5348</v>
      </c>
      <c r="B261" t="s">
        <v>6440</v>
      </c>
      <c r="C261" t="s">
        <v>6311</v>
      </c>
    </row>
    <row r="262" spans="1:3">
      <c r="A262" t="s">
        <v>5349</v>
      </c>
      <c r="B262" t="s">
        <v>6441</v>
      </c>
      <c r="C262" t="s">
        <v>6311</v>
      </c>
    </row>
    <row r="263" spans="1:3">
      <c r="A263" t="s">
        <v>5350</v>
      </c>
      <c r="B263" t="s">
        <v>6442</v>
      </c>
      <c r="C263" t="s">
        <v>6311</v>
      </c>
    </row>
    <row r="264" spans="1:3">
      <c r="A264" t="s">
        <v>5351</v>
      </c>
      <c r="B264" t="s">
        <v>6443</v>
      </c>
      <c r="C264" t="s">
        <v>6311</v>
      </c>
    </row>
    <row r="265" spans="1:3">
      <c r="A265" t="s">
        <v>5352</v>
      </c>
      <c r="B265" t="s">
        <v>6444</v>
      </c>
      <c r="C265" t="s">
        <v>6311</v>
      </c>
    </row>
    <row r="266" spans="1:3">
      <c r="A266" t="s">
        <v>5353</v>
      </c>
      <c r="B266" t="s">
        <v>6445</v>
      </c>
      <c r="C266" t="s">
        <v>6311</v>
      </c>
    </row>
    <row r="267" spans="1:3">
      <c r="A267" t="s">
        <v>5354</v>
      </c>
      <c r="B267" t="s">
        <v>6446</v>
      </c>
      <c r="C267" t="s">
        <v>6311</v>
      </c>
    </row>
    <row r="268" spans="1:3">
      <c r="A268" t="s">
        <v>5355</v>
      </c>
      <c r="B268" t="s">
        <v>5355</v>
      </c>
    </row>
    <row r="269" spans="1:3">
      <c r="A269" t="s">
        <v>5185</v>
      </c>
      <c r="B269" t="s">
        <v>5185</v>
      </c>
    </row>
    <row r="270" spans="1:3">
      <c r="A270" t="s">
        <v>5356</v>
      </c>
      <c r="B270" t="s">
        <v>5356</v>
      </c>
    </row>
    <row r="271" spans="1:3">
      <c r="A271" t="s">
        <v>5279</v>
      </c>
      <c r="B271" t="s">
        <v>6383</v>
      </c>
      <c r="C271" t="s">
        <v>6311</v>
      </c>
    </row>
    <row r="272" spans="1:3">
      <c r="A272" t="s">
        <v>5357</v>
      </c>
      <c r="B272" t="s">
        <v>6447</v>
      </c>
      <c r="C272" t="s">
        <v>6311</v>
      </c>
    </row>
    <row r="273" spans="1:3">
      <c r="A273" t="s">
        <v>5265</v>
      </c>
      <c r="B273" t="s">
        <v>6371</v>
      </c>
      <c r="C273" t="s">
        <v>6311</v>
      </c>
    </row>
    <row r="274" spans="1:3">
      <c r="A274" t="s">
        <v>5266</v>
      </c>
      <c r="B274" t="s">
        <v>6372</v>
      </c>
      <c r="C274" t="s">
        <v>6311</v>
      </c>
    </row>
    <row r="275" spans="1:3">
      <c r="A275" t="s">
        <v>5215</v>
      </c>
      <c r="B275" t="s">
        <v>6324</v>
      </c>
      <c r="C275" t="s">
        <v>6311</v>
      </c>
    </row>
    <row r="276" spans="1:3">
      <c r="A276" t="s">
        <v>5216</v>
      </c>
      <c r="B276" t="s">
        <v>6325</v>
      </c>
      <c r="C276" t="s">
        <v>6311</v>
      </c>
    </row>
    <row r="277" spans="1:3">
      <c r="A277" t="s">
        <v>5217</v>
      </c>
      <c r="B277" t="s">
        <v>6326</v>
      </c>
      <c r="C277" t="s">
        <v>6311</v>
      </c>
    </row>
    <row r="278" spans="1:3">
      <c r="A278" t="s">
        <v>5218</v>
      </c>
      <c r="B278" t="s">
        <v>6327</v>
      </c>
      <c r="C278" t="s">
        <v>6311</v>
      </c>
    </row>
    <row r="279" spans="1:3">
      <c r="A279" t="s">
        <v>248</v>
      </c>
      <c r="B279" t="s">
        <v>248</v>
      </c>
    </row>
    <row r="280" spans="1:3">
      <c r="A280" t="s">
        <v>5312</v>
      </c>
      <c r="B280" t="s">
        <v>6412</v>
      </c>
      <c r="C280" t="s">
        <v>6311</v>
      </c>
    </row>
    <row r="281" spans="1:3">
      <c r="A281" t="s">
        <v>5313</v>
      </c>
      <c r="B281" t="s">
        <v>6413</v>
      </c>
      <c r="C281" t="s">
        <v>6311</v>
      </c>
    </row>
    <row r="282" spans="1:3">
      <c r="A282" t="s">
        <v>5314</v>
      </c>
      <c r="B282" t="s">
        <v>6414</v>
      </c>
      <c r="C282" t="s">
        <v>6311</v>
      </c>
    </row>
    <row r="283" spans="1:3">
      <c r="A283" t="s">
        <v>5315</v>
      </c>
      <c r="B283" t="s">
        <v>6415</v>
      </c>
      <c r="C283" t="s">
        <v>6311</v>
      </c>
    </row>
    <row r="284" spans="1:3">
      <c r="A284" t="s">
        <v>5316</v>
      </c>
      <c r="B284" t="s">
        <v>6416</v>
      </c>
      <c r="C284" t="s">
        <v>6311</v>
      </c>
    </row>
    <row r="285" spans="1:3">
      <c r="A285" t="s">
        <v>5317</v>
      </c>
      <c r="B285" t="s">
        <v>6417</v>
      </c>
      <c r="C285" t="s">
        <v>6311</v>
      </c>
    </row>
    <row r="286" spans="1:3">
      <c r="A286" t="s">
        <v>5308</v>
      </c>
      <c r="B286" t="s">
        <v>6410</v>
      </c>
      <c r="C286" t="s">
        <v>6311</v>
      </c>
    </row>
    <row r="287" spans="1:3">
      <c r="A287" t="s">
        <v>5276</v>
      </c>
      <c r="B287" t="s">
        <v>6382</v>
      </c>
      <c r="C287" t="s">
        <v>6311</v>
      </c>
    </row>
    <row r="288" spans="1:3">
      <c r="A288" t="s">
        <v>5358</v>
      </c>
      <c r="B288" t="s">
        <v>5358</v>
      </c>
    </row>
    <row r="289" spans="1:3">
      <c r="A289" t="s">
        <v>5185</v>
      </c>
      <c r="B289" t="s">
        <v>5185</v>
      </c>
    </row>
    <row r="290" spans="1:3">
      <c r="A290" t="s">
        <v>5359</v>
      </c>
      <c r="B290" t="s">
        <v>5359</v>
      </c>
    </row>
    <row r="291" spans="1:3">
      <c r="A291" t="s">
        <v>5360</v>
      </c>
      <c r="B291" t="s">
        <v>6448</v>
      </c>
      <c r="C291" t="s">
        <v>6311</v>
      </c>
    </row>
    <row r="292" spans="1:3">
      <c r="A292" t="s">
        <v>5361</v>
      </c>
      <c r="B292" t="s">
        <v>6449</v>
      </c>
      <c r="C292" t="s">
        <v>6311</v>
      </c>
    </row>
    <row r="293" spans="1:3">
      <c r="A293" t="s">
        <v>5362</v>
      </c>
      <c r="B293" t="s">
        <v>6450</v>
      </c>
      <c r="C293" t="s">
        <v>6311</v>
      </c>
    </row>
    <row r="294" spans="1:3">
      <c r="A294" t="s">
        <v>5363</v>
      </c>
      <c r="B294" t="s">
        <v>6451</v>
      </c>
      <c r="C294" t="s">
        <v>6311</v>
      </c>
    </row>
    <row r="295" spans="1:3">
      <c r="A295" t="s">
        <v>5215</v>
      </c>
      <c r="B295" t="s">
        <v>6324</v>
      </c>
      <c r="C295" t="s">
        <v>6311</v>
      </c>
    </row>
    <row r="296" spans="1:3">
      <c r="A296" t="s">
        <v>5216</v>
      </c>
      <c r="B296" t="s">
        <v>6325</v>
      </c>
      <c r="C296" t="s">
        <v>6311</v>
      </c>
    </row>
    <row r="297" spans="1:3">
      <c r="A297" t="s">
        <v>5217</v>
      </c>
      <c r="B297" t="s">
        <v>6326</v>
      </c>
      <c r="C297" t="s">
        <v>6311</v>
      </c>
    </row>
    <row r="298" spans="1:3">
      <c r="A298" t="s">
        <v>5218</v>
      </c>
      <c r="B298" t="s">
        <v>6327</v>
      </c>
      <c r="C298" t="s">
        <v>6311</v>
      </c>
    </row>
    <row r="299" spans="1:3">
      <c r="A299" t="s">
        <v>5364</v>
      </c>
      <c r="B299" t="s">
        <v>5364</v>
      </c>
    </row>
    <row r="300" spans="1:3">
      <c r="A300" t="s">
        <v>5185</v>
      </c>
      <c r="B300" t="s">
        <v>5185</v>
      </c>
    </row>
    <row r="301" spans="1:3">
      <c r="A301" t="s">
        <v>5365</v>
      </c>
      <c r="B301" t="s">
        <v>5365</v>
      </c>
    </row>
    <row r="302" spans="1:3">
      <c r="A302" t="s">
        <v>5366</v>
      </c>
      <c r="B302" t="s">
        <v>6452</v>
      </c>
      <c r="C302" t="s">
        <v>6453</v>
      </c>
    </row>
    <row r="303" spans="1:3">
      <c r="A303" t="s">
        <v>5367</v>
      </c>
      <c r="B303" t="s">
        <v>6454</v>
      </c>
      <c r="C303" t="s">
        <v>6455</v>
      </c>
    </row>
    <row r="304" spans="1:3">
      <c r="A304" t="s">
        <v>5368</v>
      </c>
      <c r="B304" t="s">
        <v>5368</v>
      </c>
    </row>
    <row r="305" spans="1:3">
      <c r="A305" t="s">
        <v>5369</v>
      </c>
      <c r="B305" t="s">
        <v>5369</v>
      </c>
    </row>
    <row r="306" spans="1:3">
      <c r="A306" t="s">
        <v>5370</v>
      </c>
      <c r="B306" t="s">
        <v>5370</v>
      </c>
    </row>
    <row r="307" spans="1:3">
      <c r="A307" t="s">
        <v>5371</v>
      </c>
      <c r="B307" t="s">
        <v>6456</v>
      </c>
      <c r="C307" t="s">
        <v>6455</v>
      </c>
    </row>
    <row r="308" spans="1:3">
      <c r="A308" t="s">
        <v>5372</v>
      </c>
      <c r="B308" t="s">
        <v>6457</v>
      </c>
      <c r="C308" t="s">
        <v>6458</v>
      </c>
    </row>
    <row r="309" spans="1:3">
      <c r="A309" t="s">
        <v>5373</v>
      </c>
      <c r="B309" t="s">
        <v>6354</v>
      </c>
      <c r="C309" t="s">
        <v>6459</v>
      </c>
    </row>
    <row r="310" spans="1:3">
      <c r="A310" t="s">
        <v>5374</v>
      </c>
      <c r="B310" t="s">
        <v>6460</v>
      </c>
      <c r="C310" t="s">
        <v>6461</v>
      </c>
    </row>
    <row r="311" spans="1:3">
      <c r="A311" t="s">
        <v>5375</v>
      </c>
      <c r="B311" t="s">
        <v>6462</v>
      </c>
      <c r="C311" t="s">
        <v>6463</v>
      </c>
    </row>
    <row r="312" spans="1:3">
      <c r="A312" t="s">
        <v>5376</v>
      </c>
      <c r="B312" t="s">
        <v>6464</v>
      </c>
      <c r="C312" t="s">
        <v>6465</v>
      </c>
    </row>
    <row r="313" spans="1:3">
      <c r="A313" t="s">
        <v>5377</v>
      </c>
      <c r="B313" t="s">
        <v>6466</v>
      </c>
      <c r="C313" t="s">
        <v>6467</v>
      </c>
    </row>
    <row r="314" spans="1:3">
      <c r="A314" t="s">
        <v>5378</v>
      </c>
      <c r="B314" t="s">
        <v>6468</v>
      </c>
      <c r="C314" t="s">
        <v>6329</v>
      </c>
    </row>
    <row r="315" spans="1:3">
      <c r="A315" t="s">
        <v>5379</v>
      </c>
      <c r="B315" t="s">
        <v>6469</v>
      </c>
      <c r="C315" t="s">
        <v>6329</v>
      </c>
    </row>
    <row r="316" spans="1:3">
      <c r="A316" t="s">
        <v>5380</v>
      </c>
      <c r="B316" t="s">
        <v>6470</v>
      </c>
      <c r="C316" t="s">
        <v>6329</v>
      </c>
    </row>
    <row r="317" spans="1:3">
      <c r="A317" t="s">
        <v>5381</v>
      </c>
      <c r="B317" t="s">
        <v>6471</v>
      </c>
      <c r="C317" t="s">
        <v>6329</v>
      </c>
    </row>
    <row r="318" spans="1:3">
      <c r="A318" t="s">
        <v>5382</v>
      </c>
      <c r="B318" t="s">
        <v>6472</v>
      </c>
      <c r="C318" t="s">
        <v>6329</v>
      </c>
    </row>
    <row r="319" spans="1:3">
      <c r="A319" t="s">
        <v>5383</v>
      </c>
      <c r="B319" t="s">
        <v>6473</v>
      </c>
      <c r="C319" t="s">
        <v>6329</v>
      </c>
    </row>
    <row r="320" spans="1:3">
      <c r="A320" t="s">
        <v>5384</v>
      </c>
      <c r="B320" t="s">
        <v>6330</v>
      </c>
      <c r="C320" t="s">
        <v>6329</v>
      </c>
    </row>
    <row r="321" spans="1:3">
      <c r="A321" t="s">
        <v>5385</v>
      </c>
      <c r="B321" t="s">
        <v>6411</v>
      </c>
      <c r="C321" t="s">
        <v>6329</v>
      </c>
    </row>
    <row r="322" spans="1:3">
      <c r="A322" t="s">
        <v>5386</v>
      </c>
      <c r="B322" t="s">
        <v>6474</v>
      </c>
      <c r="C322" t="s">
        <v>6459</v>
      </c>
    </row>
    <row r="323" spans="1:3">
      <c r="A323" t="s">
        <v>5387</v>
      </c>
      <c r="B323" t="s">
        <v>6355</v>
      </c>
      <c r="C323" t="s">
        <v>6459</v>
      </c>
    </row>
    <row r="324" spans="1:3">
      <c r="A324" t="s">
        <v>5388</v>
      </c>
      <c r="B324" t="s">
        <v>6475</v>
      </c>
      <c r="C324" t="s">
        <v>6459</v>
      </c>
    </row>
    <row r="325" spans="1:3">
      <c r="A325" t="s">
        <v>5389</v>
      </c>
      <c r="B325" t="s">
        <v>6476</v>
      </c>
      <c r="C325" t="s">
        <v>6459</v>
      </c>
    </row>
    <row r="326" spans="1:3">
      <c r="A326" t="s">
        <v>5390</v>
      </c>
      <c r="B326" t="s">
        <v>6477</v>
      </c>
      <c r="C326" t="s">
        <v>6455</v>
      </c>
    </row>
    <row r="327" spans="1:3">
      <c r="A327" t="s">
        <v>5391</v>
      </c>
      <c r="B327" t="s">
        <v>6478</v>
      </c>
      <c r="C327" t="s">
        <v>6455</v>
      </c>
    </row>
    <row r="328" spans="1:3">
      <c r="A328" t="s">
        <v>5392</v>
      </c>
      <c r="B328" t="s">
        <v>6479</v>
      </c>
      <c r="C328" t="s">
        <v>6459</v>
      </c>
    </row>
    <row r="329" spans="1:3">
      <c r="A329" t="s">
        <v>5393</v>
      </c>
      <c r="B329" t="s">
        <v>6480</v>
      </c>
      <c r="C329" t="s">
        <v>6459</v>
      </c>
    </row>
    <row r="330" spans="1:3">
      <c r="A330" t="s">
        <v>5394</v>
      </c>
      <c r="B330" t="s">
        <v>6481</v>
      </c>
      <c r="C330" t="s">
        <v>6459</v>
      </c>
    </row>
    <row r="331" spans="1:3">
      <c r="A331" t="s">
        <v>5395</v>
      </c>
      <c r="B331" t="s">
        <v>6482</v>
      </c>
      <c r="C331" t="s">
        <v>6459</v>
      </c>
    </row>
    <row r="332" spans="1:3">
      <c r="A332" t="s">
        <v>5396</v>
      </c>
      <c r="B332" t="s">
        <v>6483</v>
      </c>
      <c r="C332" t="s">
        <v>6329</v>
      </c>
    </row>
    <row r="333" spans="1:3">
      <c r="A333" t="s">
        <v>5397</v>
      </c>
      <c r="B333" t="s">
        <v>6484</v>
      </c>
      <c r="C333" t="s">
        <v>6329</v>
      </c>
    </row>
    <row r="334" spans="1:3">
      <c r="A334" t="s">
        <v>5398</v>
      </c>
      <c r="B334" t="s">
        <v>6485</v>
      </c>
      <c r="C334" t="s">
        <v>6459</v>
      </c>
    </row>
    <row r="335" spans="1:3">
      <c r="A335" t="s">
        <v>5399</v>
      </c>
      <c r="B335" t="s">
        <v>6486</v>
      </c>
      <c r="C335" t="s">
        <v>6459</v>
      </c>
    </row>
    <row r="336" spans="1:3">
      <c r="A336" t="s">
        <v>5400</v>
      </c>
      <c r="B336" t="s">
        <v>6487</v>
      </c>
      <c r="C336" t="s">
        <v>6459</v>
      </c>
    </row>
    <row r="337" spans="1:3">
      <c r="A337" t="s">
        <v>5401</v>
      </c>
      <c r="B337" t="s">
        <v>5401</v>
      </c>
    </row>
    <row r="338" spans="1:3">
      <c r="A338" t="s">
        <v>5185</v>
      </c>
      <c r="B338" t="s">
        <v>5185</v>
      </c>
    </row>
    <row r="339" spans="1:3">
      <c r="A339" t="s">
        <v>5402</v>
      </c>
      <c r="B339" t="s">
        <v>5402</v>
      </c>
    </row>
    <row r="340" spans="1:3">
      <c r="A340" t="s">
        <v>5403</v>
      </c>
      <c r="B340" t="s">
        <v>6488</v>
      </c>
      <c r="C340" t="s">
        <v>6455</v>
      </c>
    </row>
    <row r="341" spans="1:3">
      <c r="A341" t="s">
        <v>5404</v>
      </c>
      <c r="B341" t="s">
        <v>6489</v>
      </c>
      <c r="C341" t="s">
        <v>6329</v>
      </c>
    </row>
    <row r="342" spans="1:3">
      <c r="A342" t="s">
        <v>5405</v>
      </c>
      <c r="B342" t="s">
        <v>6490</v>
      </c>
      <c r="C342" t="s">
        <v>6491</v>
      </c>
    </row>
    <row r="343" spans="1:3">
      <c r="A343" t="s">
        <v>5406</v>
      </c>
      <c r="B343" t="s">
        <v>6492</v>
      </c>
      <c r="C343" t="s">
        <v>6329</v>
      </c>
    </row>
    <row r="344" spans="1:3">
      <c r="A344" t="s">
        <v>5407</v>
      </c>
      <c r="B344" t="s">
        <v>6493</v>
      </c>
      <c r="C344" t="s">
        <v>6329</v>
      </c>
    </row>
    <row r="345" spans="1:3">
      <c r="A345" t="s">
        <v>5373</v>
      </c>
      <c r="B345" t="s">
        <v>6354</v>
      </c>
      <c r="C345" t="s">
        <v>6459</v>
      </c>
    </row>
    <row r="346" spans="1:3">
      <c r="A346" t="s">
        <v>5387</v>
      </c>
      <c r="B346" t="s">
        <v>6355</v>
      </c>
      <c r="C346" t="s">
        <v>6459</v>
      </c>
    </row>
    <row r="347" spans="1:3">
      <c r="A347" t="s">
        <v>5388</v>
      </c>
      <c r="B347" t="s">
        <v>6475</v>
      </c>
      <c r="C347" t="s">
        <v>6459</v>
      </c>
    </row>
    <row r="348" spans="1:3">
      <c r="A348" t="s">
        <v>5389</v>
      </c>
      <c r="B348" t="s">
        <v>6476</v>
      </c>
      <c r="C348" t="s">
        <v>6459</v>
      </c>
    </row>
    <row r="349" spans="1:3">
      <c r="A349" t="s">
        <v>5408</v>
      </c>
      <c r="B349" t="s">
        <v>6494</v>
      </c>
      <c r="C349" t="s">
        <v>6495</v>
      </c>
    </row>
    <row r="350" spans="1:3">
      <c r="A350" t="s">
        <v>5409</v>
      </c>
      <c r="B350" t="s">
        <v>6496</v>
      </c>
      <c r="C350" t="s">
        <v>6497</v>
      </c>
    </row>
    <row r="351" spans="1:3">
      <c r="A351" t="s">
        <v>5410</v>
      </c>
      <c r="B351" t="s">
        <v>6498</v>
      </c>
      <c r="C351" t="s">
        <v>6499</v>
      </c>
    </row>
    <row r="352" spans="1:3">
      <c r="A352" t="s">
        <v>5411</v>
      </c>
      <c r="B352" t="s">
        <v>6500</v>
      </c>
      <c r="C352" t="s">
        <v>6459</v>
      </c>
    </row>
    <row r="353" spans="1:3">
      <c r="A353" t="s">
        <v>5412</v>
      </c>
      <c r="B353" t="s">
        <v>6501</v>
      </c>
      <c r="C353" t="s">
        <v>6459</v>
      </c>
    </row>
    <row r="354" spans="1:3">
      <c r="A354" t="s">
        <v>5413</v>
      </c>
      <c r="B354" t="s">
        <v>6502</v>
      </c>
      <c r="C354" t="s">
        <v>6459</v>
      </c>
    </row>
    <row r="355" spans="1:3">
      <c r="A355" t="s">
        <v>5414</v>
      </c>
      <c r="B355" t="s">
        <v>6503</v>
      </c>
      <c r="C355" t="s">
        <v>6459</v>
      </c>
    </row>
    <row r="356" spans="1:3">
      <c r="A356" t="s">
        <v>5415</v>
      </c>
      <c r="B356" t="s">
        <v>6504</v>
      </c>
      <c r="C356" t="s">
        <v>6459</v>
      </c>
    </row>
    <row r="357" spans="1:3">
      <c r="A357" t="s">
        <v>5416</v>
      </c>
      <c r="B357" t="s">
        <v>6505</v>
      </c>
      <c r="C357" t="s">
        <v>6459</v>
      </c>
    </row>
    <row r="358" spans="1:3">
      <c r="A358" t="s">
        <v>5417</v>
      </c>
      <c r="B358" t="s">
        <v>6506</v>
      </c>
      <c r="C358" t="s">
        <v>6507</v>
      </c>
    </row>
    <row r="359" spans="1:3">
      <c r="A359" t="s">
        <v>5397</v>
      </c>
      <c r="B359" t="s">
        <v>6484</v>
      </c>
      <c r="C359" t="s">
        <v>6329</v>
      </c>
    </row>
    <row r="360" spans="1:3">
      <c r="A360" t="s">
        <v>5398</v>
      </c>
      <c r="B360" t="s">
        <v>6485</v>
      </c>
      <c r="C360" t="s">
        <v>6459</v>
      </c>
    </row>
    <row r="361" spans="1:3">
      <c r="A361" t="s">
        <v>5399</v>
      </c>
      <c r="B361" t="s">
        <v>6486</v>
      </c>
      <c r="C361" t="s">
        <v>6459</v>
      </c>
    </row>
    <row r="362" spans="1:3">
      <c r="A362" t="s">
        <v>5418</v>
      </c>
      <c r="B362" t="s">
        <v>5418</v>
      </c>
    </row>
    <row r="363" spans="1:3">
      <c r="A363" t="s">
        <v>5185</v>
      </c>
      <c r="B363" t="s">
        <v>5185</v>
      </c>
    </row>
    <row r="364" spans="1:3">
      <c r="A364" t="s">
        <v>5419</v>
      </c>
      <c r="B364" t="s">
        <v>5419</v>
      </c>
    </row>
    <row r="365" spans="1:3">
      <c r="A365" t="s">
        <v>5373</v>
      </c>
      <c r="B365" t="s">
        <v>6354</v>
      </c>
      <c r="C365" t="s">
        <v>6459</v>
      </c>
    </row>
    <row r="366" spans="1:3">
      <c r="A366" t="s">
        <v>5387</v>
      </c>
      <c r="B366" t="s">
        <v>6355</v>
      </c>
      <c r="C366" t="s">
        <v>6459</v>
      </c>
    </row>
    <row r="367" spans="1:3">
      <c r="A367" t="s">
        <v>5420</v>
      </c>
      <c r="B367" t="s">
        <v>6508</v>
      </c>
      <c r="C367" t="s">
        <v>6509</v>
      </c>
    </row>
    <row r="368" spans="1:3">
      <c r="A368" t="s">
        <v>5388</v>
      </c>
      <c r="B368" t="s">
        <v>6475</v>
      </c>
      <c r="C368" t="s">
        <v>6459</v>
      </c>
    </row>
    <row r="369" spans="1:3">
      <c r="A369" t="s">
        <v>5389</v>
      </c>
      <c r="B369" t="s">
        <v>6476</v>
      </c>
      <c r="C369" t="s">
        <v>6459</v>
      </c>
    </row>
    <row r="370" spans="1:3">
      <c r="A370" t="s">
        <v>5421</v>
      </c>
      <c r="B370" t="s">
        <v>6510</v>
      </c>
      <c r="C370" t="s">
        <v>6511</v>
      </c>
    </row>
    <row r="371" spans="1:3">
      <c r="A371" t="s">
        <v>5422</v>
      </c>
      <c r="B371" t="s">
        <v>6512</v>
      </c>
      <c r="C371" t="s">
        <v>6513</v>
      </c>
    </row>
    <row r="372" spans="1:3">
      <c r="A372" t="s">
        <v>5423</v>
      </c>
      <c r="B372" t="s">
        <v>6484</v>
      </c>
      <c r="C372" t="s">
        <v>6459</v>
      </c>
    </row>
    <row r="373" spans="1:3">
      <c r="A373" t="s">
        <v>5398</v>
      </c>
      <c r="B373" t="s">
        <v>6485</v>
      </c>
      <c r="C373" t="s">
        <v>6459</v>
      </c>
    </row>
    <row r="374" spans="1:3">
      <c r="A374" t="s">
        <v>5399</v>
      </c>
      <c r="B374" t="s">
        <v>6486</v>
      </c>
      <c r="C374" t="s">
        <v>6459</v>
      </c>
    </row>
    <row r="375" spans="1:3">
      <c r="A375" t="s">
        <v>5424</v>
      </c>
      <c r="B375" t="s">
        <v>5424</v>
      </c>
    </row>
    <row r="376" spans="1:3">
      <c r="A376" t="s">
        <v>5185</v>
      </c>
      <c r="B376" t="s">
        <v>5185</v>
      </c>
    </row>
    <row r="377" spans="1:3">
      <c r="A377" t="s">
        <v>5185</v>
      </c>
      <c r="B377" t="s">
        <v>5185</v>
      </c>
    </row>
    <row r="378" spans="1:3">
      <c r="A378" t="s">
        <v>5425</v>
      </c>
      <c r="B378" t="s">
        <v>5425</v>
      </c>
    </row>
    <row r="379" spans="1:3">
      <c r="A379" t="s">
        <v>5426</v>
      </c>
      <c r="B379" t="s">
        <v>6514</v>
      </c>
      <c r="C379" t="s">
        <v>6455</v>
      </c>
    </row>
    <row r="380" spans="1:3">
      <c r="A380" t="s">
        <v>5427</v>
      </c>
      <c r="B380" t="s">
        <v>6515</v>
      </c>
      <c r="C380" t="s">
        <v>6455</v>
      </c>
    </row>
    <row r="381" spans="1:3">
      <c r="A381" t="s">
        <v>5428</v>
      </c>
      <c r="B381" t="s">
        <v>6516</v>
      </c>
      <c r="C381" t="s">
        <v>6459</v>
      </c>
    </row>
    <row r="382" spans="1:3">
      <c r="A382" t="s">
        <v>5429</v>
      </c>
      <c r="B382" t="s">
        <v>6517</v>
      </c>
      <c r="C382" t="s">
        <v>6459</v>
      </c>
    </row>
    <row r="383" spans="1:3">
      <c r="A383" t="s">
        <v>5430</v>
      </c>
      <c r="B383" t="s">
        <v>6518</v>
      </c>
      <c r="C383" t="s">
        <v>6519</v>
      </c>
    </row>
    <row r="384" spans="1:3">
      <c r="A384" t="s">
        <v>5431</v>
      </c>
      <c r="B384" t="s">
        <v>6520</v>
      </c>
      <c r="C384" t="s">
        <v>6521</v>
      </c>
    </row>
    <row r="385" spans="1:4">
      <c r="A385" t="s">
        <v>5432</v>
      </c>
      <c r="B385" t="s">
        <v>6522</v>
      </c>
      <c r="C385" t="s">
        <v>6523</v>
      </c>
    </row>
    <row r="386" spans="1:4">
      <c r="A386" t="s">
        <v>5433</v>
      </c>
      <c r="B386" t="s">
        <v>6524</v>
      </c>
      <c r="C386" t="s">
        <v>6525</v>
      </c>
    </row>
    <row r="387" spans="1:4">
      <c r="A387" t="s">
        <v>5434</v>
      </c>
      <c r="B387" t="s">
        <v>6526</v>
      </c>
      <c r="C387" t="s">
        <v>6459</v>
      </c>
    </row>
    <row r="388" spans="1:4">
      <c r="A388" t="s">
        <v>5435</v>
      </c>
      <c r="B388" t="s">
        <v>6527</v>
      </c>
      <c r="C388" t="s">
        <v>6459</v>
      </c>
    </row>
    <row r="389" spans="1:4">
      <c r="A389" t="s">
        <v>5436</v>
      </c>
      <c r="B389" t="s">
        <v>5436</v>
      </c>
    </row>
    <row r="390" spans="1:4">
      <c r="A390" t="s">
        <v>5185</v>
      </c>
      <c r="B390" t="s">
        <v>5185</v>
      </c>
    </row>
    <row r="391" spans="1:4">
      <c r="A391" t="s">
        <v>7718</v>
      </c>
      <c r="B391" t="s">
        <v>7718</v>
      </c>
    </row>
    <row r="392" spans="1:4">
      <c r="A392" t="s">
        <v>7718</v>
      </c>
      <c r="B392" t="s">
        <v>7718</v>
      </c>
    </row>
    <row r="393" spans="1:4">
      <c r="A393" t="s">
        <v>7718</v>
      </c>
      <c r="B393" t="s">
        <v>7718</v>
      </c>
    </row>
    <row r="394" spans="1:4">
      <c r="A394" t="s">
        <v>5185</v>
      </c>
      <c r="B394" t="s">
        <v>5185</v>
      </c>
    </row>
    <row r="395" spans="1:4">
      <c r="A395" t="s">
        <v>5437</v>
      </c>
      <c r="B395" t="s">
        <v>6528</v>
      </c>
      <c r="C395" t="s">
        <v>6529</v>
      </c>
      <c r="D395" t="s">
        <v>6530</v>
      </c>
    </row>
    <row r="396" spans="1:4">
      <c r="A396" t="s">
        <v>5438</v>
      </c>
      <c r="B396" t="s">
        <v>5438</v>
      </c>
    </row>
    <row r="397" spans="1:4">
      <c r="A397" t="s">
        <v>5439</v>
      </c>
      <c r="B397" t="s">
        <v>5439</v>
      </c>
    </row>
    <row r="398" spans="1:4">
      <c r="A398" t="s">
        <v>5440</v>
      </c>
      <c r="B398" t="s">
        <v>5440</v>
      </c>
    </row>
    <row r="399" spans="1:4">
      <c r="A399" t="s">
        <v>5441</v>
      </c>
      <c r="B399" t="s">
        <v>5441</v>
      </c>
    </row>
    <row r="400" spans="1:4">
      <c r="A400" t="s">
        <v>248</v>
      </c>
      <c r="B400" t="s">
        <v>248</v>
      </c>
    </row>
    <row r="401" spans="1:2">
      <c r="A401" t="s">
        <v>5442</v>
      </c>
      <c r="B401" t="s">
        <v>5442</v>
      </c>
    </row>
    <row r="402" spans="1:2">
      <c r="A402" t="s">
        <v>5443</v>
      </c>
      <c r="B402" t="s">
        <v>5443</v>
      </c>
    </row>
    <row r="403" spans="1:2">
      <c r="A403" t="s">
        <v>5444</v>
      </c>
      <c r="B403" t="s">
        <v>5444</v>
      </c>
    </row>
    <row r="404" spans="1:2">
      <c r="A404" t="s">
        <v>5445</v>
      </c>
      <c r="B404" t="s">
        <v>5445</v>
      </c>
    </row>
    <row r="405" spans="1:2">
      <c r="A405" t="s">
        <v>5446</v>
      </c>
      <c r="B405" t="s">
        <v>5446</v>
      </c>
    </row>
    <row r="406" spans="1:2">
      <c r="A406" t="s">
        <v>5447</v>
      </c>
      <c r="B406" t="s">
        <v>5447</v>
      </c>
    </row>
    <row r="407" spans="1:2">
      <c r="A407" t="s">
        <v>5448</v>
      </c>
      <c r="B407" t="s">
        <v>5448</v>
      </c>
    </row>
    <row r="408" spans="1:2">
      <c r="A408" t="s">
        <v>5449</v>
      </c>
      <c r="B408" t="s">
        <v>5449</v>
      </c>
    </row>
    <row r="409" spans="1:2">
      <c r="A409" t="s">
        <v>248</v>
      </c>
      <c r="B409" t="s">
        <v>248</v>
      </c>
    </row>
    <row r="410" spans="1:2">
      <c r="A410" t="s">
        <v>5450</v>
      </c>
      <c r="B410" t="s">
        <v>5450</v>
      </c>
    </row>
    <row r="411" spans="1:2">
      <c r="A411" t="s">
        <v>5451</v>
      </c>
      <c r="B411" t="s">
        <v>5451</v>
      </c>
    </row>
    <row r="412" spans="1:2">
      <c r="A412" t="s">
        <v>5452</v>
      </c>
      <c r="B412" t="s">
        <v>5452</v>
      </c>
    </row>
    <row r="413" spans="1:2">
      <c r="A413" t="s">
        <v>5453</v>
      </c>
      <c r="B413" t="s">
        <v>5453</v>
      </c>
    </row>
    <row r="414" spans="1:2">
      <c r="A414" t="s">
        <v>5454</v>
      </c>
      <c r="B414" t="s">
        <v>5454</v>
      </c>
    </row>
    <row r="415" spans="1:2">
      <c r="A415" t="s">
        <v>5455</v>
      </c>
      <c r="B415" t="s">
        <v>5455</v>
      </c>
    </row>
    <row r="416" spans="1:2">
      <c r="A416" t="s">
        <v>5456</v>
      </c>
      <c r="B416" t="s">
        <v>5456</v>
      </c>
    </row>
    <row r="417" spans="1:4">
      <c r="A417" t="s">
        <v>248</v>
      </c>
      <c r="B417" t="s">
        <v>248</v>
      </c>
    </row>
    <row r="418" spans="1:4">
      <c r="A418" t="s">
        <v>5457</v>
      </c>
      <c r="B418" t="s">
        <v>5457</v>
      </c>
    </row>
    <row r="419" spans="1:4">
      <c r="A419" t="s">
        <v>246</v>
      </c>
      <c r="B419" t="s">
        <v>246</v>
      </c>
    </row>
    <row r="420" spans="1:4">
      <c r="A420" t="s">
        <v>5185</v>
      </c>
      <c r="B420" t="s">
        <v>5185</v>
      </c>
    </row>
    <row r="421" spans="1:4">
      <c r="A421" t="s">
        <v>5458</v>
      </c>
      <c r="B421" t="s">
        <v>6531</v>
      </c>
      <c r="C421" t="s">
        <v>6532</v>
      </c>
      <c r="D421" t="s">
        <v>6530</v>
      </c>
    </row>
    <row r="422" spans="1:4">
      <c r="A422" t="s">
        <v>5459</v>
      </c>
      <c r="B422" t="s">
        <v>5459</v>
      </c>
    </row>
    <row r="423" spans="1:4">
      <c r="A423" t="s">
        <v>5460</v>
      </c>
      <c r="B423" t="s">
        <v>5460</v>
      </c>
    </row>
    <row r="424" spans="1:4">
      <c r="A424" t="s">
        <v>5461</v>
      </c>
      <c r="B424" t="s">
        <v>5461</v>
      </c>
    </row>
    <row r="425" spans="1:4">
      <c r="A425" t="s">
        <v>248</v>
      </c>
      <c r="B425" t="s">
        <v>248</v>
      </c>
    </row>
    <row r="426" spans="1:4">
      <c r="A426" t="s">
        <v>5462</v>
      </c>
      <c r="B426" t="s">
        <v>5462</v>
      </c>
    </row>
    <row r="427" spans="1:4">
      <c r="A427" t="s">
        <v>5463</v>
      </c>
      <c r="B427" t="s">
        <v>5463</v>
      </c>
    </row>
    <row r="428" spans="1:4">
      <c r="A428" t="s">
        <v>248</v>
      </c>
      <c r="B428" t="s">
        <v>248</v>
      </c>
    </row>
    <row r="429" spans="1:4">
      <c r="A429" t="s">
        <v>5464</v>
      </c>
      <c r="B429" t="s">
        <v>5464</v>
      </c>
    </row>
    <row r="430" spans="1:4">
      <c r="A430" t="s">
        <v>248</v>
      </c>
      <c r="B430" t="s">
        <v>248</v>
      </c>
    </row>
    <row r="431" spans="1:4">
      <c r="A431" t="s">
        <v>5465</v>
      </c>
      <c r="B431" t="s">
        <v>5465</v>
      </c>
    </row>
    <row r="432" spans="1:4">
      <c r="A432" t="s">
        <v>5466</v>
      </c>
      <c r="B432" t="s">
        <v>5466</v>
      </c>
    </row>
    <row r="433" spans="1:2">
      <c r="A433" t="s">
        <v>248</v>
      </c>
      <c r="B433" t="s">
        <v>248</v>
      </c>
    </row>
    <row r="434" spans="1:2">
      <c r="A434" t="s">
        <v>5467</v>
      </c>
      <c r="B434" t="s">
        <v>5467</v>
      </c>
    </row>
    <row r="435" spans="1:2">
      <c r="A435" t="s">
        <v>248</v>
      </c>
      <c r="B435" t="s">
        <v>248</v>
      </c>
    </row>
    <row r="436" spans="1:2">
      <c r="A436" t="s">
        <v>5468</v>
      </c>
      <c r="B436" t="s">
        <v>5468</v>
      </c>
    </row>
    <row r="437" spans="1:2">
      <c r="A437" t="s">
        <v>5441</v>
      </c>
      <c r="B437" t="s">
        <v>5441</v>
      </c>
    </row>
    <row r="438" spans="1:2">
      <c r="A438" t="s">
        <v>248</v>
      </c>
      <c r="B438" t="s">
        <v>248</v>
      </c>
    </row>
    <row r="439" spans="1:2">
      <c r="A439" t="s">
        <v>5469</v>
      </c>
      <c r="B439" t="s">
        <v>5469</v>
      </c>
    </row>
    <row r="440" spans="1:2">
      <c r="A440" t="s">
        <v>248</v>
      </c>
      <c r="B440" t="s">
        <v>248</v>
      </c>
    </row>
    <row r="441" spans="1:2">
      <c r="A441" t="s">
        <v>5470</v>
      </c>
      <c r="B441" t="s">
        <v>5470</v>
      </c>
    </row>
    <row r="442" spans="1:2">
      <c r="A442" t="s">
        <v>5471</v>
      </c>
      <c r="B442" t="s">
        <v>5471</v>
      </c>
    </row>
    <row r="443" spans="1:2">
      <c r="A443" t="s">
        <v>248</v>
      </c>
      <c r="B443" t="s">
        <v>248</v>
      </c>
    </row>
    <row r="444" spans="1:2">
      <c r="A444" t="s">
        <v>5472</v>
      </c>
      <c r="B444" t="s">
        <v>5472</v>
      </c>
    </row>
    <row r="445" spans="1:2">
      <c r="A445" t="s">
        <v>248</v>
      </c>
      <c r="B445" t="s">
        <v>248</v>
      </c>
    </row>
    <row r="446" spans="1:2">
      <c r="A446" t="s">
        <v>5473</v>
      </c>
      <c r="B446" t="s">
        <v>5473</v>
      </c>
    </row>
    <row r="447" spans="1:2">
      <c r="A447" t="s">
        <v>5474</v>
      </c>
      <c r="B447" t="s">
        <v>5474</v>
      </c>
    </row>
    <row r="448" spans="1:2">
      <c r="A448" t="s">
        <v>248</v>
      </c>
      <c r="B448" t="s">
        <v>248</v>
      </c>
    </row>
    <row r="449" spans="1:2">
      <c r="A449" t="s">
        <v>5475</v>
      </c>
      <c r="B449" t="s">
        <v>5475</v>
      </c>
    </row>
    <row r="450" spans="1:2">
      <c r="A450" t="s">
        <v>248</v>
      </c>
      <c r="B450" t="s">
        <v>248</v>
      </c>
    </row>
    <row r="451" spans="1:2">
      <c r="A451" t="s">
        <v>5476</v>
      </c>
      <c r="B451" t="s">
        <v>5476</v>
      </c>
    </row>
    <row r="452" spans="1:2">
      <c r="A452" t="s">
        <v>5477</v>
      </c>
      <c r="B452" t="s">
        <v>5477</v>
      </c>
    </row>
    <row r="453" spans="1:2">
      <c r="A453" t="s">
        <v>248</v>
      </c>
      <c r="B453" t="s">
        <v>248</v>
      </c>
    </row>
    <row r="454" spans="1:2">
      <c r="A454" t="s">
        <v>5478</v>
      </c>
      <c r="B454" t="s">
        <v>5478</v>
      </c>
    </row>
    <row r="455" spans="1:2">
      <c r="A455" t="s">
        <v>248</v>
      </c>
      <c r="B455" t="s">
        <v>248</v>
      </c>
    </row>
    <row r="456" spans="1:2">
      <c r="A456" t="s">
        <v>5479</v>
      </c>
      <c r="B456" t="s">
        <v>5479</v>
      </c>
    </row>
    <row r="457" spans="1:2">
      <c r="A457" t="s">
        <v>248</v>
      </c>
      <c r="B457" t="s">
        <v>248</v>
      </c>
    </row>
    <row r="458" spans="1:2">
      <c r="A458" t="s">
        <v>5480</v>
      </c>
      <c r="B458" t="s">
        <v>5480</v>
      </c>
    </row>
    <row r="459" spans="1:2">
      <c r="A459" t="s">
        <v>5481</v>
      </c>
      <c r="B459" t="s">
        <v>5481</v>
      </c>
    </row>
    <row r="460" spans="1:2">
      <c r="A460" t="s">
        <v>5482</v>
      </c>
      <c r="B460" t="s">
        <v>5482</v>
      </c>
    </row>
    <row r="461" spans="1:2">
      <c r="A461" t="s">
        <v>5483</v>
      </c>
      <c r="B461" t="s">
        <v>5483</v>
      </c>
    </row>
    <row r="462" spans="1:2">
      <c r="A462" t="s">
        <v>5484</v>
      </c>
      <c r="B462" t="s">
        <v>5484</v>
      </c>
    </row>
    <row r="463" spans="1:2">
      <c r="A463" t="s">
        <v>248</v>
      </c>
      <c r="B463" t="s">
        <v>248</v>
      </c>
    </row>
    <row r="464" spans="1:2">
      <c r="A464" t="s">
        <v>5485</v>
      </c>
      <c r="B464" t="s">
        <v>5485</v>
      </c>
    </row>
    <row r="465" spans="1:4">
      <c r="A465" t="s">
        <v>246</v>
      </c>
      <c r="B465" t="s">
        <v>246</v>
      </c>
    </row>
    <row r="466" spans="1:4">
      <c r="A466" t="s">
        <v>5185</v>
      </c>
      <c r="B466" t="s">
        <v>5185</v>
      </c>
    </row>
    <row r="467" spans="1:4">
      <c r="A467" t="s">
        <v>5486</v>
      </c>
      <c r="B467" t="s">
        <v>6533</v>
      </c>
      <c r="C467" t="s">
        <v>6534</v>
      </c>
      <c r="D467" t="s">
        <v>6530</v>
      </c>
    </row>
    <row r="468" spans="1:4">
      <c r="A468" t="s">
        <v>5487</v>
      </c>
      <c r="B468" t="s">
        <v>5487</v>
      </c>
    </row>
    <row r="469" spans="1:4">
      <c r="A469" t="s">
        <v>5488</v>
      </c>
      <c r="B469" t="s">
        <v>5488</v>
      </c>
    </row>
    <row r="470" spans="1:4">
      <c r="A470" t="s">
        <v>5489</v>
      </c>
      <c r="B470" t="s">
        <v>5489</v>
      </c>
    </row>
    <row r="471" spans="1:4">
      <c r="A471" t="s">
        <v>5490</v>
      </c>
      <c r="B471" t="s">
        <v>5490</v>
      </c>
    </row>
    <row r="472" spans="1:4">
      <c r="A472" t="s">
        <v>5491</v>
      </c>
      <c r="B472" t="s">
        <v>5491</v>
      </c>
    </row>
    <row r="473" spans="1:4">
      <c r="A473" t="s">
        <v>5492</v>
      </c>
      <c r="B473" t="s">
        <v>5492</v>
      </c>
    </row>
    <row r="474" spans="1:4">
      <c r="A474" t="s">
        <v>5493</v>
      </c>
      <c r="B474" t="s">
        <v>5493</v>
      </c>
    </row>
    <row r="475" spans="1:4">
      <c r="A475" t="s">
        <v>5494</v>
      </c>
      <c r="B475" t="s">
        <v>5494</v>
      </c>
    </row>
    <row r="476" spans="1:4">
      <c r="A476" t="s">
        <v>248</v>
      </c>
      <c r="B476" t="s">
        <v>248</v>
      </c>
    </row>
    <row r="477" spans="1:4">
      <c r="A477" t="s">
        <v>5495</v>
      </c>
      <c r="B477" t="s">
        <v>5495</v>
      </c>
    </row>
    <row r="478" spans="1:4">
      <c r="A478" t="s">
        <v>5496</v>
      </c>
      <c r="B478" t="s">
        <v>5496</v>
      </c>
    </row>
    <row r="479" spans="1:4">
      <c r="A479" t="s">
        <v>5497</v>
      </c>
      <c r="B479" t="s">
        <v>5497</v>
      </c>
    </row>
    <row r="480" spans="1:4">
      <c r="A480" t="s">
        <v>5453</v>
      </c>
      <c r="B480" t="s">
        <v>5453</v>
      </c>
    </row>
    <row r="481" spans="1:4">
      <c r="A481" t="s">
        <v>5454</v>
      </c>
      <c r="B481" t="s">
        <v>5454</v>
      </c>
    </row>
    <row r="482" spans="1:4">
      <c r="A482" t="s">
        <v>5455</v>
      </c>
      <c r="B482" t="s">
        <v>5455</v>
      </c>
    </row>
    <row r="483" spans="1:4">
      <c r="A483" t="s">
        <v>5498</v>
      </c>
      <c r="B483" t="s">
        <v>5498</v>
      </c>
    </row>
    <row r="484" spans="1:4">
      <c r="A484" t="s">
        <v>246</v>
      </c>
      <c r="B484" t="s">
        <v>246</v>
      </c>
    </row>
    <row r="485" spans="1:4">
      <c r="A485" t="s">
        <v>5185</v>
      </c>
      <c r="B485" t="s">
        <v>5185</v>
      </c>
    </row>
    <row r="486" spans="1:4">
      <c r="A486" t="s">
        <v>5499</v>
      </c>
      <c r="B486" t="s">
        <v>6535</v>
      </c>
      <c r="C486" t="s">
        <v>6536</v>
      </c>
      <c r="D486" t="s">
        <v>6530</v>
      </c>
    </row>
    <row r="487" spans="1:4">
      <c r="A487" t="s">
        <v>5442</v>
      </c>
      <c r="B487" t="s">
        <v>5442</v>
      </c>
    </row>
    <row r="488" spans="1:4">
      <c r="A488" t="s">
        <v>5444</v>
      </c>
      <c r="B488" t="s">
        <v>5444</v>
      </c>
    </row>
    <row r="489" spans="1:4">
      <c r="A489" t="s">
        <v>5500</v>
      </c>
      <c r="B489" t="s">
        <v>5500</v>
      </c>
    </row>
    <row r="490" spans="1:4">
      <c r="A490" t="s">
        <v>5501</v>
      </c>
      <c r="B490" t="s">
        <v>5501</v>
      </c>
    </row>
    <row r="491" spans="1:4">
      <c r="A491" t="s">
        <v>5502</v>
      </c>
      <c r="B491" t="s">
        <v>5502</v>
      </c>
    </row>
    <row r="492" spans="1:4">
      <c r="A492" t="s">
        <v>5503</v>
      </c>
      <c r="B492" t="s">
        <v>5503</v>
      </c>
    </row>
    <row r="493" spans="1:4">
      <c r="A493" t="s">
        <v>5455</v>
      </c>
      <c r="B493" t="s">
        <v>5455</v>
      </c>
    </row>
    <row r="494" spans="1:4">
      <c r="A494" t="s">
        <v>5456</v>
      </c>
      <c r="B494" t="s">
        <v>5456</v>
      </c>
    </row>
    <row r="495" spans="1:4">
      <c r="A495" t="s">
        <v>248</v>
      </c>
      <c r="B495" t="s">
        <v>248</v>
      </c>
    </row>
    <row r="496" spans="1:4">
      <c r="A496" t="s">
        <v>5504</v>
      </c>
      <c r="B496" t="s">
        <v>5504</v>
      </c>
    </row>
    <row r="497" spans="1:4">
      <c r="A497" t="s">
        <v>5505</v>
      </c>
      <c r="B497" t="s">
        <v>5505</v>
      </c>
    </row>
    <row r="498" spans="1:4">
      <c r="A498" t="s">
        <v>5506</v>
      </c>
      <c r="B498" t="s">
        <v>5506</v>
      </c>
    </row>
    <row r="499" spans="1:4">
      <c r="A499" t="s">
        <v>5507</v>
      </c>
      <c r="B499" t="s">
        <v>5507</v>
      </c>
    </row>
    <row r="500" spans="1:4">
      <c r="A500" t="s">
        <v>5508</v>
      </c>
      <c r="B500" t="s">
        <v>5508</v>
      </c>
    </row>
    <row r="501" spans="1:4">
      <c r="A501" t="s">
        <v>5509</v>
      </c>
      <c r="B501" t="s">
        <v>5509</v>
      </c>
    </row>
    <row r="502" spans="1:4">
      <c r="A502" t="s">
        <v>5510</v>
      </c>
      <c r="B502" t="s">
        <v>5510</v>
      </c>
    </row>
    <row r="503" spans="1:4">
      <c r="A503" t="s">
        <v>5511</v>
      </c>
      <c r="B503" t="s">
        <v>5511</v>
      </c>
    </row>
    <row r="504" spans="1:4">
      <c r="A504" t="s">
        <v>246</v>
      </c>
      <c r="B504" t="s">
        <v>246</v>
      </c>
    </row>
    <row r="505" spans="1:4">
      <c r="A505" t="s">
        <v>5185</v>
      </c>
      <c r="B505" t="s">
        <v>5185</v>
      </c>
    </row>
    <row r="506" spans="1:4">
      <c r="A506" t="s">
        <v>5512</v>
      </c>
      <c r="B506" t="s">
        <v>6537</v>
      </c>
      <c r="C506" t="s">
        <v>6538</v>
      </c>
      <c r="D506" t="s">
        <v>6530</v>
      </c>
    </row>
    <row r="507" spans="1:4">
      <c r="A507" t="s">
        <v>5513</v>
      </c>
      <c r="B507" t="s">
        <v>5513</v>
      </c>
    </row>
    <row r="508" spans="1:4">
      <c r="A508" t="s">
        <v>5514</v>
      </c>
      <c r="B508" t="s">
        <v>5514</v>
      </c>
    </row>
    <row r="509" spans="1:4">
      <c r="A509" t="s">
        <v>5515</v>
      </c>
      <c r="B509" t="s">
        <v>5515</v>
      </c>
    </row>
    <row r="510" spans="1:4">
      <c r="A510" t="s">
        <v>5516</v>
      </c>
      <c r="B510" t="s">
        <v>5516</v>
      </c>
    </row>
    <row r="511" spans="1:4">
      <c r="A511" t="s">
        <v>5517</v>
      </c>
      <c r="B511" t="s">
        <v>5517</v>
      </c>
    </row>
    <row r="512" spans="1:4">
      <c r="A512" t="s">
        <v>5454</v>
      </c>
      <c r="B512" t="s">
        <v>5454</v>
      </c>
    </row>
    <row r="513" spans="1:4">
      <c r="A513" t="s">
        <v>5518</v>
      </c>
      <c r="B513" t="s">
        <v>5518</v>
      </c>
    </row>
    <row r="514" spans="1:4">
      <c r="A514" t="s">
        <v>5519</v>
      </c>
      <c r="B514" t="s">
        <v>5519</v>
      </c>
    </row>
    <row r="515" spans="1:4">
      <c r="A515" t="s">
        <v>248</v>
      </c>
      <c r="B515" t="s">
        <v>248</v>
      </c>
    </row>
    <row r="516" spans="1:4">
      <c r="A516" t="s">
        <v>5520</v>
      </c>
      <c r="B516" t="s">
        <v>5520</v>
      </c>
    </row>
    <row r="517" spans="1:4">
      <c r="A517" t="s">
        <v>5521</v>
      </c>
      <c r="B517" t="s">
        <v>5521</v>
      </c>
    </row>
    <row r="518" spans="1:4">
      <c r="A518" t="s">
        <v>5522</v>
      </c>
      <c r="B518" t="s">
        <v>5522</v>
      </c>
    </row>
    <row r="519" spans="1:4">
      <c r="A519" t="s">
        <v>5523</v>
      </c>
      <c r="B519" t="s">
        <v>5523</v>
      </c>
    </row>
    <row r="520" spans="1:4">
      <c r="A520" t="s">
        <v>5524</v>
      </c>
      <c r="B520" t="s">
        <v>5524</v>
      </c>
    </row>
    <row r="521" spans="1:4">
      <c r="A521" t="s">
        <v>5525</v>
      </c>
      <c r="B521" t="s">
        <v>5525</v>
      </c>
    </row>
    <row r="522" spans="1:4">
      <c r="A522" t="s">
        <v>5526</v>
      </c>
      <c r="B522" t="s">
        <v>5526</v>
      </c>
    </row>
    <row r="523" spans="1:4">
      <c r="A523" t="s">
        <v>5527</v>
      </c>
      <c r="B523" t="s">
        <v>5527</v>
      </c>
    </row>
    <row r="524" spans="1:4">
      <c r="A524" t="s">
        <v>246</v>
      </c>
      <c r="B524" t="s">
        <v>246</v>
      </c>
    </row>
    <row r="525" spans="1:4">
      <c r="A525" t="s">
        <v>5185</v>
      </c>
      <c r="B525" t="s">
        <v>5185</v>
      </c>
    </row>
    <row r="526" spans="1:4">
      <c r="A526" t="s">
        <v>5528</v>
      </c>
      <c r="B526" t="s">
        <v>6539</v>
      </c>
      <c r="C526" t="s">
        <v>6540</v>
      </c>
      <c r="D526" t="s">
        <v>6530</v>
      </c>
    </row>
    <row r="527" spans="1:4">
      <c r="A527" t="s">
        <v>5502</v>
      </c>
      <c r="B527" t="s">
        <v>5502</v>
      </c>
    </row>
    <row r="528" spans="1:4">
      <c r="A528" t="s">
        <v>5503</v>
      </c>
      <c r="B528" t="s">
        <v>5503</v>
      </c>
    </row>
    <row r="529" spans="1:2">
      <c r="A529" t="s">
        <v>5529</v>
      </c>
      <c r="B529" t="s">
        <v>5529</v>
      </c>
    </row>
    <row r="530" spans="1:2">
      <c r="A530" t="s">
        <v>5530</v>
      </c>
      <c r="B530" t="s">
        <v>5530</v>
      </c>
    </row>
    <row r="531" spans="1:2">
      <c r="A531" t="s">
        <v>5531</v>
      </c>
      <c r="B531" t="s">
        <v>5531</v>
      </c>
    </row>
    <row r="532" spans="1:2">
      <c r="A532" t="s">
        <v>5532</v>
      </c>
      <c r="B532" t="s">
        <v>5532</v>
      </c>
    </row>
    <row r="533" spans="1:2">
      <c r="A533" t="s">
        <v>5533</v>
      </c>
      <c r="B533" t="s">
        <v>5533</v>
      </c>
    </row>
    <row r="534" spans="1:2">
      <c r="A534" t="s">
        <v>5534</v>
      </c>
      <c r="B534" t="s">
        <v>5534</v>
      </c>
    </row>
    <row r="535" spans="1:2">
      <c r="A535" t="s">
        <v>248</v>
      </c>
      <c r="B535" t="s">
        <v>248</v>
      </c>
    </row>
    <row r="536" spans="1:2">
      <c r="A536" t="s">
        <v>5535</v>
      </c>
      <c r="B536" t="s">
        <v>5535</v>
      </c>
    </row>
    <row r="537" spans="1:2">
      <c r="A537" t="s">
        <v>5536</v>
      </c>
      <c r="B537" t="s">
        <v>5536</v>
      </c>
    </row>
    <row r="538" spans="1:2">
      <c r="A538" t="s">
        <v>5537</v>
      </c>
      <c r="B538" t="s">
        <v>5537</v>
      </c>
    </row>
    <row r="539" spans="1:2">
      <c r="A539" t="s">
        <v>5538</v>
      </c>
      <c r="B539" t="s">
        <v>5538</v>
      </c>
    </row>
    <row r="540" spans="1:2">
      <c r="A540" t="s">
        <v>5539</v>
      </c>
      <c r="B540" t="s">
        <v>5539</v>
      </c>
    </row>
    <row r="541" spans="1:2">
      <c r="A541" t="s">
        <v>5540</v>
      </c>
      <c r="B541" t="s">
        <v>5540</v>
      </c>
    </row>
    <row r="542" spans="1:2">
      <c r="A542" t="s">
        <v>5541</v>
      </c>
      <c r="B542" t="s">
        <v>5541</v>
      </c>
    </row>
    <row r="543" spans="1:2">
      <c r="A543" t="s">
        <v>5511</v>
      </c>
      <c r="B543" t="s">
        <v>5511</v>
      </c>
    </row>
    <row r="544" spans="1:2">
      <c r="A544" t="s">
        <v>246</v>
      </c>
      <c r="B544" t="s">
        <v>246</v>
      </c>
    </row>
    <row r="545" spans="1:4">
      <c r="A545" t="s">
        <v>5185</v>
      </c>
      <c r="B545" t="s">
        <v>5185</v>
      </c>
    </row>
    <row r="547" spans="1:4">
      <c r="A547" t="s">
        <v>5542</v>
      </c>
      <c r="B547" t="s">
        <v>6541</v>
      </c>
      <c r="C547" t="s">
        <v>6542</v>
      </c>
      <c r="D547" t="s">
        <v>6530</v>
      </c>
    </row>
    <row r="548" spans="1:4">
      <c r="A548" t="s">
        <v>5543</v>
      </c>
      <c r="B548" t="s">
        <v>5543</v>
      </c>
    </row>
    <row r="549" spans="1:4">
      <c r="A549" t="s">
        <v>5453</v>
      </c>
      <c r="B549" t="s">
        <v>5453</v>
      </c>
    </row>
    <row r="550" spans="1:4">
      <c r="A550" t="s">
        <v>5454</v>
      </c>
      <c r="B550" t="s">
        <v>5454</v>
      </c>
    </row>
    <row r="551" spans="1:4">
      <c r="A551" t="s">
        <v>5455</v>
      </c>
      <c r="B551" t="s">
        <v>5455</v>
      </c>
    </row>
    <row r="552" spans="1:4">
      <c r="A552" t="s">
        <v>5456</v>
      </c>
      <c r="B552" t="s">
        <v>5456</v>
      </c>
    </row>
    <row r="553" spans="1:4">
      <c r="A553" t="s">
        <v>248</v>
      </c>
      <c r="B553" t="s">
        <v>248</v>
      </c>
    </row>
    <row r="554" spans="1:4">
      <c r="A554" t="s">
        <v>5544</v>
      </c>
      <c r="B554" t="s">
        <v>5544</v>
      </c>
    </row>
    <row r="555" spans="1:4">
      <c r="A555" t="s">
        <v>5545</v>
      </c>
      <c r="B555" t="s">
        <v>5545</v>
      </c>
    </row>
    <row r="556" spans="1:4">
      <c r="A556" t="s">
        <v>5546</v>
      </c>
      <c r="B556" t="s">
        <v>5546</v>
      </c>
    </row>
    <row r="557" spans="1:4">
      <c r="A557" t="s">
        <v>5547</v>
      </c>
      <c r="B557" t="s">
        <v>5547</v>
      </c>
    </row>
    <row r="558" spans="1:4">
      <c r="A558" t="s">
        <v>5548</v>
      </c>
      <c r="B558" t="s">
        <v>5548</v>
      </c>
    </row>
    <row r="559" spans="1:4">
      <c r="A559" t="s">
        <v>5549</v>
      </c>
      <c r="B559" t="s">
        <v>5549</v>
      </c>
    </row>
    <row r="560" spans="1:4">
      <c r="A560" t="s">
        <v>5541</v>
      </c>
      <c r="B560" t="s">
        <v>5541</v>
      </c>
    </row>
    <row r="561" spans="1:4">
      <c r="A561" t="s">
        <v>5511</v>
      </c>
      <c r="B561" t="s">
        <v>5511</v>
      </c>
    </row>
    <row r="562" spans="1:4">
      <c r="A562" t="s">
        <v>246</v>
      </c>
      <c r="B562" t="s">
        <v>246</v>
      </c>
    </row>
    <row r="563" spans="1:4">
      <c r="A563" t="s">
        <v>5185</v>
      </c>
      <c r="B563" t="s">
        <v>5185</v>
      </c>
    </row>
    <row r="564" spans="1:4">
      <c r="A564" t="s">
        <v>5550</v>
      </c>
      <c r="B564" t="s">
        <v>6543</v>
      </c>
      <c r="C564" t="s">
        <v>6544</v>
      </c>
      <c r="D564" t="s">
        <v>6530</v>
      </c>
    </row>
    <row r="565" spans="1:4">
      <c r="A565" t="s">
        <v>5503</v>
      </c>
      <c r="B565" t="s">
        <v>5503</v>
      </c>
    </row>
    <row r="566" spans="1:4">
      <c r="A566" t="s">
        <v>5551</v>
      </c>
      <c r="B566" t="s">
        <v>5551</v>
      </c>
    </row>
    <row r="567" spans="1:4">
      <c r="A567" t="s">
        <v>5552</v>
      </c>
      <c r="B567" t="s">
        <v>5552</v>
      </c>
    </row>
    <row r="568" spans="1:4">
      <c r="A568" t="s">
        <v>5553</v>
      </c>
      <c r="B568" t="s">
        <v>5553</v>
      </c>
    </row>
    <row r="569" spans="1:4">
      <c r="A569" t="s">
        <v>5554</v>
      </c>
      <c r="B569" t="s">
        <v>5554</v>
      </c>
    </row>
    <row r="570" spans="1:4">
      <c r="A570" t="s">
        <v>5555</v>
      </c>
      <c r="B570" t="s">
        <v>5555</v>
      </c>
    </row>
    <row r="571" spans="1:4">
      <c r="A571" t="s">
        <v>5556</v>
      </c>
      <c r="B571" t="s">
        <v>5556</v>
      </c>
    </row>
    <row r="572" spans="1:4">
      <c r="A572" t="s">
        <v>5456</v>
      </c>
      <c r="B572" t="s">
        <v>5456</v>
      </c>
    </row>
    <row r="573" spans="1:4">
      <c r="A573" t="s">
        <v>248</v>
      </c>
      <c r="B573" t="s">
        <v>248</v>
      </c>
    </row>
    <row r="574" spans="1:4">
      <c r="A574" t="s">
        <v>5544</v>
      </c>
      <c r="B574" t="s">
        <v>5544</v>
      </c>
    </row>
    <row r="575" spans="1:4">
      <c r="A575" t="s">
        <v>5545</v>
      </c>
      <c r="B575" t="s">
        <v>5545</v>
      </c>
    </row>
    <row r="576" spans="1:4">
      <c r="A576" t="s">
        <v>5546</v>
      </c>
      <c r="B576" t="s">
        <v>5546</v>
      </c>
    </row>
    <row r="577" spans="1:4">
      <c r="A577" t="s">
        <v>5547</v>
      </c>
      <c r="B577" t="s">
        <v>5547</v>
      </c>
    </row>
    <row r="578" spans="1:4">
      <c r="A578" t="s">
        <v>5557</v>
      </c>
      <c r="B578" t="s">
        <v>5557</v>
      </c>
    </row>
    <row r="579" spans="1:4">
      <c r="A579" t="s">
        <v>5549</v>
      </c>
      <c r="B579" t="s">
        <v>5549</v>
      </c>
    </row>
    <row r="580" spans="1:4">
      <c r="A580" t="s">
        <v>5541</v>
      </c>
      <c r="B580" t="s">
        <v>5541</v>
      </c>
    </row>
    <row r="581" spans="1:4">
      <c r="A581" t="s">
        <v>5558</v>
      </c>
      <c r="B581" t="s">
        <v>5558</v>
      </c>
    </row>
    <row r="582" spans="1:4">
      <c r="A582" t="s">
        <v>246</v>
      </c>
      <c r="B582" t="s">
        <v>246</v>
      </c>
    </row>
    <row r="583" spans="1:4">
      <c r="A583" t="s">
        <v>5185</v>
      </c>
      <c r="B583" t="s">
        <v>5185</v>
      </c>
    </row>
    <row r="584" spans="1:4">
      <c r="A584" t="s">
        <v>5559</v>
      </c>
      <c r="B584" t="s">
        <v>6545</v>
      </c>
      <c r="C584" t="s">
        <v>6546</v>
      </c>
      <c r="D584" t="s">
        <v>6530</v>
      </c>
    </row>
    <row r="585" spans="1:4">
      <c r="A585" t="s">
        <v>5560</v>
      </c>
      <c r="B585" t="s">
        <v>5560</v>
      </c>
    </row>
    <row r="586" spans="1:4">
      <c r="A586" t="s">
        <v>5443</v>
      </c>
      <c r="B586" t="s">
        <v>5443</v>
      </c>
    </row>
    <row r="587" spans="1:4">
      <c r="A587" t="s">
        <v>5561</v>
      </c>
      <c r="B587" t="s">
        <v>5561</v>
      </c>
    </row>
    <row r="588" spans="1:4">
      <c r="A588" t="s">
        <v>5501</v>
      </c>
      <c r="B588" t="s">
        <v>5501</v>
      </c>
    </row>
    <row r="589" spans="1:4">
      <c r="A589" t="s">
        <v>5453</v>
      </c>
      <c r="B589" t="s">
        <v>5453</v>
      </c>
    </row>
    <row r="590" spans="1:4">
      <c r="A590" t="s">
        <v>5562</v>
      </c>
      <c r="B590" t="s">
        <v>5562</v>
      </c>
    </row>
    <row r="591" spans="1:4">
      <c r="A591" t="s">
        <v>5563</v>
      </c>
      <c r="B591" t="s">
        <v>5563</v>
      </c>
    </row>
    <row r="592" spans="1:4">
      <c r="A592" t="s">
        <v>5564</v>
      </c>
      <c r="B592" t="s">
        <v>5564</v>
      </c>
    </row>
    <row r="593" spans="1:4">
      <c r="A593" t="s">
        <v>246</v>
      </c>
      <c r="B593" t="s">
        <v>246</v>
      </c>
    </row>
    <row r="594" spans="1:4">
      <c r="A594" t="s">
        <v>5185</v>
      </c>
      <c r="B594" t="s">
        <v>5185</v>
      </c>
    </row>
    <row r="595" spans="1:4">
      <c r="A595" t="s">
        <v>5565</v>
      </c>
      <c r="B595" t="s">
        <v>6547</v>
      </c>
      <c r="C595" t="s">
        <v>6548</v>
      </c>
      <c r="D595" t="s">
        <v>6530</v>
      </c>
    </row>
    <row r="596" spans="1:4">
      <c r="A596" t="s">
        <v>5566</v>
      </c>
      <c r="B596" t="s">
        <v>5566</v>
      </c>
    </row>
    <row r="597" spans="1:4">
      <c r="A597" t="s">
        <v>5567</v>
      </c>
      <c r="B597" t="s">
        <v>5567</v>
      </c>
    </row>
    <row r="598" spans="1:4">
      <c r="A598" t="s">
        <v>5568</v>
      </c>
      <c r="B598" t="s">
        <v>5568</v>
      </c>
    </row>
    <row r="599" spans="1:4">
      <c r="A599" t="s">
        <v>5501</v>
      </c>
      <c r="B599" t="s">
        <v>5501</v>
      </c>
    </row>
    <row r="600" spans="1:4">
      <c r="A600" t="s">
        <v>5453</v>
      </c>
      <c r="B600" t="s">
        <v>5453</v>
      </c>
    </row>
    <row r="601" spans="1:4">
      <c r="A601" t="s">
        <v>5454</v>
      </c>
      <c r="B601" t="s">
        <v>5454</v>
      </c>
    </row>
    <row r="602" spans="1:4">
      <c r="A602" t="s">
        <v>5455</v>
      </c>
      <c r="B602" t="s">
        <v>5455</v>
      </c>
    </row>
    <row r="603" spans="1:4">
      <c r="A603" t="s">
        <v>5456</v>
      </c>
      <c r="B603" t="s">
        <v>5456</v>
      </c>
    </row>
    <row r="604" spans="1:4">
      <c r="A604" t="s">
        <v>248</v>
      </c>
      <c r="B604" t="s">
        <v>248</v>
      </c>
    </row>
    <row r="605" spans="1:4">
      <c r="A605" t="s">
        <v>5569</v>
      </c>
      <c r="B605" t="s">
        <v>5569</v>
      </c>
    </row>
    <row r="606" spans="1:4">
      <c r="A606" t="s">
        <v>5545</v>
      </c>
      <c r="B606" t="s">
        <v>5545</v>
      </c>
    </row>
    <row r="607" spans="1:4">
      <c r="A607" t="s">
        <v>5546</v>
      </c>
      <c r="B607" t="s">
        <v>5546</v>
      </c>
    </row>
    <row r="608" spans="1:4">
      <c r="A608" t="s">
        <v>5547</v>
      </c>
      <c r="B608" t="s">
        <v>5547</v>
      </c>
    </row>
    <row r="609" spans="1:4">
      <c r="A609" t="s">
        <v>5570</v>
      </c>
      <c r="B609" t="s">
        <v>5570</v>
      </c>
    </row>
    <row r="610" spans="1:4">
      <c r="A610" t="s">
        <v>5549</v>
      </c>
      <c r="B610" t="s">
        <v>5549</v>
      </c>
    </row>
    <row r="611" spans="1:4">
      <c r="A611" t="s">
        <v>5541</v>
      </c>
      <c r="B611" t="s">
        <v>5541</v>
      </c>
    </row>
    <row r="612" spans="1:4">
      <c r="A612" t="s">
        <v>5511</v>
      </c>
      <c r="B612" t="s">
        <v>5511</v>
      </c>
    </row>
    <row r="613" spans="1:4">
      <c r="A613" t="s">
        <v>246</v>
      </c>
      <c r="B613" t="s">
        <v>246</v>
      </c>
    </row>
    <row r="614" spans="1:4">
      <c r="A614" t="s">
        <v>5185</v>
      </c>
      <c r="B614" t="s">
        <v>5185</v>
      </c>
    </row>
    <row r="615" spans="1:4">
      <c r="A615" t="s">
        <v>5571</v>
      </c>
      <c r="B615" t="s">
        <v>6549</v>
      </c>
      <c r="C615" t="s">
        <v>6550</v>
      </c>
      <c r="D615" t="s">
        <v>6530</v>
      </c>
    </row>
    <row r="616" spans="1:4">
      <c r="A616" t="s">
        <v>5572</v>
      </c>
      <c r="B616" t="s">
        <v>5572</v>
      </c>
    </row>
    <row r="617" spans="1:4">
      <c r="A617" t="s">
        <v>5573</v>
      </c>
      <c r="B617" t="s">
        <v>5573</v>
      </c>
    </row>
    <row r="618" spans="1:4">
      <c r="A618" t="s">
        <v>5500</v>
      </c>
      <c r="B618" t="s">
        <v>5500</v>
      </c>
    </row>
    <row r="619" spans="1:4">
      <c r="A619" t="s">
        <v>5501</v>
      </c>
      <c r="B619" t="s">
        <v>5501</v>
      </c>
    </row>
    <row r="620" spans="1:4">
      <c r="A620" t="s">
        <v>5574</v>
      </c>
      <c r="B620" t="s">
        <v>5574</v>
      </c>
    </row>
    <row r="621" spans="1:4">
      <c r="A621" t="s">
        <v>5454</v>
      </c>
      <c r="B621" t="s">
        <v>5454</v>
      </c>
    </row>
    <row r="622" spans="1:4">
      <c r="A622" t="s">
        <v>5455</v>
      </c>
      <c r="B622" t="s">
        <v>5455</v>
      </c>
    </row>
    <row r="623" spans="1:4">
      <c r="A623" t="s">
        <v>5456</v>
      </c>
      <c r="B623" t="s">
        <v>5456</v>
      </c>
    </row>
    <row r="624" spans="1:4">
      <c r="A624" t="s">
        <v>248</v>
      </c>
      <c r="B624" t="s">
        <v>248</v>
      </c>
    </row>
    <row r="625" spans="1:4">
      <c r="A625" t="s">
        <v>5575</v>
      </c>
      <c r="B625" t="s">
        <v>5575</v>
      </c>
    </row>
    <row r="626" spans="1:4">
      <c r="A626" t="s">
        <v>5576</v>
      </c>
      <c r="B626" t="s">
        <v>5576</v>
      </c>
    </row>
    <row r="627" spans="1:4">
      <c r="A627" t="s">
        <v>5577</v>
      </c>
      <c r="B627" t="s">
        <v>5577</v>
      </c>
    </row>
    <row r="628" spans="1:4">
      <c r="A628" t="s">
        <v>5578</v>
      </c>
      <c r="B628" t="s">
        <v>5578</v>
      </c>
    </row>
    <row r="629" spans="1:4">
      <c r="A629" t="s">
        <v>5579</v>
      </c>
      <c r="B629" t="s">
        <v>5579</v>
      </c>
    </row>
    <row r="630" spans="1:4">
      <c r="A630" t="s">
        <v>5580</v>
      </c>
      <c r="B630" t="s">
        <v>5580</v>
      </c>
    </row>
    <row r="631" spans="1:4">
      <c r="A631" t="s">
        <v>5581</v>
      </c>
      <c r="B631" t="s">
        <v>5581</v>
      </c>
    </row>
    <row r="632" spans="1:4">
      <c r="A632" t="s">
        <v>5582</v>
      </c>
      <c r="B632" t="s">
        <v>5582</v>
      </c>
    </row>
    <row r="633" spans="1:4">
      <c r="A633" t="s">
        <v>246</v>
      </c>
      <c r="B633" t="s">
        <v>246</v>
      </c>
    </row>
    <row r="634" spans="1:4">
      <c r="A634" t="s">
        <v>5185</v>
      </c>
      <c r="B634" t="s">
        <v>5185</v>
      </c>
    </row>
    <row r="635" spans="1:4">
      <c r="A635" t="s">
        <v>5583</v>
      </c>
      <c r="B635" t="s">
        <v>6551</v>
      </c>
      <c r="C635" t="s">
        <v>6552</v>
      </c>
      <c r="D635" t="s">
        <v>6530</v>
      </c>
    </row>
    <row r="636" spans="1:4">
      <c r="A636" t="s">
        <v>5513</v>
      </c>
      <c r="B636" t="s">
        <v>5513</v>
      </c>
    </row>
    <row r="637" spans="1:4">
      <c r="A637" t="s">
        <v>5584</v>
      </c>
      <c r="B637" t="s">
        <v>5584</v>
      </c>
    </row>
    <row r="638" spans="1:4">
      <c r="A638" t="s">
        <v>5500</v>
      </c>
      <c r="B638" t="s">
        <v>5500</v>
      </c>
    </row>
    <row r="639" spans="1:4">
      <c r="A639" t="s">
        <v>5501</v>
      </c>
      <c r="B639" t="s">
        <v>5501</v>
      </c>
    </row>
    <row r="640" spans="1:4">
      <c r="A640" t="s">
        <v>5453</v>
      </c>
      <c r="B640" t="s">
        <v>5453</v>
      </c>
    </row>
    <row r="641" spans="1:4">
      <c r="A641" t="s">
        <v>5454</v>
      </c>
      <c r="B641" t="s">
        <v>5454</v>
      </c>
    </row>
    <row r="642" spans="1:4">
      <c r="A642" t="s">
        <v>5455</v>
      </c>
      <c r="B642" t="s">
        <v>5455</v>
      </c>
    </row>
    <row r="643" spans="1:4">
      <c r="A643" t="s">
        <v>5456</v>
      </c>
      <c r="B643" t="s">
        <v>5456</v>
      </c>
    </row>
    <row r="644" spans="1:4">
      <c r="A644" t="s">
        <v>248</v>
      </c>
      <c r="B644" t="s">
        <v>248</v>
      </c>
    </row>
    <row r="645" spans="1:4">
      <c r="A645" t="s">
        <v>5544</v>
      </c>
      <c r="B645" t="s">
        <v>5544</v>
      </c>
    </row>
    <row r="646" spans="1:4">
      <c r="A646" t="s">
        <v>5545</v>
      </c>
      <c r="B646" t="s">
        <v>5545</v>
      </c>
    </row>
    <row r="647" spans="1:4">
      <c r="A647" t="s">
        <v>5546</v>
      </c>
      <c r="B647" t="s">
        <v>5546</v>
      </c>
    </row>
    <row r="648" spans="1:4">
      <c r="A648" t="s">
        <v>5547</v>
      </c>
      <c r="B648" t="s">
        <v>5547</v>
      </c>
    </row>
    <row r="649" spans="1:4">
      <c r="A649" t="s">
        <v>5548</v>
      </c>
      <c r="B649" t="s">
        <v>5548</v>
      </c>
    </row>
    <row r="650" spans="1:4">
      <c r="A650" t="s">
        <v>5549</v>
      </c>
      <c r="B650" t="s">
        <v>5549</v>
      </c>
    </row>
    <row r="651" spans="1:4">
      <c r="A651" t="s">
        <v>5541</v>
      </c>
      <c r="B651" t="s">
        <v>5541</v>
      </c>
    </row>
    <row r="652" spans="1:4">
      <c r="A652" t="s">
        <v>5511</v>
      </c>
      <c r="B652" t="s">
        <v>5511</v>
      </c>
    </row>
    <row r="653" spans="1:4">
      <c r="A653" t="s">
        <v>246</v>
      </c>
      <c r="B653" t="s">
        <v>246</v>
      </c>
    </row>
    <row r="654" spans="1:4">
      <c r="A654" t="s">
        <v>5185</v>
      </c>
      <c r="B654" t="s">
        <v>5185</v>
      </c>
    </row>
    <row r="655" spans="1:4">
      <c r="A655" t="s">
        <v>5585</v>
      </c>
      <c r="B655" t="s">
        <v>6553</v>
      </c>
      <c r="C655" t="s">
        <v>6554</v>
      </c>
      <c r="D655" t="s">
        <v>6530</v>
      </c>
    </row>
    <row r="656" spans="1:4">
      <c r="A656" t="s">
        <v>5586</v>
      </c>
      <c r="B656" t="s">
        <v>5586</v>
      </c>
    </row>
    <row r="657" spans="1:4">
      <c r="A657" t="s">
        <v>5587</v>
      </c>
      <c r="B657" t="s">
        <v>5587</v>
      </c>
    </row>
    <row r="658" spans="1:4">
      <c r="A658" t="s">
        <v>5588</v>
      </c>
      <c r="B658" t="s">
        <v>5588</v>
      </c>
    </row>
    <row r="659" spans="1:4">
      <c r="A659" t="s">
        <v>5589</v>
      </c>
      <c r="B659" t="s">
        <v>5589</v>
      </c>
    </row>
    <row r="660" spans="1:4">
      <c r="A660" t="s">
        <v>5453</v>
      </c>
      <c r="B660" t="s">
        <v>5453</v>
      </c>
    </row>
    <row r="661" spans="1:4">
      <c r="A661" t="s">
        <v>5454</v>
      </c>
      <c r="B661" t="s">
        <v>5454</v>
      </c>
    </row>
    <row r="662" spans="1:4">
      <c r="A662" t="s">
        <v>5455</v>
      </c>
      <c r="B662" t="s">
        <v>5455</v>
      </c>
    </row>
    <row r="663" spans="1:4">
      <c r="A663" t="s">
        <v>5590</v>
      </c>
      <c r="B663" t="s">
        <v>5590</v>
      </c>
    </row>
    <row r="664" spans="1:4">
      <c r="A664" t="s">
        <v>246</v>
      </c>
      <c r="B664" t="s">
        <v>246</v>
      </c>
    </row>
    <row r="665" spans="1:4">
      <c r="A665" t="s">
        <v>5369</v>
      </c>
      <c r="B665" t="s">
        <v>5369</v>
      </c>
    </row>
    <row r="666" spans="1:4">
      <c r="A666" t="s">
        <v>5591</v>
      </c>
      <c r="B666" t="s">
        <v>6555</v>
      </c>
      <c r="C666" t="s">
        <v>6556</v>
      </c>
      <c r="D666" t="s">
        <v>6530</v>
      </c>
    </row>
    <row r="667" spans="1:4">
      <c r="A667" t="s">
        <v>5592</v>
      </c>
      <c r="B667" t="s">
        <v>5592</v>
      </c>
    </row>
    <row r="668" spans="1:4">
      <c r="A668" t="s">
        <v>5593</v>
      </c>
      <c r="B668" t="s">
        <v>5593</v>
      </c>
    </row>
    <row r="669" spans="1:4">
      <c r="A669" t="s">
        <v>5594</v>
      </c>
      <c r="B669" t="s">
        <v>5594</v>
      </c>
    </row>
    <row r="670" spans="1:4">
      <c r="A670" t="s">
        <v>5595</v>
      </c>
      <c r="B670" t="s">
        <v>5595</v>
      </c>
    </row>
    <row r="671" spans="1:4">
      <c r="A671" t="s">
        <v>5596</v>
      </c>
      <c r="B671" t="s">
        <v>5596</v>
      </c>
    </row>
    <row r="672" spans="1:4">
      <c r="A672" t="s">
        <v>5597</v>
      </c>
      <c r="B672" t="s">
        <v>5597</v>
      </c>
    </row>
    <row r="673" spans="1:4">
      <c r="A673" t="s">
        <v>5598</v>
      </c>
      <c r="B673" t="s">
        <v>5598</v>
      </c>
    </row>
    <row r="674" spans="1:4">
      <c r="A674" t="s">
        <v>5599</v>
      </c>
      <c r="B674" t="s">
        <v>5599</v>
      </c>
    </row>
    <row r="675" spans="1:4">
      <c r="A675" t="s">
        <v>5600</v>
      </c>
      <c r="B675" t="s">
        <v>5600</v>
      </c>
    </row>
    <row r="676" spans="1:4">
      <c r="A676" t="s">
        <v>5601</v>
      </c>
      <c r="B676" t="s">
        <v>5601</v>
      </c>
    </row>
    <row r="677" spans="1:4">
      <c r="A677" t="s">
        <v>246</v>
      </c>
      <c r="B677" t="s">
        <v>246</v>
      </c>
    </row>
    <row r="678" spans="1:4">
      <c r="A678" t="s">
        <v>5185</v>
      </c>
      <c r="B678" t="s">
        <v>5185</v>
      </c>
    </row>
    <row r="679" spans="1:4">
      <c r="A679" t="s">
        <v>5602</v>
      </c>
      <c r="B679" t="s">
        <v>6557</v>
      </c>
      <c r="C679" t="s">
        <v>6558</v>
      </c>
      <c r="D679" t="s">
        <v>6530</v>
      </c>
    </row>
    <row r="680" spans="1:4">
      <c r="A680" t="s">
        <v>5603</v>
      </c>
      <c r="B680" t="s">
        <v>5603</v>
      </c>
    </row>
    <row r="681" spans="1:4">
      <c r="A681" t="s">
        <v>5604</v>
      </c>
      <c r="B681" t="s">
        <v>5604</v>
      </c>
    </row>
    <row r="682" spans="1:4">
      <c r="A682" t="s">
        <v>5592</v>
      </c>
      <c r="B682" t="s">
        <v>5592</v>
      </c>
    </row>
    <row r="683" spans="1:4">
      <c r="A683" t="s">
        <v>5605</v>
      </c>
      <c r="B683" t="s">
        <v>5605</v>
      </c>
    </row>
    <row r="684" spans="1:4">
      <c r="A684" t="s">
        <v>5606</v>
      </c>
      <c r="B684" t="s">
        <v>5606</v>
      </c>
    </row>
    <row r="685" spans="1:4">
      <c r="A685" t="s">
        <v>5607</v>
      </c>
      <c r="B685" t="s">
        <v>5607</v>
      </c>
    </row>
    <row r="686" spans="1:4">
      <c r="A686" t="s">
        <v>5608</v>
      </c>
      <c r="B686" t="s">
        <v>5608</v>
      </c>
    </row>
    <row r="687" spans="1:4">
      <c r="A687" t="s">
        <v>5609</v>
      </c>
      <c r="B687" t="s">
        <v>5609</v>
      </c>
    </row>
    <row r="688" spans="1:4">
      <c r="A688" t="s">
        <v>5610</v>
      </c>
      <c r="B688" t="s">
        <v>5610</v>
      </c>
    </row>
    <row r="689" spans="1:2">
      <c r="A689" t="s">
        <v>5611</v>
      </c>
      <c r="B689" t="s">
        <v>5611</v>
      </c>
    </row>
    <row r="690" spans="1:2">
      <c r="A690" t="s">
        <v>5612</v>
      </c>
      <c r="B690" t="s">
        <v>5612</v>
      </c>
    </row>
    <row r="691" spans="1:2">
      <c r="A691" t="s">
        <v>5613</v>
      </c>
      <c r="B691" t="s">
        <v>5613</v>
      </c>
    </row>
    <row r="692" spans="1:2">
      <c r="A692" t="s">
        <v>5614</v>
      </c>
      <c r="B692" t="s">
        <v>5614</v>
      </c>
    </row>
    <row r="693" spans="1:2">
      <c r="A693" t="s">
        <v>5615</v>
      </c>
      <c r="B693" t="s">
        <v>5615</v>
      </c>
    </row>
    <row r="694" spans="1:2">
      <c r="A694" t="s">
        <v>5616</v>
      </c>
      <c r="B694" t="s">
        <v>5616</v>
      </c>
    </row>
    <row r="695" spans="1:2">
      <c r="A695" t="s">
        <v>5617</v>
      </c>
      <c r="B695" t="s">
        <v>5617</v>
      </c>
    </row>
    <row r="696" spans="1:2">
      <c r="A696" t="s">
        <v>5593</v>
      </c>
      <c r="B696" t="s">
        <v>5593</v>
      </c>
    </row>
    <row r="697" spans="1:2">
      <c r="A697" t="s">
        <v>5595</v>
      </c>
      <c r="B697" t="s">
        <v>5595</v>
      </c>
    </row>
    <row r="698" spans="1:2">
      <c r="A698" t="s">
        <v>5596</v>
      </c>
      <c r="B698" t="s">
        <v>5596</v>
      </c>
    </row>
    <row r="699" spans="1:2">
      <c r="A699" t="s">
        <v>5618</v>
      </c>
      <c r="B699" t="s">
        <v>5618</v>
      </c>
    </row>
    <row r="700" spans="1:2">
      <c r="A700" t="s">
        <v>5619</v>
      </c>
      <c r="B700" t="s">
        <v>5619</v>
      </c>
    </row>
    <row r="701" spans="1:2">
      <c r="A701" t="s">
        <v>5620</v>
      </c>
      <c r="B701" t="s">
        <v>5620</v>
      </c>
    </row>
    <row r="702" spans="1:2">
      <c r="A702" t="s">
        <v>5621</v>
      </c>
      <c r="B702" t="s">
        <v>5621</v>
      </c>
    </row>
    <row r="703" spans="1:2">
      <c r="A703" t="s">
        <v>5622</v>
      </c>
      <c r="B703" t="s">
        <v>5622</v>
      </c>
    </row>
    <row r="704" spans="1:2">
      <c r="A704" t="s">
        <v>5623</v>
      </c>
      <c r="B704" t="s">
        <v>5623</v>
      </c>
    </row>
    <row r="705" spans="1:4">
      <c r="A705" t="s">
        <v>5624</v>
      </c>
      <c r="B705" t="s">
        <v>5624</v>
      </c>
    </row>
    <row r="706" spans="1:4">
      <c r="A706" t="s">
        <v>5625</v>
      </c>
      <c r="B706" t="s">
        <v>5625</v>
      </c>
    </row>
    <row r="707" spans="1:4">
      <c r="A707" t="s">
        <v>5600</v>
      </c>
      <c r="B707" t="s">
        <v>5600</v>
      </c>
    </row>
    <row r="708" spans="1:4">
      <c r="A708" t="s">
        <v>5626</v>
      </c>
      <c r="B708" t="s">
        <v>5626</v>
      </c>
    </row>
    <row r="709" spans="1:4">
      <c r="A709" t="s">
        <v>5627</v>
      </c>
      <c r="B709" t="s">
        <v>5627</v>
      </c>
    </row>
    <row r="710" spans="1:4">
      <c r="A710" t="s">
        <v>246</v>
      </c>
      <c r="B710" t="s">
        <v>246</v>
      </c>
    </row>
    <row r="711" spans="1:4">
      <c r="A711" t="s">
        <v>5628</v>
      </c>
      <c r="B711" t="s">
        <v>6559</v>
      </c>
      <c r="C711" t="s">
        <v>6560</v>
      </c>
      <c r="D711" t="s">
        <v>6530</v>
      </c>
    </row>
    <row r="712" spans="1:4">
      <c r="A712" t="s">
        <v>5629</v>
      </c>
      <c r="B712" t="s">
        <v>5629</v>
      </c>
    </row>
    <row r="713" spans="1:4">
      <c r="A713" t="s">
        <v>5630</v>
      </c>
      <c r="B713" t="s">
        <v>5630</v>
      </c>
    </row>
    <row r="714" spans="1:4">
      <c r="A714" t="s">
        <v>5631</v>
      </c>
      <c r="B714" t="s">
        <v>5631</v>
      </c>
    </row>
    <row r="715" spans="1:4">
      <c r="A715" t="s">
        <v>5632</v>
      </c>
      <c r="B715" t="s">
        <v>5632</v>
      </c>
    </row>
    <row r="716" spans="1:4">
      <c r="A716" t="s">
        <v>5633</v>
      </c>
      <c r="B716" t="s">
        <v>5633</v>
      </c>
    </row>
    <row r="717" spans="1:4">
      <c r="A717" t="s">
        <v>5592</v>
      </c>
      <c r="B717" t="s">
        <v>5592</v>
      </c>
    </row>
    <row r="718" spans="1:4">
      <c r="A718" t="s">
        <v>5593</v>
      </c>
      <c r="B718" t="s">
        <v>5593</v>
      </c>
    </row>
    <row r="719" spans="1:4">
      <c r="A719" t="s">
        <v>5595</v>
      </c>
      <c r="B719" t="s">
        <v>5595</v>
      </c>
    </row>
    <row r="720" spans="1:4">
      <c r="A720" t="s">
        <v>5596</v>
      </c>
      <c r="B720" t="s">
        <v>5596</v>
      </c>
    </row>
    <row r="721" spans="1:4">
      <c r="A721" t="s">
        <v>5634</v>
      </c>
      <c r="B721" t="s">
        <v>5634</v>
      </c>
    </row>
    <row r="722" spans="1:4">
      <c r="A722" t="s">
        <v>5635</v>
      </c>
      <c r="B722" t="s">
        <v>5635</v>
      </c>
    </row>
    <row r="723" spans="1:4">
      <c r="A723" t="s">
        <v>5636</v>
      </c>
      <c r="B723" t="s">
        <v>5636</v>
      </c>
    </row>
    <row r="724" spans="1:4">
      <c r="A724" t="s">
        <v>5637</v>
      </c>
      <c r="B724" t="s">
        <v>5637</v>
      </c>
    </row>
    <row r="725" spans="1:4">
      <c r="A725" t="s">
        <v>5638</v>
      </c>
      <c r="B725" t="s">
        <v>5638</v>
      </c>
    </row>
    <row r="726" spans="1:4">
      <c r="A726" t="s">
        <v>5639</v>
      </c>
      <c r="B726" t="s">
        <v>5639</v>
      </c>
    </row>
    <row r="727" spans="1:4">
      <c r="A727" t="s">
        <v>5640</v>
      </c>
      <c r="B727" t="s">
        <v>5640</v>
      </c>
    </row>
    <row r="728" spans="1:4">
      <c r="A728" t="s">
        <v>5641</v>
      </c>
      <c r="B728" t="s">
        <v>5641</v>
      </c>
    </row>
    <row r="729" spans="1:4">
      <c r="A729" t="s">
        <v>5642</v>
      </c>
      <c r="B729" t="s">
        <v>5642</v>
      </c>
    </row>
    <row r="730" spans="1:4">
      <c r="A730" t="s">
        <v>5643</v>
      </c>
      <c r="B730" t="s">
        <v>5643</v>
      </c>
    </row>
    <row r="731" spans="1:4">
      <c r="A731" t="s">
        <v>5625</v>
      </c>
      <c r="B731" t="s">
        <v>5625</v>
      </c>
    </row>
    <row r="732" spans="1:4">
      <c r="A732" t="s">
        <v>5600</v>
      </c>
      <c r="B732" t="s">
        <v>5600</v>
      </c>
    </row>
    <row r="733" spans="1:4">
      <c r="A733" t="s">
        <v>5601</v>
      </c>
      <c r="B733" t="s">
        <v>5601</v>
      </c>
    </row>
    <row r="734" spans="1:4">
      <c r="A734" t="s">
        <v>246</v>
      </c>
      <c r="B734" t="s">
        <v>246</v>
      </c>
    </row>
    <row r="735" spans="1:4">
      <c r="A735" t="s">
        <v>5185</v>
      </c>
      <c r="B735" t="s">
        <v>5185</v>
      </c>
    </row>
    <row r="736" spans="1:4">
      <c r="A736" t="s">
        <v>5644</v>
      </c>
      <c r="B736" t="s">
        <v>6561</v>
      </c>
      <c r="C736" t="s">
        <v>6562</v>
      </c>
      <c r="D736" t="s">
        <v>6530</v>
      </c>
    </row>
    <row r="737" spans="1:4">
      <c r="A737" t="s">
        <v>5645</v>
      </c>
      <c r="B737" t="s">
        <v>5645</v>
      </c>
    </row>
    <row r="738" spans="1:4">
      <c r="A738" t="s">
        <v>5646</v>
      </c>
      <c r="B738" t="s">
        <v>5646</v>
      </c>
    </row>
    <row r="739" spans="1:4">
      <c r="A739" t="s">
        <v>5647</v>
      </c>
      <c r="B739" t="s">
        <v>5647</v>
      </c>
    </row>
    <row r="740" spans="1:4">
      <c r="A740" t="s">
        <v>246</v>
      </c>
      <c r="B740" t="s">
        <v>246</v>
      </c>
    </row>
    <row r="741" spans="1:4">
      <c r="A741" t="s">
        <v>5185</v>
      </c>
      <c r="B741" t="s">
        <v>5185</v>
      </c>
    </row>
    <row r="742" spans="1:4">
      <c r="A742" t="s">
        <v>5648</v>
      </c>
      <c r="B742" t="s">
        <v>6563</v>
      </c>
      <c r="C742" t="s">
        <v>6564</v>
      </c>
      <c r="D742" t="s">
        <v>6530</v>
      </c>
    </row>
    <row r="743" spans="1:4">
      <c r="A743" t="s">
        <v>5649</v>
      </c>
      <c r="B743" t="s">
        <v>5649</v>
      </c>
    </row>
    <row r="744" spans="1:4">
      <c r="A744" t="s">
        <v>5650</v>
      </c>
      <c r="B744" t="s">
        <v>5650</v>
      </c>
    </row>
    <row r="745" spans="1:4">
      <c r="A745" t="s">
        <v>246</v>
      </c>
      <c r="B745" t="s">
        <v>246</v>
      </c>
    </row>
    <row r="746" spans="1:4">
      <c r="A746" t="s">
        <v>5185</v>
      </c>
      <c r="B746" t="s">
        <v>5185</v>
      </c>
    </row>
    <row r="747" spans="1:4">
      <c r="A747" t="s">
        <v>5651</v>
      </c>
      <c r="B747" t="s">
        <v>6565</v>
      </c>
      <c r="C747" t="s">
        <v>6566</v>
      </c>
      <c r="D747" t="s">
        <v>6530</v>
      </c>
    </row>
    <row r="748" spans="1:4">
      <c r="A748" t="s">
        <v>5652</v>
      </c>
      <c r="B748" t="s">
        <v>5652</v>
      </c>
    </row>
    <row r="749" spans="1:4">
      <c r="A749" t="s">
        <v>5653</v>
      </c>
      <c r="B749" t="s">
        <v>5653</v>
      </c>
    </row>
    <row r="750" spans="1:4">
      <c r="A750" t="s">
        <v>5654</v>
      </c>
      <c r="B750" t="s">
        <v>5654</v>
      </c>
    </row>
    <row r="751" spans="1:4">
      <c r="A751" t="s">
        <v>5655</v>
      </c>
      <c r="B751" t="s">
        <v>5655</v>
      </c>
    </row>
    <row r="752" spans="1:4">
      <c r="A752" t="s">
        <v>5656</v>
      </c>
      <c r="B752" t="s">
        <v>5656</v>
      </c>
    </row>
    <row r="753" spans="1:3">
      <c r="A753" t="s">
        <v>5657</v>
      </c>
      <c r="B753" t="s">
        <v>5657</v>
      </c>
    </row>
    <row r="754" spans="1:3">
      <c r="A754" t="s">
        <v>5658</v>
      </c>
      <c r="B754" t="s">
        <v>5658</v>
      </c>
    </row>
    <row r="755" spans="1:3">
      <c r="A755" t="s">
        <v>5659</v>
      </c>
      <c r="B755" t="s">
        <v>5659</v>
      </c>
    </row>
    <row r="756" spans="1:3">
      <c r="A756" t="s">
        <v>5660</v>
      </c>
      <c r="B756" t="s">
        <v>5660</v>
      </c>
    </row>
    <row r="757" spans="1:3">
      <c r="A757" t="s">
        <v>5661</v>
      </c>
      <c r="B757" t="s">
        <v>5661</v>
      </c>
    </row>
    <row r="758" spans="1:3">
      <c r="A758" t="s">
        <v>246</v>
      </c>
      <c r="B758" t="s">
        <v>246</v>
      </c>
    </row>
    <row r="759" spans="1:3">
      <c r="A759" t="s">
        <v>5185</v>
      </c>
      <c r="B759" t="s">
        <v>5185</v>
      </c>
    </row>
    <row r="761" spans="1:3">
      <c r="A761" t="s">
        <v>5662</v>
      </c>
      <c r="B761" t="s">
        <v>6567</v>
      </c>
      <c r="C761" t="s">
        <v>6568</v>
      </c>
    </row>
    <row r="762" spans="1:3">
      <c r="A762" t="s">
        <v>5663</v>
      </c>
      <c r="B762" t="s">
        <v>6569</v>
      </c>
      <c r="C762" t="s">
        <v>6570</v>
      </c>
    </row>
    <row r="764" spans="1:3">
      <c r="A764" t="s">
        <v>5664</v>
      </c>
      <c r="B764" t="s">
        <v>5664</v>
      </c>
    </row>
    <row r="765" spans="1:3">
      <c r="A765" t="s">
        <v>5665</v>
      </c>
      <c r="B765" t="s">
        <v>5665</v>
      </c>
    </row>
    <row r="766" spans="1:3">
      <c r="A766" t="s">
        <v>5185</v>
      </c>
      <c r="B766" t="s">
        <v>5185</v>
      </c>
    </row>
    <row r="767" spans="1:3">
      <c r="A767" t="s">
        <v>5185</v>
      </c>
      <c r="B767" t="s">
        <v>5185</v>
      </c>
    </row>
    <row r="768" spans="1:3">
      <c r="A768" t="s">
        <v>5185</v>
      </c>
      <c r="B768" t="s">
        <v>5185</v>
      </c>
    </row>
    <row r="769" spans="1:4">
      <c r="A769" t="s">
        <v>5185</v>
      </c>
      <c r="B769" t="s">
        <v>5185</v>
      </c>
    </row>
    <row r="771" spans="1:4">
      <c r="A771" t="s">
        <v>5185</v>
      </c>
      <c r="B771" t="s">
        <v>5185</v>
      </c>
    </row>
    <row r="772" spans="1:4">
      <c r="A772" t="s">
        <v>5666</v>
      </c>
      <c r="B772" t="s">
        <v>6567</v>
      </c>
      <c r="C772" t="s">
        <v>6571</v>
      </c>
    </row>
    <row r="773" spans="1:4">
      <c r="A773" t="s">
        <v>5667</v>
      </c>
      <c r="B773" t="s">
        <v>6572</v>
      </c>
      <c r="C773" t="s">
        <v>6573</v>
      </c>
    </row>
    <row r="774" spans="1:4">
      <c r="A774" t="s">
        <v>5668</v>
      </c>
      <c r="B774" t="s">
        <v>5668</v>
      </c>
    </row>
    <row r="775" spans="1:4">
      <c r="A775" t="s">
        <v>248</v>
      </c>
      <c r="B775" t="s">
        <v>248</v>
      </c>
    </row>
    <row r="776" spans="1:4">
      <c r="A776" t="s">
        <v>5669</v>
      </c>
      <c r="B776" t="s">
        <v>6574</v>
      </c>
      <c r="C776" t="s">
        <v>6575</v>
      </c>
    </row>
    <row r="777" spans="1:4">
      <c r="A777" t="s">
        <v>5670</v>
      </c>
      <c r="B777" t="s">
        <v>6576</v>
      </c>
      <c r="C777" t="s">
        <v>6577</v>
      </c>
      <c r="D777" t="s">
        <v>6575</v>
      </c>
    </row>
    <row r="778" spans="1:4">
      <c r="A778" t="s">
        <v>5671</v>
      </c>
      <c r="B778" t="s">
        <v>6578</v>
      </c>
      <c r="C778" t="s">
        <v>6579</v>
      </c>
    </row>
    <row r="779" spans="1:4">
      <c r="A779" t="s">
        <v>5672</v>
      </c>
      <c r="B779" t="s">
        <v>6580</v>
      </c>
      <c r="C779" t="s">
        <v>6581</v>
      </c>
      <c r="D779" t="s">
        <v>6579</v>
      </c>
    </row>
    <row r="780" spans="1:4">
      <c r="A780" t="s">
        <v>5673</v>
      </c>
      <c r="B780" t="s">
        <v>6582</v>
      </c>
      <c r="C780" t="s">
        <v>6583</v>
      </c>
    </row>
    <row r="781" spans="1:4">
      <c r="A781" t="s">
        <v>5674</v>
      </c>
      <c r="B781" t="s">
        <v>6584</v>
      </c>
      <c r="C781" t="s">
        <v>6585</v>
      </c>
      <c r="D781" t="s">
        <v>6583</v>
      </c>
    </row>
    <row r="782" spans="1:4">
      <c r="A782" t="s">
        <v>5675</v>
      </c>
      <c r="B782" t="s">
        <v>6586</v>
      </c>
      <c r="C782" t="s">
        <v>6587</v>
      </c>
    </row>
    <row r="783" spans="1:4">
      <c r="A783" t="s">
        <v>5676</v>
      </c>
      <c r="B783" t="s">
        <v>6588</v>
      </c>
      <c r="C783" t="s">
        <v>6589</v>
      </c>
      <c r="D783" t="s">
        <v>6587</v>
      </c>
    </row>
    <row r="784" spans="1:4">
      <c r="A784" t="s">
        <v>5677</v>
      </c>
      <c r="B784" t="s">
        <v>5677</v>
      </c>
    </row>
    <row r="785" spans="1:4">
      <c r="A785" t="s">
        <v>5678</v>
      </c>
      <c r="B785" t="s">
        <v>6590</v>
      </c>
      <c r="C785" t="s">
        <v>6591</v>
      </c>
      <c r="D785" t="s">
        <v>6592</v>
      </c>
    </row>
    <row r="786" spans="1:4">
      <c r="A786" t="s">
        <v>5679</v>
      </c>
      <c r="B786" t="s">
        <v>6593</v>
      </c>
      <c r="C786" t="s">
        <v>6594</v>
      </c>
      <c r="D786" t="s">
        <v>6595</v>
      </c>
    </row>
    <row r="787" spans="1:4">
      <c r="A787" t="s">
        <v>5680</v>
      </c>
      <c r="B787" t="s">
        <v>5680</v>
      </c>
    </row>
    <row r="788" spans="1:4">
      <c r="A788" t="s">
        <v>5681</v>
      </c>
      <c r="B788" t="s">
        <v>6596</v>
      </c>
      <c r="C788" t="s">
        <v>6597</v>
      </c>
      <c r="D788" t="s">
        <v>6307</v>
      </c>
    </row>
    <row r="789" spans="1:4">
      <c r="A789" t="s">
        <v>5682</v>
      </c>
      <c r="B789" t="s">
        <v>6598</v>
      </c>
      <c r="C789" t="s">
        <v>6599</v>
      </c>
      <c r="D789" t="s">
        <v>6309</v>
      </c>
    </row>
    <row r="790" spans="1:4">
      <c r="A790" t="s">
        <v>5683</v>
      </c>
      <c r="B790" t="s">
        <v>6600</v>
      </c>
      <c r="C790" t="s">
        <v>6601</v>
      </c>
      <c r="D790" t="s">
        <v>6311</v>
      </c>
    </row>
    <row r="791" spans="1:4">
      <c r="A791" t="s">
        <v>5684</v>
      </c>
      <c r="B791" t="s">
        <v>6602</v>
      </c>
      <c r="C791" t="s">
        <v>6603</v>
      </c>
      <c r="D791" t="s">
        <v>6311</v>
      </c>
    </row>
    <row r="792" spans="1:4">
      <c r="A792" t="s">
        <v>5685</v>
      </c>
      <c r="B792" t="s">
        <v>5685</v>
      </c>
    </row>
    <row r="793" spans="1:4">
      <c r="A793" t="s">
        <v>5686</v>
      </c>
      <c r="B793" t="s">
        <v>6604</v>
      </c>
      <c r="C793" t="s">
        <v>6605</v>
      </c>
      <c r="D793" t="s">
        <v>6311</v>
      </c>
    </row>
    <row r="794" spans="1:4">
      <c r="A794" t="s">
        <v>5687</v>
      </c>
      <c r="B794" t="s">
        <v>6606</v>
      </c>
      <c r="C794" t="s">
        <v>6607</v>
      </c>
      <c r="D794" t="s">
        <v>6311</v>
      </c>
    </row>
    <row r="795" spans="1:4">
      <c r="A795" t="s">
        <v>5688</v>
      </c>
      <c r="B795" t="s">
        <v>6608</v>
      </c>
      <c r="C795" t="s">
        <v>6609</v>
      </c>
      <c r="D795" t="s">
        <v>6311</v>
      </c>
    </row>
    <row r="796" spans="1:4">
      <c r="A796" t="s">
        <v>5689</v>
      </c>
      <c r="B796" t="s">
        <v>6610</v>
      </c>
      <c r="C796" t="s">
        <v>6611</v>
      </c>
      <c r="D796" t="s">
        <v>6311</v>
      </c>
    </row>
    <row r="797" spans="1:4">
      <c r="A797" t="s">
        <v>5690</v>
      </c>
      <c r="B797" t="s">
        <v>6612</v>
      </c>
      <c r="C797" t="s">
        <v>6613</v>
      </c>
      <c r="D797" t="s">
        <v>6311</v>
      </c>
    </row>
    <row r="798" spans="1:4">
      <c r="A798" t="s">
        <v>5691</v>
      </c>
      <c r="B798" t="s">
        <v>6614</v>
      </c>
      <c r="C798" t="s">
        <v>6615</v>
      </c>
      <c r="D798" t="s">
        <v>6311</v>
      </c>
    </row>
    <row r="799" spans="1:4">
      <c r="A799" t="s">
        <v>5692</v>
      </c>
      <c r="B799" t="s">
        <v>6616</v>
      </c>
      <c r="C799" t="s">
        <v>6617</v>
      </c>
      <c r="D799" t="s">
        <v>6311</v>
      </c>
    </row>
    <row r="800" spans="1:4">
      <c r="A800" t="s">
        <v>5693</v>
      </c>
      <c r="B800" t="s">
        <v>6618</v>
      </c>
      <c r="C800" t="s">
        <v>6619</v>
      </c>
      <c r="D800" t="s">
        <v>6311</v>
      </c>
    </row>
    <row r="801" spans="1:4">
      <c r="A801" t="s">
        <v>5694</v>
      </c>
      <c r="B801" t="s">
        <v>5694</v>
      </c>
    </row>
    <row r="802" spans="1:4">
      <c r="A802" t="s">
        <v>5695</v>
      </c>
      <c r="B802" t="s">
        <v>6620</v>
      </c>
      <c r="C802" t="s">
        <v>6621</v>
      </c>
      <c r="D802" t="s">
        <v>6311</v>
      </c>
    </row>
    <row r="803" spans="1:4">
      <c r="A803" t="s">
        <v>5696</v>
      </c>
      <c r="B803" t="s">
        <v>6622</v>
      </c>
      <c r="C803" t="s">
        <v>6623</v>
      </c>
      <c r="D803" t="s">
        <v>6309</v>
      </c>
    </row>
    <row r="804" spans="1:4">
      <c r="A804" t="s">
        <v>5697</v>
      </c>
      <c r="B804" t="s">
        <v>6624</v>
      </c>
      <c r="C804" t="s">
        <v>6625</v>
      </c>
      <c r="D804" t="s">
        <v>6311</v>
      </c>
    </row>
    <row r="805" spans="1:4">
      <c r="A805" t="s">
        <v>5698</v>
      </c>
      <c r="B805" t="s">
        <v>6626</v>
      </c>
      <c r="C805" t="s">
        <v>6627</v>
      </c>
      <c r="D805" t="s">
        <v>6311</v>
      </c>
    </row>
    <row r="806" spans="1:4">
      <c r="A806" t="s">
        <v>5699</v>
      </c>
      <c r="B806" t="s">
        <v>6628</v>
      </c>
      <c r="C806" t="s">
        <v>6629</v>
      </c>
      <c r="D806" t="s">
        <v>6311</v>
      </c>
    </row>
    <row r="807" spans="1:4">
      <c r="A807" t="s">
        <v>5700</v>
      </c>
      <c r="B807" t="s">
        <v>6630</v>
      </c>
      <c r="C807" t="s">
        <v>6631</v>
      </c>
      <c r="D807" t="s">
        <v>6311</v>
      </c>
    </row>
    <row r="808" spans="1:4">
      <c r="A808" t="s">
        <v>5701</v>
      </c>
      <c r="B808" t="s">
        <v>6632</v>
      </c>
      <c r="C808" t="s">
        <v>6633</v>
      </c>
      <c r="D808" t="s">
        <v>6311</v>
      </c>
    </row>
    <row r="809" spans="1:4">
      <c r="A809" t="s">
        <v>5702</v>
      </c>
      <c r="B809" t="s">
        <v>5702</v>
      </c>
    </row>
    <row r="810" spans="1:4">
      <c r="A810" t="s">
        <v>5703</v>
      </c>
      <c r="B810" t="s">
        <v>6634</v>
      </c>
      <c r="C810" t="s">
        <v>6635</v>
      </c>
      <c r="D810" t="s">
        <v>6329</v>
      </c>
    </row>
    <row r="811" spans="1:4">
      <c r="A811" t="s">
        <v>5704</v>
      </c>
      <c r="B811" t="s">
        <v>5704</v>
      </c>
    </row>
    <row r="812" spans="1:4">
      <c r="A812" t="s">
        <v>5705</v>
      </c>
      <c r="B812" t="s">
        <v>6636</v>
      </c>
      <c r="C812" t="s">
        <v>6637</v>
      </c>
      <c r="D812" t="s">
        <v>6638</v>
      </c>
    </row>
    <row r="813" spans="1:4">
      <c r="A813" t="s">
        <v>5706</v>
      </c>
      <c r="B813" t="s">
        <v>6639</v>
      </c>
      <c r="C813" t="s">
        <v>6640</v>
      </c>
      <c r="D813" t="s">
        <v>6641</v>
      </c>
    </row>
    <row r="814" spans="1:4">
      <c r="A814" t="s">
        <v>5707</v>
      </c>
      <c r="B814" t="s">
        <v>5707</v>
      </c>
    </row>
    <row r="815" spans="1:4">
      <c r="A815" t="s">
        <v>5708</v>
      </c>
      <c r="B815" t="s">
        <v>6642</v>
      </c>
      <c r="C815" t="s">
        <v>6643</v>
      </c>
      <c r="D815" t="s">
        <v>6331</v>
      </c>
    </row>
    <row r="816" spans="1:4">
      <c r="A816" t="s">
        <v>5709</v>
      </c>
      <c r="B816" t="s">
        <v>6644</v>
      </c>
      <c r="C816" t="s">
        <v>6645</v>
      </c>
      <c r="D816" t="s">
        <v>6311</v>
      </c>
    </row>
    <row r="817" spans="1:4">
      <c r="A817" t="s">
        <v>5710</v>
      </c>
      <c r="B817" t="s">
        <v>6646</v>
      </c>
      <c r="C817" t="s">
        <v>6647</v>
      </c>
      <c r="D817" t="s">
        <v>6311</v>
      </c>
    </row>
    <row r="818" spans="1:4">
      <c r="A818" t="s">
        <v>5711</v>
      </c>
      <c r="B818" t="s">
        <v>5711</v>
      </c>
    </row>
    <row r="819" spans="1:4">
      <c r="A819" t="s">
        <v>5712</v>
      </c>
      <c r="B819" t="s">
        <v>6648</v>
      </c>
      <c r="C819" t="s">
        <v>6649</v>
      </c>
      <c r="D819" t="s">
        <v>6335</v>
      </c>
    </row>
    <row r="820" spans="1:4">
      <c r="A820" t="s">
        <v>5713</v>
      </c>
      <c r="B820" t="s">
        <v>6650</v>
      </c>
      <c r="C820" t="s">
        <v>6651</v>
      </c>
      <c r="D820" t="s">
        <v>6311</v>
      </c>
    </row>
    <row r="821" spans="1:4">
      <c r="A821" t="s">
        <v>5714</v>
      </c>
      <c r="B821" t="s">
        <v>5714</v>
      </c>
    </row>
    <row r="822" spans="1:4">
      <c r="A822" t="s">
        <v>5715</v>
      </c>
      <c r="B822" t="s">
        <v>6652</v>
      </c>
      <c r="C822" t="s">
        <v>6653</v>
      </c>
      <c r="D822" t="s">
        <v>6329</v>
      </c>
    </row>
    <row r="823" spans="1:4">
      <c r="A823" t="s">
        <v>5716</v>
      </c>
      <c r="B823" t="s">
        <v>5716</v>
      </c>
    </row>
    <row r="824" spans="1:4">
      <c r="A824" t="s">
        <v>5717</v>
      </c>
      <c r="B824" t="s">
        <v>6654</v>
      </c>
      <c r="C824" t="s">
        <v>6655</v>
      </c>
      <c r="D824" t="s">
        <v>6335</v>
      </c>
    </row>
    <row r="825" spans="1:4">
      <c r="A825" t="s">
        <v>5718</v>
      </c>
      <c r="B825" t="s">
        <v>6656</v>
      </c>
      <c r="C825" t="s">
        <v>6657</v>
      </c>
      <c r="D825" t="s">
        <v>6311</v>
      </c>
    </row>
    <row r="826" spans="1:4">
      <c r="A826" t="s">
        <v>5719</v>
      </c>
      <c r="B826" t="s">
        <v>5719</v>
      </c>
    </row>
    <row r="827" spans="1:4">
      <c r="A827" t="s">
        <v>5720</v>
      </c>
      <c r="B827" t="s">
        <v>6658</v>
      </c>
      <c r="C827" t="s">
        <v>6659</v>
      </c>
      <c r="D827" t="s">
        <v>6329</v>
      </c>
    </row>
    <row r="828" spans="1:4">
      <c r="A828" t="s">
        <v>5721</v>
      </c>
      <c r="B828" t="s">
        <v>5721</v>
      </c>
    </row>
    <row r="829" spans="1:4">
      <c r="A829" t="s">
        <v>5722</v>
      </c>
      <c r="B829" t="s">
        <v>6660</v>
      </c>
      <c r="C829" t="s">
        <v>6661</v>
      </c>
      <c r="D829" t="s">
        <v>6335</v>
      </c>
    </row>
    <row r="830" spans="1:4">
      <c r="A830" t="s">
        <v>5723</v>
      </c>
      <c r="B830" t="s">
        <v>6662</v>
      </c>
      <c r="C830" t="s">
        <v>6663</v>
      </c>
      <c r="D830" t="s">
        <v>6311</v>
      </c>
    </row>
    <row r="831" spans="1:4">
      <c r="A831" t="s">
        <v>5724</v>
      </c>
      <c r="B831" t="s">
        <v>5724</v>
      </c>
    </row>
    <row r="832" spans="1:4">
      <c r="A832" t="s">
        <v>5725</v>
      </c>
      <c r="B832" t="s">
        <v>6664</v>
      </c>
      <c r="C832" t="s">
        <v>6665</v>
      </c>
      <c r="D832" t="s">
        <v>6329</v>
      </c>
    </row>
    <row r="833" spans="1:4">
      <c r="A833" t="s">
        <v>5726</v>
      </c>
      <c r="B833" t="s">
        <v>5726</v>
      </c>
    </row>
    <row r="834" spans="1:4">
      <c r="A834" t="s">
        <v>5727</v>
      </c>
      <c r="B834" t="s">
        <v>6666</v>
      </c>
      <c r="C834" t="s">
        <v>6667</v>
      </c>
      <c r="D834" t="s">
        <v>6335</v>
      </c>
    </row>
    <row r="835" spans="1:4">
      <c r="A835" t="s">
        <v>5728</v>
      </c>
      <c r="B835" t="s">
        <v>6668</v>
      </c>
      <c r="C835" t="s">
        <v>6669</v>
      </c>
      <c r="D835" t="s">
        <v>6311</v>
      </c>
    </row>
    <row r="836" spans="1:4">
      <c r="A836" t="s">
        <v>5729</v>
      </c>
      <c r="B836" t="s">
        <v>5729</v>
      </c>
    </row>
    <row r="837" spans="1:4">
      <c r="A837" t="s">
        <v>5730</v>
      </c>
      <c r="B837" t="s">
        <v>6670</v>
      </c>
      <c r="C837" t="s">
        <v>6671</v>
      </c>
      <c r="D837" t="s">
        <v>6329</v>
      </c>
    </row>
    <row r="838" spans="1:4">
      <c r="A838" t="s">
        <v>5731</v>
      </c>
      <c r="B838" t="s">
        <v>5731</v>
      </c>
    </row>
    <row r="839" spans="1:4">
      <c r="A839" t="s">
        <v>5732</v>
      </c>
      <c r="B839" t="s">
        <v>6672</v>
      </c>
      <c r="C839" t="s">
        <v>6673</v>
      </c>
      <c r="D839" t="s">
        <v>6335</v>
      </c>
    </row>
    <row r="840" spans="1:4">
      <c r="A840" t="s">
        <v>5733</v>
      </c>
      <c r="B840" t="s">
        <v>6674</v>
      </c>
      <c r="C840" t="s">
        <v>6675</v>
      </c>
      <c r="D840" t="s">
        <v>6311</v>
      </c>
    </row>
    <row r="841" spans="1:4">
      <c r="A841" t="s">
        <v>5734</v>
      </c>
      <c r="B841" t="s">
        <v>5734</v>
      </c>
    </row>
    <row r="842" spans="1:4">
      <c r="A842" t="s">
        <v>5735</v>
      </c>
      <c r="B842" t="s">
        <v>6676</v>
      </c>
      <c r="C842" t="s">
        <v>6677</v>
      </c>
      <c r="D842" t="s">
        <v>6329</v>
      </c>
    </row>
    <row r="843" spans="1:4">
      <c r="A843" t="s">
        <v>5736</v>
      </c>
      <c r="B843" t="s">
        <v>5736</v>
      </c>
    </row>
    <row r="844" spans="1:4">
      <c r="A844" t="s">
        <v>5737</v>
      </c>
      <c r="B844" t="s">
        <v>6678</v>
      </c>
      <c r="C844" t="s">
        <v>6679</v>
      </c>
      <c r="D844" t="s">
        <v>6307</v>
      </c>
    </row>
    <row r="845" spans="1:4">
      <c r="A845" t="s">
        <v>5738</v>
      </c>
      <c r="B845" t="s">
        <v>6680</v>
      </c>
      <c r="C845" t="s">
        <v>6681</v>
      </c>
      <c r="D845" t="s">
        <v>6307</v>
      </c>
    </row>
    <row r="846" spans="1:4">
      <c r="A846" t="s">
        <v>5739</v>
      </c>
      <c r="B846" t="s">
        <v>5739</v>
      </c>
    </row>
    <row r="847" spans="1:4">
      <c r="A847" t="s">
        <v>5740</v>
      </c>
      <c r="B847" t="s">
        <v>6682</v>
      </c>
      <c r="C847" t="s">
        <v>6683</v>
      </c>
      <c r="D847" t="s">
        <v>6329</v>
      </c>
    </row>
    <row r="848" spans="1:4">
      <c r="A848" t="s">
        <v>5741</v>
      </c>
      <c r="B848" t="s">
        <v>5741</v>
      </c>
    </row>
    <row r="849" spans="1:4">
      <c r="A849" t="s">
        <v>5742</v>
      </c>
      <c r="B849" t="s">
        <v>6684</v>
      </c>
      <c r="C849" t="s">
        <v>6685</v>
      </c>
      <c r="D849" t="s">
        <v>6329</v>
      </c>
    </row>
    <row r="850" spans="1:4">
      <c r="A850" t="s">
        <v>5743</v>
      </c>
      <c r="B850" t="s">
        <v>5743</v>
      </c>
    </row>
    <row r="851" spans="1:4">
      <c r="A851" t="s">
        <v>5744</v>
      </c>
      <c r="B851" t="s">
        <v>6686</v>
      </c>
      <c r="C851" t="s">
        <v>6687</v>
      </c>
      <c r="D851" t="s">
        <v>6307</v>
      </c>
    </row>
    <row r="852" spans="1:4">
      <c r="A852" t="s">
        <v>5745</v>
      </c>
      <c r="B852" t="s">
        <v>6688</v>
      </c>
      <c r="C852" t="s">
        <v>6689</v>
      </c>
      <c r="D852" t="s">
        <v>6311</v>
      </c>
    </row>
    <row r="853" spans="1:4">
      <c r="A853" t="s">
        <v>5746</v>
      </c>
      <c r="B853" t="s">
        <v>6690</v>
      </c>
      <c r="C853" t="s">
        <v>6691</v>
      </c>
      <c r="D853" t="s">
        <v>6311</v>
      </c>
    </row>
    <row r="854" spans="1:4">
      <c r="A854" t="s">
        <v>5747</v>
      </c>
      <c r="B854" t="s">
        <v>6692</v>
      </c>
      <c r="C854" t="s">
        <v>6693</v>
      </c>
      <c r="D854" t="s">
        <v>6311</v>
      </c>
    </row>
    <row r="855" spans="1:4">
      <c r="A855" t="s">
        <v>5748</v>
      </c>
      <c r="B855" t="s">
        <v>6694</v>
      </c>
      <c r="C855" t="s">
        <v>6695</v>
      </c>
      <c r="D855" t="s">
        <v>6311</v>
      </c>
    </row>
    <row r="856" spans="1:4">
      <c r="A856" t="s">
        <v>5749</v>
      </c>
      <c r="B856" t="s">
        <v>5749</v>
      </c>
    </row>
    <row r="857" spans="1:4">
      <c r="A857" t="s">
        <v>5750</v>
      </c>
      <c r="B857" t="s">
        <v>6696</v>
      </c>
      <c r="C857" t="s">
        <v>6697</v>
      </c>
      <c r="D857" t="s">
        <v>6329</v>
      </c>
    </row>
    <row r="858" spans="1:4">
      <c r="A858" t="s">
        <v>5751</v>
      </c>
      <c r="B858" t="s">
        <v>5751</v>
      </c>
    </row>
    <row r="859" spans="1:4">
      <c r="A859" t="s">
        <v>5752</v>
      </c>
      <c r="B859" t="s">
        <v>5752</v>
      </c>
    </row>
    <row r="860" spans="1:4">
      <c r="A860" t="s">
        <v>5753</v>
      </c>
      <c r="B860" t="s">
        <v>6698</v>
      </c>
      <c r="C860" t="s">
        <v>6699</v>
      </c>
      <c r="D860" t="s">
        <v>6311</v>
      </c>
    </row>
    <row r="861" spans="1:4">
      <c r="A861" t="s">
        <v>5754</v>
      </c>
      <c r="B861" t="s">
        <v>6700</v>
      </c>
      <c r="C861" t="s">
        <v>6701</v>
      </c>
      <c r="D861" t="s">
        <v>6311</v>
      </c>
    </row>
    <row r="862" spans="1:4">
      <c r="A862" t="s">
        <v>5755</v>
      </c>
      <c r="B862" t="s">
        <v>6702</v>
      </c>
      <c r="C862" t="s">
        <v>6703</v>
      </c>
      <c r="D862" t="s">
        <v>6311</v>
      </c>
    </row>
    <row r="863" spans="1:4">
      <c r="A863" t="s">
        <v>5756</v>
      </c>
      <c r="B863" t="s">
        <v>6704</v>
      </c>
      <c r="C863" t="s">
        <v>6705</v>
      </c>
      <c r="D863" t="s">
        <v>6311</v>
      </c>
    </row>
    <row r="864" spans="1:4">
      <c r="A864" t="s">
        <v>5757</v>
      </c>
      <c r="B864" t="s">
        <v>6706</v>
      </c>
      <c r="C864" t="s">
        <v>6707</v>
      </c>
      <c r="D864" t="s">
        <v>6311</v>
      </c>
    </row>
    <row r="865" spans="1:4">
      <c r="A865" t="s">
        <v>5758</v>
      </c>
      <c r="B865" t="s">
        <v>6708</v>
      </c>
      <c r="C865" t="s">
        <v>6709</v>
      </c>
      <c r="D865" t="s">
        <v>6311</v>
      </c>
    </row>
    <row r="866" spans="1:4">
      <c r="A866" t="s">
        <v>5759</v>
      </c>
      <c r="B866" t="s">
        <v>6710</v>
      </c>
      <c r="C866" t="s">
        <v>6711</v>
      </c>
      <c r="D866" t="s">
        <v>6311</v>
      </c>
    </row>
    <row r="867" spans="1:4">
      <c r="A867" t="s">
        <v>5760</v>
      </c>
      <c r="B867" t="s">
        <v>6712</v>
      </c>
      <c r="C867" t="s">
        <v>6713</v>
      </c>
      <c r="D867" t="s">
        <v>6311</v>
      </c>
    </row>
    <row r="868" spans="1:4">
      <c r="A868" t="s">
        <v>5761</v>
      </c>
      <c r="B868" t="s">
        <v>5761</v>
      </c>
    </row>
    <row r="869" spans="1:4">
      <c r="A869" t="s">
        <v>5762</v>
      </c>
      <c r="B869" t="s">
        <v>6714</v>
      </c>
      <c r="C869" t="s">
        <v>6715</v>
      </c>
      <c r="D869" t="s">
        <v>6311</v>
      </c>
    </row>
    <row r="870" spans="1:4">
      <c r="A870" t="s">
        <v>5763</v>
      </c>
      <c r="B870" t="s">
        <v>6716</v>
      </c>
      <c r="C870" t="s">
        <v>6717</v>
      </c>
      <c r="D870" t="s">
        <v>6311</v>
      </c>
    </row>
    <row r="871" spans="1:4">
      <c r="A871" t="s">
        <v>5764</v>
      </c>
      <c r="B871" t="s">
        <v>6718</v>
      </c>
      <c r="C871" t="s">
        <v>6719</v>
      </c>
      <c r="D871" t="s">
        <v>6309</v>
      </c>
    </row>
    <row r="872" spans="1:4">
      <c r="A872" t="s">
        <v>5765</v>
      </c>
      <c r="B872" t="s">
        <v>6720</v>
      </c>
      <c r="C872" t="s">
        <v>6721</v>
      </c>
      <c r="D872" t="s">
        <v>6311</v>
      </c>
    </row>
    <row r="873" spans="1:4">
      <c r="A873" t="s">
        <v>5766</v>
      </c>
      <c r="B873" t="s">
        <v>6722</v>
      </c>
      <c r="C873" t="s">
        <v>6723</v>
      </c>
      <c r="D873" t="s">
        <v>6311</v>
      </c>
    </row>
    <row r="874" spans="1:4">
      <c r="A874" t="s">
        <v>5767</v>
      </c>
      <c r="B874" t="s">
        <v>6724</v>
      </c>
      <c r="C874" t="s">
        <v>6725</v>
      </c>
      <c r="D874" t="s">
        <v>6311</v>
      </c>
    </row>
    <row r="875" spans="1:4">
      <c r="A875" t="s">
        <v>5768</v>
      </c>
      <c r="B875" t="s">
        <v>6726</v>
      </c>
      <c r="C875" t="s">
        <v>6727</v>
      </c>
      <c r="D875" t="s">
        <v>6311</v>
      </c>
    </row>
    <row r="876" spans="1:4">
      <c r="A876" t="s">
        <v>5769</v>
      </c>
      <c r="B876" t="s">
        <v>5769</v>
      </c>
    </row>
    <row r="877" spans="1:4">
      <c r="A877" t="s">
        <v>5770</v>
      </c>
      <c r="B877" t="s">
        <v>6728</v>
      </c>
      <c r="C877" t="s">
        <v>6729</v>
      </c>
      <c r="D877" t="s">
        <v>6730</v>
      </c>
    </row>
    <row r="878" spans="1:4">
      <c r="A878" t="s">
        <v>5771</v>
      </c>
      <c r="B878" t="s">
        <v>6731</v>
      </c>
      <c r="C878" t="s">
        <v>6732</v>
      </c>
      <c r="D878" t="s">
        <v>6733</v>
      </c>
    </row>
    <row r="879" spans="1:4">
      <c r="A879" t="s">
        <v>5772</v>
      </c>
      <c r="B879" t="s">
        <v>6734</v>
      </c>
      <c r="C879" t="s">
        <v>6735</v>
      </c>
      <c r="D879" t="s">
        <v>6736</v>
      </c>
    </row>
    <row r="880" spans="1:4">
      <c r="A880" t="s">
        <v>5773</v>
      </c>
      <c r="B880" t="s">
        <v>5773</v>
      </c>
    </row>
    <row r="881" spans="1:4">
      <c r="A881" t="s">
        <v>5774</v>
      </c>
      <c r="B881" t="s">
        <v>6737</v>
      </c>
      <c r="C881" t="s">
        <v>6738</v>
      </c>
    </row>
    <row r="882" spans="1:4">
      <c r="A882" t="s">
        <v>5775</v>
      </c>
      <c r="B882" t="s">
        <v>5775</v>
      </c>
    </row>
    <row r="883" spans="1:4">
      <c r="A883" t="s">
        <v>5776</v>
      </c>
      <c r="B883" t="s">
        <v>6739</v>
      </c>
      <c r="C883" t="s">
        <v>6740</v>
      </c>
      <c r="D883" t="s">
        <v>6741</v>
      </c>
    </row>
    <row r="884" spans="1:4">
      <c r="A884" t="s">
        <v>5777</v>
      </c>
      <c r="B884" t="s">
        <v>6742</v>
      </c>
      <c r="C884" t="s">
        <v>6743</v>
      </c>
    </row>
    <row r="885" spans="1:4">
      <c r="A885" t="s">
        <v>5778</v>
      </c>
      <c r="B885" t="s">
        <v>5778</v>
      </c>
    </row>
    <row r="886" spans="1:4">
      <c r="A886" t="s">
        <v>5779</v>
      </c>
      <c r="B886" t="s">
        <v>6744</v>
      </c>
      <c r="C886" t="s">
        <v>6745</v>
      </c>
      <c r="D886" t="s">
        <v>6311</v>
      </c>
    </row>
    <row r="887" spans="1:4">
      <c r="A887" t="s">
        <v>5780</v>
      </c>
      <c r="B887" t="s">
        <v>6746</v>
      </c>
      <c r="C887" t="s">
        <v>6747</v>
      </c>
      <c r="D887" t="s">
        <v>6311</v>
      </c>
    </row>
    <row r="888" spans="1:4">
      <c r="A888" t="s">
        <v>5781</v>
      </c>
      <c r="B888" t="s">
        <v>6748</v>
      </c>
      <c r="C888" t="s">
        <v>6749</v>
      </c>
      <c r="D888" t="s">
        <v>6311</v>
      </c>
    </row>
    <row r="889" spans="1:4">
      <c r="A889" t="s">
        <v>5782</v>
      </c>
      <c r="B889" t="s">
        <v>6750</v>
      </c>
      <c r="C889" t="s">
        <v>6751</v>
      </c>
      <c r="D889" t="s">
        <v>6311</v>
      </c>
    </row>
    <row r="890" spans="1:4">
      <c r="A890" t="s">
        <v>5783</v>
      </c>
      <c r="B890" t="s">
        <v>6752</v>
      </c>
      <c r="C890" t="s">
        <v>6753</v>
      </c>
      <c r="D890" t="s">
        <v>6311</v>
      </c>
    </row>
    <row r="891" spans="1:4">
      <c r="A891" t="s">
        <v>5784</v>
      </c>
      <c r="B891" t="s">
        <v>6754</v>
      </c>
      <c r="C891" t="s">
        <v>6755</v>
      </c>
      <c r="D891" t="s">
        <v>6311</v>
      </c>
    </row>
    <row r="892" spans="1:4">
      <c r="A892" t="s">
        <v>5785</v>
      </c>
      <c r="B892" t="s">
        <v>6756</v>
      </c>
      <c r="C892" t="s">
        <v>6757</v>
      </c>
      <c r="D892" t="s">
        <v>6311</v>
      </c>
    </row>
    <row r="893" spans="1:4">
      <c r="A893" t="s">
        <v>5786</v>
      </c>
      <c r="B893" t="s">
        <v>6758</v>
      </c>
      <c r="C893" t="s">
        <v>6759</v>
      </c>
      <c r="D893" t="s">
        <v>6311</v>
      </c>
    </row>
    <row r="894" spans="1:4">
      <c r="A894" t="s">
        <v>5787</v>
      </c>
      <c r="B894" t="s">
        <v>5787</v>
      </c>
    </row>
    <row r="895" spans="1:4">
      <c r="A895" t="s">
        <v>5788</v>
      </c>
      <c r="B895" t="s">
        <v>6760</v>
      </c>
      <c r="C895" t="s">
        <v>6761</v>
      </c>
      <c r="D895" t="s">
        <v>6311</v>
      </c>
    </row>
    <row r="896" spans="1:4">
      <c r="A896" t="s">
        <v>5789</v>
      </c>
      <c r="B896" t="s">
        <v>6762</v>
      </c>
      <c r="C896" t="s">
        <v>6763</v>
      </c>
      <c r="D896" t="s">
        <v>6311</v>
      </c>
    </row>
    <row r="897" spans="1:4">
      <c r="A897" t="s">
        <v>5790</v>
      </c>
      <c r="B897" t="s">
        <v>6764</v>
      </c>
      <c r="C897" t="s">
        <v>6765</v>
      </c>
      <c r="D897" t="s">
        <v>6311</v>
      </c>
    </row>
    <row r="898" spans="1:4">
      <c r="A898" t="s">
        <v>5791</v>
      </c>
      <c r="B898" t="s">
        <v>6766</v>
      </c>
      <c r="C898" t="s">
        <v>6767</v>
      </c>
      <c r="D898" t="s">
        <v>6311</v>
      </c>
    </row>
    <row r="899" spans="1:4">
      <c r="A899" t="s">
        <v>5792</v>
      </c>
      <c r="B899" t="s">
        <v>6768</v>
      </c>
      <c r="C899" t="s">
        <v>6769</v>
      </c>
      <c r="D899" t="s">
        <v>6311</v>
      </c>
    </row>
    <row r="900" spans="1:4">
      <c r="A900" t="s">
        <v>5793</v>
      </c>
      <c r="B900" t="s">
        <v>6770</v>
      </c>
      <c r="C900" t="s">
        <v>6771</v>
      </c>
      <c r="D900" t="s">
        <v>6311</v>
      </c>
    </row>
    <row r="901" spans="1:4">
      <c r="A901" t="s">
        <v>5794</v>
      </c>
      <c r="B901" t="s">
        <v>6772</v>
      </c>
      <c r="C901" t="s">
        <v>6773</v>
      </c>
      <c r="D901" t="s">
        <v>6311</v>
      </c>
    </row>
    <row r="902" spans="1:4">
      <c r="A902" t="s">
        <v>5795</v>
      </c>
      <c r="B902" t="s">
        <v>6774</v>
      </c>
      <c r="C902" t="s">
        <v>6775</v>
      </c>
      <c r="D902" t="s">
        <v>6311</v>
      </c>
    </row>
    <row r="903" spans="1:4">
      <c r="A903" t="s">
        <v>5796</v>
      </c>
      <c r="B903" t="s">
        <v>5796</v>
      </c>
    </row>
    <row r="904" spans="1:4">
      <c r="A904" t="s">
        <v>5797</v>
      </c>
      <c r="B904" t="s">
        <v>6776</v>
      </c>
      <c r="C904" t="s">
        <v>6777</v>
      </c>
      <c r="D904" t="s">
        <v>6778</v>
      </c>
    </row>
    <row r="905" spans="1:4">
      <c r="A905" t="s">
        <v>5798</v>
      </c>
      <c r="B905" t="s">
        <v>6779</v>
      </c>
      <c r="C905" t="s">
        <v>6780</v>
      </c>
    </row>
    <row r="906" spans="1:4">
      <c r="A906" t="s">
        <v>5799</v>
      </c>
      <c r="B906" t="s">
        <v>5799</v>
      </c>
    </row>
    <row r="907" spans="1:4">
      <c r="A907" t="s">
        <v>5800</v>
      </c>
      <c r="B907" t="s">
        <v>6781</v>
      </c>
      <c r="C907" t="s">
        <v>6782</v>
      </c>
      <c r="D907" t="s">
        <v>6311</v>
      </c>
    </row>
    <row r="908" spans="1:4">
      <c r="A908" t="s">
        <v>5801</v>
      </c>
      <c r="B908" t="s">
        <v>6783</v>
      </c>
      <c r="C908" t="s">
        <v>6784</v>
      </c>
      <c r="D908" t="s">
        <v>6311</v>
      </c>
    </row>
    <row r="909" spans="1:4">
      <c r="A909" t="s">
        <v>5802</v>
      </c>
      <c r="B909" t="s">
        <v>6785</v>
      </c>
      <c r="C909" t="s">
        <v>6786</v>
      </c>
      <c r="D909" t="s">
        <v>6311</v>
      </c>
    </row>
    <row r="910" spans="1:4">
      <c r="A910" t="s">
        <v>5803</v>
      </c>
      <c r="B910" t="s">
        <v>6787</v>
      </c>
      <c r="C910" t="s">
        <v>6788</v>
      </c>
      <c r="D910" t="s">
        <v>6311</v>
      </c>
    </row>
    <row r="911" spans="1:4">
      <c r="A911" t="s">
        <v>5804</v>
      </c>
      <c r="B911" t="s">
        <v>6789</v>
      </c>
      <c r="C911" t="s">
        <v>6790</v>
      </c>
      <c r="D911" t="s">
        <v>6311</v>
      </c>
    </row>
    <row r="912" spans="1:4">
      <c r="A912" t="s">
        <v>5805</v>
      </c>
      <c r="B912" t="s">
        <v>6791</v>
      </c>
      <c r="C912" t="s">
        <v>6792</v>
      </c>
      <c r="D912" t="s">
        <v>6311</v>
      </c>
    </row>
    <row r="913" spans="1:4">
      <c r="A913" t="s">
        <v>5806</v>
      </c>
      <c r="B913" t="s">
        <v>6793</v>
      </c>
      <c r="C913" t="s">
        <v>6794</v>
      </c>
      <c r="D913" t="s">
        <v>6311</v>
      </c>
    </row>
    <row r="914" spans="1:4">
      <c r="A914" t="s">
        <v>5807</v>
      </c>
      <c r="B914" t="s">
        <v>6795</v>
      </c>
      <c r="C914" t="s">
        <v>6796</v>
      </c>
      <c r="D914" t="s">
        <v>6311</v>
      </c>
    </row>
    <row r="915" spans="1:4">
      <c r="A915" t="s">
        <v>5808</v>
      </c>
      <c r="B915" t="s">
        <v>5808</v>
      </c>
    </row>
    <row r="916" spans="1:4">
      <c r="A916" t="s">
        <v>5809</v>
      </c>
      <c r="B916" t="s">
        <v>6797</v>
      </c>
      <c r="C916" t="s">
        <v>6798</v>
      </c>
      <c r="D916" t="s">
        <v>6311</v>
      </c>
    </row>
    <row r="917" spans="1:4">
      <c r="A917" t="s">
        <v>5810</v>
      </c>
      <c r="B917" t="s">
        <v>6799</v>
      </c>
      <c r="C917" t="s">
        <v>6800</v>
      </c>
      <c r="D917" t="s">
        <v>6311</v>
      </c>
    </row>
    <row r="918" spans="1:4">
      <c r="A918" t="s">
        <v>5811</v>
      </c>
      <c r="B918" t="s">
        <v>6801</v>
      </c>
      <c r="C918" t="s">
        <v>6802</v>
      </c>
      <c r="D918" t="s">
        <v>6311</v>
      </c>
    </row>
    <row r="919" spans="1:4">
      <c r="A919" t="s">
        <v>5812</v>
      </c>
      <c r="B919" t="s">
        <v>6803</v>
      </c>
      <c r="C919" t="s">
        <v>6804</v>
      </c>
      <c r="D919" t="s">
        <v>6311</v>
      </c>
    </row>
    <row r="920" spans="1:4">
      <c r="A920" t="s">
        <v>5813</v>
      </c>
      <c r="B920" t="s">
        <v>6805</v>
      </c>
      <c r="C920" t="s">
        <v>6806</v>
      </c>
      <c r="D920" t="s">
        <v>6311</v>
      </c>
    </row>
    <row r="921" spans="1:4">
      <c r="A921" t="s">
        <v>5814</v>
      </c>
      <c r="B921" t="s">
        <v>6807</v>
      </c>
      <c r="C921" t="s">
        <v>6808</v>
      </c>
      <c r="D921" t="s">
        <v>6311</v>
      </c>
    </row>
    <row r="922" spans="1:4">
      <c r="A922" t="s">
        <v>5815</v>
      </c>
      <c r="B922" t="s">
        <v>6809</v>
      </c>
      <c r="C922" t="s">
        <v>6810</v>
      </c>
      <c r="D922" t="s">
        <v>6311</v>
      </c>
    </row>
    <row r="923" spans="1:4">
      <c r="A923" t="s">
        <v>5816</v>
      </c>
      <c r="B923" t="s">
        <v>6811</v>
      </c>
      <c r="C923" t="s">
        <v>6812</v>
      </c>
      <c r="D923" t="s">
        <v>6311</v>
      </c>
    </row>
    <row r="924" spans="1:4">
      <c r="A924" t="s">
        <v>5817</v>
      </c>
      <c r="B924" t="s">
        <v>5817</v>
      </c>
    </row>
    <row r="925" spans="1:4">
      <c r="A925" t="s">
        <v>5818</v>
      </c>
      <c r="B925" t="s">
        <v>6813</v>
      </c>
      <c r="C925" t="s">
        <v>6814</v>
      </c>
    </row>
    <row r="926" spans="1:4">
      <c r="A926" t="s">
        <v>5819</v>
      </c>
      <c r="B926" t="s">
        <v>5819</v>
      </c>
    </row>
    <row r="927" spans="1:4">
      <c r="A927" t="s">
        <v>5820</v>
      </c>
      <c r="B927" t="s">
        <v>6815</v>
      </c>
      <c r="C927" t="s">
        <v>6816</v>
      </c>
      <c r="D927" t="s">
        <v>6311</v>
      </c>
    </row>
    <row r="928" spans="1:4">
      <c r="A928" t="s">
        <v>5821</v>
      </c>
      <c r="B928" t="s">
        <v>6817</v>
      </c>
      <c r="C928" t="s">
        <v>6818</v>
      </c>
      <c r="D928" t="s">
        <v>6311</v>
      </c>
    </row>
    <row r="929" spans="1:4">
      <c r="A929" t="s">
        <v>5822</v>
      </c>
      <c r="B929" t="s">
        <v>6819</v>
      </c>
      <c r="C929" t="s">
        <v>6820</v>
      </c>
      <c r="D929" t="s">
        <v>6311</v>
      </c>
    </row>
    <row r="930" spans="1:4">
      <c r="A930" t="s">
        <v>5823</v>
      </c>
      <c r="B930" t="s">
        <v>6821</v>
      </c>
      <c r="C930" t="s">
        <v>6822</v>
      </c>
      <c r="D930" t="s">
        <v>6311</v>
      </c>
    </row>
    <row r="931" spans="1:4">
      <c r="A931" t="s">
        <v>5824</v>
      </c>
      <c r="B931" t="s">
        <v>6823</v>
      </c>
      <c r="C931" t="s">
        <v>6824</v>
      </c>
      <c r="D931" t="s">
        <v>6311</v>
      </c>
    </row>
    <row r="932" spans="1:4">
      <c r="A932" t="s">
        <v>5825</v>
      </c>
      <c r="B932" t="s">
        <v>6825</v>
      </c>
      <c r="C932" t="s">
        <v>6826</v>
      </c>
      <c r="D932" t="s">
        <v>6311</v>
      </c>
    </row>
    <row r="933" spans="1:4">
      <c r="A933" t="s">
        <v>5826</v>
      </c>
      <c r="B933" t="s">
        <v>6827</v>
      </c>
      <c r="C933" t="s">
        <v>6828</v>
      </c>
      <c r="D933" t="s">
        <v>6311</v>
      </c>
    </row>
    <row r="934" spans="1:4">
      <c r="A934" t="s">
        <v>5827</v>
      </c>
      <c r="B934" t="s">
        <v>6829</v>
      </c>
      <c r="C934" t="s">
        <v>6830</v>
      </c>
      <c r="D934" t="s">
        <v>6311</v>
      </c>
    </row>
    <row r="935" spans="1:4">
      <c r="A935" t="s">
        <v>5828</v>
      </c>
      <c r="B935" t="s">
        <v>5828</v>
      </c>
    </row>
    <row r="936" spans="1:4">
      <c r="A936" t="s">
        <v>5829</v>
      </c>
      <c r="B936" t="s">
        <v>6831</v>
      </c>
      <c r="C936" t="s">
        <v>6832</v>
      </c>
      <c r="D936" t="s">
        <v>6311</v>
      </c>
    </row>
    <row r="937" spans="1:4">
      <c r="A937" t="s">
        <v>5830</v>
      </c>
      <c r="B937" t="s">
        <v>6833</v>
      </c>
      <c r="C937" t="s">
        <v>6834</v>
      </c>
      <c r="D937" t="s">
        <v>6311</v>
      </c>
    </row>
    <row r="938" spans="1:4">
      <c r="A938" t="s">
        <v>5831</v>
      </c>
      <c r="B938" t="s">
        <v>6835</v>
      </c>
      <c r="C938" t="s">
        <v>6836</v>
      </c>
      <c r="D938" t="s">
        <v>6311</v>
      </c>
    </row>
    <row r="939" spans="1:4">
      <c r="A939" t="s">
        <v>5832</v>
      </c>
      <c r="B939" t="s">
        <v>6837</v>
      </c>
      <c r="C939" t="s">
        <v>6838</v>
      </c>
      <c r="D939" t="s">
        <v>6311</v>
      </c>
    </row>
    <row r="940" spans="1:4">
      <c r="A940" t="s">
        <v>5833</v>
      </c>
      <c r="B940" t="s">
        <v>6839</v>
      </c>
      <c r="C940" t="s">
        <v>6840</v>
      </c>
      <c r="D940" t="s">
        <v>6311</v>
      </c>
    </row>
    <row r="941" spans="1:4">
      <c r="A941" t="s">
        <v>5834</v>
      </c>
      <c r="B941" t="s">
        <v>6841</v>
      </c>
      <c r="C941" t="s">
        <v>6842</v>
      </c>
      <c r="D941" t="s">
        <v>6311</v>
      </c>
    </row>
    <row r="942" spans="1:4">
      <c r="A942" t="s">
        <v>5835</v>
      </c>
      <c r="B942" t="s">
        <v>6843</v>
      </c>
      <c r="C942" t="s">
        <v>6844</v>
      </c>
      <c r="D942" t="s">
        <v>6311</v>
      </c>
    </row>
    <row r="943" spans="1:4">
      <c r="A943" t="s">
        <v>5836</v>
      </c>
      <c r="B943" t="s">
        <v>6845</v>
      </c>
      <c r="C943" t="s">
        <v>6846</v>
      </c>
      <c r="D943" t="s">
        <v>6311</v>
      </c>
    </row>
    <row r="944" spans="1:4">
      <c r="A944" t="s">
        <v>5837</v>
      </c>
      <c r="B944" t="s">
        <v>5837</v>
      </c>
    </row>
    <row r="945" spans="1:4">
      <c r="A945" t="s">
        <v>5838</v>
      </c>
      <c r="B945" t="s">
        <v>6847</v>
      </c>
      <c r="C945" t="s">
        <v>6848</v>
      </c>
    </row>
    <row r="946" spans="1:4">
      <c r="A946" t="s">
        <v>5839</v>
      </c>
      <c r="B946" t="s">
        <v>5839</v>
      </c>
    </row>
    <row r="947" spans="1:4">
      <c r="A947" t="s">
        <v>5840</v>
      </c>
      <c r="B947" t="s">
        <v>6849</v>
      </c>
      <c r="C947" t="s">
        <v>6850</v>
      </c>
      <c r="D947" t="s">
        <v>6307</v>
      </c>
    </row>
    <row r="948" spans="1:4">
      <c r="A948" t="s">
        <v>5841</v>
      </c>
      <c r="B948" t="s">
        <v>6851</v>
      </c>
      <c r="C948" t="s">
        <v>6852</v>
      </c>
      <c r="D948" t="s">
        <v>6311</v>
      </c>
    </row>
    <row r="949" spans="1:4">
      <c r="A949" t="s">
        <v>5842</v>
      </c>
      <c r="B949" t="s">
        <v>6853</v>
      </c>
      <c r="C949" t="s">
        <v>6854</v>
      </c>
      <c r="D949" t="s">
        <v>6311</v>
      </c>
    </row>
    <row r="950" spans="1:4">
      <c r="A950" t="s">
        <v>5843</v>
      </c>
      <c r="B950" t="s">
        <v>6855</v>
      </c>
      <c r="C950" t="s">
        <v>6856</v>
      </c>
      <c r="D950" t="s">
        <v>6311</v>
      </c>
    </row>
    <row r="951" spans="1:4">
      <c r="A951" t="s">
        <v>5844</v>
      </c>
      <c r="B951" t="s">
        <v>6857</v>
      </c>
      <c r="C951" t="s">
        <v>6858</v>
      </c>
      <c r="D951" t="s">
        <v>6311</v>
      </c>
    </row>
    <row r="952" spans="1:4">
      <c r="A952" t="s">
        <v>5845</v>
      </c>
      <c r="B952" t="s">
        <v>5845</v>
      </c>
    </row>
    <row r="953" spans="1:4">
      <c r="A953" t="s">
        <v>5846</v>
      </c>
      <c r="B953" t="s">
        <v>6859</v>
      </c>
      <c r="C953" t="s">
        <v>6860</v>
      </c>
      <c r="D953" t="s">
        <v>6311</v>
      </c>
    </row>
    <row r="954" spans="1:4">
      <c r="A954" t="s">
        <v>5847</v>
      </c>
      <c r="B954" t="s">
        <v>6861</v>
      </c>
      <c r="C954" t="s">
        <v>6862</v>
      </c>
      <c r="D954" t="s">
        <v>6311</v>
      </c>
    </row>
    <row r="955" spans="1:4">
      <c r="A955" t="s">
        <v>5848</v>
      </c>
      <c r="B955" t="s">
        <v>6863</v>
      </c>
      <c r="C955" t="s">
        <v>6864</v>
      </c>
      <c r="D955" t="s">
        <v>6311</v>
      </c>
    </row>
    <row r="956" spans="1:4">
      <c r="A956" t="s">
        <v>5849</v>
      </c>
      <c r="B956" t="s">
        <v>6865</v>
      </c>
      <c r="C956" t="s">
        <v>6866</v>
      </c>
      <c r="D956" t="s">
        <v>6311</v>
      </c>
    </row>
    <row r="957" spans="1:4">
      <c r="A957" t="s">
        <v>5850</v>
      </c>
      <c r="B957" t="s">
        <v>6867</v>
      </c>
      <c r="C957" t="s">
        <v>6868</v>
      </c>
      <c r="D957" t="s">
        <v>6311</v>
      </c>
    </row>
    <row r="958" spans="1:4">
      <c r="A958" t="s">
        <v>5851</v>
      </c>
      <c r="B958" t="s">
        <v>6869</v>
      </c>
      <c r="C958" t="s">
        <v>6870</v>
      </c>
      <c r="D958" t="s">
        <v>6311</v>
      </c>
    </row>
    <row r="959" spans="1:4">
      <c r="A959" t="s">
        <v>5852</v>
      </c>
      <c r="B959" t="s">
        <v>6871</v>
      </c>
      <c r="C959" t="s">
        <v>6872</v>
      </c>
      <c r="D959" t="s">
        <v>6311</v>
      </c>
    </row>
    <row r="960" spans="1:4">
      <c r="A960" t="s">
        <v>5853</v>
      </c>
      <c r="B960" t="s">
        <v>6873</v>
      </c>
      <c r="C960" t="s">
        <v>6874</v>
      </c>
      <c r="D960" t="s">
        <v>6311</v>
      </c>
    </row>
    <row r="961" spans="1:4">
      <c r="A961" t="s">
        <v>5854</v>
      </c>
      <c r="B961" t="s">
        <v>5854</v>
      </c>
    </row>
    <row r="962" spans="1:4">
      <c r="A962" t="s">
        <v>5855</v>
      </c>
      <c r="B962" t="s">
        <v>6875</v>
      </c>
      <c r="C962" t="s">
        <v>6876</v>
      </c>
    </row>
    <row r="963" spans="1:4">
      <c r="A963" t="s">
        <v>5856</v>
      </c>
      <c r="B963" t="s">
        <v>5856</v>
      </c>
    </row>
    <row r="964" spans="1:4">
      <c r="A964" t="s">
        <v>5857</v>
      </c>
      <c r="B964" t="s">
        <v>6877</v>
      </c>
      <c r="C964" t="s">
        <v>6878</v>
      </c>
      <c r="D964" t="s">
        <v>6311</v>
      </c>
    </row>
    <row r="965" spans="1:4">
      <c r="A965" t="s">
        <v>5858</v>
      </c>
      <c r="B965" t="s">
        <v>6879</v>
      </c>
      <c r="C965" t="s">
        <v>6880</v>
      </c>
      <c r="D965" t="s">
        <v>6311</v>
      </c>
    </row>
    <row r="966" spans="1:4">
      <c r="A966" t="s">
        <v>5859</v>
      </c>
      <c r="B966" t="s">
        <v>6881</v>
      </c>
      <c r="C966" t="s">
        <v>6882</v>
      </c>
      <c r="D966" t="s">
        <v>6311</v>
      </c>
    </row>
    <row r="967" spans="1:4">
      <c r="A967" t="s">
        <v>5860</v>
      </c>
      <c r="B967" t="s">
        <v>6883</v>
      </c>
      <c r="C967" t="s">
        <v>6884</v>
      </c>
      <c r="D967" t="s">
        <v>6311</v>
      </c>
    </row>
    <row r="968" spans="1:4">
      <c r="A968" t="s">
        <v>5861</v>
      </c>
      <c r="B968" t="s">
        <v>6885</v>
      </c>
      <c r="C968" t="s">
        <v>6886</v>
      </c>
      <c r="D968" t="s">
        <v>6311</v>
      </c>
    </row>
    <row r="969" spans="1:4">
      <c r="A969" t="s">
        <v>5862</v>
      </c>
      <c r="B969" t="s">
        <v>6887</v>
      </c>
      <c r="C969" t="s">
        <v>6888</v>
      </c>
      <c r="D969" t="s">
        <v>6311</v>
      </c>
    </row>
    <row r="970" spans="1:4">
      <c r="A970" t="s">
        <v>5863</v>
      </c>
      <c r="B970" t="s">
        <v>6889</v>
      </c>
      <c r="C970" t="s">
        <v>6890</v>
      </c>
      <c r="D970" t="s">
        <v>6311</v>
      </c>
    </row>
    <row r="971" spans="1:4">
      <c r="A971" t="s">
        <v>5864</v>
      </c>
      <c r="B971" t="s">
        <v>6891</v>
      </c>
      <c r="C971" t="s">
        <v>6892</v>
      </c>
      <c r="D971" t="s">
        <v>6311</v>
      </c>
    </row>
    <row r="972" spans="1:4">
      <c r="A972" t="s">
        <v>5865</v>
      </c>
      <c r="B972" t="s">
        <v>5865</v>
      </c>
    </row>
    <row r="973" spans="1:4">
      <c r="A973" t="s">
        <v>5866</v>
      </c>
      <c r="B973" t="s">
        <v>6893</v>
      </c>
      <c r="C973" t="s">
        <v>6894</v>
      </c>
      <c r="D973" t="s">
        <v>6311</v>
      </c>
    </row>
    <row r="974" spans="1:4">
      <c r="A974" t="s">
        <v>5867</v>
      </c>
      <c r="B974" t="s">
        <v>6895</v>
      </c>
      <c r="C974" t="s">
        <v>6896</v>
      </c>
      <c r="D974" t="s">
        <v>6311</v>
      </c>
    </row>
    <row r="975" spans="1:4">
      <c r="A975" t="s">
        <v>5868</v>
      </c>
      <c r="B975" t="s">
        <v>6897</v>
      </c>
      <c r="C975" t="s">
        <v>6898</v>
      </c>
      <c r="D975" t="s">
        <v>6311</v>
      </c>
    </row>
    <row r="976" spans="1:4">
      <c r="A976" t="s">
        <v>5869</v>
      </c>
      <c r="B976" t="s">
        <v>6899</v>
      </c>
      <c r="C976" t="s">
        <v>6900</v>
      </c>
      <c r="D976" t="s">
        <v>6311</v>
      </c>
    </row>
    <row r="977" spans="1:4">
      <c r="A977" t="s">
        <v>5870</v>
      </c>
      <c r="B977" t="s">
        <v>6901</v>
      </c>
      <c r="C977" t="s">
        <v>6902</v>
      </c>
      <c r="D977" t="s">
        <v>6311</v>
      </c>
    </row>
    <row r="978" spans="1:4">
      <c r="A978" t="s">
        <v>5871</v>
      </c>
      <c r="B978" t="s">
        <v>6903</v>
      </c>
      <c r="C978" t="s">
        <v>6904</v>
      </c>
      <c r="D978" t="s">
        <v>6311</v>
      </c>
    </row>
    <row r="979" spans="1:4">
      <c r="A979" t="s">
        <v>5872</v>
      </c>
      <c r="B979" t="s">
        <v>6905</v>
      </c>
      <c r="C979" t="s">
        <v>6906</v>
      </c>
      <c r="D979" t="s">
        <v>6311</v>
      </c>
    </row>
    <row r="980" spans="1:4">
      <c r="A980" t="s">
        <v>5873</v>
      </c>
      <c r="B980" t="s">
        <v>6907</v>
      </c>
      <c r="C980" t="s">
        <v>6908</v>
      </c>
      <c r="D980" t="s">
        <v>6311</v>
      </c>
    </row>
    <row r="981" spans="1:4">
      <c r="A981" t="s">
        <v>5874</v>
      </c>
      <c r="B981" t="s">
        <v>5874</v>
      </c>
    </row>
    <row r="982" spans="1:4">
      <c r="A982" t="s">
        <v>5875</v>
      </c>
      <c r="B982" t="s">
        <v>6909</v>
      </c>
      <c r="C982" t="s">
        <v>6910</v>
      </c>
      <c r="D982" t="s">
        <v>6911</v>
      </c>
    </row>
    <row r="983" spans="1:4">
      <c r="A983" t="s">
        <v>5876</v>
      </c>
      <c r="B983" t="s">
        <v>6912</v>
      </c>
      <c r="C983" t="s">
        <v>6913</v>
      </c>
      <c r="D983" t="s">
        <v>6914</v>
      </c>
    </row>
    <row r="984" spans="1:4">
      <c r="A984" t="s">
        <v>5877</v>
      </c>
      <c r="B984" t="s">
        <v>6915</v>
      </c>
      <c r="C984" t="s">
        <v>6916</v>
      </c>
      <c r="D984" t="s">
        <v>6917</v>
      </c>
    </row>
    <row r="985" spans="1:4">
      <c r="A985" t="s">
        <v>5878</v>
      </c>
      <c r="B985" t="s">
        <v>6918</v>
      </c>
      <c r="C985" t="s">
        <v>6919</v>
      </c>
      <c r="D985" t="s">
        <v>6920</v>
      </c>
    </row>
    <row r="986" spans="1:4">
      <c r="A986" t="s">
        <v>5879</v>
      </c>
      <c r="B986" t="s">
        <v>6921</v>
      </c>
      <c r="C986" t="s">
        <v>6922</v>
      </c>
      <c r="D986" t="s">
        <v>6923</v>
      </c>
    </row>
    <row r="987" spans="1:4">
      <c r="A987" t="s">
        <v>5880</v>
      </c>
      <c r="B987" t="s">
        <v>6924</v>
      </c>
      <c r="C987" t="s">
        <v>6925</v>
      </c>
      <c r="D987" t="s">
        <v>6926</v>
      </c>
    </row>
    <row r="988" spans="1:4">
      <c r="A988" t="s">
        <v>5881</v>
      </c>
      <c r="B988" t="s">
        <v>6927</v>
      </c>
      <c r="C988" t="s">
        <v>6928</v>
      </c>
      <c r="D988" t="s">
        <v>6929</v>
      </c>
    </row>
    <row r="989" spans="1:4">
      <c r="A989" t="s">
        <v>5882</v>
      </c>
      <c r="B989" t="s">
        <v>6930</v>
      </c>
      <c r="C989" t="s">
        <v>6931</v>
      </c>
      <c r="D989" t="s">
        <v>6932</v>
      </c>
    </row>
    <row r="990" spans="1:4">
      <c r="A990" t="s">
        <v>5883</v>
      </c>
      <c r="B990" t="s">
        <v>6933</v>
      </c>
      <c r="C990" t="s">
        <v>6934</v>
      </c>
      <c r="D990" t="s">
        <v>6935</v>
      </c>
    </row>
    <row r="991" spans="1:4">
      <c r="A991" t="s">
        <v>5884</v>
      </c>
      <c r="B991" t="s">
        <v>6936</v>
      </c>
      <c r="C991" t="s">
        <v>6937</v>
      </c>
      <c r="D991" t="s">
        <v>6938</v>
      </c>
    </row>
    <row r="992" spans="1:4">
      <c r="A992" t="s">
        <v>5885</v>
      </c>
      <c r="B992" t="s">
        <v>6939</v>
      </c>
      <c r="C992" t="s">
        <v>6940</v>
      </c>
      <c r="D992" t="s">
        <v>6941</v>
      </c>
    </row>
    <row r="993" spans="1:4">
      <c r="A993" t="s">
        <v>5886</v>
      </c>
      <c r="B993" t="s">
        <v>6942</v>
      </c>
      <c r="C993" t="s">
        <v>6943</v>
      </c>
      <c r="D993" t="s">
        <v>6944</v>
      </c>
    </row>
    <row r="994" spans="1:4">
      <c r="A994" t="s">
        <v>5887</v>
      </c>
      <c r="B994" t="s">
        <v>6945</v>
      </c>
      <c r="C994" t="s">
        <v>6946</v>
      </c>
      <c r="D994" t="s">
        <v>6947</v>
      </c>
    </row>
    <row r="995" spans="1:4">
      <c r="A995" t="s">
        <v>5888</v>
      </c>
      <c r="B995" t="s">
        <v>6948</v>
      </c>
      <c r="C995" t="s">
        <v>6949</v>
      </c>
      <c r="D995" t="s">
        <v>6950</v>
      </c>
    </row>
    <row r="996" spans="1:4">
      <c r="A996" t="s">
        <v>5889</v>
      </c>
      <c r="B996" t="s">
        <v>6951</v>
      </c>
      <c r="C996" t="s">
        <v>6952</v>
      </c>
      <c r="D996" t="s">
        <v>6953</v>
      </c>
    </row>
    <row r="997" spans="1:4">
      <c r="A997" t="s">
        <v>5890</v>
      </c>
      <c r="B997" t="s">
        <v>6954</v>
      </c>
      <c r="C997" t="s">
        <v>6955</v>
      </c>
      <c r="D997" t="s">
        <v>6956</v>
      </c>
    </row>
    <row r="998" spans="1:4">
      <c r="A998" t="s">
        <v>5891</v>
      </c>
      <c r="B998" t="s">
        <v>6957</v>
      </c>
      <c r="C998" t="s">
        <v>6958</v>
      </c>
      <c r="D998" t="s">
        <v>6959</v>
      </c>
    </row>
    <row r="999" spans="1:4">
      <c r="A999" t="s">
        <v>5892</v>
      </c>
      <c r="B999" t="s">
        <v>6960</v>
      </c>
      <c r="C999" t="s">
        <v>6961</v>
      </c>
      <c r="D999" t="s">
        <v>6962</v>
      </c>
    </row>
    <row r="1000" spans="1:4">
      <c r="A1000" t="s">
        <v>5893</v>
      </c>
      <c r="B1000" t="s">
        <v>6963</v>
      </c>
      <c r="C1000" t="s">
        <v>6964</v>
      </c>
      <c r="D1000" t="s">
        <v>6965</v>
      </c>
    </row>
    <row r="1001" spans="1:4">
      <c r="A1001" t="s">
        <v>5894</v>
      </c>
      <c r="B1001" t="s">
        <v>6966</v>
      </c>
      <c r="C1001" t="s">
        <v>6967</v>
      </c>
      <c r="D1001" t="s">
        <v>6968</v>
      </c>
    </row>
    <row r="1002" spans="1:4">
      <c r="A1002" t="s">
        <v>5895</v>
      </c>
      <c r="B1002" t="s">
        <v>6969</v>
      </c>
      <c r="C1002" t="s">
        <v>6970</v>
      </c>
      <c r="D1002" t="s">
        <v>6971</v>
      </c>
    </row>
    <row r="1003" spans="1:4">
      <c r="A1003" t="s">
        <v>5896</v>
      </c>
      <c r="B1003" t="s">
        <v>6972</v>
      </c>
      <c r="C1003" t="s">
        <v>6973</v>
      </c>
      <c r="D1003" t="s">
        <v>6974</v>
      </c>
    </row>
    <row r="1004" spans="1:4">
      <c r="A1004" t="s">
        <v>5897</v>
      </c>
      <c r="B1004" t="s">
        <v>6975</v>
      </c>
      <c r="C1004" t="s">
        <v>6976</v>
      </c>
      <c r="D1004" t="s">
        <v>6977</v>
      </c>
    </row>
    <row r="1005" spans="1:4">
      <c r="A1005" t="s">
        <v>5898</v>
      </c>
      <c r="B1005" t="s">
        <v>5898</v>
      </c>
    </row>
    <row r="1006" spans="1:4">
      <c r="A1006" t="s">
        <v>5899</v>
      </c>
      <c r="B1006" t="s">
        <v>6978</v>
      </c>
      <c r="C1006" t="s">
        <v>6979</v>
      </c>
    </row>
    <row r="1007" spans="1:4">
      <c r="A1007" t="s">
        <v>5900</v>
      </c>
      <c r="B1007" t="s">
        <v>5900</v>
      </c>
    </row>
    <row r="1008" spans="1:4">
      <c r="A1008" t="s">
        <v>5901</v>
      </c>
      <c r="B1008" t="s">
        <v>6980</v>
      </c>
      <c r="C1008" t="s">
        <v>6981</v>
      </c>
      <c r="D1008" t="s">
        <v>6982</v>
      </c>
    </row>
    <row r="1009" spans="1:4">
      <c r="A1009" t="s">
        <v>5902</v>
      </c>
      <c r="B1009" t="s">
        <v>6983</v>
      </c>
      <c r="C1009" t="s">
        <v>6984</v>
      </c>
      <c r="D1009" t="s">
        <v>6985</v>
      </c>
    </row>
    <row r="1010" spans="1:4">
      <c r="A1010" t="s">
        <v>5903</v>
      </c>
      <c r="B1010" t="s">
        <v>6986</v>
      </c>
      <c r="C1010" t="s">
        <v>6987</v>
      </c>
    </row>
    <row r="1011" spans="1:4">
      <c r="A1011" t="s">
        <v>5904</v>
      </c>
      <c r="B1011" t="s">
        <v>5904</v>
      </c>
    </row>
    <row r="1012" spans="1:4">
      <c r="A1012" t="s">
        <v>5905</v>
      </c>
      <c r="B1012" t="s">
        <v>6988</v>
      </c>
      <c r="C1012" t="s">
        <v>6989</v>
      </c>
      <c r="D1012" t="s">
        <v>6311</v>
      </c>
    </row>
    <row r="1013" spans="1:4">
      <c r="A1013" t="s">
        <v>5906</v>
      </c>
      <c r="B1013" t="s">
        <v>6990</v>
      </c>
      <c r="C1013" t="s">
        <v>6991</v>
      </c>
      <c r="D1013" t="s">
        <v>6311</v>
      </c>
    </row>
    <row r="1014" spans="1:4">
      <c r="A1014" t="s">
        <v>5907</v>
      </c>
      <c r="B1014" t="s">
        <v>6992</v>
      </c>
      <c r="C1014" t="s">
        <v>6993</v>
      </c>
      <c r="D1014" t="s">
        <v>6311</v>
      </c>
    </row>
    <row r="1015" spans="1:4">
      <c r="A1015" t="s">
        <v>5908</v>
      </c>
      <c r="B1015" t="s">
        <v>6994</v>
      </c>
      <c r="C1015" t="s">
        <v>6995</v>
      </c>
      <c r="D1015" t="s">
        <v>6311</v>
      </c>
    </row>
    <row r="1016" spans="1:4">
      <c r="A1016" t="s">
        <v>5909</v>
      </c>
      <c r="B1016" t="s">
        <v>6996</v>
      </c>
      <c r="C1016" t="s">
        <v>6997</v>
      </c>
      <c r="D1016" t="s">
        <v>6311</v>
      </c>
    </row>
    <row r="1017" spans="1:4">
      <c r="A1017" t="s">
        <v>5910</v>
      </c>
      <c r="B1017" t="s">
        <v>6998</v>
      </c>
      <c r="C1017" t="s">
        <v>6999</v>
      </c>
      <c r="D1017" t="s">
        <v>6311</v>
      </c>
    </row>
    <row r="1018" spans="1:4">
      <c r="A1018" t="s">
        <v>5911</v>
      </c>
      <c r="B1018" t="s">
        <v>7000</v>
      </c>
      <c r="C1018" t="s">
        <v>7001</v>
      </c>
      <c r="D1018" t="s">
        <v>6311</v>
      </c>
    </row>
    <row r="1019" spans="1:4">
      <c r="A1019" t="s">
        <v>5912</v>
      </c>
      <c r="B1019" t="s">
        <v>7002</v>
      </c>
      <c r="C1019" t="s">
        <v>7003</v>
      </c>
      <c r="D1019" t="s">
        <v>6311</v>
      </c>
    </row>
    <row r="1020" spans="1:4">
      <c r="A1020" t="s">
        <v>5913</v>
      </c>
      <c r="B1020" t="s">
        <v>5913</v>
      </c>
    </row>
    <row r="1021" spans="1:4">
      <c r="A1021" t="s">
        <v>5914</v>
      </c>
      <c r="B1021" t="s">
        <v>7004</v>
      </c>
      <c r="C1021" t="s">
        <v>7005</v>
      </c>
      <c r="D1021" t="s">
        <v>7006</v>
      </c>
    </row>
    <row r="1022" spans="1:4">
      <c r="A1022" t="s">
        <v>5915</v>
      </c>
      <c r="B1022" t="s">
        <v>7007</v>
      </c>
      <c r="C1022" t="s">
        <v>7008</v>
      </c>
      <c r="D1022" t="s">
        <v>7009</v>
      </c>
    </row>
    <row r="1023" spans="1:4">
      <c r="A1023" t="s">
        <v>5916</v>
      </c>
      <c r="B1023" t="s">
        <v>7010</v>
      </c>
      <c r="C1023" t="s">
        <v>7011</v>
      </c>
      <c r="D1023" t="s">
        <v>7012</v>
      </c>
    </row>
    <row r="1024" spans="1:4">
      <c r="A1024" t="s">
        <v>5917</v>
      </c>
      <c r="B1024" t="s">
        <v>7013</v>
      </c>
      <c r="C1024" t="s">
        <v>7014</v>
      </c>
      <c r="D1024" t="s">
        <v>7015</v>
      </c>
    </row>
    <row r="1025" spans="1:4">
      <c r="A1025" t="s">
        <v>5918</v>
      </c>
      <c r="B1025" t="s">
        <v>7016</v>
      </c>
      <c r="C1025" t="s">
        <v>7017</v>
      </c>
      <c r="D1025" t="s">
        <v>7018</v>
      </c>
    </row>
    <row r="1026" spans="1:4">
      <c r="A1026" t="s">
        <v>5919</v>
      </c>
      <c r="B1026" t="s">
        <v>7019</v>
      </c>
      <c r="C1026" t="s">
        <v>7020</v>
      </c>
      <c r="D1026" t="s">
        <v>7021</v>
      </c>
    </row>
    <row r="1027" spans="1:4">
      <c r="A1027" t="s">
        <v>5920</v>
      </c>
      <c r="B1027" t="s">
        <v>7022</v>
      </c>
      <c r="C1027" t="s">
        <v>7023</v>
      </c>
    </row>
    <row r="1028" spans="1:4">
      <c r="A1028" t="s">
        <v>5921</v>
      </c>
      <c r="B1028" t="s">
        <v>5921</v>
      </c>
    </row>
    <row r="1029" spans="1:4">
      <c r="A1029" t="s">
        <v>5922</v>
      </c>
      <c r="B1029" t="s">
        <v>7024</v>
      </c>
      <c r="C1029" t="s">
        <v>7025</v>
      </c>
      <c r="D1029" t="s">
        <v>6311</v>
      </c>
    </row>
    <row r="1030" spans="1:4">
      <c r="A1030" t="s">
        <v>5923</v>
      </c>
      <c r="B1030" t="s">
        <v>7026</v>
      </c>
      <c r="C1030" t="s">
        <v>7027</v>
      </c>
      <c r="D1030" t="s">
        <v>6311</v>
      </c>
    </row>
    <row r="1031" spans="1:4">
      <c r="A1031" t="s">
        <v>5924</v>
      </c>
      <c r="B1031" t="s">
        <v>7028</v>
      </c>
      <c r="C1031" t="s">
        <v>7029</v>
      </c>
      <c r="D1031" t="s">
        <v>6311</v>
      </c>
    </row>
    <row r="1032" spans="1:4">
      <c r="A1032" t="s">
        <v>5925</v>
      </c>
      <c r="B1032" t="s">
        <v>7030</v>
      </c>
      <c r="C1032" t="s">
        <v>7031</v>
      </c>
      <c r="D1032" t="s">
        <v>6311</v>
      </c>
    </row>
    <row r="1033" spans="1:4">
      <c r="A1033" t="s">
        <v>5926</v>
      </c>
      <c r="B1033" t="s">
        <v>7032</v>
      </c>
      <c r="C1033" t="s">
        <v>7033</v>
      </c>
      <c r="D1033" t="s">
        <v>6311</v>
      </c>
    </row>
    <row r="1034" spans="1:4">
      <c r="A1034" t="s">
        <v>5927</v>
      </c>
      <c r="B1034" t="s">
        <v>7034</v>
      </c>
      <c r="C1034" t="s">
        <v>7035</v>
      </c>
      <c r="D1034" t="s">
        <v>6311</v>
      </c>
    </row>
    <row r="1035" spans="1:4">
      <c r="A1035" t="s">
        <v>5928</v>
      </c>
      <c r="B1035" t="s">
        <v>7036</v>
      </c>
      <c r="C1035" t="s">
        <v>7037</v>
      </c>
      <c r="D1035" t="s">
        <v>6311</v>
      </c>
    </row>
    <row r="1036" spans="1:4">
      <c r="A1036" t="s">
        <v>5929</v>
      </c>
      <c r="B1036" t="s">
        <v>7038</v>
      </c>
      <c r="C1036" t="s">
        <v>7039</v>
      </c>
      <c r="D1036" t="s">
        <v>6311</v>
      </c>
    </row>
    <row r="1037" spans="1:4">
      <c r="A1037" t="s">
        <v>5930</v>
      </c>
      <c r="B1037" t="s">
        <v>5930</v>
      </c>
    </row>
    <row r="1038" spans="1:4">
      <c r="A1038" t="s">
        <v>5931</v>
      </c>
      <c r="B1038" t="s">
        <v>7040</v>
      </c>
      <c r="C1038" t="s">
        <v>7041</v>
      </c>
      <c r="D1038" t="s">
        <v>6311</v>
      </c>
    </row>
    <row r="1039" spans="1:4">
      <c r="A1039" t="s">
        <v>5932</v>
      </c>
      <c r="B1039" t="s">
        <v>7042</v>
      </c>
      <c r="C1039" t="s">
        <v>7043</v>
      </c>
      <c r="D1039" t="s">
        <v>6311</v>
      </c>
    </row>
    <row r="1040" spans="1:4">
      <c r="A1040" t="s">
        <v>5933</v>
      </c>
      <c r="B1040" t="s">
        <v>7044</v>
      </c>
      <c r="C1040" t="s">
        <v>7045</v>
      </c>
      <c r="D1040" t="s">
        <v>6311</v>
      </c>
    </row>
    <row r="1041" spans="1:4">
      <c r="A1041" t="s">
        <v>5934</v>
      </c>
      <c r="B1041" t="s">
        <v>7046</v>
      </c>
      <c r="C1041" t="s">
        <v>7047</v>
      </c>
      <c r="D1041" t="s">
        <v>6311</v>
      </c>
    </row>
    <row r="1042" spans="1:4">
      <c r="A1042" t="s">
        <v>5935</v>
      </c>
      <c r="B1042" t="s">
        <v>7048</v>
      </c>
      <c r="C1042" t="s">
        <v>7049</v>
      </c>
      <c r="D1042" t="s">
        <v>6311</v>
      </c>
    </row>
    <row r="1043" spans="1:4">
      <c r="A1043" t="s">
        <v>5936</v>
      </c>
      <c r="B1043" t="s">
        <v>7050</v>
      </c>
      <c r="C1043" t="s">
        <v>7051</v>
      </c>
      <c r="D1043" t="s">
        <v>6311</v>
      </c>
    </row>
    <row r="1044" spans="1:4">
      <c r="A1044" t="s">
        <v>5937</v>
      </c>
      <c r="B1044" t="s">
        <v>7052</v>
      </c>
      <c r="C1044" t="s">
        <v>7053</v>
      </c>
      <c r="D1044" t="s">
        <v>6311</v>
      </c>
    </row>
    <row r="1045" spans="1:4">
      <c r="A1045" t="s">
        <v>5938</v>
      </c>
      <c r="B1045" t="s">
        <v>7054</v>
      </c>
      <c r="C1045" t="s">
        <v>7055</v>
      </c>
      <c r="D1045" t="s">
        <v>6311</v>
      </c>
    </row>
    <row r="1046" spans="1:4">
      <c r="A1046" t="s">
        <v>5939</v>
      </c>
      <c r="B1046" t="s">
        <v>5939</v>
      </c>
    </row>
    <row r="1047" spans="1:4">
      <c r="A1047" t="s">
        <v>5940</v>
      </c>
      <c r="B1047" t="s">
        <v>7056</v>
      </c>
      <c r="C1047" t="s">
        <v>7057</v>
      </c>
    </row>
    <row r="1048" spans="1:4">
      <c r="A1048" t="s">
        <v>5941</v>
      </c>
      <c r="B1048" t="s">
        <v>5941</v>
      </c>
    </row>
    <row r="1049" spans="1:4">
      <c r="A1049" t="s">
        <v>5942</v>
      </c>
      <c r="B1049" t="s">
        <v>7058</v>
      </c>
      <c r="C1049" t="s">
        <v>7059</v>
      </c>
      <c r="D1049" t="s">
        <v>6311</v>
      </c>
    </row>
    <row r="1050" spans="1:4">
      <c r="A1050" t="s">
        <v>5943</v>
      </c>
      <c r="B1050" t="s">
        <v>7060</v>
      </c>
      <c r="C1050" t="s">
        <v>7061</v>
      </c>
      <c r="D1050" t="s">
        <v>6311</v>
      </c>
    </row>
    <row r="1051" spans="1:4">
      <c r="A1051" t="s">
        <v>5944</v>
      </c>
      <c r="B1051" t="s">
        <v>7062</v>
      </c>
      <c r="C1051" t="s">
        <v>7063</v>
      </c>
      <c r="D1051" t="s">
        <v>6311</v>
      </c>
    </row>
    <row r="1052" spans="1:4">
      <c r="A1052" t="s">
        <v>5945</v>
      </c>
      <c r="B1052" t="s">
        <v>7064</v>
      </c>
      <c r="C1052" t="s">
        <v>7065</v>
      </c>
      <c r="D1052" t="s">
        <v>6311</v>
      </c>
    </row>
    <row r="1053" spans="1:4">
      <c r="A1053" t="s">
        <v>5946</v>
      </c>
      <c r="B1053" t="s">
        <v>7066</v>
      </c>
      <c r="C1053" t="s">
        <v>7067</v>
      </c>
      <c r="D1053" t="s">
        <v>6311</v>
      </c>
    </row>
    <row r="1054" spans="1:4">
      <c r="A1054" t="s">
        <v>5947</v>
      </c>
      <c r="B1054" t="s">
        <v>7068</v>
      </c>
      <c r="C1054" t="s">
        <v>7069</v>
      </c>
      <c r="D1054" t="s">
        <v>6311</v>
      </c>
    </row>
    <row r="1055" spans="1:4">
      <c r="A1055" t="s">
        <v>5948</v>
      </c>
      <c r="B1055" t="s">
        <v>7070</v>
      </c>
      <c r="C1055" t="s">
        <v>7071</v>
      </c>
      <c r="D1055" t="s">
        <v>6311</v>
      </c>
    </row>
    <row r="1056" spans="1:4">
      <c r="A1056" t="s">
        <v>5949</v>
      </c>
      <c r="B1056" t="s">
        <v>7072</v>
      </c>
      <c r="C1056" t="s">
        <v>7073</v>
      </c>
      <c r="D1056" t="s">
        <v>6311</v>
      </c>
    </row>
    <row r="1057" spans="1:4">
      <c r="A1057" t="s">
        <v>5950</v>
      </c>
      <c r="B1057" t="s">
        <v>5950</v>
      </c>
    </row>
    <row r="1058" spans="1:4">
      <c r="A1058" t="s">
        <v>5951</v>
      </c>
      <c r="B1058" t="s">
        <v>7074</v>
      </c>
      <c r="C1058" t="s">
        <v>7075</v>
      </c>
      <c r="D1058" t="s">
        <v>6311</v>
      </c>
    </row>
    <row r="1059" spans="1:4">
      <c r="A1059" t="s">
        <v>5952</v>
      </c>
      <c r="B1059" t="s">
        <v>7076</v>
      </c>
      <c r="C1059" t="s">
        <v>7077</v>
      </c>
      <c r="D1059" t="s">
        <v>6311</v>
      </c>
    </row>
    <row r="1060" spans="1:4">
      <c r="A1060" t="s">
        <v>5953</v>
      </c>
      <c r="B1060" t="s">
        <v>7078</v>
      </c>
      <c r="C1060" t="s">
        <v>7079</v>
      </c>
      <c r="D1060" t="s">
        <v>6311</v>
      </c>
    </row>
    <row r="1061" spans="1:4">
      <c r="A1061" t="s">
        <v>5954</v>
      </c>
      <c r="B1061" t="s">
        <v>7080</v>
      </c>
      <c r="C1061" t="s">
        <v>7081</v>
      </c>
      <c r="D1061" t="s">
        <v>6311</v>
      </c>
    </row>
    <row r="1062" spans="1:4">
      <c r="A1062" t="s">
        <v>5955</v>
      </c>
      <c r="B1062" t="s">
        <v>7082</v>
      </c>
      <c r="C1062" t="s">
        <v>7083</v>
      </c>
      <c r="D1062" t="s">
        <v>6311</v>
      </c>
    </row>
    <row r="1063" spans="1:4">
      <c r="A1063" t="s">
        <v>5956</v>
      </c>
      <c r="B1063" t="s">
        <v>7084</v>
      </c>
      <c r="C1063" t="s">
        <v>7085</v>
      </c>
      <c r="D1063" t="s">
        <v>6311</v>
      </c>
    </row>
    <row r="1064" spans="1:4">
      <c r="A1064" t="s">
        <v>5957</v>
      </c>
      <c r="B1064" t="s">
        <v>7086</v>
      </c>
      <c r="C1064" t="s">
        <v>7087</v>
      </c>
      <c r="D1064" t="s">
        <v>6311</v>
      </c>
    </row>
    <row r="1065" spans="1:4">
      <c r="A1065" t="s">
        <v>5958</v>
      </c>
      <c r="B1065" t="s">
        <v>7088</v>
      </c>
      <c r="C1065" t="s">
        <v>7089</v>
      </c>
      <c r="D1065" t="s">
        <v>6311</v>
      </c>
    </row>
    <row r="1066" spans="1:4">
      <c r="A1066" t="s">
        <v>5959</v>
      </c>
      <c r="B1066" t="s">
        <v>5959</v>
      </c>
    </row>
    <row r="1067" spans="1:4">
      <c r="A1067" t="s">
        <v>5960</v>
      </c>
      <c r="B1067" t="s">
        <v>7090</v>
      </c>
      <c r="C1067" t="s">
        <v>7091</v>
      </c>
    </row>
    <row r="1068" spans="1:4">
      <c r="A1068" t="s">
        <v>5961</v>
      </c>
      <c r="B1068" t="s">
        <v>5961</v>
      </c>
    </row>
    <row r="1069" spans="1:4">
      <c r="A1069" t="s">
        <v>5962</v>
      </c>
      <c r="B1069" t="s">
        <v>7092</v>
      </c>
      <c r="C1069" t="s">
        <v>7093</v>
      </c>
      <c r="D1069" t="s">
        <v>6311</v>
      </c>
    </row>
    <row r="1070" spans="1:4">
      <c r="A1070" t="s">
        <v>5963</v>
      </c>
      <c r="B1070" t="s">
        <v>7094</v>
      </c>
      <c r="C1070" t="s">
        <v>7095</v>
      </c>
      <c r="D1070" t="s">
        <v>6311</v>
      </c>
    </row>
    <row r="1071" spans="1:4">
      <c r="A1071" t="s">
        <v>5964</v>
      </c>
      <c r="B1071" t="s">
        <v>7096</v>
      </c>
      <c r="C1071" t="s">
        <v>7097</v>
      </c>
      <c r="D1071" t="s">
        <v>6311</v>
      </c>
    </row>
    <row r="1072" spans="1:4">
      <c r="A1072" t="s">
        <v>5965</v>
      </c>
      <c r="B1072" t="s">
        <v>7098</v>
      </c>
      <c r="C1072" t="s">
        <v>7099</v>
      </c>
      <c r="D1072" t="s">
        <v>6311</v>
      </c>
    </row>
    <row r="1073" spans="1:4">
      <c r="A1073" t="s">
        <v>5966</v>
      </c>
      <c r="B1073" t="s">
        <v>7100</v>
      </c>
      <c r="C1073" t="s">
        <v>7101</v>
      </c>
      <c r="D1073" t="s">
        <v>6311</v>
      </c>
    </row>
    <row r="1074" spans="1:4">
      <c r="A1074" t="s">
        <v>5967</v>
      </c>
      <c r="B1074" t="s">
        <v>7102</v>
      </c>
      <c r="C1074" t="s">
        <v>7103</v>
      </c>
      <c r="D1074" t="s">
        <v>6311</v>
      </c>
    </row>
    <row r="1075" spans="1:4">
      <c r="A1075" t="s">
        <v>5968</v>
      </c>
      <c r="B1075" t="s">
        <v>7104</v>
      </c>
      <c r="C1075" t="s">
        <v>7105</v>
      </c>
      <c r="D1075" t="s">
        <v>6311</v>
      </c>
    </row>
    <row r="1076" spans="1:4">
      <c r="A1076" t="s">
        <v>5969</v>
      </c>
      <c r="B1076" t="s">
        <v>7106</v>
      </c>
      <c r="C1076" t="s">
        <v>7107</v>
      </c>
      <c r="D1076" t="s">
        <v>6311</v>
      </c>
    </row>
    <row r="1077" spans="1:4">
      <c r="A1077" t="s">
        <v>5970</v>
      </c>
      <c r="B1077" t="s">
        <v>5970</v>
      </c>
    </row>
    <row r="1078" spans="1:4">
      <c r="A1078" t="s">
        <v>5971</v>
      </c>
      <c r="B1078" t="s">
        <v>7108</v>
      </c>
      <c r="C1078" t="s">
        <v>7109</v>
      </c>
      <c r="D1078" t="s">
        <v>6311</v>
      </c>
    </row>
    <row r="1079" spans="1:4">
      <c r="A1079" t="s">
        <v>5972</v>
      </c>
      <c r="B1079" t="s">
        <v>7110</v>
      </c>
      <c r="C1079" t="s">
        <v>7111</v>
      </c>
      <c r="D1079" t="s">
        <v>6311</v>
      </c>
    </row>
    <row r="1080" spans="1:4">
      <c r="A1080" t="s">
        <v>5973</v>
      </c>
      <c r="B1080" t="s">
        <v>7112</v>
      </c>
      <c r="C1080" t="s">
        <v>7113</v>
      </c>
      <c r="D1080" t="s">
        <v>6311</v>
      </c>
    </row>
    <row r="1081" spans="1:4">
      <c r="A1081" t="s">
        <v>5974</v>
      </c>
      <c r="B1081" t="s">
        <v>7114</v>
      </c>
      <c r="C1081" t="s">
        <v>7115</v>
      </c>
      <c r="D1081" t="s">
        <v>6311</v>
      </c>
    </row>
    <row r="1082" spans="1:4">
      <c r="A1082" t="s">
        <v>5975</v>
      </c>
      <c r="B1082" t="s">
        <v>7116</v>
      </c>
      <c r="C1082" t="s">
        <v>7117</v>
      </c>
      <c r="D1082" t="s">
        <v>6311</v>
      </c>
    </row>
    <row r="1083" spans="1:4">
      <c r="A1083" t="s">
        <v>5976</v>
      </c>
      <c r="B1083" t="s">
        <v>7118</v>
      </c>
      <c r="C1083" t="s">
        <v>7119</v>
      </c>
      <c r="D1083" t="s">
        <v>6311</v>
      </c>
    </row>
    <row r="1084" spans="1:4">
      <c r="A1084" t="s">
        <v>5977</v>
      </c>
      <c r="B1084" t="s">
        <v>7120</v>
      </c>
      <c r="C1084" t="s">
        <v>7121</v>
      </c>
      <c r="D1084" t="s">
        <v>6311</v>
      </c>
    </row>
    <row r="1085" spans="1:4">
      <c r="A1085" t="s">
        <v>5978</v>
      </c>
      <c r="B1085" t="s">
        <v>7122</v>
      </c>
      <c r="C1085" t="s">
        <v>7123</v>
      </c>
      <c r="D1085" t="s">
        <v>6311</v>
      </c>
    </row>
    <row r="1086" spans="1:4">
      <c r="A1086" t="s">
        <v>5979</v>
      </c>
      <c r="B1086" t="s">
        <v>5979</v>
      </c>
    </row>
    <row r="1087" spans="1:4">
      <c r="A1087" t="s">
        <v>5980</v>
      </c>
      <c r="B1087" t="s">
        <v>7124</v>
      </c>
      <c r="C1087" t="s">
        <v>7125</v>
      </c>
      <c r="D1087" t="s">
        <v>7126</v>
      </c>
    </row>
    <row r="1088" spans="1:4">
      <c r="A1088" t="s">
        <v>5981</v>
      </c>
      <c r="B1088" t="s">
        <v>7127</v>
      </c>
      <c r="C1088" t="s">
        <v>7128</v>
      </c>
      <c r="D1088" t="s">
        <v>7129</v>
      </c>
    </row>
    <row r="1089" spans="1:4">
      <c r="A1089" t="s">
        <v>5982</v>
      </c>
      <c r="B1089" t="s">
        <v>7130</v>
      </c>
      <c r="C1089" t="s">
        <v>7131</v>
      </c>
      <c r="D1089" t="s">
        <v>7132</v>
      </c>
    </row>
    <row r="1090" spans="1:4">
      <c r="A1090" t="s">
        <v>5983</v>
      </c>
      <c r="B1090" t="s">
        <v>7133</v>
      </c>
      <c r="C1090" t="s">
        <v>7134</v>
      </c>
      <c r="D1090" t="s">
        <v>7135</v>
      </c>
    </row>
    <row r="1091" spans="1:4">
      <c r="A1091" t="s">
        <v>5984</v>
      </c>
      <c r="B1091" t="s">
        <v>7136</v>
      </c>
      <c r="C1091" t="s">
        <v>7137</v>
      </c>
      <c r="D1091" t="s">
        <v>7138</v>
      </c>
    </row>
    <row r="1092" spans="1:4">
      <c r="A1092" t="s">
        <v>5985</v>
      </c>
      <c r="B1092" t="s">
        <v>7139</v>
      </c>
      <c r="C1092" t="s">
        <v>7140</v>
      </c>
      <c r="D1092" t="s">
        <v>7141</v>
      </c>
    </row>
    <row r="1093" spans="1:4">
      <c r="A1093" t="s">
        <v>5986</v>
      </c>
      <c r="B1093" t="s">
        <v>7142</v>
      </c>
      <c r="C1093" t="s">
        <v>7143</v>
      </c>
    </row>
    <row r="1094" spans="1:4">
      <c r="A1094" t="s">
        <v>5987</v>
      </c>
      <c r="B1094" t="s">
        <v>5987</v>
      </c>
    </row>
    <row r="1095" spans="1:4">
      <c r="A1095" t="s">
        <v>5988</v>
      </c>
      <c r="B1095" t="s">
        <v>7144</v>
      </c>
      <c r="C1095" t="s">
        <v>7145</v>
      </c>
      <c r="D1095" t="s">
        <v>6311</v>
      </c>
    </row>
    <row r="1096" spans="1:4">
      <c r="A1096" t="s">
        <v>5989</v>
      </c>
      <c r="B1096" t="s">
        <v>7146</v>
      </c>
      <c r="C1096" t="s">
        <v>7147</v>
      </c>
      <c r="D1096" t="s">
        <v>6311</v>
      </c>
    </row>
    <row r="1097" spans="1:4">
      <c r="A1097" t="s">
        <v>5990</v>
      </c>
      <c r="B1097" t="s">
        <v>7148</v>
      </c>
      <c r="C1097" t="s">
        <v>7149</v>
      </c>
      <c r="D1097" t="s">
        <v>6311</v>
      </c>
    </row>
    <row r="1098" spans="1:4">
      <c r="A1098" t="s">
        <v>5991</v>
      </c>
      <c r="B1098" t="s">
        <v>7150</v>
      </c>
      <c r="C1098" t="s">
        <v>7151</v>
      </c>
      <c r="D1098" t="s">
        <v>6311</v>
      </c>
    </row>
    <row r="1099" spans="1:4">
      <c r="A1099" t="s">
        <v>5992</v>
      </c>
      <c r="B1099" t="s">
        <v>7152</v>
      </c>
      <c r="C1099" t="s">
        <v>7153</v>
      </c>
      <c r="D1099" t="s">
        <v>6311</v>
      </c>
    </row>
    <row r="1100" spans="1:4">
      <c r="A1100" t="s">
        <v>5993</v>
      </c>
      <c r="B1100" t="s">
        <v>7154</v>
      </c>
      <c r="C1100" t="s">
        <v>7155</v>
      </c>
      <c r="D1100" t="s">
        <v>6311</v>
      </c>
    </row>
    <row r="1101" spans="1:4">
      <c r="A1101" t="s">
        <v>5994</v>
      </c>
      <c r="B1101" t="s">
        <v>7156</v>
      </c>
      <c r="C1101" t="s">
        <v>7157</v>
      </c>
      <c r="D1101" t="s">
        <v>6311</v>
      </c>
    </row>
    <row r="1102" spans="1:4">
      <c r="A1102" t="s">
        <v>5995</v>
      </c>
      <c r="B1102" t="s">
        <v>7158</v>
      </c>
      <c r="C1102" t="s">
        <v>7159</v>
      </c>
      <c r="D1102" t="s">
        <v>6311</v>
      </c>
    </row>
    <row r="1103" spans="1:4">
      <c r="A1103" t="s">
        <v>5996</v>
      </c>
      <c r="B1103" t="s">
        <v>5996</v>
      </c>
    </row>
    <row r="1104" spans="1:4">
      <c r="A1104" t="s">
        <v>5997</v>
      </c>
      <c r="B1104" t="s">
        <v>7160</v>
      </c>
      <c r="C1104" t="s">
        <v>7161</v>
      </c>
      <c r="D1104" t="s">
        <v>7162</v>
      </c>
    </row>
    <row r="1105" spans="1:5">
      <c r="A1105" t="s">
        <v>5998</v>
      </c>
      <c r="B1105" t="s">
        <v>7163</v>
      </c>
      <c r="C1105" t="s">
        <v>7164</v>
      </c>
      <c r="D1105" t="s">
        <v>7165</v>
      </c>
    </row>
    <row r="1106" spans="1:5">
      <c r="A1106" t="s">
        <v>5999</v>
      </c>
      <c r="B1106" t="s">
        <v>7166</v>
      </c>
      <c r="C1106" t="s">
        <v>7167</v>
      </c>
      <c r="D1106" t="s">
        <v>7168</v>
      </c>
    </row>
    <row r="1107" spans="1:5">
      <c r="A1107" t="s">
        <v>6000</v>
      </c>
      <c r="B1107" t="s">
        <v>6000</v>
      </c>
    </row>
    <row r="1108" spans="1:5">
      <c r="A1108" t="s">
        <v>6001</v>
      </c>
      <c r="B1108" t="s">
        <v>7169</v>
      </c>
      <c r="C1108" t="s">
        <v>7170</v>
      </c>
      <c r="D1108">
        <v>1152</v>
      </c>
    </row>
    <row r="1109" spans="1:5">
      <c r="A1109" t="s">
        <v>6002</v>
      </c>
      <c r="B1109" t="s">
        <v>7171</v>
      </c>
      <c r="C1109">
        <v>1152</v>
      </c>
    </row>
    <row r="1110" spans="1:5">
      <c r="A1110" t="s">
        <v>6003</v>
      </c>
      <c r="B1110" t="s">
        <v>7172</v>
      </c>
      <c r="C1110" t="s">
        <v>7173</v>
      </c>
      <c r="D1110">
        <v>1152</v>
      </c>
      <c r="E1110">
        <v>36</v>
      </c>
    </row>
    <row r="1111" spans="1:5">
      <c r="A1111" t="s">
        <v>6004</v>
      </c>
      <c r="B1111" t="s">
        <v>6004</v>
      </c>
    </row>
    <row r="1112" spans="1:5">
      <c r="A1112" t="s">
        <v>6005</v>
      </c>
      <c r="B1112" t="s">
        <v>7174</v>
      </c>
      <c r="C1112" t="s">
        <v>7175</v>
      </c>
    </row>
    <row r="1113" spans="1:5">
      <c r="A1113" t="s">
        <v>6006</v>
      </c>
      <c r="B1113" t="s">
        <v>6006</v>
      </c>
    </row>
    <row r="1114" spans="1:5">
      <c r="A1114" t="s">
        <v>6007</v>
      </c>
      <c r="B1114" t="s">
        <v>7176</v>
      </c>
      <c r="C1114" t="s">
        <v>7177</v>
      </c>
      <c r="D1114" t="s">
        <v>7178</v>
      </c>
    </row>
    <row r="1115" spans="1:5">
      <c r="A1115" t="s">
        <v>6008</v>
      </c>
      <c r="B1115" t="s">
        <v>6008</v>
      </c>
    </row>
    <row r="1116" spans="1:5">
      <c r="A1116" t="s">
        <v>6009</v>
      </c>
      <c r="B1116" t="s">
        <v>7179</v>
      </c>
      <c r="C1116" t="s">
        <v>7180</v>
      </c>
    </row>
    <row r="1117" spans="1:5">
      <c r="A1117" t="s">
        <v>6010</v>
      </c>
      <c r="B1117" t="s">
        <v>7181</v>
      </c>
      <c r="C1117" t="s">
        <v>7182</v>
      </c>
      <c r="D1117" t="s">
        <v>7180</v>
      </c>
    </row>
    <row r="1118" spans="1:5">
      <c r="A1118" t="s">
        <v>6011</v>
      </c>
      <c r="B1118" t="s">
        <v>7183</v>
      </c>
      <c r="C1118" t="s">
        <v>7184</v>
      </c>
    </row>
    <row r="1119" spans="1:5">
      <c r="A1119" t="s">
        <v>6012</v>
      </c>
      <c r="B1119" t="s">
        <v>7185</v>
      </c>
      <c r="C1119" t="s">
        <v>7186</v>
      </c>
      <c r="D1119" t="s">
        <v>7184</v>
      </c>
    </row>
    <row r="1120" spans="1:5">
      <c r="A1120" t="s">
        <v>6013</v>
      </c>
      <c r="B1120" t="s">
        <v>6013</v>
      </c>
    </row>
    <row r="1121" spans="1:4">
      <c r="A1121" t="s">
        <v>6014</v>
      </c>
      <c r="B1121" t="s">
        <v>6014</v>
      </c>
    </row>
    <row r="1122" spans="1:4">
      <c r="A1122" t="s">
        <v>6015</v>
      </c>
      <c r="B1122" t="s">
        <v>6015</v>
      </c>
    </row>
    <row r="1123" spans="1:4">
      <c r="A1123" t="s">
        <v>5185</v>
      </c>
      <c r="B1123" t="s">
        <v>5185</v>
      </c>
    </row>
    <row r="1124" spans="1:4">
      <c r="A1124" t="s">
        <v>5185</v>
      </c>
      <c r="B1124" t="s">
        <v>5185</v>
      </c>
    </row>
    <row r="1125" spans="1:4">
      <c r="A1125" t="s">
        <v>6016</v>
      </c>
      <c r="B1125" t="s">
        <v>6569</v>
      </c>
      <c r="C1125" t="s">
        <v>7187</v>
      </c>
    </row>
    <row r="1126" spans="1:4">
      <c r="A1126" t="s">
        <v>6017</v>
      </c>
      <c r="B1126" t="s">
        <v>7188</v>
      </c>
      <c r="C1126" t="s">
        <v>7189</v>
      </c>
    </row>
    <row r="1127" spans="1:4">
      <c r="A1127" t="s">
        <v>5668</v>
      </c>
      <c r="B1127" t="s">
        <v>5668</v>
      </c>
    </row>
    <row r="1128" spans="1:4">
      <c r="A1128" t="s">
        <v>6018</v>
      </c>
      <c r="B1128" t="s">
        <v>6018</v>
      </c>
    </row>
    <row r="1129" spans="1:4">
      <c r="A1129" t="s">
        <v>5669</v>
      </c>
      <c r="B1129" t="s">
        <v>6574</v>
      </c>
      <c r="C1129" t="s">
        <v>6575</v>
      </c>
    </row>
    <row r="1130" spans="1:4">
      <c r="A1130" t="s">
        <v>6019</v>
      </c>
      <c r="B1130" t="s">
        <v>7190</v>
      </c>
      <c r="C1130" t="s">
        <v>7191</v>
      </c>
      <c r="D1130" t="s">
        <v>6575</v>
      </c>
    </row>
    <row r="1131" spans="1:4">
      <c r="A1131" t="s">
        <v>5671</v>
      </c>
      <c r="B1131" t="s">
        <v>6578</v>
      </c>
      <c r="C1131" t="s">
        <v>6579</v>
      </c>
    </row>
    <row r="1132" spans="1:4">
      <c r="A1132" t="s">
        <v>6020</v>
      </c>
      <c r="B1132" t="s">
        <v>7192</v>
      </c>
      <c r="C1132" t="s">
        <v>7193</v>
      </c>
      <c r="D1132" t="s">
        <v>6579</v>
      </c>
    </row>
    <row r="1133" spans="1:4">
      <c r="A1133" t="s">
        <v>5673</v>
      </c>
      <c r="B1133" t="s">
        <v>6582</v>
      </c>
      <c r="C1133" t="s">
        <v>6583</v>
      </c>
    </row>
    <row r="1134" spans="1:4">
      <c r="A1134" t="s">
        <v>6021</v>
      </c>
      <c r="B1134" t="s">
        <v>7194</v>
      </c>
      <c r="C1134" t="s">
        <v>7195</v>
      </c>
      <c r="D1134" t="s">
        <v>6583</v>
      </c>
    </row>
    <row r="1135" spans="1:4">
      <c r="A1135" t="s">
        <v>5675</v>
      </c>
      <c r="B1135" t="s">
        <v>6586</v>
      </c>
      <c r="C1135" t="s">
        <v>6587</v>
      </c>
    </row>
    <row r="1136" spans="1:4">
      <c r="A1136" t="s">
        <v>6022</v>
      </c>
      <c r="B1136" t="s">
        <v>7196</v>
      </c>
      <c r="C1136" t="s">
        <v>7197</v>
      </c>
      <c r="D1136" t="s">
        <v>6587</v>
      </c>
    </row>
    <row r="1137" spans="1:4">
      <c r="A1137" t="s">
        <v>5677</v>
      </c>
      <c r="B1137" t="s">
        <v>5677</v>
      </c>
    </row>
    <row r="1138" spans="1:4">
      <c r="A1138" t="s">
        <v>6023</v>
      </c>
      <c r="B1138" t="s">
        <v>7198</v>
      </c>
      <c r="C1138" t="s">
        <v>7199</v>
      </c>
      <c r="D1138" t="s">
        <v>6592</v>
      </c>
    </row>
    <row r="1139" spans="1:4">
      <c r="A1139" t="s">
        <v>6024</v>
      </c>
      <c r="B1139" t="s">
        <v>7200</v>
      </c>
      <c r="C1139" t="s">
        <v>7201</v>
      </c>
      <c r="D1139" t="s">
        <v>6595</v>
      </c>
    </row>
    <row r="1140" spans="1:4">
      <c r="A1140" t="s">
        <v>5680</v>
      </c>
      <c r="B1140" t="s">
        <v>5680</v>
      </c>
    </row>
    <row r="1141" spans="1:4">
      <c r="A1141" t="s">
        <v>6025</v>
      </c>
      <c r="B1141" t="s">
        <v>7202</v>
      </c>
      <c r="C1141" t="s">
        <v>7203</v>
      </c>
      <c r="D1141" t="s">
        <v>7204</v>
      </c>
    </row>
    <row r="1142" spans="1:4">
      <c r="A1142" t="s">
        <v>6026</v>
      </c>
      <c r="B1142" t="s">
        <v>7205</v>
      </c>
      <c r="C1142" t="s">
        <v>7206</v>
      </c>
      <c r="D1142" t="s">
        <v>7207</v>
      </c>
    </row>
    <row r="1143" spans="1:4">
      <c r="A1143" t="s">
        <v>6027</v>
      </c>
      <c r="B1143" t="s">
        <v>7208</v>
      </c>
      <c r="C1143" t="s">
        <v>7209</v>
      </c>
      <c r="D1143" t="s">
        <v>6311</v>
      </c>
    </row>
    <row r="1144" spans="1:4">
      <c r="A1144" t="s">
        <v>6028</v>
      </c>
      <c r="B1144" t="s">
        <v>7210</v>
      </c>
      <c r="C1144" t="s">
        <v>7211</v>
      </c>
      <c r="D1144" t="s">
        <v>6311</v>
      </c>
    </row>
    <row r="1145" spans="1:4">
      <c r="A1145" t="s">
        <v>5685</v>
      </c>
      <c r="B1145" t="s">
        <v>5685</v>
      </c>
    </row>
    <row r="1146" spans="1:4">
      <c r="A1146" t="s">
        <v>6029</v>
      </c>
      <c r="B1146" t="s">
        <v>7212</v>
      </c>
      <c r="C1146" t="s">
        <v>7213</v>
      </c>
      <c r="D1146" t="s">
        <v>6311</v>
      </c>
    </row>
    <row r="1147" spans="1:4">
      <c r="A1147" t="s">
        <v>6030</v>
      </c>
      <c r="B1147" t="s">
        <v>7214</v>
      </c>
      <c r="C1147" t="s">
        <v>7215</v>
      </c>
      <c r="D1147" t="s">
        <v>6311</v>
      </c>
    </row>
    <row r="1148" spans="1:4">
      <c r="A1148" t="s">
        <v>6031</v>
      </c>
      <c r="B1148" t="s">
        <v>7216</v>
      </c>
      <c r="C1148" t="s">
        <v>7217</v>
      </c>
      <c r="D1148" t="s">
        <v>6311</v>
      </c>
    </row>
    <row r="1149" spans="1:4">
      <c r="A1149" t="s">
        <v>6032</v>
      </c>
      <c r="B1149" t="s">
        <v>7218</v>
      </c>
      <c r="C1149" t="s">
        <v>7219</v>
      </c>
      <c r="D1149" t="s">
        <v>6311</v>
      </c>
    </row>
    <row r="1150" spans="1:4">
      <c r="A1150" t="s">
        <v>6033</v>
      </c>
      <c r="B1150" t="s">
        <v>7220</v>
      </c>
      <c r="C1150" t="s">
        <v>7221</v>
      </c>
      <c r="D1150" t="s">
        <v>6311</v>
      </c>
    </row>
    <row r="1151" spans="1:4">
      <c r="A1151" t="s">
        <v>6034</v>
      </c>
      <c r="B1151" t="s">
        <v>7222</v>
      </c>
      <c r="C1151" t="s">
        <v>7223</v>
      </c>
      <c r="D1151" t="s">
        <v>6311</v>
      </c>
    </row>
    <row r="1152" spans="1:4">
      <c r="A1152" t="s">
        <v>6035</v>
      </c>
      <c r="B1152" t="s">
        <v>7224</v>
      </c>
      <c r="C1152" t="s">
        <v>7225</v>
      </c>
      <c r="D1152" t="s">
        <v>6311</v>
      </c>
    </row>
    <row r="1153" spans="1:4">
      <c r="A1153" t="s">
        <v>6036</v>
      </c>
      <c r="B1153" t="s">
        <v>7226</v>
      </c>
      <c r="C1153" t="s">
        <v>7227</v>
      </c>
      <c r="D1153" t="s">
        <v>6311</v>
      </c>
    </row>
    <row r="1154" spans="1:4">
      <c r="A1154" t="s">
        <v>5694</v>
      </c>
      <c r="B1154" t="s">
        <v>5694</v>
      </c>
    </row>
    <row r="1155" spans="1:4">
      <c r="A1155" t="s">
        <v>6037</v>
      </c>
      <c r="B1155" t="s">
        <v>7228</v>
      </c>
      <c r="C1155" t="s">
        <v>7229</v>
      </c>
      <c r="D1155" t="s">
        <v>6311</v>
      </c>
    </row>
    <row r="1156" spans="1:4">
      <c r="A1156" t="s">
        <v>6038</v>
      </c>
      <c r="B1156" t="s">
        <v>7230</v>
      </c>
      <c r="C1156" t="s">
        <v>7231</v>
      </c>
      <c r="D1156" t="s">
        <v>7207</v>
      </c>
    </row>
    <row r="1157" spans="1:4">
      <c r="A1157" t="s">
        <v>6039</v>
      </c>
      <c r="B1157" t="s">
        <v>7232</v>
      </c>
      <c r="C1157" t="s">
        <v>7233</v>
      </c>
      <c r="D1157" t="s">
        <v>6311</v>
      </c>
    </row>
    <row r="1158" spans="1:4">
      <c r="A1158" t="s">
        <v>6040</v>
      </c>
      <c r="B1158" t="s">
        <v>7234</v>
      </c>
      <c r="C1158" t="s">
        <v>7235</v>
      </c>
      <c r="D1158" t="s">
        <v>6311</v>
      </c>
    </row>
    <row r="1159" spans="1:4">
      <c r="A1159" t="s">
        <v>6041</v>
      </c>
      <c r="B1159" t="s">
        <v>7236</v>
      </c>
      <c r="C1159" t="s">
        <v>7237</v>
      </c>
      <c r="D1159" t="s">
        <v>6311</v>
      </c>
    </row>
    <row r="1160" spans="1:4">
      <c r="A1160" t="s">
        <v>6042</v>
      </c>
      <c r="B1160" t="s">
        <v>7238</v>
      </c>
      <c r="C1160" t="s">
        <v>7239</v>
      </c>
      <c r="D1160" t="s">
        <v>6311</v>
      </c>
    </row>
    <row r="1161" spans="1:4">
      <c r="A1161" t="s">
        <v>6043</v>
      </c>
      <c r="B1161" t="s">
        <v>7240</v>
      </c>
      <c r="C1161" t="s">
        <v>7241</v>
      </c>
      <c r="D1161" t="s">
        <v>6311</v>
      </c>
    </row>
    <row r="1162" spans="1:4">
      <c r="A1162" t="s">
        <v>5702</v>
      </c>
      <c r="B1162" t="s">
        <v>5702</v>
      </c>
    </row>
    <row r="1163" spans="1:4">
      <c r="A1163" t="s">
        <v>6044</v>
      </c>
      <c r="B1163" t="s">
        <v>7242</v>
      </c>
      <c r="C1163" t="s">
        <v>7243</v>
      </c>
      <c r="D1163" t="s">
        <v>7244</v>
      </c>
    </row>
    <row r="1164" spans="1:4">
      <c r="A1164" t="s">
        <v>5704</v>
      </c>
      <c r="B1164" t="s">
        <v>5704</v>
      </c>
    </row>
    <row r="1165" spans="1:4">
      <c r="A1165" t="s">
        <v>6045</v>
      </c>
      <c r="B1165" t="s">
        <v>7245</v>
      </c>
      <c r="C1165" t="s">
        <v>7246</v>
      </c>
      <c r="D1165" t="s">
        <v>6638</v>
      </c>
    </row>
    <row r="1166" spans="1:4">
      <c r="A1166" t="s">
        <v>6046</v>
      </c>
      <c r="B1166" t="s">
        <v>7247</v>
      </c>
      <c r="C1166" t="s">
        <v>7248</v>
      </c>
      <c r="D1166" t="s">
        <v>6641</v>
      </c>
    </row>
    <row r="1167" spans="1:4">
      <c r="A1167" t="s">
        <v>5707</v>
      </c>
      <c r="B1167" t="s">
        <v>5707</v>
      </c>
    </row>
    <row r="1168" spans="1:4">
      <c r="A1168" t="s">
        <v>6047</v>
      </c>
      <c r="B1168" t="s">
        <v>7249</v>
      </c>
      <c r="C1168" t="s">
        <v>7250</v>
      </c>
      <c r="D1168" t="s">
        <v>7251</v>
      </c>
    </row>
    <row r="1169" spans="1:4">
      <c r="A1169" t="s">
        <v>6048</v>
      </c>
      <c r="B1169" t="s">
        <v>7252</v>
      </c>
      <c r="C1169" t="s">
        <v>7253</v>
      </c>
      <c r="D1169" t="s">
        <v>6311</v>
      </c>
    </row>
    <row r="1170" spans="1:4">
      <c r="A1170" t="s">
        <v>6049</v>
      </c>
      <c r="B1170" t="s">
        <v>7254</v>
      </c>
      <c r="C1170" t="s">
        <v>7255</v>
      </c>
      <c r="D1170" t="s">
        <v>6311</v>
      </c>
    </row>
    <row r="1171" spans="1:4">
      <c r="A1171" t="s">
        <v>5711</v>
      </c>
      <c r="B1171" t="s">
        <v>5711</v>
      </c>
    </row>
    <row r="1172" spans="1:4">
      <c r="A1172" t="s">
        <v>6050</v>
      </c>
      <c r="B1172" t="s">
        <v>7256</v>
      </c>
      <c r="C1172" t="s">
        <v>7257</v>
      </c>
      <c r="D1172" t="s">
        <v>7258</v>
      </c>
    </row>
    <row r="1173" spans="1:4">
      <c r="A1173" t="s">
        <v>6051</v>
      </c>
      <c r="B1173" t="s">
        <v>7259</v>
      </c>
      <c r="C1173" t="s">
        <v>7260</v>
      </c>
      <c r="D1173" t="s">
        <v>6311</v>
      </c>
    </row>
    <row r="1174" spans="1:4">
      <c r="A1174" t="s">
        <v>5714</v>
      </c>
      <c r="B1174" t="s">
        <v>5714</v>
      </c>
    </row>
    <row r="1175" spans="1:4">
      <c r="A1175" t="s">
        <v>6052</v>
      </c>
      <c r="B1175" t="s">
        <v>7261</v>
      </c>
      <c r="C1175" t="s">
        <v>7262</v>
      </c>
      <c r="D1175" t="s">
        <v>7244</v>
      </c>
    </row>
    <row r="1176" spans="1:4">
      <c r="A1176" t="s">
        <v>5716</v>
      </c>
      <c r="B1176" t="s">
        <v>5716</v>
      </c>
    </row>
    <row r="1177" spans="1:4">
      <c r="A1177" t="s">
        <v>6053</v>
      </c>
      <c r="B1177" t="s">
        <v>7263</v>
      </c>
      <c r="C1177" t="s">
        <v>7264</v>
      </c>
      <c r="D1177" t="s">
        <v>7258</v>
      </c>
    </row>
    <row r="1178" spans="1:4">
      <c r="A1178" t="s">
        <v>6054</v>
      </c>
      <c r="B1178" t="s">
        <v>7265</v>
      </c>
      <c r="C1178" t="s">
        <v>7266</v>
      </c>
      <c r="D1178" t="s">
        <v>6311</v>
      </c>
    </row>
    <row r="1179" spans="1:4">
      <c r="A1179" t="s">
        <v>5719</v>
      </c>
      <c r="B1179" t="s">
        <v>5719</v>
      </c>
    </row>
    <row r="1180" spans="1:4">
      <c r="A1180" t="s">
        <v>6055</v>
      </c>
      <c r="B1180" t="s">
        <v>7267</v>
      </c>
      <c r="C1180" t="s">
        <v>7268</v>
      </c>
      <c r="D1180" t="s">
        <v>7244</v>
      </c>
    </row>
    <row r="1181" spans="1:4">
      <c r="A1181" t="s">
        <v>5721</v>
      </c>
      <c r="B1181" t="s">
        <v>5721</v>
      </c>
    </row>
    <row r="1182" spans="1:4">
      <c r="A1182" t="s">
        <v>6056</v>
      </c>
      <c r="B1182" t="s">
        <v>7269</v>
      </c>
      <c r="C1182" t="s">
        <v>7270</v>
      </c>
      <c r="D1182" t="s">
        <v>7258</v>
      </c>
    </row>
    <row r="1183" spans="1:4">
      <c r="A1183" t="s">
        <v>6057</v>
      </c>
      <c r="B1183" t="s">
        <v>7271</v>
      </c>
      <c r="C1183" t="s">
        <v>7272</v>
      </c>
      <c r="D1183" t="s">
        <v>6311</v>
      </c>
    </row>
    <row r="1184" spans="1:4">
      <c r="A1184" t="s">
        <v>5724</v>
      </c>
      <c r="B1184" t="s">
        <v>5724</v>
      </c>
    </row>
    <row r="1185" spans="1:4">
      <c r="A1185" t="s">
        <v>6058</v>
      </c>
      <c r="B1185" t="s">
        <v>7273</v>
      </c>
      <c r="C1185" t="s">
        <v>7274</v>
      </c>
      <c r="D1185" t="s">
        <v>7244</v>
      </c>
    </row>
    <row r="1186" spans="1:4">
      <c r="A1186" t="s">
        <v>5726</v>
      </c>
      <c r="B1186" t="s">
        <v>5726</v>
      </c>
    </row>
    <row r="1187" spans="1:4">
      <c r="A1187" t="s">
        <v>6059</v>
      </c>
      <c r="B1187" t="s">
        <v>7275</v>
      </c>
      <c r="C1187" t="s">
        <v>7276</v>
      </c>
      <c r="D1187" t="s">
        <v>7258</v>
      </c>
    </row>
    <row r="1188" spans="1:4">
      <c r="A1188" t="s">
        <v>6060</v>
      </c>
      <c r="B1188" t="s">
        <v>7277</v>
      </c>
      <c r="C1188" t="s">
        <v>7278</v>
      </c>
      <c r="D1188" t="s">
        <v>6311</v>
      </c>
    </row>
    <row r="1189" spans="1:4">
      <c r="A1189" t="s">
        <v>5729</v>
      </c>
      <c r="B1189" t="s">
        <v>5729</v>
      </c>
    </row>
    <row r="1190" spans="1:4">
      <c r="A1190" t="s">
        <v>6061</v>
      </c>
      <c r="B1190" t="s">
        <v>7279</v>
      </c>
      <c r="C1190" t="s">
        <v>7280</v>
      </c>
      <c r="D1190" t="s">
        <v>7244</v>
      </c>
    </row>
    <row r="1191" spans="1:4">
      <c r="A1191" t="s">
        <v>5731</v>
      </c>
      <c r="B1191" t="s">
        <v>5731</v>
      </c>
    </row>
    <row r="1192" spans="1:4">
      <c r="A1192" t="s">
        <v>6062</v>
      </c>
      <c r="B1192" t="s">
        <v>7281</v>
      </c>
      <c r="C1192" t="s">
        <v>7282</v>
      </c>
      <c r="D1192" t="s">
        <v>7258</v>
      </c>
    </row>
    <row r="1193" spans="1:4">
      <c r="A1193" t="s">
        <v>6063</v>
      </c>
      <c r="B1193" t="s">
        <v>7283</v>
      </c>
      <c r="C1193" t="s">
        <v>7284</v>
      </c>
      <c r="D1193" t="s">
        <v>6311</v>
      </c>
    </row>
    <row r="1194" spans="1:4">
      <c r="A1194" t="s">
        <v>5734</v>
      </c>
      <c r="B1194" t="s">
        <v>5734</v>
      </c>
    </row>
    <row r="1195" spans="1:4">
      <c r="A1195" t="s">
        <v>6064</v>
      </c>
      <c r="B1195" t="s">
        <v>7285</v>
      </c>
      <c r="C1195" t="s">
        <v>7286</v>
      </c>
      <c r="D1195" t="s">
        <v>7244</v>
      </c>
    </row>
    <row r="1196" spans="1:4">
      <c r="A1196" t="s">
        <v>5736</v>
      </c>
      <c r="B1196" t="s">
        <v>5736</v>
      </c>
    </row>
    <row r="1197" spans="1:4">
      <c r="A1197" t="s">
        <v>6065</v>
      </c>
      <c r="B1197" t="s">
        <v>7287</v>
      </c>
      <c r="C1197" t="s">
        <v>7288</v>
      </c>
      <c r="D1197" t="s">
        <v>7204</v>
      </c>
    </row>
    <row r="1198" spans="1:4">
      <c r="A1198" t="s">
        <v>6066</v>
      </c>
      <c r="B1198" t="s">
        <v>7289</v>
      </c>
      <c r="C1198" t="s">
        <v>7290</v>
      </c>
      <c r="D1198" t="s">
        <v>7204</v>
      </c>
    </row>
    <row r="1199" spans="1:4">
      <c r="A1199" t="s">
        <v>5739</v>
      </c>
      <c r="B1199" t="s">
        <v>5739</v>
      </c>
    </row>
    <row r="1200" spans="1:4">
      <c r="A1200" t="s">
        <v>6067</v>
      </c>
      <c r="B1200" t="s">
        <v>7291</v>
      </c>
      <c r="C1200" t="s">
        <v>7292</v>
      </c>
      <c r="D1200" t="s">
        <v>7244</v>
      </c>
    </row>
    <row r="1201" spans="1:4">
      <c r="A1201" t="s">
        <v>5741</v>
      </c>
      <c r="B1201" t="s">
        <v>5741</v>
      </c>
    </row>
    <row r="1202" spans="1:4">
      <c r="A1202" t="s">
        <v>6068</v>
      </c>
      <c r="B1202" t="s">
        <v>7293</v>
      </c>
      <c r="C1202" t="s">
        <v>7294</v>
      </c>
      <c r="D1202" t="s">
        <v>7244</v>
      </c>
    </row>
    <row r="1203" spans="1:4">
      <c r="A1203" t="s">
        <v>5743</v>
      </c>
      <c r="B1203" t="s">
        <v>5743</v>
      </c>
    </row>
    <row r="1204" spans="1:4">
      <c r="A1204" t="s">
        <v>6069</v>
      </c>
      <c r="B1204" t="s">
        <v>7295</v>
      </c>
      <c r="C1204" t="s">
        <v>7296</v>
      </c>
      <c r="D1204" t="s">
        <v>7204</v>
      </c>
    </row>
    <row r="1205" spans="1:4">
      <c r="A1205" t="s">
        <v>6070</v>
      </c>
      <c r="B1205" t="s">
        <v>7297</v>
      </c>
      <c r="C1205" t="s">
        <v>7298</v>
      </c>
      <c r="D1205" t="s">
        <v>6311</v>
      </c>
    </row>
    <row r="1206" spans="1:4">
      <c r="A1206" t="s">
        <v>6071</v>
      </c>
      <c r="B1206" t="s">
        <v>7299</v>
      </c>
      <c r="C1206" t="s">
        <v>7300</v>
      </c>
      <c r="D1206" t="s">
        <v>6311</v>
      </c>
    </row>
    <row r="1207" spans="1:4">
      <c r="A1207" t="s">
        <v>6072</v>
      </c>
      <c r="B1207" t="s">
        <v>7301</v>
      </c>
      <c r="C1207" t="s">
        <v>7302</v>
      </c>
      <c r="D1207" t="s">
        <v>6311</v>
      </c>
    </row>
    <row r="1208" spans="1:4">
      <c r="A1208" t="s">
        <v>6073</v>
      </c>
      <c r="B1208" t="s">
        <v>7303</v>
      </c>
      <c r="C1208" t="s">
        <v>7304</v>
      </c>
      <c r="D1208" t="s">
        <v>6311</v>
      </c>
    </row>
    <row r="1209" spans="1:4">
      <c r="A1209" t="s">
        <v>5749</v>
      </c>
      <c r="B1209" t="s">
        <v>5749</v>
      </c>
    </row>
    <row r="1210" spans="1:4">
      <c r="A1210" t="s">
        <v>6074</v>
      </c>
      <c r="B1210" t="s">
        <v>7305</v>
      </c>
      <c r="C1210" t="s">
        <v>7306</v>
      </c>
      <c r="D1210" t="s">
        <v>7244</v>
      </c>
    </row>
    <row r="1211" spans="1:4">
      <c r="A1211" t="s">
        <v>5751</v>
      </c>
      <c r="B1211" t="s">
        <v>5751</v>
      </c>
    </row>
    <row r="1212" spans="1:4">
      <c r="A1212" t="s">
        <v>5752</v>
      </c>
      <c r="B1212" t="s">
        <v>5752</v>
      </c>
    </row>
    <row r="1213" spans="1:4">
      <c r="A1213" t="s">
        <v>6075</v>
      </c>
      <c r="B1213" t="s">
        <v>7307</v>
      </c>
      <c r="C1213" t="s">
        <v>7308</v>
      </c>
      <c r="D1213" t="s">
        <v>6311</v>
      </c>
    </row>
    <row r="1214" spans="1:4">
      <c r="A1214" t="s">
        <v>6076</v>
      </c>
      <c r="B1214" t="s">
        <v>7309</v>
      </c>
      <c r="C1214" t="s">
        <v>7310</v>
      </c>
      <c r="D1214" t="s">
        <v>6311</v>
      </c>
    </row>
    <row r="1215" spans="1:4">
      <c r="A1215" t="s">
        <v>6077</v>
      </c>
      <c r="B1215" t="s">
        <v>7311</v>
      </c>
      <c r="C1215" t="s">
        <v>7312</v>
      </c>
      <c r="D1215" t="s">
        <v>6311</v>
      </c>
    </row>
    <row r="1216" spans="1:4">
      <c r="A1216" t="s">
        <v>6078</v>
      </c>
      <c r="B1216" t="s">
        <v>7313</v>
      </c>
      <c r="C1216" t="s">
        <v>7314</v>
      </c>
      <c r="D1216" t="s">
        <v>6311</v>
      </c>
    </row>
    <row r="1217" spans="1:4">
      <c r="A1217" t="s">
        <v>6079</v>
      </c>
      <c r="B1217" t="s">
        <v>7315</v>
      </c>
      <c r="C1217" t="s">
        <v>7316</v>
      </c>
      <c r="D1217" t="s">
        <v>6311</v>
      </c>
    </row>
    <row r="1218" spans="1:4">
      <c r="A1218" t="s">
        <v>6080</v>
      </c>
      <c r="B1218" t="s">
        <v>7317</v>
      </c>
      <c r="C1218" t="s">
        <v>7318</v>
      </c>
      <c r="D1218" t="s">
        <v>6311</v>
      </c>
    </row>
    <row r="1219" spans="1:4">
      <c r="A1219" t="s">
        <v>6081</v>
      </c>
      <c r="B1219" t="s">
        <v>7319</v>
      </c>
      <c r="C1219" t="s">
        <v>7320</v>
      </c>
      <c r="D1219" t="s">
        <v>6311</v>
      </c>
    </row>
    <row r="1220" spans="1:4">
      <c r="A1220" t="s">
        <v>6082</v>
      </c>
      <c r="B1220" t="s">
        <v>7321</v>
      </c>
      <c r="C1220" t="s">
        <v>7322</v>
      </c>
      <c r="D1220" t="s">
        <v>6311</v>
      </c>
    </row>
    <row r="1221" spans="1:4">
      <c r="A1221" t="s">
        <v>5761</v>
      </c>
      <c r="B1221" t="s">
        <v>5761</v>
      </c>
    </row>
    <row r="1222" spans="1:4">
      <c r="A1222" t="s">
        <v>6083</v>
      </c>
      <c r="B1222" t="s">
        <v>7323</v>
      </c>
      <c r="C1222" t="s">
        <v>7324</v>
      </c>
      <c r="D1222" t="s">
        <v>6311</v>
      </c>
    </row>
    <row r="1223" spans="1:4">
      <c r="A1223" t="s">
        <v>6084</v>
      </c>
      <c r="B1223" t="s">
        <v>7325</v>
      </c>
      <c r="C1223" t="s">
        <v>7326</v>
      </c>
      <c r="D1223" t="s">
        <v>6311</v>
      </c>
    </row>
    <row r="1224" spans="1:4">
      <c r="A1224" t="s">
        <v>6085</v>
      </c>
      <c r="B1224" t="s">
        <v>7327</v>
      </c>
      <c r="C1224" t="s">
        <v>7328</v>
      </c>
      <c r="D1224" t="s">
        <v>7207</v>
      </c>
    </row>
    <row r="1225" spans="1:4">
      <c r="A1225" t="s">
        <v>6086</v>
      </c>
      <c r="B1225" t="s">
        <v>7329</v>
      </c>
      <c r="C1225" t="s">
        <v>7330</v>
      </c>
      <c r="D1225" t="s">
        <v>6311</v>
      </c>
    </row>
    <row r="1226" spans="1:4">
      <c r="A1226" t="s">
        <v>6087</v>
      </c>
      <c r="B1226" t="s">
        <v>7331</v>
      </c>
      <c r="C1226" t="s">
        <v>7332</v>
      </c>
      <c r="D1226" t="s">
        <v>6311</v>
      </c>
    </row>
    <row r="1227" spans="1:4">
      <c r="A1227" t="s">
        <v>6088</v>
      </c>
      <c r="B1227" t="s">
        <v>7333</v>
      </c>
      <c r="C1227" t="s">
        <v>7334</v>
      </c>
      <c r="D1227" t="s">
        <v>6311</v>
      </c>
    </row>
    <row r="1228" spans="1:4">
      <c r="A1228" t="s">
        <v>6089</v>
      </c>
      <c r="B1228" t="s">
        <v>7335</v>
      </c>
      <c r="C1228" t="s">
        <v>7336</v>
      </c>
      <c r="D1228" t="s">
        <v>6311</v>
      </c>
    </row>
    <row r="1229" spans="1:4">
      <c r="A1229" t="s">
        <v>5769</v>
      </c>
      <c r="B1229" t="s">
        <v>5769</v>
      </c>
    </row>
    <row r="1230" spans="1:4">
      <c r="A1230" t="s">
        <v>6090</v>
      </c>
      <c r="B1230" t="s">
        <v>7337</v>
      </c>
      <c r="C1230" t="s">
        <v>7338</v>
      </c>
      <c r="D1230" t="s">
        <v>6730</v>
      </c>
    </row>
    <row r="1231" spans="1:4">
      <c r="A1231" t="s">
        <v>6091</v>
      </c>
      <c r="B1231" t="s">
        <v>7339</v>
      </c>
      <c r="C1231" t="s">
        <v>7340</v>
      </c>
      <c r="D1231" t="s">
        <v>6733</v>
      </c>
    </row>
    <row r="1232" spans="1:4">
      <c r="A1232" t="s">
        <v>6092</v>
      </c>
      <c r="B1232" t="s">
        <v>7341</v>
      </c>
      <c r="C1232" t="s">
        <v>7342</v>
      </c>
      <c r="D1232" t="s">
        <v>6736</v>
      </c>
    </row>
    <row r="1233" spans="1:4">
      <c r="A1233" t="s">
        <v>5773</v>
      </c>
      <c r="B1233" t="s">
        <v>5773</v>
      </c>
    </row>
    <row r="1234" spans="1:4">
      <c r="A1234" t="s">
        <v>5774</v>
      </c>
      <c r="B1234" t="s">
        <v>6737</v>
      </c>
      <c r="C1234" t="s">
        <v>6738</v>
      </c>
    </row>
    <row r="1235" spans="1:4">
      <c r="A1235" t="s">
        <v>5775</v>
      </c>
      <c r="B1235" t="s">
        <v>5775</v>
      </c>
    </row>
    <row r="1236" spans="1:4">
      <c r="A1236" t="s">
        <v>6093</v>
      </c>
      <c r="B1236" t="s">
        <v>7343</v>
      </c>
      <c r="C1236" t="s">
        <v>7344</v>
      </c>
      <c r="D1236" t="s">
        <v>6741</v>
      </c>
    </row>
    <row r="1237" spans="1:4">
      <c r="A1237" t="s">
        <v>5777</v>
      </c>
      <c r="B1237" t="s">
        <v>6742</v>
      </c>
      <c r="C1237" t="s">
        <v>6743</v>
      </c>
    </row>
    <row r="1238" spans="1:4">
      <c r="A1238" t="s">
        <v>5778</v>
      </c>
      <c r="B1238" t="s">
        <v>5778</v>
      </c>
    </row>
    <row r="1239" spans="1:4">
      <c r="A1239" t="s">
        <v>6094</v>
      </c>
      <c r="B1239" t="s">
        <v>7345</v>
      </c>
      <c r="C1239" t="s">
        <v>7346</v>
      </c>
      <c r="D1239" t="s">
        <v>6311</v>
      </c>
    </row>
    <row r="1240" spans="1:4">
      <c r="A1240" t="s">
        <v>6095</v>
      </c>
      <c r="B1240" t="s">
        <v>7347</v>
      </c>
      <c r="C1240" t="s">
        <v>7348</v>
      </c>
      <c r="D1240" t="s">
        <v>6311</v>
      </c>
    </row>
    <row r="1241" spans="1:4">
      <c r="A1241" t="s">
        <v>6096</v>
      </c>
      <c r="B1241" t="s">
        <v>7349</v>
      </c>
      <c r="C1241" t="s">
        <v>7350</v>
      </c>
      <c r="D1241" t="s">
        <v>6311</v>
      </c>
    </row>
    <row r="1242" spans="1:4">
      <c r="A1242" t="s">
        <v>6097</v>
      </c>
      <c r="B1242" t="s">
        <v>7351</v>
      </c>
      <c r="C1242" t="s">
        <v>7352</v>
      </c>
      <c r="D1242" t="s">
        <v>6311</v>
      </c>
    </row>
    <row r="1243" spans="1:4">
      <c r="A1243" t="s">
        <v>6098</v>
      </c>
      <c r="B1243" t="s">
        <v>7353</v>
      </c>
      <c r="C1243" t="s">
        <v>7354</v>
      </c>
      <c r="D1243" t="s">
        <v>6311</v>
      </c>
    </row>
    <row r="1244" spans="1:4">
      <c r="A1244" t="s">
        <v>6099</v>
      </c>
      <c r="B1244" t="s">
        <v>7355</v>
      </c>
      <c r="C1244" t="s">
        <v>7356</v>
      </c>
      <c r="D1244" t="s">
        <v>6311</v>
      </c>
    </row>
    <row r="1245" spans="1:4">
      <c r="A1245" t="s">
        <v>6100</v>
      </c>
      <c r="B1245" t="s">
        <v>7357</v>
      </c>
      <c r="C1245" t="s">
        <v>7358</v>
      </c>
      <c r="D1245" t="s">
        <v>6311</v>
      </c>
    </row>
    <row r="1246" spans="1:4">
      <c r="A1246" t="s">
        <v>6101</v>
      </c>
      <c r="B1246" t="s">
        <v>7359</v>
      </c>
      <c r="C1246" t="s">
        <v>7360</v>
      </c>
      <c r="D1246" t="s">
        <v>6311</v>
      </c>
    </row>
    <row r="1247" spans="1:4">
      <c r="A1247" t="s">
        <v>5787</v>
      </c>
      <c r="B1247" t="s">
        <v>5787</v>
      </c>
    </row>
    <row r="1248" spans="1:4">
      <c r="A1248" t="s">
        <v>6102</v>
      </c>
      <c r="B1248" t="s">
        <v>7361</v>
      </c>
      <c r="C1248" t="s">
        <v>7362</v>
      </c>
      <c r="D1248" t="s">
        <v>6311</v>
      </c>
    </row>
    <row r="1249" spans="1:4">
      <c r="A1249" t="s">
        <v>6103</v>
      </c>
      <c r="B1249" t="s">
        <v>7363</v>
      </c>
      <c r="C1249" t="s">
        <v>7364</v>
      </c>
      <c r="D1249" t="s">
        <v>6311</v>
      </c>
    </row>
    <row r="1250" spans="1:4">
      <c r="A1250" t="s">
        <v>6104</v>
      </c>
      <c r="B1250" t="s">
        <v>7365</v>
      </c>
      <c r="C1250" t="s">
        <v>7366</v>
      </c>
      <c r="D1250" t="s">
        <v>6311</v>
      </c>
    </row>
    <row r="1251" spans="1:4">
      <c r="A1251" t="s">
        <v>6105</v>
      </c>
      <c r="B1251" t="s">
        <v>7367</v>
      </c>
      <c r="C1251" t="s">
        <v>7368</v>
      </c>
      <c r="D1251" t="s">
        <v>6311</v>
      </c>
    </row>
    <row r="1252" spans="1:4">
      <c r="A1252" t="s">
        <v>6106</v>
      </c>
      <c r="B1252" t="s">
        <v>7369</v>
      </c>
      <c r="C1252" t="s">
        <v>7370</v>
      </c>
      <c r="D1252" t="s">
        <v>6311</v>
      </c>
    </row>
    <row r="1253" spans="1:4">
      <c r="A1253" t="s">
        <v>6107</v>
      </c>
      <c r="B1253" t="s">
        <v>7371</v>
      </c>
      <c r="C1253" t="s">
        <v>7372</v>
      </c>
      <c r="D1253" t="s">
        <v>6311</v>
      </c>
    </row>
    <row r="1254" spans="1:4">
      <c r="A1254" t="s">
        <v>6108</v>
      </c>
      <c r="B1254" t="s">
        <v>7373</v>
      </c>
      <c r="C1254" t="s">
        <v>7374</v>
      </c>
      <c r="D1254" t="s">
        <v>6311</v>
      </c>
    </row>
    <row r="1255" spans="1:4">
      <c r="A1255" t="s">
        <v>6109</v>
      </c>
      <c r="B1255" t="s">
        <v>7375</v>
      </c>
      <c r="C1255" t="s">
        <v>7376</v>
      </c>
      <c r="D1255" t="s">
        <v>6311</v>
      </c>
    </row>
    <row r="1256" spans="1:4">
      <c r="A1256" t="s">
        <v>5796</v>
      </c>
      <c r="B1256" t="s">
        <v>5796</v>
      </c>
    </row>
    <row r="1257" spans="1:4">
      <c r="A1257" t="s">
        <v>6110</v>
      </c>
      <c r="B1257" t="s">
        <v>7377</v>
      </c>
      <c r="C1257" t="s">
        <v>7378</v>
      </c>
      <c r="D1257" t="s">
        <v>6778</v>
      </c>
    </row>
    <row r="1258" spans="1:4">
      <c r="A1258" t="s">
        <v>5798</v>
      </c>
      <c r="B1258" t="s">
        <v>6779</v>
      </c>
      <c r="C1258" t="s">
        <v>6780</v>
      </c>
    </row>
    <row r="1259" spans="1:4">
      <c r="A1259" t="s">
        <v>5799</v>
      </c>
      <c r="B1259" t="s">
        <v>5799</v>
      </c>
    </row>
    <row r="1260" spans="1:4">
      <c r="A1260" t="s">
        <v>6111</v>
      </c>
      <c r="B1260" t="s">
        <v>7379</v>
      </c>
      <c r="C1260" t="s">
        <v>7380</v>
      </c>
      <c r="D1260" t="s">
        <v>6311</v>
      </c>
    </row>
    <row r="1261" spans="1:4">
      <c r="A1261" t="s">
        <v>6112</v>
      </c>
      <c r="B1261" t="s">
        <v>7381</v>
      </c>
      <c r="C1261" t="s">
        <v>7382</v>
      </c>
      <c r="D1261" t="s">
        <v>6311</v>
      </c>
    </row>
    <row r="1262" spans="1:4">
      <c r="A1262" t="s">
        <v>6113</v>
      </c>
      <c r="B1262" t="s">
        <v>7383</v>
      </c>
      <c r="C1262" t="s">
        <v>7384</v>
      </c>
      <c r="D1262" t="s">
        <v>6311</v>
      </c>
    </row>
    <row r="1263" spans="1:4">
      <c r="A1263" t="s">
        <v>6114</v>
      </c>
      <c r="B1263" t="s">
        <v>7385</v>
      </c>
      <c r="C1263" t="s">
        <v>7386</v>
      </c>
      <c r="D1263" t="s">
        <v>6311</v>
      </c>
    </row>
    <row r="1264" spans="1:4">
      <c r="A1264" t="s">
        <v>6115</v>
      </c>
      <c r="B1264" t="s">
        <v>7387</v>
      </c>
      <c r="C1264" t="s">
        <v>7388</v>
      </c>
      <c r="D1264" t="s">
        <v>6311</v>
      </c>
    </row>
    <row r="1265" spans="1:4">
      <c r="A1265" t="s">
        <v>6116</v>
      </c>
      <c r="B1265" t="s">
        <v>7389</v>
      </c>
      <c r="C1265" t="s">
        <v>7390</v>
      </c>
      <c r="D1265" t="s">
        <v>6311</v>
      </c>
    </row>
    <row r="1266" spans="1:4">
      <c r="A1266" t="s">
        <v>6117</v>
      </c>
      <c r="B1266" t="s">
        <v>7391</v>
      </c>
      <c r="C1266" t="s">
        <v>7392</v>
      </c>
      <c r="D1266" t="s">
        <v>6311</v>
      </c>
    </row>
    <row r="1267" spans="1:4">
      <c r="A1267" t="s">
        <v>6118</v>
      </c>
      <c r="B1267" t="s">
        <v>7393</v>
      </c>
      <c r="C1267" t="s">
        <v>7394</v>
      </c>
      <c r="D1267" t="s">
        <v>6311</v>
      </c>
    </row>
    <row r="1268" spans="1:4">
      <c r="A1268" t="s">
        <v>5808</v>
      </c>
      <c r="B1268" t="s">
        <v>5808</v>
      </c>
    </row>
    <row r="1269" spans="1:4">
      <c r="A1269" t="s">
        <v>6119</v>
      </c>
      <c r="B1269" t="s">
        <v>7395</v>
      </c>
      <c r="C1269" t="s">
        <v>7396</v>
      </c>
      <c r="D1269" t="s">
        <v>6311</v>
      </c>
    </row>
    <row r="1270" spans="1:4">
      <c r="A1270" t="s">
        <v>6120</v>
      </c>
      <c r="B1270" t="s">
        <v>7397</v>
      </c>
      <c r="C1270" t="s">
        <v>7398</v>
      </c>
      <c r="D1270" t="s">
        <v>6311</v>
      </c>
    </row>
    <row r="1271" spans="1:4">
      <c r="A1271" t="s">
        <v>6121</v>
      </c>
      <c r="B1271" t="s">
        <v>7399</v>
      </c>
      <c r="C1271" t="s">
        <v>7400</v>
      </c>
      <c r="D1271" t="s">
        <v>6311</v>
      </c>
    </row>
    <row r="1272" spans="1:4">
      <c r="A1272" t="s">
        <v>6122</v>
      </c>
      <c r="B1272" t="s">
        <v>7401</v>
      </c>
      <c r="C1272" t="s">
        <v>7402</v>
      </c>
      <c r="D1272" t="s">
        <v>6311</v>
      </c>
    </row>
    <row r="1273" spans="1:4">
      <c r="A1273" t="s">
        <v>6123</v>
      </c>
      <c r="B1273" t="s">
        <v>7403</v>
      </c>
      <c r="C1273" t="s">
        <v>7404</v>
      </c>
      <c r="D1273" t="s">
        <v>6311</v>
      </c>
    </row>
    <row r="1274" spans="1:4">
      <c r="A1274" t="s">
        <v>6124</v>
      </c>
      <c r="B1274" t="s">
        <v>7405</v>
      </c>
      <c r="C1274" t="s">
        <v>7406</v>
      </c>
      <c r="D1274" t="s">
        <v>6311</v>
      </c>
    </row>
    <row r="1275" spans="1:4">
      <c r="A1275" t="s">
        <v>6125</v>
      </c>
      <c r="B1275" t="s">
        <v>7407</v>
      </c>
      <c r="C1275" t="s">
        <v>7408</v>
      </c>
      <c r="D1275" t="s">
        <v>6311</v>
      </c>
    </row>
    <row r="1276" spans="1:4">
      <c r="A1276" t="s">
        <v>6126</v>
      </c>
      <c r="B1276" t="s">
        <v>7409</v>
      </c>
      <c r="C1276" t="s">
        <v>7410</v>
      </c>
      <c r="D1276" t="s">
        <v>6311</v>
      </c>
    </row>
    <row r="1277" spans="1:4">
      <c r="A1277" t="s">
        <v>5817</v>
      </c>
      <c r="B1277" t="s">
        <v>5817</v>
      </c>
    </row>
    <row r="1278" spans="1:4">
      <c r="A1278" t="s">
        <v>5818</v>
      </c>
      <c r="B1278" t="s">
        <v>6813</v>
      </c>
      <c r="C1278" t="s">
        <v>6814</v>
      </c>
    </row>
    <row r="1279" spans="1:4">
      <c r="A1279" t="s">
        <v>5819</v>
      </c>
      <c r="B1279" t="s">
        <v>5819</v>
      </c>
    </row>
    <row r="1280" spans="1:4">
      <c r="A1280" t="s">
        <v>6127</v>
      </c>
      <c r="B1280" t="s">
        <v>7411</v>
      </c>
      <c r="C1280" t="s">
        <v>7412</v>
      </c>
      <c r="D1280" t="s">
        <v>6311</v>
      </c>
    </row>
    <row r="1281" spans="1:4">
      <c r="A1281" t="s">
        <v>6128</v>
      </c>
      <c r="B1281" t="s">
        <v>7413</v>
      </c>
      <c r="C1281" t="s">
        <v>7414</v>
      </c>
      <c r="D1281" t="s">
        <v>6311</v>
      </c>
    </row>
    <row r="1282" spans="1:4">
      <c r="A1282" t="s">
        <v>6129</v>
      </c>
      <c r="B1282" t="s">
        <v>7415</v>
      </c>
      <c r="C1282" t="s">
        <v>7416</v>
      </c>
      <c r="D1282" t="s">
        <v>6311</v>
      </c>
    </row>
    <row r="1283" spans="1:4">
      <c r="A1283" t="s">
        <v>6130</v>
      </c>
      <c r="B1283" t="s">
        <v>7417</v>
      </c>
      <c r="C1283" t="s">
        <v>7418</v>
      </c>
      <c r="D1283" t="s">
        <v>6311</v>
      </c>
    </row>
    <row r="1284" spans="1:4">
      <c r="A1284" t="s">
        <v>6131</v>
      </c>
      <c r="B1284" t="s">
        <v>7419</v>
      </c>
      <c r="C1284" t="s">
        <v>7420</v>
      </c>
      <c r="D1284" t="s">
        <v>6311</v>
      </c>
    </row>
    <row r="1285" spans="1:4">
      <c r="A1285" t="s">
        <v>6132</v>
      </c>
      <c r="B1285" t="s">
        <v>7421</v>
      </c>
      <c r="C1285" t="s">
        <v>7422</v>
      </c>
      <c r="D1285" t="s">
        <v>6311</v>
      </c>
    </row>
    <row r="1286" spans="1:4">
      <c r="A1286" t="s">
        <v>6133</v>
      </c>
      <c r="B1286" t="s">
        <v>7423</v>
      </c>
      <c r="C1286" t="s">
        <v>7424</v>
      </c>
      <c r="D1286" t="s">
        <v>6311</v>
      </c>
    </row>
    <row r="1287" spans="1:4">
      <c r="A1287" t="s">
        <v>6134</v>
      </c>
      <c r="B1287" t="s">
        <v>7425</v>
      </c>
      <c r="C1287" t="s">
        <v>7426</v>
      </c>
      <c r="D1287" t="s">
        <v>6311</v>
      </c>
    </row>
    <row r="1288" spans="1:4">
      <c r="A1288" t="s">
        <v>5828</v>
      </c>
      <c r="B1288" t="s">
        <v>5828</v>
      </c>
    </row>
    <row r="1289" spans="1:4">
      <c r="A1289" t="s">
        <v>6135</v>
      </c>
      <c r="B1289" t="s">
        <v>7427</v>
      </c>
      <c r="C1289" t="s">
        <v>7428</v>
      </c>
      <c r="D1289" t="s">
        <v>6311</v>
      </c>
    </row>
    <row r="1290" spans="1:4">
      <c r="A1290" t="s">
        <v>6136</v>
      </c>
      <c r="B1290" t="s">
        <v>7429</v>
      </c>
      <c r="C1290" t="s">
        <v>7430</v>
      </c>
      <c r="D1290" t="s">
        <v>6311</v>
      </c>
    </row>
    <row r="1291" spans="1:4">
      <c r="A1291" t="s">
        <v>6137</v>
      </c>
      <c r="B1291" t="s">
        <v>7431</v>
      </c>
      <c r="C1291" t="s">
        <v>7432</v>
      </c>
      <c r="D1291" t="s">
        <v>6311</v>
      </c>
    </row>
    <row r="1292" spans="1:4">
      <c r="A1292" t="s">
        <v>6138</v>
      </c>
      <c r="B1292" t="s">
        <v>7433</v>
      </c>
      <c r="C1292" t="s">
        <v>7434</v>
      </c>
      <c r="D1292" t="s">
        <v>6311</v>
      </c>
    </row>
    <row r="1293" spans="1:4">
      <c r="A1293" t="s">
        <v>6139</v>
      </c>
      <c r="B1293" t="s">
        <v>7435</v>
      </c>
      <c r="C1293" t="s">
        <v>7436</v>
      </c>
      <c r="D1293" t="s">
        <v>6311</v>
      </c>
    </row>
    <row r="1294" spans="1:4">
      <c r="A1294" t="s">
        <v>6140</v>
      </c>
      <c r="B1294" t="s">
        <v>7437</v>
      </c>
      <c r="C1294" t="s">
        <v>7438</v>
      </c>
      <c r="D1294" t="s">
        <v>6311</v>
      </c>
    </row>
    <row r="1295" spans="1:4">
      <c r="A1295" t="s">
        <v>6141</v>
      </c>
      <c r="B1295" t="s">
        <v>7439</v>
      </c>
      <c r="C1295" t="s">
        <v>7440</v>
      </c>
      <c r="D1295" t="s">
        <v>6311</v>
      </c>
    </row>
    <row r="1296" spans="1:4">
      <c r="A1296" t="s">
        <v>6142</v>
      </c>
      <c r="B1296" t="s">
        <v>7441</v>
      </c>
      <c r="C1296" t="s">
        <v>7442</v>
      </c>
      <c r="D1296" t="s">
        <v>6311</v>
      </c>
    </row>
    <row r="1297" spans="1:4">
      <c r="A1297" t="s">
        <v>5837</v>
      </c>
      <c r="B1297" t="s">
        <v>5837</v>
      </c>
    </row>
    <row r="1298" spans="1:4">
      <c r="A1298" t="s">
        <v>5838</v>
      </c>
      <c r="B1298" t="s">
        <v>6847</v>
      </c>
      <c r="C1298" t="s">
        <v>6848</v>
      </c>
    </row>
    <row r="1299" spans="1:4">
      <c r="A1299" t="s">
        <v>5839</v>
      </c>
      <c r="B1299" t="s">
        <v>5839</v>
      </c>
    </row>
    <row r="1300" spans="1:4">
      <c r="A1300" t="s">
        <v>6143</v>
      </c>
      <c r="B1300" t="s">
        <v>7443</v>
      </c>
      <c r="C1300" t="s">
        <v>7444</v>
      </c>
      <c r="D1300" t="s">
        <v>7204</v>
      </c>
    </row>
    <row r="1301" spans="1:4">
      <c r="A1301" t="s">
        <v>6144</v>
      </c>
      <c r="B1301" t="s">
        <v>7445</v>
      </c>
      <c r="C1301" t="s">
        <v>7446</v>
      </c>
      <c r="D1301" t="s">
        <v>6311</v>
      </c>
    </row>
    <row r="1302" spans="1:4">
      <c r="A1302" t="s">
        <v>6145</v>
      </c>
      <c r="B1302" t="s">
        <v>7447</v>
      </c>
      <c r="C1302" t="s">
        <v>7448</v>
      </c>
      <c r="D1302" t="s">
        <v>6311</v>
      </c>
    </row>
    <row r="1303" spans="1:4">
      <c r="A1303" t="s">
        <v>6146</v>
      </c>
      <c r="B1303" t="s">
        <v>7449</v>
      </c>
      <c r="C1303" t="s">
        <v>7450</v>
      </c>
      <c r="D1303" t="s">
        <v>6311</v>
      </c>
    </row>
    <row r="1304" spans="1:4">
      <c r="A1304" t="s">
        <v>6147</v>
      </c>
      <c r="B1304" t="s">
        <v>7451</v>
      </c>
      <c r="C1304" t="s">
        <v>7452</v>
      </c>
      <c r="D1304" t="s">
        <v>6311</v>
      </c>
    </row>
    <row r="1305" spans="1:4">
      <c r="A1305" t="s">
        <v>5845</v>
      </c>
      <c r="B1305" t="s">
        <v>5845</v>
      </c>
    </row>
    <row r="1306" spans="1:4">
      <c r="A1306" t="s">
        <v>6148</v>
      </c>
      <c r="B1306" t="s">
        <v>7453</v>
      </c>
      <c r="C1306" t="s">
        <v>7454</v>
      </c>
      <c r="D1306" t="s">
        <v>6311</v>
      </c>
    </row>
    <row r="1307" spans="1:4">
      <c r="A1307" t="s">
        <v>6149</v>
      </c>
      <c r="B1307" t="s">
        <v>7455</v>
      </c>
      <c r="C1307" t="s">
        <v>7456</v>
      </c>
      <c r="D1307" t="s">
        <v>6311</v>
      </c>
    </row>
    <row r="1308" spans="1:4">
      <c r="A1308" t="s">
        <v>6150</v>
      </c>
      <c r="B1308" t="s">
        <v>7457</v>
      </c>
      <c r="C1308" t="s">
        <v>7458</v>
      </c>
      <c r="D1308" t="s">
        <v>6311</v>
      </c>
    </row>
    <row r="1309" spans="1:4">
      <c r="A1309" t="s">
        <v>6151</v>
      </c>
      <c r="B1309" t="s">
        <v>7459</v>
      </c>
      <c r="C1309" t="s">
        <v>7460</v>
      </c>
      <c r="D1309" t="s">
        <v>6311</v>
      </c>
    </row>
    <row r="1310" spans="1:4">
      <c r="A1310" t="s">
        <v>6152</v>
      </c>
      <c r="B1310" t="s">
        <v>7461</v>
      </c>
      <c r="C1310" t="s">
        <v>7462</v>
      </c>
      <c r="D1310" t="s">
        <v>6311</v>
      </c>
    </row>
    <row r="1311" spans="1:4">
      <c r="A1311" t="s">
        <v>6153</v>
      </c>
      <c r="B1311" t="s">
        <v>7463</v>
      </c>
      <c r="C1311" t="s">
        <v>7464</v>
      </c>
      <c r="D1311" t="s">
        <v>6311</v>
      </c>
    </row>
    <row r="1312" spans="1:4">
      <c r="A1312" t="s">
        <v>6154</v>
      </c>
      <c r="B1312" t="s">
        <v>7465</v>
      </c>
      <c r="C1312" t="s">
        <v>7466</v>
      </c>
      <c r="D1312" t="s">
        <v>6311</v>
      </c>
    </row>
    <row r="1313" spans="1:4">
      <c r="A1313" t="s">
        <v>6155</v>
      </c>
      <c r="B1313" t="s">
        <v>7467</v>
      </c>
      <c r="C1313" t="s">
        <v>7468</v>
      </c>
      <c r="D1313" t="s">
        <v>6311</v>
      </c>
    </row>
    <row r="1314" spans="1:4">
      <c r="A1314" t="s">
        <v>5854</v>
      </c>
      <c r="B1314" t="s">
        <v>5854</v>
      </c>
    </row>
    <row r="1315" spans="1:4">
      <c r="A1315" t="s">
        <v>5855</v>
      </c>
      <c r="B1315" t="s">
        <v>6875</v>
      </c>
      <c r="C1315" t="s">
        <v>6876</v>
      </c>
    </row>
    <row r="1316" spans="1:4">
      <c r="A1316" t="s">
        <v>5856</v>
      </c>
      <c r="B1316" t="s">
        <v>5856</v>
      </c>
    </row>
    <row r="1317" spans="1:4">
      <c r="A1317" t="s">
        <v>6156</v>
      </c>
      <c r="B1317" t="s">
        <v>7469</v>
      </c>
      <c r="C1317" t="s">
        <v>7470</v>
      </c>
      <c r="D1317" t="s">
        <v>6311</v>
      </c>
    </row>
    <row r="1318" spans="1:4">
      <c r="A1318" t="s">
        <v>6157</v>
      </c>
      <c r="B1318" t="s">
        <v>7471</v>
      </c>
      <c r="C1318" t="s">
        <v>7472</v>
      </c>
      <c r="D1318" t="s">
        <v>6311</v>
      </c>
    </row>
    <row r="1319" spans="1:4">
      <c r="A1319" t="s">
        <v>6158</v>
      </c>
      <c r="B1319" t="s">
        <v>7473</v>
      </c>
      <c r="C1319" t="s">
        <v>7474</v>
      </c>
      <c r="D1319" t="s">
        <v>6311</v>
      </c>
    </row>
    <row r="1320" spans="1:4">
      <c r="A1320" t="s">
        <v>6159</v>
      </c>
      <c r="B1320" t="s">
        <v>7475</v>
      </c>
      <c r="C1320" t="s">
        <v>7476</v>
      </c>
      <c r="D1320" t="s">
        <v>6311</v>
      </c>
    </row>
    <row r="1321" spans="1:4">
      <c r="A1321" t="s">
        <v>6160</v>
      </c>
      <c r="B1321" t="s">
        <v>7477</v>
      </c>
      <c r="C1321" t="s">
        <v>7478</v>
      </c>
      <c r="D1321" t="s">
        <v>6311</v>
      </c>
    </row>
    <row r="1322" spans="1:4">
      <c r="A1322" t="s">
        <v>6161</v>
      </c>
      <c r="B1322" t="s">
        <v>7479</v>
      </c>
      <c r="C1322" t="s">
        <v>7480</v>
      </c>
      <c r="D1322" t="s">
        <v>6311</v>
      </c>
    </row>
    <row r="1323" spans="1:4">
      <c r="A1323" t="s">
        <v>6162</v>
      </c>
      <c r="B1323" t="s">
        <v>7481</v>
      </c>
      <c r="C1323" t="s">
        <v>7482</v>
      </c>
      <c r="D1323" t="s">
        <v>6311</v>
      </c>
    </row>
    <row r="1324" spans="1:4">
      <c r="A1324" t="s">
        <v>6163</v>
      </c>
      <c r="B1324" t="s">
        <v>7483</v>
      </c>
      <c r="C1324" t="s">
        <v>7484</v>
      </c>
      <c r="D1324" t="s">
        <v>6311</v>
      </c>
    </row>
    <row r="1325" spans="1:4">
      <c r="A1325" t="s">
        <v>5865</v>
      </c>
      <c r="B1325" t="s">
        <v>5865</v>
      </c>
    </row>
    <row r="1326" spans="1:4">
      <c r="A1326" t="s">
        <v>6164</v>
      </c>
      <c r="B1326" t="s">
        <v>7485</v>
      </c>
      <c r="C1326" t="s">
        <v>7486</v>
      </c>
      <c r="D1326" t="s">
        <v>6311</v>
      </c>
    </row>
    <row r="1327" spans="1:4">
      <c r="A1327" t="s">
        <v>6165</v>
      </c>
      <c r="B1327" t="s">
        <v>7487</v>
      </c>
      <c r="C1327" t="s">
        <v>7488</v>
      </c>
      <c r="D1327" t="s">
        <v>6311</v>
      </c>
    </row>
    <row r="1328" spans="1:4">
      <c r="A1328" t="s">
        <v>6166</v>
      </c>
      <c r="B1328" t="s">
        <v>7489</v>
      </c>
      <c r="C1328" t="s">
        <v>7490</v>
      </c>
      <c r="D1328" t="s">
        <v>6311</v>
      </c>
    </row>
    <row r="1329" spans="1:4">
      <c r="A1329" t="s">
        <v>6167</v>
      </c>
      <c r="B1329" t="s">
        <v>7491</v>
      </c>
      <c r="C1329" t="s">
        <v>7492</v>
      </c>
      <c r="D1329" t="s">
        <v>6311</v>
      </c>
    </row>
    <row r="1330" spans="1:4">
      <c r="A1330" t="s">
        <v>6168</v>
      </c>
      <c r="B1330" t="s">
        <v>7493</v>
      </c>
      <c r="C1330" t="s">
        <v>7494</v>
      </c>
      <c r="D1330" t="s">
        <v>6311</v>
      </c>
    </row>
    <row r="1331" spans="1:4">
      <c r="A1331" t="s">
        <v>6169</v>
      </c>
      <c r="B1331" t="s">
        <v>7495</v>
      </c>
      <c r="C1331" t="s">
        <v>7496</v>
      </c>
      <c r="D1331" t="s">
        <v>6311</v>
      </c>
    </row>
    <row r="1332" spans="1:4">
      <c r="A1332" t="s">
        <v>6170</v>
      </c>
      <c r="B1332" t="s">
        <v>7497</v>
      </c>
      <c r="C1332" t="s">
        <v>7498</v>
      </c>
      <c r="D1332" t="s">
        <v>6311</v>
      </c>
    </row>
    <row r="1333" spans="1:4">
      <c r="A1333" t="s">
        <v>6171</v>
      </c>
      <c r="B1333" t="s">
        <v>7499</v>
      </c>
      <c r="C1333" t="s">
        <v>7500</v>
      </c>
      <c r="D1333" t="s">
        <v>6311</v>
      </c>
    </row>
    <row r="1334" spans="1:4">
      <c r="A1334" t="s">
        <v>5874</v>
      </c>
      <c r="B1334" t="s">
        <v>5874</v>
      </c>
    </row>
    <row r="1335" spans="1:4">
      <c r="A1335" t="s">
        <v>6172</v>
      </c>
      <c r="B1335" t="s">
        <v>7501</v>
      </c>
      <c r="C1335" t="s">
        <v>7502</v>
      </c>
      <c r="D1335" t="s">
        <v>6911</v>
      </c>
    </row>
    <row r="1336" spans="1:4">
      <c r="A1336" t="s">
        <v>6173</v>
      </c>
      <c r="B1336" t="s">
        <v>7503</v>
      </c>
      <c r="C1336" t="s">
        <v>7504</v>
      </c>
      <c r="D1336" t="s">
        <v>6914</v>
      </c>
    </row>
    <row r="1337" spans="1:4">
      <c r="A1337" t="s">
        <v>6174</v>
      </c>
      <c r="B1337" t="s">
        <v>7505</v>
      </c>
      <c r="C1337" t="s">
        <v>7506</v>
      </c>
      <c r="D1337" t="s">
        <v>6917</v>
      </c>
    </row>
    <row r="1338" spans="1:4">
      <c r="A1338" t="s">
        <v>6175</v>
      </c>
      <c r="B1338" t="s">
        <v>7507</v>
      </c>
      <c r="C1338" t="s">
        <v>7508</v>
      </c>
      <c r="D1338" t="s">
        <v>6920</v>
      </c>
    </row>
    <row r="1339" spans="1:4">
      <c r="A1339" t="s">
        <v>6176</v>
      </c>
      <c r="B1339" t="s">
        <v>7509</v>
      </c>
      <c r="C1339" t="s">
        <v>7510</v>
      </c>
      <c r="D1339" t="s">
        <v>6923</v>
      </c>
    </row>
    <row r="1340" spans="1:4">
      <c r="A1340" t="s">
        <v>6177</v>
      </c>
      <c r="B1340" t="s">
        <v>7511</v>
      </c>
      <c r="C1340" t="s">
        <v>7512</v>
      </c>
      <c r="D1340" t="s">
        <v>6926</v>
      </c>
    </row>
    <row r="1341" spans="1:4">
      <c r="A1341" t="s">
        <v>6178</v>
      </c>
      <c r="B1341" t="s">
        <v>7513</v>
      </c>
      <c r="C1341" t="s">
        <v>7514</v>
      </c>
      <c r="D1341" t="s">
        <v>6929</v>
      </c>
    </row>
    <row r="1342" spans="1:4">
      <c r="A1342" t="s">
        <v>6179</v>
      </c>
      <c r="B1342" t="s">
        <v>7515</v>
      </c>
      <c r="C1342" t="s">
        <v>7516</v>
      </c>
      <c r="D1342" t="s">
        <v>6932</v>
      </c>
    </row>
    <row r="1343" spans="1:4">
      <c r="A1343" t="s">
        <v>6180</v>
      </c>
      <c r="B1343" t="s">
        <v>7517</v>
      </c>
      <c r="C1343" t="s">
        <v>7518</v>
      </c>
      <c r="D1343" t="s">
        <v>6935</v>
      </c>
    </row>
    <row r="1344" spans="1:4">
      <c r="A1344" t="s">
        <v>6181</v>
      </c>
      <c r="B1344" t="s">
        <v>7519</v>
      </c>
      <c r="C1344" t="s">
        <v>7520</v>
      </c>
      <c r="D1344" t="s">
        <v>6938</v>
      </c>
    </row>
    <row r="1345" spans="1:4">
      <c r="A1345" t="s">
        <v>6182</v>
      </c>
      <c r="B1345" t="s">
        <v>7521</v>
      </c>
      <c r="C1345" t="s">
        <v>7522</v>
      </c>
      <c r="D1345" t="s">
        <v>6941</v>
      </c>
    </row>
    <row r="1346" spans="1:4">
      <c r="A1346" t="s">
        <v>6183</v>
      </c>
      <c r="B1346" t="s">
        <v>7523</v>
      </c>
      <c r="C1346" t="s">
        <v>7524</v>
      </c>
      <c r="D1346" t="s">
        <v>6944</v>
      </c>
    </row>
    <row r="1347" spans="1:4">
      <c r="A1347" t="s">
        <v>6184</v>
      </c>
      <c r="B1347" t="s">
        <v>7525</v>
      </c>
      <c r="C1347" t="s">
        <v>7526</v>
      </c>
      <c r="D1347" t="s">
        <v>6947</v>
      </c>
    </row>
    <row r="1348" spans="1:4">
      <c r="A1348" t="s">
        <v>6185</v>
      </c>
      <c r="B1348" t="s">
        <v>7527</v>
      </c>
      <c r="C1348" t="s">
        <v>7528</v>
      </c>
      <c r="D1348" t="s">
        <v>6950</v>
      </c>
    </row>
    <row r="1349" spans="1:4">
      <c r="A1349" t="s">
        <v>6186</v>
      </c>
      <c r="B1349" t="s">
        <v>7529</v>
      </c>
      <c r="C1349" t="s">
        <v>7530</v>
      </c>
      <c r="D1349" t="s">
        <v>6953</v>
      </c>
    </row>
    <row r="1350" spans="1:4">
      <c r="A1350" t="s">
        <v>6187</v>
      </c>
      <c r="B1350" t="s">
        <v>7531</v>
      </c>
      <c r="C1350" t="s">
        <v>7532</v>
      </c>
      <c r="D1350" t="s">
        <v>6956</v>
      </c>
    </row>
    <row r="1351" spans="1:4">
      <c r="A1351" t="s">
        <v>6188</v>
      </c>
      <c r="B1351" t="s">
        <v>7533</v>
      </c>
      <c r="C1351" t="s">
        <v>7534</v>
      </c>
      <c r="D1351" t="s">
        <v>6959</v>
      </c>
    </row>
    <row r="1352" spans="1:4">
      <c r="A1352" t="s">
        <v>6189</v>
      </c>
      <c r="B1352" t="s">
        <v>7535</v>
      </c>
      <c r="C1352" t="s">
        <v>7536</v>
      </c>
      <c r="D1352" t="s">
        <v>6962</v>
      </c>
    </row>
    <row r="1353" spans="1:4">
      <c r="A1353" t="s">
        <v>6190</v>
      </c>
      <c r="B1353" t="s">
        <v>7537</v>
      </c>
      <c r="C1353" t="s">
        <v>7538</v>
      </c>
      <c r="D1353" t="s">
        <v>6965</v>
      </c>
    </row>
    <row r="1354" spans="1:4">
      <c r="A1354" t="s">
        <v>6191</v>
      </c>
      <c r="B1354" t="s">
        <v>7539</v>
      </c>
      <c r="C1354" t="s">
        <v>7540</v>
      </c>
      <c r="D1354" t="s">
        <v>6968</v>
      </c>
    </row>
    <row r="1355" spans="1:4">
      <c r="A1355" t="s">
        <v>6192</v>
      </c>
      <c r="B1355" t="s">
        <v>7541</v>
      </c>
      <c r="C1355" t="s">
        <v>7542</v>
      </c>
      <c r="D1355" t="s">
        <v>6971</v>
      </c>
    </row>
    <row r="1356" spans="1:4">
      <c r="A1356" t="s">
        <v>6193</v>
      </c>
      <c r="B1356" t="s">
        <v>7543</v>
      </c>
      <c r="C1356" t="s">
        <v>7544</v>
      </c>
      <c r="D1356" t="s">
        <v>6974</v>
      </c>
    </row>
    <row r="1357" spans="1:4">
      <c r="A1357" t="s">
        <v>6194</v>
      </c>
      <c r="B1357" t="s">
        <v>7545</v>
      </c>
      <c r="C1357" t="s">
        <v>7546</v>
      </c>
      <c r="D1357" t="s">
        <v>6977</v>
      </c>
    </row>
    <row r="1358" spans="1:4">
      <c r="A1358" t="s">
        <v>5898</v>
      </c>
      <c r="B1358" t="s">
        <v>5898</v>
      </c>
    </row>
    <row r="1359" spans="1:4">
      <c r="A1359" t="s">
        <v>5899</v>
      </c>
      <c r="B1359" t="s">
        <v>6978</v>
      </c>
      <c r="C1359" t="s">
        <v>6979</v>
      </c>
    </row>
    <row r="1360" spans="1:4">
      <c r="A1360" t="s">
        <v>5900</v>
      </c>
      <c r="B1360" t="s">
        <v>5900</v>
      </c>
    </row>
    <row r="1361" spans="1:4">
      <c r="A1361" t="s">
        <v>6195</v>
      </c>
      <c r="B1361" t="s">
        <v>7547</v>
      </c>
      <c r="C1361" t="s">
        <v>7548</v>
      </c>
      <c r="D1361" t="s">
        <v>6982</v>
      </c>
    </row>
    <row r="1362" spans="1:4">
      <c r="A1362" t="s">
        <v>6196</v>
      </c>
      <c r="B1362" t="s">
        <v>7549</v>
      </c>
      <c r="C1362" t="s">
        <v>7550</v>
      </c>
      <c r="D1362" t="s">
        <v>6985</v>
      </c>
    </row>
    <row r="1363" spans="1:4">
      <c r="A1363" t="s">
        <v>5903</v>
      </c>
      <c r="B1363" t="s">
        <v>6986</v>
      </c>
      <c r="C1363" t="s">
        <v>6987</v>
      </c>
    </row>
    <row r="1364" spans="1:4">
      <c r="A1364" t="s">
        <v>5904</v>
      </c>
      <c r="B1364" t="s">
        <v>5904</v>
      </c>
    </row>
    <row r="1365" spans="1:4">
      <c r="A1365" t="s">
        <v>6197</v>
      </c>
      <c r="B1365" t="s">
        <v>7551</v>
      </c>
      <c r="C1365" t="s">
        <v>7552</v>
      </c>
      <c r="D1365" t="s">
        <v>6311</v>
      </c>
    </row>
    <row r="1366" spans="1:4">
      <c r="A1366" t="s">
        <v>6198</v>
      </c>
      <c r="B1366" t="s">
        <v>7553</v>
      </c>
      <c r="C1366" t="s">
        <v>7554</v>
      </c>
      <c r="D1366" t="s">
        <v>6311</v>
      </c>
    </row>
    <row r="1367" spans="1:4">
      <c r="A1367" t="s">
        <v>6199</v>
      </c>
      <c r="B1367" t="s">
        <v>7555</v>
      </c>
      <c r="C1367" t="s">
        <v>7556</v>
      </c>
      <c r="D1367" t="s">
        <v>6311</v>
      </c>
    </row>
    <row r="1368" spans="1:4">
      <c r="A1368" t="s">
        <v>6200</v>
      </c>
      <c r="B1368" t="s">
        <v>7557</v>
      </c>
      <c r="C1368" t="s">
        <v>7558</v>
      </c>
      <c r="D1368" t="s">
        <v>6311</v>
      </c>
    </row>
    <row r="1369" spans="1:4">
      <c r="A1369" t="s">
        <v>6201</v>
      </c>
      <c r="B1369" t="s">
        <v>7559</v>
      </c>
      <c r="C1369" t="s">
        <v>7560</v>
      </c>
      <c r="D1369" t="s">
        <v>6311</v>
      </c>
    </row>
    <row r="1370" spans="1:4">
      <c r="A1370" t="s">
        <v>6202</v>
      </c>
      <c r="B1370" t="s">
        <v>7561</v>
      </c>
      <c r="C1370" t="s">
        <v>7562</v>
      </c>
      <c r="D1370" t="s">
        <v>6311</v>
      </c>
    </row>
    <row r="1371" spans="1:4">
      <c r="A1371" t="s">
        <v>6203</v>
      </c>
      <c r="B1371" t="s">
        <v>7563</v>
      </c>
      <c r="C1371" t="s">
        <v>7564</v>
      </c>
      <c r="D1371" t="s">
        <v>6311</v>
      </c>
    </row>
    <row r="1372" spans="1:4">
      <c r="A1372" t="s">
        <v>6204</v>
      </c>
      <c r="B1372" t="s">
        <v>7565</v>
      </c>
      <c r="C1372" t="s">
        <v>7566</v>
      </c>
      <c r="D1372" t="s">
        <v>6311</v>
      </c>
    </row>
    <row r="1373" spans="1:4">
      <c r="A1373" t="s">
        <v>5913</v>
      </c>
      <c r="B1373" t="s">
        <v>5913</v>
      </c>
    </row>
    <row r="1374" spans="1:4">
      <c r="A1374" t="s">
        <v>6205</v>
      </c>
      <c r="B1374" t="s">
        <v>7567</v>
      </c>
      <c r="C1374" t="s">
        <v>7568</v>
      </c>
      <c r="D1374" t="s">
        <v>7006</v>
      </c>
    </row>
    <row r="1375" spans="1:4">
      <c r="A1375" t="s">
        <v>6206</v>
      </c>
      <c r="B1375" t="s">
        <v>7569</v>
      </c>
      <c r="C1375" t="s">
        <v>7570</v>
      </c>
      <c r="D1375" t="s">
        <v>7009</v>
      </c>
    </row>
    <row r="1376" spans="1:4">
      <c r="A1376" t="s">
        <v>6207</v>
      </c>
      <c r="B1376" t="s">
        <v>7571</v>
      </c>
      <c r="C1376" t="s">
        <v>7572</v>
      </c>
      <c r="D1376" t="s">
        <v>7012</v>
      </c>
    </row>
    <row r="1377" spans="1:4">
      <c r="A1377" t="s">
        <v>6208</v>
      </c>
      <c r="B1377" t="s">
        <v>7573</v>
      </c>
      <c r="C1377" t="s">
        <v>7574</v>
      </c>
      <c r="D1377" t="s">
        <v>7015</v>
      </c>
    </row>
    <row r="1378" spans="1:4">
      <c r="A1378" t="s">
        <v>6209</v>
      </c>
      <c r="B1378" t="s">
        <v>7575</v>
      </c>
      <c r="C1378" t="s">
        <v>7576</v>
      </c>
      <c r="D1378" t="s">
        <v>7018</v>
      </c>
    </row>
    <row r="1379" spans="1:4">
      <c r="A1379" t="s">
        <v>6210</v>
      </c>
      <c r="B1379" t="s">
        <v>7577</v>
      </c>
      <c r="C1379" t="s">
        <v>7578</v>
      </c>
      <c r="D1379" t="s">
        <v>7021</v>
      </c>
    </row>
    <row r="1380" spans="1:4">
      <c r="A1380" t="s">
        <v>5920</v>
      </c>
      <c r="B1380" t="s">
        <v>7022</v>
      </c>
      <c r="C1380" t="s">
        <v>7023</v>
      </c>
    </row>
    <row r="1381" spans="1:4">
      <c r="A1381" t="s">
        <v>5921</v>
      </c>
      <c r="B1381" t="s">
        <v>5921</v>
      </c>
    </row>
    <row r="1382" spans="1:4">
      <c r="A1382" t="s">
        <v>6211</v>
      </c>
      <c r="B1382" t="s">
        <v>7579</v>
      </c>
      <c r="C1382" t="s">
        <v>7580</v>
      </c>
      <c r="D1382" t="s">
        <v>6311</v>
      </c>
    </row>
    <row r="1383" spans="1:4">
      <c r="A1383" t="s">
        <v>6212</v>
      </c>
      <c r="B1383" t="s">
        <v>7581</v>
      </c>
      <c r="C1383" t="s">
        <v>7582</v>
      </c>
      <c r="D1383" t="s">
        <v>6311</v>
      </c>
    </row>
    <row r="1384" spans="1:4">
      <c r="A1384" t="s">
        <v>6213</v>
      </c>
      <c r="B1384" t="s">
        <v>7583</v>
      </c>
      <c r="C1384" t="s">
        <v>7584</v>
      </c>
      <c r="D1384" t="s">
        <v>6311</v>
      </c>
    </row>
    <row r="1385" spans="1:4">
      <c r="A1385" t="s">
        <v>6214</v>
      </c>
      <c r="B1385" t="s">
        <v>7585</v>
      </c>
      <c r="C1385" t="s">
        <v>7586</v>
      </c>
      <c r="D1385" t="s">
        <v>6311</v>
      </c>
    </row>
    <row r="1386" spans="1:4">
      <c r="A1386" t="s">
        <v>6215</v>
      </c>
      <c r="B1386" t="s">
        <v>7587</v>
      </c>
      <c r="C1386" t="s">
        <v>7588</v>
      </c>
      <c r="D1386" t="s">
        <v>6311</v>
      </c>
    </row>
    <row r="1387" spans="1:4">
      <c r="A1387" t="s">
        <v>6216</v>
      </c>
      <c r="B1387" t="s">
        <v>7589</v>
      </c>
      <c r="C1387" t="s">
        <v>7590</v>
      </c>
      <c r="D1387" t="s">
        <v>6311</v>
      </c>
    </row>
    <row r="1388" spans="1:4">
      <c r="A1388" t="s">
        <v>6217</v>
      </c>
      <c r="B1388" t="s">
        <v>7591</v>
      </c>
      <c r="C1388" t="s">
        <v>7592</v>
      </c>
      <c r="D1388" t="s">
        <v>6311</v>
      </c>
    </row>
    <row r="1389" spans="1:4">
      <c r="A1389" t="s">
        <v>6218</v>
      </c>
      <c r="B1389" t="s">
        <v>7593</v>
      </c>
      <c r="C1389" t="s">
        <v>7594</v>
      </c>
      <c r="D1389" t="s">
        <v>6311</v>
      </c>
    </row>
    <row r="1390" spans="1:4">
      <c r="A1390" t="s">
        <v>5930</v>
      </c>
      <c r="B1390" t="s">
        <v>5930</v>
      </c>
    </row>
    <row r="1391" spans="1:4">
      <c r="A1391" t="s">
        <v>6219</v>
      </c>
      <c r="B1391" t="s">
        <v>7595</v>
      </c>
      <c r="C1391" t="s">
        <v>7596</v>
      </c>
      <c r="D1391" t="s">
        <v>6311</v>
      </c>
    </row>
    <row r="1392" spans="1:4">
      <c r="A1392" t="s">
        <v>6220</v>
      </c>
      <c r="B1392" t="s">
        <v>7597</v>
      </c>
      <c r="C1392" t="s">
        <v>7598</v>
      </c>
      <c r="D1392" t="s">
        <v>6311</v>
      </c>
    </row>
    <row r="1393" spans="1:4">
      <c r="A1393" t="s">
        <v>6221</v>
      </c>
      <c r="B1393" t="s">
        <v>7599</v>
      </c>
      <c r="C1393" t="s">
        <v>7600</v>
      </c>
      <c r="D1393" t="s">
        <v>6311</v>
      </c>
    </row>
    <row r="1394" spans="1:4">
      <c r="A1394" t="s">
        <v>6222</v>
      </c>
      <c r="B1394" t="s">
        <v>7601</v>
      </c>
      <c r="C1394" t="s">
        <v>7602</v>
      </c>
      <c r="D1394" t="s">
        <v>6311</v>
      </c>
    </row>
    <row r="1395" spans="1:4">
      <c r="A1395" t="s">
        <v>6223</v>
      </c>
      <c r="B1395" t="s">
        <v>7603</v>
      </c>
      <c r="C1395" t="s">
        <v>7604</v>
      </c>
      <c r="D1395" t="s">
        <v>6311</v>
      </c>
    </row>
    <row r="1396" spans="1:4">
      <c r="A1396" t="s">
        <v>6224</v>
      </c>
      <c r="B1396" t="s">
        <v>7605</v>
      </c>
      <c r="C1396" t="s">
        <v>7606</v>
      </c>
      <c r="D1396" t="s">
        <v>6311</v>
      </c>
    </row>
    <row r="1397" spans="1:4">
      <c r="A1397" t="s">
        <v>6225</v>
      </c>
      <c r="B1397" t="s">
        <v>7607</v>
      </c>
      <c r="C1397" t="s">
        <v>7608</v>
      </c>
      <c r="D1397" t="s">
        <v>6311</v>
      </c>
    </row>
    <row r="1398" spans="1:4">
      <c r="A1398" t="s">
        <v>6226</v>
      </c>
      <c r="B1398" t="s">
        <v>7609</v>
      </c>
      <c r="C1398" t="s">
        <v>7610</v>
      </c>
      <c r="D1398" t="s">
        <v>6311</v>
      </c>
    </row>
    <row r="1399" spans="1:4">
      <c r="A1399" t="s">
        <v>5939</v>
      </c>
      <c r="B1399" t="s">
        <v>5939</v>
      </c>
    </row>
    <row r="1400" spans="1:4">
      <c r="A1400" t="s">
        <v>5940</v>
      </c>
      <c r="B1400" t="s">
        <v>7056</v>
      </c>
      <c r="C1400" t="s">
        <v>7057</v>
      </c>
    </row>
    <row r="1401" spans="1:4">
      <c r="A1401" t="s">
        <v>5941</v>
      </c>
      <c r="B1401" t="s">
        <v>5941</v>
      </c>
    </row>
    <row r="1402" spans="1:4">
      <c r="A1402" t="s">
        <v>6227</v>
      </c>
      <c r="B1402" t="s">
        <v>7611</v>
      </c>
      <c r="C1402" t="s">
        <v>7612</v>
      </c>
      <c r="D1402" t="s">
        <v>6311</v>
      </c>
    </row>
    <row r="1403" spans="1:4">
      <c r="A1403" t="s">
        <v>6228</v>
      </c>
      <c r="B1403" t="s">
        <v>7613</v>
      </c>
      <c r="C1403" t="s">
        <v>7614</v>
      </c>
      <c r="D1403" t="s">
        <v>6311</v>
      </c>
    </row>
    <row r="1404" spans="1:4">
      <c r="A1404" t="s">
        <v>6229</v>
      </c>
      <c r="B1404" t="s">
        <v>7615</v>
      </c>
      <c r="C1404" t="s">
        <v>7616</v>
      </c>
      <c r="D1404" t="s">
        <v>6311</v>
      </c>
    </row>
    <row r="1405" spans="1:4">
      <c r="A1405" t="s">
        <v>6230</v>
      </c>
      <c r="B1405" t="s">
        <v>7617</v>
      </c>
      <c r="C1405" t="s">
        <v>7618</v>
      </c>
      <c r="D1405" t="s">
        <v>6311</v>
      </c>
    </row>
    <row r="1406" spans="1:4">
      <c r="A1406" t="s">
        <v>6231</v>
      </c>
      <c r="B1406" t="s">
        <v>7619</v>
      </c>
      <c r="C1406" t="s">
        <v>7620</v>
      </c>
      <c r="D1406" t="s">
        <v>6311</v>
      </c>
    </row>
    <row r="1407" spans="1:4">
      <c r="A1407" t="s">
        <v>6232</v>
      </c>
      <c r="B1407" t="s">
        <v>7621</v>
      </c>
      <c r="C1407" t="s">
        <v>7622</v>
      </c>
      <c r="D1407" t="s">
        <v>6311</v>
      </c>
    </row>
    <row r="1408" spans="1:4">
      <c r="A1408" t="s">
        <v>6233</v>
      </c>
      <c r="B1408" t="s">
        <v>7623</v>
      </c>
      <c r="C1408" t="s">
        <v>7624</v>
      </c>
      <c r="D1408" t="s">
        <v>6311</v>
      </c>
    </row>
    <row r="1409" spans="1:4">
      <c r="A1409" t="s">
        <v>6234</v>
      </c>
      <c r="B1409" t="s">
        <v>7625</v>
      </c>
      <c r="C1409" t="s">
        <v>7626</v>
      </c>
      <c r="D1409" t="s">
        <v>6311</v>
      </c>
    </row>
    <row r="1410" spans="1:4">
      <c r="A1410" t="s">
        <v>5950</v>
      </c>
      <c r="B1410" t="s">
        <v>5950</v>
      </c>
    </row>
    <row r="1411" spans="1:4">
      <c r="A1411" t="s">
        <v>6235</v>
      </c>
      <c r="B1411" t="s">
        <v>7627</v>
      </c>
      <c r="C1411" t="s">
        <v>7628</v>
      </c>
      <c r="D1411" t="s">
        <v>6311</v>
      </c>
    </row>
    <row r="1412" spans="1:4">
      <c r="A1412" t="s">
        <v>6236</v>
      </c>
      <c r="B1412" t="s">
        <v>7629</v>
      </c>
      <c r="C1412" t="s">
        <v>7630</v>
      </c>
      <c r="D1412" t="s">
        <v>6311</v>
      </c>
    </row>
    <row r="1413" spans="1:4">
      <c r="A1413" t="s">
        <v>6237</v>
      </c>
      <c r="B1413" t="s">
        <v>7631</v>
      </c>
      <c r="C1413" t="s">
        <v>7632</v>
      </c>
      <c r="D1413" t="s">
        <v>6311</v>
      </c>
    </row>
    <row r="1414" spans="1:4">
      <c r="A1414" t="s">
        <v>6238</v>
      </c>
      <c r="B1414" t="s">
        <v>7633</v>
      </c>
      <c r="C1414" t="s">
        <v>7634</v>
      </c>
      <c r="D1414" t="s">
        <v>6311</v>
      </c>
    </row>
    <row r="1415" spans="1:4">
      <c r="A1415" t="s">
        <v>6239</v>
      </c>
      <c r="B1415" t="s">
        <v>7635</v>
      </c>
      <c r="C1415" t="s">
        <v>7636</v>
      </c>
      <c r="D1415" t="s">
        <v>6311</v>
      </c>
    </row>
    <row r="1416" spans="1:4">
      <c r="A1416" t="s">
        <v>6240</v>
      </c>
      <c r="B1416" t="s">
        <v>7637</v>
      </c>
      <c r="C1416" t="s">
        <v>7638</v>
      </c>
      <c r="D1416" t="s">
        <v>6311</v>
      </c>
    </row>
    <row r="1417" spans="1:4">
      <c r="A1417" t="s">
        <v>6241</v>
      </c>
      <c r="B1417" t="s">
        <v>7639</v>
      </c>
      <c r="C1417" t="s">
        <v>7640</v>
      </c>
      <c r="D1417" t="s">
        <v>6311</v>
      </c>
    </row>
    <row r="1418" spans="1:4">
      <c r="A1418" t="s">
        <v>6242</v>
      </c>
      <c r="B1418" t="s">
        <v>7641</v>
      </c>
      <c r="C1418" t="s">
        <v>7642</v>
      </c>
      <c r="D1418" t="s">
        <v>6311</v>
      </c>
    </row>
    <row r="1419" spans="1:4">
      <c r="A1419" t="s">
        <v>5959</v>
      </c>
      <c r="B1419" t="s">
        <v>5959</v>
      </c>
    </row>
    <row r="1420" spans="1:4">
      <c r="A1420" t="s">
        <v>5960</v>
      </c>
      <c r="B1420" t="s">
        <v>7090</v>
      </c>
      <c r="C1420" t="s">
        <v>7091</v>
      </c>
    </row>
    <row r="1421" spans="1:4">
      <c r="A1421" t="s">
        <v>5961</v>
      </c>
      <c r="B1421" t="s">
        <v>5961</v>
      </c>
    </row>
    <row r="1422" spans="1:4">
      <c r="A1422" t="s">
        <v>6243</v>
      </c>
      <c r="B1422" t="s">
        <v>7643</v>
      </c>
      <c r="C1422" t="s">
        <v>7644</v>
      </c>
      <c r="D1422" t="s">
        <v>6311</v>
      </c>
    </row>
    <row r="1423" spans="1:4">
      <c r="A1423" t="s">
        <v>6244</v>
      </c>
      <c r="B1423" t="s">
        <v>7645</v>
      </c>
      <c r="C1423" t="s">
        <v>7646</v>
      </c>
      <c r="D1423" t="s">
        <v>6311</v>
      </c>
    </row>
    <row r="1424" spans="1:4">
      <c r="A1424" t="s">
        <v>6245</v>
      </c>
      <c r="B1424" t="s">
        <v>7647</v>
      </c>
      <c r="C1424" t="s">
        <v>7648</v>
      </c>
      <c r="D1424" t="s">
        <v>6311</v>
      </c>
    </row>
    <row r="1425" spans="1:4">
      <c r="A1425" t="s">
        <v>6246</v>
      </c>
      <c r="B1425" t="s">
        <v>7649</v>
      </c>
      <c r="C1425" t="s">
        <v>7650</v>
      </c>
      <c r="D1425" t="s">
        <v>6311</v>
      </c>
    </row>
    <row r="1426" spans="1:4">
      <c r="A1426" t="s">
        <v>6247</v>
      </c>
      <c r="B1426" t="s">
        <v>7651</v>
      </c>
      <c r="C1426" t="s">
        <v>7652</v>
      </c>
      <c r="D1426" t="s">
        <v>6311</v>
      </c>
    </row>
    <row r="1427" spans="1:4">
      <c r="A1427" t="s">
        <v>6248</v>
      </c>
      <c r="B1427" t="s">
        <v>7653</v>
      </c>
      <c r="C1427" t="s">
        <v>7654</v>
      </c>
      <c r="D1427" t="s">
        <v>6311</v>
      </c>
    </row>
    <row r="1428" spans="1:4">
      <c r="A1428" t="s">
        <v>6249</v>
      </c>
      <c r="B1428" t="s">
        <v>7655</v>
      </c>
      <c r="C1428" t="s">
        <v>7656</v>
      </c>
      <c r="D1428" t="s">
        <v>6311</v>
      </c>
    </row>
    <row r="1429" spans="1:4">
      <c r="A1429" t="s">
        <v>6250</v>
      </c>
      <c r="B1429" t="s">
        <v>7657</v>
      </c>
      <c r="C1429" t="s">
        <v>7658</v>
      </c>
      <c r="D1429" t="s">
        <v>6311</v>
      </c>
    </row>
    <row r="1430" spans="1:4">
      <c r="A1430" t="s">
        <v>5970</v>
      </c>
      <c r="B1430" t="s">
        <v>5970</v>
      </c>
    </row>
    <row r="1431" spans="1:4">
      <c r="A1431" t="s">
        <v>6251</v>
      </c>
      <c r="B1431" t="s">
        <v>7659</v>
      </c>
      <c r="C1431" t="s">
        <v>7660</v>
      </c>
      <c r="D1431" t="s">
        <v>6311</v>
      </c>
    </row>
    <row r="1432" spans="1:4">
      <c r="A1432" t="s">
        <v>6252</v>
      </c>
      <c r="B1432" t="s">
        <v>7661</v>
      </c>
      <c r="C1432" t="s">
        <v>7662</v>
      </c>
      <c r="D1432" t="s">
        <v>6311</v>
      </c>
    </row>
    <row r="1433" spans="1:4">
      <c r="A1433" t="s">
        <v>6253</v>
      </c>
      <c r="B1433" t="s">
        <v>7663</v>
      </c>
      <c r="C1433" t="s">
        <v>7664</v>
      </c>
      <c r="D1433" t="s">
        <v>6311</v>
      </c>
    </row>
    <row r="1434" spans="1:4">
      <c r="A1434" t="s">
        <v>6254</v>
      </c>
      <c r="B1434" t="s">
        <v>7665</v>
      </c>
      <c r="C1434" t="s">
        <v>7666</v>
      </c>
      <c r="D1434" t="s">
        <v>6311</v>
      </c>
    </row>
    <row r="1435" spans="1:4">
      <c r="A1435" t="s">
        <v>6255</v>
      </c>
      <c r="B1435" t="s">
        <v>7667</v>
      </c>
      <c r="C1435" t="s">
        <v>7668</v>
      </c>
      <c r="D1435" t="s">
        <v>6311</v>
      </c>
    </row>
    <row r="1436" spans="1:4">
      <c r="A1436" t="s">
        <v>6256</v>
      </c>
      <c r="B1436" t="s">
        <v>7669</v>
      </c>
      <c r="C1436" t="s">
        <v>7670</v>
      </c>
      <c r="D1436" t="s">
        <v>6311</v>
      </c>
    </row>
    <row r="1437" spans="1:4">
      <c r="A1437" t="s">
        <v>6257</v>
      </c>
      <c r="B1437" t="s">
        <v>7671</v>
      </c>
      <c r="C1437" t="s">
        <v>7672</v>
      </c>
      <c r="D1437" t="s">
        <v>6311</v>
      </c>
    </row>
    <row r="1438" spans="1:4">
      <c r="A1438" t="s">
        <v>6258</v>
      </c>
      <c r="B1438" t="s">
        <v>7673</v>
      </c>
      <c r="C1438" t="s">
        <v>7674</v>
      </c>
      <c r="D1438" t="s">
        <v>6311</v>
      </c>
    </row>
    <row r="1439" spans="1:4">
      <c r="A1439" t="s">
        <v>5979</v>
      </c>
      <c r="B1439" t="s">
        <v>5979</v>
      </c>
    </row>
    <row r="1440" spans="1:4">
      <c r="A1440" t="s">
        <v>6259</v>
      </c>
      <c r="B1440" t="s">
        <v>7675</v>
      </c>
      <c r="C1440" t="s">
        <v>7676</v>
      </c>
      <c r="D1440" t="s">
        <v>7126</v>
      </c>
    </row>
    <row r="1441" spans="1:4">
      <c r="A1441" t="s">
        <v>6260</v>
      </c>
      <c r="B1441" t="s">
        <v>7677</v>
      </c>
      <c r="C1441" t="s">
        <v>7678</v>
      </c>
      <c r="D1441" t="s">
        <v>7129</v>
      </c>
    </row>
    <row r="1442" spans="1:4">
      <c r="A1442" t="s">
        <v>6261</v>
      </c>
      <c r="B1442" t="s">
        <v>7679</v>
      </c>
      <c r="C1442" t="s">
        <v>7680</v>
      </c>
      <c r="D1442" t="s">
        <v>7132</v>
      </c>
    </row>
    <row r="1443" spans="1:4">
      <c r="A1443" t="s">
        <v>6262</v>
      </c>
      <c r="B1443" t="s">
        <v>7681</v>
      </c>
      <c r="C1443" t="s">
        <v>7682</v>
      </c>
      <c r="D1443" t="s">
        <v>7135</v>
      </c>
    </row>
    <row r="1444" spans="1:4">
      <c r="A1444" t="s">
        <v>6263</v>
      </c>
      <c r="B1444" t="s">
        <v>7683</v>
      </c>
      <c r="C1444" t="s">
        <v>7684</v>
      </c>
      <c r="D1444" t="s">
        <v>7138</v>
      </c>
    </row>
    <row r="1445" spans="1:4">
      <c r="A1445" t="s">
        <v>6264</v>
      </c>
      <c r="B1445" t="s">
        <v>7685</v>
      </c>
      <c r="C1445" t="s">
        <v>7686</v>
      </c>
      <c r="D1445" t="s">
        <v>7141</v>
      </c>
    </row>
    <row r="1446" spans="1:4">
      <c r="A1446" t="s">
        <v>5986</v>
      </c>
      <c r="B1446" t="s">
        <v>7142</v>
      </c>
      <c r="C1446" t="s">
        <v>7143</v>
      </c>
    </row>
    <row r="1447" spans="1:4">
      <c r="A1447" t="s">
        <v>5987</v>
      </c>
      <c r="B1447" t="s">
        <v>5987</v>
      </c>
    </row>
    <row r="1448" spans="1:4">
      <c r="A1448" t="s">
        <v>6265</v>
      </c>
      <c r="B1448" t="s">
        <v>7687</v>
      </c>
      <c r="C1448" t="s">
        <v>7688</v>
      </c>
      <c r="D1448" t="s">
        <v>6311</v>
      </c>
    </row>
    <row r="1449" spans="1:4">
      <c r="A1449" t="s">
        <v>6266</v>
      </c>
      <c r="B1449" t="s">
        <v>7689</v>
      </c>
      <c r="C1449" t="s">
        <v>7690</v>
      </c>
      <c r="D1449" t="s">
        <v>6311</v>
      </c>
    </row>
    <row r="1450" spans="1:4">
      <c r="A1450" t="s">
        <v>6267</v>
      </c>
      <c r="B1450" t="s">
        <v>7691</v>
      </c>
      <c r="C1450" t="s">
        <v>7692</v>
      </c>
      <c r="D1450" t="s">
        <v>6311</v>
      </c>
    </row>
    <row r="1451" spans="1:4">
      <c r="A1451" t="s">
        <v>6268</v>
      </c>
      <c r="B1451" t="s">
        <v>7693</v>
      </c>
      <c r="C1451" t="s">
        <v>7694</v>
      </c>
      <c r="D1451" t="s">
        <v>6311</v>
      </c>
    </row>
    <row r="1452" spans="1:4">
      <c r="A1452" t="s">
        <v>6269</v>
      </c>
      <c r="B1452" t="s">
        <v>7695</v>
      </c>
      <c r="C1452" t="s">
        <v>7696</v>
      </c>
      <c r="D1452" t="s">
        <v>6311</v>
      </c>
    </row>
    <row r="1453" spans="1:4">
      <c r="A1453" t="s">
        <v>6270</v>
      </c>
      <c r="B1453" t="s">
        <v>7697</v>
      </c>
      <c r="C1453" t="s">
        <v>7698</v>
      </c>
      <c r="D1453" t="s">
        <v>6311</v>
      </c>
    </row>
    <row r="1454" spans="1:4">
      <c r="A1454" t="s">
        <v>6271</v>
      </c>
      <c r="B1454" t="s">
        <v>7699</v>
      </c>
      <c r="C1454" t="s">
        <v>7700</v>
      </c>
      <c r="D1454" t="s">
        <v>6311</v>
      </c>
    </row>
    <row r="1455" spans="1:4">
      <c r="A1455" t="s">
        <v>6272</v>
      </c>
      <c r="B1455" t="s">
        <v>7701</v>
      </c>
      <c r="C1455" t="s">
        <v>7702</v>
      </c>
      <c r="D1455" t="s">
        <v>6311</v>
      </c>
    </row>
    <row r="1456" spans="1:4">
      <c r="A1456" t="s">
        <v>5996</v>
      </c>
      <c r="B1456" t="s">
        <v>5996</v>
      </c>
    </row>
    <row r="1457" spans="1:4">
      <c r="A1457" t="s">
        <v>6273</v>
      </c>
      <c r="B1457" t="s">
        <v>7703</v>
      </c>
      <c r="C1457" t="s">
        <v>7704</v>
      </c>
      <c r="D1457" t="s">
        <v>7162</v>
      </c>
    </row>
    <row r="1458" spans="1:4">
      <c r="A1458" t="s">
        <v>6274</v>
      </c>
      <c r="B1458" t="s">
        <v>7705</v>
      </c>
      <c r="C1458" t="s">
        <v>7706</v>
      </c>
      <c r="D1458" t="s">
        <v>7165</v>
      </c>
    </row>
    <row r="1459" spans="1:4">
      <c r="A1459" t="s">
        <v>6275</v>
      </c>
      <c r="B1459" t="s">
        <v>7707</v>
      </c>
      <c r="C1459" t="s">
        <v>7708</v>
      </c>
      <c r="D1459" t="s">
        <v>7168</v>
      </c>
    </row>
    <row r="1460" spans="1:4">
      <c r="A1460" t="s">
        <v>6000</v>
      </c>
      <c r="B1460" t="s">
        <v>6000</v>
      </c>
    </row>
    <row r="1461" spans="1:4">
      <c r="A1461" t="s">
        <v>6001</v>
      </c>
      <c r="B1461" t="s">
        <v>7169</v>
      </c>
      <c r="C1461" t="s">
        <v>7170</v>
      </c>
      <c r="D1461">
        <v>1152</v>
      </c>
    </row>
    <row r="1462" spans="1:4">
      <c r="A1462" t="s">
        <v>6002</v>
      </c>
      <c r="B1462" t="s">
        <v>7171</v>
      </c>
      <c r="C1462">
        <v>1152</v>
      </c>
    </row>
    <row r="1463" spans="1:4">
      <c r="A1463" t="s">
        <v>6276</v>
      </c>
      <c r="B1463" t="s">
        <v>7172</v>
      </c>
      <c r="C1463" t="s">
        <v>7173</v>
      </c>
      <c r="D1463">
        <v>1152</v>
      </c>
    </row>
    <row r="1464" spans="1:4">
      <c r="A1464" t="s">
        <v>6004</v>
      </c>
      <c r="B1464" t="s">
        <v>6004</v>
      </c>
    </row>
    <row r="1465" spans="1:4">
      <c r="A1465" t="s">
        <v>6277</v>
      </c>
      <c r="B1465" t="s">
        <v>7709</v>
      </c>
      <c r="C1465" t="s">
        <v>7710</v>
      </c>
    </row>
    <row r="1466" spans="1:4">
      <c r="A1466" t="s">
        <v>6006</v>
      </c>
      <c r="B1466" t="s">
        <v>6006</v>
      </c>
    </row>
    <row r="1467" spans="1:4">
      <c r="A1467" t="s">
        <v>6278</v>
      </c>
      <c r="B1467" t="s">
        <v>7711</v>
      </c>
      <c r="C1467" t="s">
        <v>7712</v>
      </c>
      <c r="D1467" t="s">
        <v>7178</v>
      </c>
    </row>
    <row r="1468" spans="1:4">
      <c r="A1468" t="s">
        <v>6008</v>
      </c>
      <c r="B1468" t="s">
        <v>6008</v>
      </c>
    </row>
    <row r="1469" spans="1:4">
      <c r="A1469" t="s">
        <v>6009</v>
      </c>
      <c r="B1469" t="s">
        <v>7179</v>
      </c>
      <c r="C1469" t="s">
        <v>7180</v>
      </c>
    </row>
    <row r="1470" spans="1:4">
      <c r="A1470" t="s">
        <v>6279</v>
      </c>
      <c r="B1470" t="s">
        <v>7713</v>
      </c>
      <c r="C1470" t="s">
        <v>7714</v>
      </c>
      <c r="D1470" t="s">
        <v>7180</v>
      </c>
    </row>
    <row r="1471" spans="1:4">
      <c r="A1471" t="s">
        <v>6011</v>
      </c>
      <c r="B1471" t="s">
        <v>7183</v>
      </c>
      <c r="C1471" t="s">
        <v>7184</v>
      </c>
    </row>
    <row r="1472" spans="1:4">
      <c r="A1472" t="s">
        <v>6280</v>
      </c>
      <c r="B1472" t="s">
        <v>7715</v>
      </c>
      <c r="C1472" t="s">
        <v>7716</v>
      </c>
      <c r="D1472" t="s">
        <v>7184</v>
      </c>
    </row>
    <row r="1473" spans="1:2">
      <c r="A1473" t="s">
        <v>6013</v>
      </c>
      <c r="B1473" t="s">
        <v>6013</v>
      </c>
    </row>
    <row r="1474" spans="1:2">
      <c r="A1474" t="s">
        <v>6281</v>
      </c>
      <c r="B1474" t="s">
        <v>6281</v>
      </c>
    </row>
    <row r="1475" spans="1:2">
      <c r="A1475" t="s">
        <v>6282</v>
      </c>
      <c r="B1475" t="s">
        <v>6282</v>
      </c>
    </row>
    <row r="1476" spans="1:2">
      <c r="A1476" t="s">
        <v>5185</v>
      </c>
      <c r="B1476" t="s">
        <v>5185</v>
      </c>
    </row>
    <row r="1477" spans="1:2">
      <c r="A1477" t="s">
        <v>5185</v>
      </c>
      <c r="B1477" t="s">
        <v>5185</v>
      </c>
    </row>
    <row r="1478" spans="1:2">
      <c r="A1478" t="s">
        <v>5185</v>
      </c>
      <c r="B1478" t="s">
        <v>5185</v>
      </c>
    </row>
    <row r="1479" spans="1:2">
      <c r="A1479" t="s">
        <v>7718</v>
      </c>
      <c r="B1479" t="s">
        <v>7718</v>
      </c>
    </row>
    <row r="1480" spans="1:2">
      <c r="A1480" t="s">
        <v>7718</v>
      </c>
      <c r="B1480" t="s">
        <v>7718</v>
      </c>
    </row>
    <row r="1481" spans="1:2">
      <c r="A1481" t="s">
        <v>7718</v>
      </c>
      <c r="B1481" t="s">
        <v>7718</v>
      </c>
    </row>
    <row r="1482" spans="1:2">
      <c r="A1482" t="s">
        <v>6283</v>
      </c>
      <c r="B1482" t="s">
        <v>6283</v>
      </c>
    </row>
    <row r="1483" spans="1:2">
      <c r="A1483" t="s">
        <v>7717</v>
      </c>
      <c r="B1483" t="s">
        <v>7717</v>
      </c>
    </row>
    <row r="1484" spans="1:2">
      <c r="A1484" t="s">
        <v>7717</v>
      </c>
      <c r="B1484" t="s">
        <v>7717</v>
      </c>
    </row>
    <row r="1485" spans="1:2">
      <c r="A1485" t="s">
        <v>7717</v>
      </c>
      <c r="B1485" t="s">
        <v>7717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85B0-2848-4A55-A4EF-EA997B45FDE4}">
  <dimension ref="B1:V176"/>
  <sheetViews>
    <sheetView topLeftCell="A82" workbookViewId="0">
      <selection activeCell="D38" sqref="D38:E39"/>
    </sheetView>
  </sheetViews>
  <sheetFormatPr defaultColWidth="8.6875" defaultRowHeight="16.899999999999999"/>
  <cols>
    <col min="1" max="1" width="3.5625" style="23" customWidth="1"/>
    <col min="2" max="2" width="11.25" style="23" bestFit="1" customWidth="1"/>
    <col min="3" max="3" width="17.75" style="6" bestFit="1" customWidth="1"/>
    <col min="4" max="4" width="14.3125" style="6" bestFit="1" customWidth="1"/>
    <col min="5" max="5" width="9.5625" style="23" bestFit="1" customWidth="1"/>
    <col min="6" max="6" width="11.75" style="6" bestFit="1" customWidth="1"/>
    <col min="7" max="7" width="7.25" style="23" bestFit="1" customWidth="1"/>
    <col min="8" max="15" width="18.75" style="23" customWidth="1"/>
    <col min="16" max="16" width="51.5" style="6" bestFit="1" customWidth="1"/>
    <col min="17" max="17" width="3.5625" style="23" customWidth="1"/>
    <col min="18" max="18" width="24.0625" style="23" bestFit="1" customWidth="1"/>
    <col min="19" max="19" width="6.5" style="23" bestFit="1" customWidth="1"/>
    <col min="20" max="20" width="153" style="23" bestFit="1" customWidth="1"/>
    <col min="21" max="21" width="8.0625" style="23" bestFit="1" customWidth="1"/>
    <col min="22" max="22" width="5.5625" style="23" bestFit="1" customWidth="1"/>
    <col min="23" max="16384" width="8.6875" style="23"/>
  </cols>
  <sheetData>
    <row r="1" spans="2:22" ht="17.25" thickBot="1"/>
    <row r="2" spans="2:22" ht="28.9" thickBot="1">
      <c r="C2" s="119" t="s">
        <v>7719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</row>
    <row r="3" spans="2:22" ht="17.25" thickBot="1">
      <c r="E3" s="6"/>
      <c r="G3" s="6"/>
    </row>
    <row r="4" spans="2:22" ht="16.5" customHeight="1">
      <c r="B4" s="122" t="s">
        <v>7720</v>
      </c>
      <c r="C4" s="124" t="s">
        <v>7721</v>
      </c>
      <c r="D4" s="125"/>
      <c r="E4" s="125"/>
      <c r="F4" s="125" t="s">
        <v>7722</v>
      </c>
      <c r="G4" s="128" t="s">
        <v>7723</v>
      </c>
      <c r="H4" s="125" t="s">
        <v>7724</v>
      </c>
      <c r="I4" s="125"/>
      <c r="J4" s="125"/>
      <c r="K4" s="125"/>
      <c r="L4" s="125"/>
      <c r="M4" s="125"/>
      <c r="N4" s="125"/>
      <c r="O4" s="130"/>
      <c r="P4" s="131" t="s">
        <v>7725</v>
      </c>
      <c r="R4" s="28" t="s">
        <v>7726</v>
      </c>
      <c r="S4" s="28"/>
      <c r="T4" s="28"/>
      <c r="U4" s="28"/>
      <c r="V4" s="28"/>
    </row>
    <row r="5" spans="2:22" ht="17.25" thickBot="1">
      <c r="B5" s="123"/>
      <c r="C5" s="126"/>
      <c r="D5" s="127"/>
      <c r="E5" s="127"/>
      <c r="F5" s="127"/>
      <c r="G5" s="129"/>
      <c r="H5" s="30">
        <v>7</v>
      </c>
      <c r="I5" s="30">
        <v>6</v>
      </c>
      <c r="J5" s="30">
        <v>5</v>
      </c>
      <c r="K5" s="30">
        <v>4</v>
      </c>
      <c r="L5" s="30">
        <v>3</v>
      </c>
      <c r="M5" s="30">
        <v>2</v>
      </c>
      <c r="N5" s="30">
        <v>1</v>
      </c>
      <c r="O5" s="32">
        <v>0</v>
      </c>
      <c r="P5" s="132"/>
      <c r="R5" s="34" t="s">
        <v>7727</v>
      </c>
      <c r="S5" s="34" t="s">
        <v>7728</v>
      </c>
      <c r="T5" s="34" t="s">
        <v>7729</v>
      </c>
      <c r="U5" s="34" t="s">
        <v>7730</v>
      </c>
      <c r="V5" s="34" t="s">
        <v>7731</v>
      </c>
    </row>
    <row r="6" spans="2:22">
      <c r="B6" s="35">
        <f>G6</f>
        <v>1</v>
      </c>
      <c r="C6" s="124" t="s">
        <v>7732</v>
      </c>
      <c r="D6" s="125"/>
      <c r="E6" s="125"/>
      <c r="F6" s="135" t="s">
        <v>7733</v>
      </c>
      <c r="G6" s="25">
        <v>1</v>
      </c>
      <c r="H6" s="24">
        <v>0</v>
      </c>
      <c r="I6" s="24">
        <v>1</v>
      </c>
      <c r="J6" s="24">
        <v>1</v>
      </c>
      <c r="K6" s="24">
        <v>1</v>
      </c>
      <c r="L6" s="24">
        <v>1</v>
      </c>
      <c r="M6" s="24">
        <v>1</v>
      </c>
      <c r="N6" s="24">
        <v>1</v>
      </c>
      <c r="O6" s="26">
        <v>1</v>
      </c>
      <c r="P6" s="36"/>
      <c r="R6" s="37" t="s">
        <v>7734</v>
      </c>
      <c r="S6" s="37">
        <v>4</v>
      </c>
      <c r="T6" s="38" t="s">
        <v>7735</v>
      </c>
      <c r="U6" s="37">
        <v>0</v>
      </c>
      <c r="V6" s="38"/>
    </row>
    <row r="7" spans="2:22">
      <c r="B7" s="39">
        <f>B6+G7</f>
        <v>2</v>
      </c>
      <c r="C7" s="133"/>
      <c r="D7" s="134"/>
      <c r="E7" s="134"/>
      <c r="F7" s="136"/>
      <c r="G7" s="42">
        <v>1</v>
      </c>
      <c r="H7" s="40">
        <v>0</v>
      </c>
      <c r="I7" s="40">
        <v>1</v>
      </c>
      <c r="J7" s="40">
        <v>1</v>
      </c>
      <c r="K7" s="40">
        <v>1</v>
      </c>
      <c r="L7" s="40">
        <v>1</v>
      </c>
      <c r="M7" s="40">
        <v>1</v>
      </c>
      <c r="N7" s="40">
        <v>1</v>
      </c>
      <c r="O7" s="43">
        <v>1</v>
      </c>
      <c r="P7" s="44"/>
      <c r="R7" s="45" t="s">
        <v>7736</v>
      </c>
      <c r="S7" s="45">
        <v>2</v>
      </c>
      <c r="T7" s="46" t="s">
        <v>7737</v>
      </c>
      <c r="U7" s="47">
        <v>1</v>
      </c>
      <c r="V7" s="48"/>
    </row>
    <row r="8" spans="2:22">
      <c r="B8" s="39">
        <f t="shared" ref="B8:B71" si="0">B7+G8</f>
        <v>3</v>
      </c>
      <c r="C8" s="133"/>
      <c r="D8" s="134"/>
      <c r="E8" s="134"/>
      <c r="F8" s="136"/>
      <c r="G8" s="42">
        <v>1</v>
      </c>
      <c r="H8" s="40">
        <v>0</v>
      </c>
      <c r="I8" s="40">
        <v>1</v>
      </c>
      <c r="J8" s="40">
        <v>1</v>
      </c>
      <c r="K8" s="40">
        <v>1</v>
      </c>
      <c r="L8" s="40">
        <v>1</v>
      </c>
      <c r="M8" s="40">
        <v>1</v>
      </c>
      <c r="N8" s="40">
        <v>1</v>
      </c>
      <c r="O8" s="43">
        <v>1</v>
      </c>
      <c r="P8" s="44"/>
      <c r="R8" s="37" t="s">
        <v>7738</v>
      </c>
      <c r="S8" s="37">
        <v>1</v>
      </c>
      <c r="T8" s="49" t="s">
        <v>7739</v>
      </c>
      <c r="U8" s="37">
        <v>0</v>
      </c>
      <c r="V8" s="37"/>
    </row>
    <row r="9" spans="2:22" ht="17.25" thickBot="1">
      <c r="B9" s="50">
        <f t="shared" si="0"/>
        <v>4</v>
      </c>
      <c r="C9" s="138">
        <f>SUM(G6:G9)</f>
        <v>4</v>
      </c>
      <c r="D9" s="139"/>
      <c r="E9" s="139"/>
      <c r="F9" s="137"/>
      <c r="G9" s="31">
        <v>1</v>
      </c>
      <c r="H9" s="30">
        <v>0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2">
        <v>1</v>
      </c>
      <c r="P9" s="33"/>
      <c r="R9" s="37" t="s">
        <v>7740</v>
      </c>
      <c r="S9" s="37">
        <v>1</v>
      </c>
      <c r="T9" s="49" t="s">
        <v>7741</v>
      </c>
      <c r="U9" s="37">
        <v>0</v>
      </c>
      <c r="V9" s="37"/>
    </row>
    <row r="10" spans="2:22">
      <c r="B10" s="51">
        <f t="shared" si="0"/>
        <v>8</v>
      </c>
      <c r="C10" s="124" t="s">
        <v>7742</v>
      </c>
      <c r="D10" s="125"/>
      <c r="E10" s="125"/>
      <c r="F10" s="125" t="s">
        <v>7743</v>
      </c>
      <c r="G10" s="125">
        <v>4</v>
      </c>
      <c r="H10" s="140" t="s">
        <v>7744</v>
      </c>
      <c r="I10" s="141"/>
      <c r="J10" s="141"/>
      <c r="K10" s="141"/>
      <c r="L10" s="141"/>
      <c r="M10" s="141"/>
      <c r="N10" s="141"/>
      <c r="O10" s="142"/>
      <c r="P10" s="146"/>
      <c r="R10" s="52" t="s">
        <v>7745</v>
      </c>
      <c r="S10" s="53">
        <v>1</v>
      </c>
      <c r="T10" s="54" t="s">
        <v>7746</v>
      </c>
      <c r="U10" s="53">
        <v>0</v>
      </c>
      <c r="V10" s="53"/>
    </row>
    <row r="11" spans="2:22" ht="17.25" thickBot="1">
      <c r="B11" s="55">
        <f t="shared" si="0"/>
        <v>8</v>
      </c>
      <c r="C11" s="147">
        <f>G10</f>
        <v>4</v>
      </c>
      <c r="D11" s="148"/>
      <c r="E11" s="148"/>
      <c r="F11" s="127"/>
      <c r="G11" s="127"/>
      <c r="H11" s="143"/>
      <c r="I11" s="144"/>
      <c r="J11" s="144"/>
      <c r="K11" s="144"/>
      <c r="L11" s="144"/>
      <c r="M11" s="144"/>
      <c r="N11" s="144"/>
      <c r="O11" s="145"/>
      <c r="P11" s="145"/>
      <c r="R11" s="37" t="s">
        <v>7747</v>
      </c>
      <c r="S11" s="37">
        <v>1</v>
      </c>
      <c r="T11" s="49" t="s">
        <v>7748</v>
      </c>
      <c r="U11" s="37">
        <v>1</v>
      </c>
      <c r="V11" s="37"/>
    </row>
    <row r="12" spans="2:22">
      <c r="B12" s="35">
        <f t="shared" si="0"/>
        <v>10</v>
      </c>
      <c r="C12" s="149" t="s">
        <v>7749</v>
      </c>
      <c r="D12" s="150"/>
      <c r="E12" s="151"/>
      <c r="F12" s="135" t="s">
        <v>7750</v>
      </c>
      <c r="G12" s="135">
        <v>2</v>
      </c>
      <c r="H12" s="56" t="s">
        <v>7751</v>
      </c>
      <c r="I12" s="56" t="s">
        <v>7752</v>
      </c>
      <c r="J12" s="56" t="s">
        <v>7753</v>
      </c>
      <c r="K12" s="56" t="s">
        <v>7754</v>
      </c>
      <c r="L12" s="56" t="s">
        <v>7755</v>
      </c>
      <c r="M12" s="56" t="s">
        <v>7756</v>
      </c>
      <c r="N12" s="56" t="s">
        <v>7757</v>
      </c>
      <c r="O12" s="57" t="s">
        <v>7758</v>
      </c>
      <c r="P12" s="152" t="s">
        <v>7759</v>
      </c>
      <c r="R12" s="47" t="s">
        <v>7760</v>
      </c>
      <c r="S12" s="47">
        <v>1</v>
      </c>
      <c r="T12" s="48" t="s">
        <v>7761</v>
      </c>
      <c r="U12" s="47">
        <v>1</v>
      </c>
      <c r="V12" s="48"/>
    </row>
    <row r="13" spans="2:22" ht="17.25" thickBot="1">
      <c r="B13" s="29">
        <f t="shared" si="0"/>
        <v>10</v>
      </c>
      <c r="C13" s="153">
        <f>SUM(G12)</f>
        <v>2</v>
      </c>
      <c r="D13" s="154"/>
      <c r="E13" s="155"/>
      <c r="F13" s="137"/>
      <c r="G13" s="137"/>
      <c r="H13" s="58" t="s">
        <v>5153</v>
      </c>
      <c r="I13" s="58" t="s">
        <v>5172</v>
      </c>
      <c r="J13" s="58" t="s">
        <v>5176</v>
      </c>
      <c r="K13" s="58" t="s">
        <v>5175</v>
      </c>
      <c r="L13" s="58" t="s">
        <v>5174</v>
      </c>
      <c r="M13" s="58" t="s">
        <v>5173</v>
      </c>
      <c r="N13" s="58" t="s">
        <v>7762</v>
      </c>
      <c r="O13" s="59" t="s">
        <v>7763</v>
      </c>
      <c r="P13" s="145"/>
      <c r="R13" s="47" t="s">
        <v>7764</v>
      </c>
      <c r="S13" s="47">
        <v>1</v>
      </c>
      <c r="T13" s="48" t="s">
        <v>7765</v>
      </c>
      <c r="U13" s="47">
        <v>0</v>
      </c>
      <c r="V13" s="48"/>
    </row>
    <row r="14" spans="2:22">
      <c r="B14" s="35">
        <f t="shared" si="0"/>
        <v>12</v>
      </c>
      <c r="C14" s="149" t="s">
        <v>7766</v>
      </c>
      <c r="D14" s="150"/>
      <c r="E14" s="151"/>
      <c r="F14" s="125" t="s">
        <v>7750</v>
      </c>
      <c r="G14" s="125">
        <v>2</v>
      </c>
      <c r="H14" s="56" t="s">
        <v>7751</v>
      </c>
      <c r="I14" s="56" t="s">
        <v>7752</v>
      </c>
      <c r="J14" s="56" t="s">
        <v>7753</v>
      </c>
      <c r="K14" s="56" t="s">
        <v>7754</v>
      </c>
      <c r="L14" s="56" t="s">
        <v>7755</v>
      </c>
      <c r="M14" s="56" t="s">
        <v>7756</v>
      </c>
      <c r="N14" s="56" t="s">
        <v>7757</v>
      </c>
      <c r="O14" s="57" t="s">
        <v>7758</v>
      </c>
      <c r="P14" s="36"/>
      <c r="R14" s="47" t="s">
        <v>7767</v>
      </c>
      <c r="S14" s="47">
        <v>1</v>
      </c>
      <c r="T14" s="48" t="s">
        <v>7768</v>
      </c>
      <c r="U14" s="47">
        <v>0</v>
      </c>
      <c r="V14" s="48"/>
    </row>
    <row r="15" spans="2:22" ht="17.25" thickBot="1">
      <c r="B15" s="29">
        <f t="shared" si="0"/>
        <v>12</v>
      </c>
      <c r="C15" s="153">
        <f>SUM(G14)</f>
        <v>2</v>
      </c>
      <c r="D15" s="154"/>
      <c r="E15" s="155"/>
      <c r="F15" s="127"/>
      <c r="G15" s="127"/>
      <c r="H15" s="58" t="s">
        <v>5153</v>
      </c>
      <c r="I15" s="58" t="s">
        <v>5172</v>
      </c>
      <c r="J15" s="58" t="s">
        <v>5176</v>
      </c>
      <c r="K15" s="58" t="s">
        <v>5175</v>
      </c>
      <c r="L15" s="58" t="s">
        <v>5174</v>
      </c>
      <c r="M15" s="58" t="s">
        <v>5173</v>
      </c>
      <c r="N15" s="58" t="s">
        <v>7762</v>
      </c>
      <c r="O15" s="59" t="s">
        <v>7763</v>
      </c>
      <c r="P15" s="60"/>
      <c r="R15" s="47" t="s">
        <v>7769</v>
      </c>
      <c r="S15" s="47">
        <v>1</v>
      </c>
      <c r="T15" s="48" t="s">
        <v>7770</v>
      </c>
      <c r="U15" s="47">
        <v>0</v>
      </c>
      <c r="V15" s="47"/>
    </row>
    <row r="16" spans="2:22">
      <c r="B16" s="61">
        <f t="shared" si="0"/>
        <v>16</v>
      </c>
      <c r="C16" s="156" t="s">
        <v>7771</v>
      </c>
      <c r="D16" s="150" t="s">
        <v>5180</v>
      </c>
      <c r="E16" s="151"/>
      <c r="F16" s="24" t="s">
        <v>7772</v>
      </c>
      <c r="G16" s="24">
        <v>4</v>
      </c>
      <c r="H16" s="159" t="s">
        <v>7773</v>
      </c>
      <c r="I16" s="150"/>
      <c r="J16" s="150"/>
      <c r="K16" s="150"/>
      <c r="L16" s="150"/>
      <c r="M16" s="150"/>
      <c r="N16" s="150"/>
      <c r="O16" s="131"/>
      <c r="P16" s="27" t="s">
        <v>7774</v>
      </c>
      <c r="R16" s="47" t="s">
        <v>7775</v>
      </c>
      <c r="S16" s="47">
        <v>1</v>
      </c>
      <c r="T16" s="48" t="s">
        <v>7776</v>
      </c>
      <c r="U16" s="47">
        <v>0</v>
      </c>
      <c r="V16" s="48"/>
    </row>
    <row r="17" spans="2:22">
      <c r="B17" s="39">
        <f t="shared" si="0"/>
        <v>17</v>
      </c>
      <c r="C17" s="157"/>
      <c r="D17" s="160" t="s">
        <v>7777</v>
      </c>
      <c r="E17" s="161"/>
      <c r="F17" s="62" t="s">
        <v>7772</v>
      </c>
      <c r="G17" s="62">
        <v>1</v>
      </c>
      <c r="H17" s="63" t="s">
        <v>7751</v>
      </c>
      <c r="I17" s="63" t="s">
        <v>7752</v>
      </c>
      <c r="J17" s="166" t="s">
        <v>7736</v>
      </c>
      <c r="K17" s="167"/>
      <c r="L17" s="168" t="s">
        <v>7734</v>
      </c>
      <c r="M17" s="169"/>
      <c r="N17" s="169"/>
      <c r="O17" s="170"/>
      <c r="P17" s="36"/>
      <c r="R17" s="45" t="s">
        <v>7778</v>
      </c>
      <c r="S17" s="64">
        <v>2</v>
      </c>
      <c r="T17" s="54" t="s">
        <v>7779</v>
      </c>
      <c r="U17" s="64">
        <v>0</v>
      </c>
      <c r="V17" s="64"/>
    </row>
    <row r="18" spans="2:22">
      <c r="B18" s="39">
        <f t="shared" si="0"/>
        <v>18</v>
      </c>
      <c r="C18" s="157"/>
      <c r="D18" s="162"/>
      <c r="E18" s="163"/>
      <c r="F18" s="40" t="s">
        <v>7772</v>
      </c>
      <c r="G18" s="40">
        <v>1</v>
      </c>
      <c r="H18" s="65" t="s">
        <v>7769</v>
      </c>
      <c r="I18" s="40" t="s">
        <v>7767</v>
      </c>
      <c r="J18" s="65" t="s">
        <v>7780</v>
      </c>
      <c r="K18" s="40" t="s">
        <v>7760</v>
      </c>
      <c r="L18" s="65" t="s">
        <v>5142</v>
      </c>
      <c r="M18" s="64" t="s">
        <v>7745</v>
      </c>
      <c r="N18" s="65" t="s">
        <v>7740</v>
      </c>
      <c r="O18" s="66" t="s">
        <v>5141</v>
      </c>
      <c r="P18" s="44"/>
      <c r="R18" s="64" t="s">
        <v>7781</v>
      </c>
      <c r="S18" s="64">
        <v>1</v>
      </c>
      <c r="T18" s="67" t="s">
        <v>7782</v>
      </c>
      <c r="U18" s="64">
        <v>0</v>
      </c>
      <c r="V18" s="64"/>
    </row>
    <row r="19" spans="2:22">
      <c r="B19" s="39">
        <f t="shared" si="0"/>
        <v>19</v>
      </c>
      <c r="C19" s="157"/>
      <c r="D19" s="162"/>
      <c r="E19" s="163"/>
      <c r="F19" s="40" t="s">
        <v>7772</v>
      </c>
      <c r="G19" s="40">
        <v>1</v>
      </c>
      <c r="H19" s="68" t="s">
        <v>7751</v>
      </c>
      <c r="I19" s="68" t="s">
        <v>7752</v>
      </c>
      <c r="J19" s="68" t="s">
        <v>7753</v>
      </c>
      <c r="K19" s="68" t="s">
        <v>7754</v>
      </c>
      <c r="L19" s="53" t="s">
        <v>7781</v>
      </c>
      <c r="M19" s="171" t="s">
        <v>7778</v>
      </c>
      <c r="N19" s="172"/>
      <c r="O19" s="66" t="s">
        <v>7783</v>
      </c>
      <c r="P19" s="44"/>
      <c r="R19" s="47" t="s">
        <v>7784</v>
      </c>
      <c r="S19" s="47">
        <v>8</v>
      </c>
      <c r="T19" s="48" t="s">
        <v>7785</v>
      </c>
      <c r="U19" s="37">
        <v>0</v>
      </c>
      <c r="V19" s="37"/>
    </row>
    <row r="20" spans="2:22">
      <c r="B20" s="39">
        <f t="shared" si="0"/>
        <v>20</v>
      </c>
      <c r="C20" s="157"/>
      <c r="D20" s="164"/>
      <c r="E20" s="165"/>
      <c r="F20" s="40" t="s">
        <v>7772</v>
      </c>
      <c r="G20" s="40">
        <v>1</v>
      </c>
      <c r="H20" s="173" t="s">
        <v>7784</v>
      </c>
      <c r="I20" s="174"/>
      <c r="J20" s="174"/>
      <c r="K20" s="174"/>
      <c r="L20" s="174"/>
      <c r="M20" s="174"/>
      <c r="N20" s="174"/>
      <c r="O20" s="175"/>
      <c r="P20" s="44"/>
    </row>
    <row r="21" spans="2:22" ht="17.25" thickBot="1">
      <c r="B21" s="69">
        <f t="shared" si="0"/>
        <v>24</v>
      </c>
      <c r="C21" s="157"/>
      <c r="D21" s="176">
        <f>SUM(G17:G21)</f>
        <v>8</v>
      </c>
      <c r="E21" s="177"/>
      <c r="F21" s="30" t="s">
        <v>7772</v>
      </c>
      <c r="G21" s="30">
        <v>4</v>
      </c>
      <c r="H21" s="178" t="s">
        <v>7773</v>
      </c>
      <c r="I21" s="179"/>
      <c r="J21" s="179"/>
      <c r="K21" s="179"/>
      <c r="L21" s="179"/>
      <c r="M21" s="179"/>
      <c r="N21" s="179"/>
      <c r="O21" s="132"/>
      <c r="P21" s="60" t="s">
        <v>7774</v>
      </c>
      <c r="R21" s="28" t="s">
        <v>7786</v>
      </c>
      <c r="S21" s="28"/>
      <c r="T21" s="28"/>
      <c r="U21" s="28"/>
      <c r="V21" s="28"/>
    </row>
    <row r="22" spans="2:22">
      <c r="B22" s="39">
        <f t="shared" si="0"/>
        <v>25</v>
      </c>
      <c r="C22" s="157"/>
      <c r="D22" s="182" t="s">
        <v>7787</v>
      </c>
      <c r="E22" s="183"/>
      <c r="F22" s="24" t="s">
        <v>7772</v>
      </c>
      <c r="G22" s="24">
        <v>1</v>
      </c>
      <c r="H22" s="24" t="s">
        <v>7788</v>
      </c>
      <c r="I22" s="24" t="s">
        <v>7789</v>
      </c>
      <c r="J22" s="159" t="s">
        <v>7790</v>
      </c>
      <c r="K22" s="150"/>
      <c r="L22" s="150"/>
      <c r="M22" s="150"/>
      <c r="N22" s="150"/>
      <c r="O22" s="131"/>
      <c r="P22" s="36"/>
      <c r="R22" s="70" t="s">
        <v>7791</v>
      </c>
      <c r="S22" s="70" t="s">
        <v>7728</v>
      </c>
      <c r="T22" s="70" t="s">
        <v>7729</v>
      </c>
      <c r="U22" s="70" t="s">
        <v>7730</v>
      </c>
      <c r="V22" s="70" t="s">
        <v>7731</v>
      </c>
    </row>
    <row r="23" spans="2:22">
      <c r="B23" s="39">
        <f t="shared" si="0"/>
        <v>26</v>
      </c>
      <c r="C23" s="157"/>
      <c r="D23" s="191"/>
      <c r="E23" s="163"/>
      <c r="F23" s="40" t="s">
        <v>7772</v>
      </c>
      <c r="G23" s="40">
        <v>1</v>
      </c>
      <c r="H23" s="40" t="s">
        <v>7792</v>
      </c>
      <c r="I23" s="173" t="s">
        <v>7793</v>
      </c>
      <c r="J23" s="174"/>
      <c r="K23" s="174"/>
      <c r="L23" s="174"/>
      <c r="M23" s="174"/>
      <c r="N23" s="174"/>
      <c r="O23" s="175"/>
      <c r="P23" s="44"/>
      <c r="R23" s="37" t="s">
        <v>7790</v>
      </c>
      <c r="S23" s="37">
        <v>6</v>
      </c>
      <c r="T23" s="49" t="s">
        <v>7794</v>
      </c>
      <c r="U23" s="37">
        <v>0</v>
      </c>
      <c r="V23" s="37"/>
    </row>
    <row r="24" spans="2:22">
      <c r="B24" s="39">
        <f t="shared" si="0"/>
        <v>27</v>
      </c>
      <c r="C24" s="157"/>
      <c r="D24" s="191"/>
      <c r="E24" s="163"/>
      <c r="F24" s="40" t="s">
        <v>7772</v>
      </c>
      <c r="G24" s="40">
        <v>1</v>
      </c>
      <c r="H24" s="173" t="s">
        <v>7795</v>
      </c>
      <c r="I24" s="174"/>
      <c r="J24" s="174"/>
      <c r="K24" s="174"/>
      <c r="L24" s="174"/>
      <c r="M24" s="174"/>
      <c r="N24" s="174"/>
      <c r="O24" s="175"/>
      <c r="P24" s="44"/>
      <c r="R24" s="47" t="s">
        <v>7789</v>
      </c>
      <c r="S24" s="47">
        <v>1</v>
      </c>
      <c r="T24" s="48" t="s">
        <v>7796</v>
      </c>
      <c r="U24" s="47">
        <v>0</v>
      </c>
      <c r="V24" s="48"/>
    </row>
    <row r="25" spans="2:22">
      <c r="B25" s="39">
        <f t="shared" si="0"/>
        <v>28</v>
      </c>
      <c r="C25" s="157"/>
      <c r="D25" s="191"/>
      <c r="E25" s="163"/>
      <c r="F25" s="40" t="s">
        <v>7772</v>
      </c>
      <c r="G25" s="40">
        <v>1</v>
      </c>
      <c r="H25" s="40" t="s">
        <v>7797</v>
      </c>
      <c r="I25" s="173" t="s">
        <v>7798</v>
      </c>
      <c r="J25" s="174"/>
      <c r="K25" s="174"/>
      <c r="L25" s="174"/>
      <c r="M25" s="174"/>
      <c r="N25" s="174"/>
      <c r="O25" s="175"/>
      <c r="P25" s="44"/>
      <c r="R25" s="37" t="s">
        <v>7788</v>
      </c>
      <c r="S25" s="37">
        <v>1</v>
      </c>
      <c r="T25" s="38" t="s">
        <v>7799</v>
      </c>
      <c r="U25" s="37">
        <v>0</v>
      </c>
      <c r="V25" s="37"/>
    </row>
    <row r="26" spans="2:22">
      <c r="B26" s="39">
        <f t="shared" si="0"/>
        <v>29</v>
      </c>
      <c r="C26" s="157"/>
      <c r="D26" s="191"/>
      <c r="E26" s="163"/>
      <c r="F26" s="40" t="s">
        <v>7772</v>
      </c>
      <c r="G26" s="40">
        <v>1</v>
      </c>
      <c r="H26" s="173" t="s">
        <v>7800</v>
      </c>
      <c r="I26" s="174"/>
      <c r="J26" s="174"/>
      <c r="K26" s="174"/>
      <c r="L26" s="174"/>
      <c r="M26" s="174"/>
      <c r="N26" s="174"/>
      <c r="O26" s="175"/>
      <c r="P26" s="44"/>
      <c r="R26" s="47" t="s">
        <v>7793</v>
      </c>
      <c r="S26" s="47">
        <v>7</v>
      </c>
      <c r="T26" s="48" t="s">
        <v>7801</v>
      </c>
      <c r="U26" s="47">
        <v>0</v>
      </c>
      <c r="V26" s="37"/>
    </row>
    <row r="27" spans="2:22">
      <c r="B27" s="39">
        <f t="shared" si="0"/>
        <v>30</v>
      </c>
      <c r="C27" s="157"/>
      <c r="D27" s="191"/>
      <c r="E27" s="163"/>
      <c r="F27" s="40" t="s">
        <v>7772</v>
      </c>
      <c r="G27" s="40">
        <v>1</v>
      </c>
      <c r="H27" s="68" t="s">
        <v>7751</v>
      </c>
      <c r="I27" s="173" t="s">
        <v>7802</v>
      </c>
      <c r="J27" s="174"/>
      <c r="K27" s="174"/>
      <c r="L27" s="174"/>
      <c r="M27" s="174"/>
      <c r="N27" s="174"/>
      <c r="O27" s="175"/>
      <c r="P27" s="44"/>
      <c r="R27" s="47" t="s">
        <v>7792</v>
      </c>
      <c r="S27" s="47">
        <v>1</v>
      </c>
      <c r="T27" s="48" t="s">
        <v>7803</v>
      </c>
      <c r="U27" s="47">
        <v>1</v>
      </c>
      <c r="V27" s="48"/>
    </row>
    <row r="28" spans="2:22">
      <c r="B28" s="39">
        <f t="shared" si="0"/>
        <v>31</v>
      </c>
      <c r="C28" s="157"/>
      <c r="D28" s="191"/>
      <c r="E28" s="163"/>
      <c r="F28" s="40" t="s">
        <v>7772</v>
      </c>
      <c r="G28" s="40">
        <v>1</v>
      </c>
      <c r="H28" s="173" t="s">
        <v>7804</v>
      </c>
      <c r="I28" s="174"/>
      <c r="J28" s="174"/>
      <c r="K28" s="174"/>
      <c r="L28" s="174"/>
      <c r="M28" s="174"/>
      <c r="N28" s="174"/>
      <c r="O28" s="175"/>
      <c r="P28" s="44"/>
      <c r="R28" s="47" t="s">
        <v>5143</v>
      </c>
      <c r="S28" s="47">
        <v>8</v>
      </c>
      <c r="T28" s="48" t="s">
        <v>7805</v>
      </c>
      <c r="U28" s="47">
        <v>90</v>
      </c>
      <c r="V28" s="48"/>
    </row>
    <row r="29" spans="2:22">
      <c r="B29" s="69">
        <f t="shared" si="0"/>
        <v>32</v>
      </c>
      <c r="C29" s="157"/>
      <c r="D29" s="191"/>
      <c r="E29" s="163"/>
      <c r="F29" s="40" t="s">
        <v>7772</v>
      </c>
      <c r="G29" s="40">
        <v>1</v>
      </c>
      <c r="H29" s="40" t="s">
        <v>7806</v>
      </c>
      <c r="I29" s="173" t="s">
        <v>7807</v>
      </c>
      <c r="J29" s="174"/>
      <c r="K29" s="174"/>
      <c r="L29" s="174"/>
      <c r="M29" s="174"/>
      <c r="N29" s="174"/>
      <c r="O29" s="175"/>
      <c r="P29" s="44"/>
      <c r="R29" s="47" t="s">
        <v>5144</v>
      </c>
      <c r="S29" s="47">
        <v>7</v>
      </c>
      <c r="T29" s="48" t="s">
        <v>7808</v>
      </c>
      <c r="U29" s="47">
        <v>60</v>
      </c>
      <c r="V29" s="48"/>
    </row>
    <row r="30" spans="2:22">
      <c r="B30" s="39">
        <f t="shared" si="0"/>
        <v>33</v>
      </c>
      <c r="C30" s="157"/>
      <c r="D30" s="191"/>
      <c r="E30" s="163"/>
      <c r="F30" s="40" t="s">
        <v>7772</v>
      </c>
      <c r="G30" s="40">
        <v>1</v>
      </c>
      <c r="H30" s="173" t="s">
        <v>7809</v>
      </c>
      <c r="I30" s="174"/>
      <c r="J30" s="174"/>
      <c r="K30" s="174"/>
      <c r="L30" s="174"/>
      <c r="M30" s="174"/>
      <c r="N30" s="174"/>
      <c r="O30" s="175"/>
      <c r="P30" s="44"/>
      <c r="R30" s="47" t="s">
        <v>7797</v>
      </c>
      <c r="S30" s="47">
        <v>1</v>
      </c>
      <c r="T30" s="48" t="s">
        <v>7810</v>
      </c>
      <c r="U30" s="47">
        <v>0</v>
      </c>
      <c r="V30" s="48"/>
    </row>
    <row r="31" spans="2:22">
      <c r="B31" s="39">
        <f t="shared" si="0"/>
        <v>34</v>
      </c>
      <c r="C31" s="157"/>
      <c r="D31" s="191"/>
      <c r="E31" s="163"/>
      <c r="F31" s="40" t="s">
        <v>7772</v>
      </c>
      <c r="G31" s="40">
        <v>1</v>
      </c>
      <c r="H31" s="68" t="s">
        <v>7751</v>
      </c>
      <c r="I31" s="173" t="s">
        <v>7811</v>
      </c>
      <c r="J31" s="174"/>
      <c r="K31" s="174"/>
      <c r="L31" s="174"/>
      <c r="M31" s="174"/>
      <c r="N31" s="174"/>
      <c r="O31" s="175"/>
      <c r="P31" s="44"/>
      <c r="R31" s="47" t="s">
        <v>7812</v>
      </c>
      <c r="S31" s="47">
        <v>15</v>
      </c>
      <c r="T31" s="48" t="s">
        <v>7813</v>
      </c>
      <c r="U31" s="47" t="s">
        <v>7814</v>
      </c>
      <c r="V31" s="48"/>
    </row>
    <row r="32" spans="2:22">
      <c r="B32" s="39">
        <f t="shared" si="0"/>
        <v>35</v>
      </c>
      <c r="C32" s="157"/>
      <c r="D32" s="191"/>
      <c r="E32" s="163"/>
      <c r="F32" s="40" t="s">
        <v>7772</v>
      </c>
      <c r="G32" s="40">
        <v>1</v>
      </c>
      <c r="H32" s="173" t="s">
        <v>7815</v>
      </c>
      <c r="I32" s="174"/>
      <c r="J32" s="174"/>
      <c r="K32" s="174"/>
      <c r="L32" s="174"/>
      <c r="M32" s="174"/>
      <c r="N32" s="174"/>
      <c r="O32" s="175"/>
      <c r="P32" s="44"/>
      <c r="R32" s="47" t="s">
        <v>5145</v>
      </c>
      <c r="S32" s="47">
        <v>8</v>
      </c>
      <c r="T32" s="48" t="s">
        <v>7816</v>
      </c>
      <c r="U32" s="47">
        <v>0</v>
      </c>
      <c r="V32" s="48"/>
    </row>
    <row r="33" spans="2:22">
      <c r="B33" s="39">
        <f t="shared" si="0"/>
        <v>36</v>
      </c>
      <c r="C33" s="157"/>
      <c r="D33" s="191"/>
      <c r="E33" s="163"/>
      <c r="F33" s="40" t="s">
        <v>7772</v>
      </c>
      <c r="G33" s="40">
        <v>1</v>
      </c>
      <c r="H33" s="188" t="s">
        <v>7817</v>
      </c>
      <c r="I33" s="189"/>
      <c r="J33" s="189"/>
      <c r="K33" s="190"/>
      <c r="L33" s="173" t="s">
        <v>7818</v>
      </c>
      <c r="M33" s="174"/>
      <c r="N33" s="174"/>
      <c r="O33" s="175"/>
      <c r="P33" s="44"/>
      <c r="R33" s="47" t="s">
        <v>7807</v>
      </c>
      <c r="S33" s="47">
        <v>7</v>
      </c>
      <c r="T33" s="48" t="s">
        <v>7808</v>
      </c>
      <c r="U33" s="47">
        <v>60</v>
      </c>
      <c r="V33" s="48"/>
    </row>
    <row r="34" spans="2:22">
      <c r="B34" s="39">
        <f t="shared" si="0"/>
        <v>37</v>
      </c>
      <c r="C34" s="157"/>
      <c r="D34" s="191"/>
      <c r="E34" s="163"/>
      <c r="F34" s="40" t="s">
        <v>7772</v>
      </c>
      <c r="G34" s="40">
        <v>1</v>
      </c>
      <c r="H34" s="173" t="s">
        <v>7819</v>
      </c>
      <c r="I34" s="174"/>
      <c r="J34" s="174"/>
      <c r="K34" s="174"/>
      <c r="L34" s="174"/>
      <c r="M34" s="174"/>
      <c r="N34" s="174"/>
      <c r="O34" s="175"/>
      <c r="P34" s="44"/>
      <c r="R34" s="47" t="s">
        <v>7806</v>
      </c>
      <c r="S34" s="47">
        <v>1</v>
      </c>
      <c r="T34" s="48" t="s">
        <v>7810</v>
      </c>
      <c r="U34" s="47">
        <v>0</v>
      </c>
      <c r="V34" s="48"/>
    </row>
    <row r="35" spans="2:22">
      <c r="B35" s="39">
        <f t="shared" si="0"/>
        <v>38</v>
      </c>
      <c r="C35" s="157"/>
      <c r="D35" s="191"/>
      <c r="E35" s="163"/>
      <c r="F35" s="40" t="s">
        <v>7772</v>
      </c>
      <c r="G35" s="40">
        <v>1</v>
      </c>
      <c r="H35" s="173" t="s">
        <v>7820</v>
      </c>
      <c r="I35" s="174"/>
      <c r="J35" s="174"/>
      <c r="K35" s="174"/>
      <c r="L35" s="174"/>
      <c r="M35" s="174"/>
      <c r="N35" s="174"/>
      <c r="O35" s="175"/>
      <c r="P35" s="44"/>
      <c r="R35" s="47" t="s">
        <v>7821</v>
      </c>
      <c r="S35" s="47">
        <v>15</v>
      </c>
      <c r="T35" s="48" t="s">
        <v>7813</v>
      </c>
      <c r="U35" s="47" t="s">
        <v>7814</v>
      </c>
      <c r="V35" s="48"/>
    </row>
    <row r="36" spans="2:22">
      <c r="B36" s="71">
        <f t="shared" si="0"/>
        <v>39</v>
      </c>
      <c r="C36" s="157"/>
      <c r="D36" s="184"/>
      <c r="E36" s="165"/>
      <c r="F36" s="65" t="s">
        <v>7772</v>
      </c>
      <c r="G36" s="40">
        <v>1</v>
      </c>
      <c r="H36" s="40" t="s">
        <v>7822</v>
      </c>
      <c r="I36" s="40" t="s">
        <v>7823</v>
      </c>
      <c r="J36" s="40" t="s">
        <v>7773</v>
      </c>
      <c r="K36" s="40" t="s">
        <v>7773</v>
      </c>
      <c r="L36" s="173" t="s">
        <v>7824</v>
      </c>
      <c r="M36" s="174"/>
      <c r="N36" s="174"/>
      <c r="O36" s="175"/>
      <c r="P36" s="44"/>
      <c r="R36" s="47" t="s">
        <v>7815</v>
      </c>
      <c r="S36" s="47">
        <v>8</v>
      </c>
      <c r="T36" s="48" t="s">
        <v>7816</v>
      </c>
      <c r="U36" s="47">
        <v>0</v>
      </c>
      <c r="V36" s="48"/>
    </row>
    <row r="37" spans="2:22" ht="17.25" thickBot="1">
      <c r="B37" s="72">
        <f t="shared" si="0"/>
        <v>40</v>
      </c>
      <c r="C37" s="157"/>
      <c r="D37" s="180">
        <f>SUM(G22:G37)</f>
        <v>16</v>
      </c>
      <c r="E37" s="181"/>
      <c r="F37" s="73" t="s">
        <v>7772</v>
      </c>
      <c r="G37" s="73">
        <v>1</v>
      </c>
      <c r="H37" s="178" t="s">
        <v>7825</v>
      </c>
      <c r="I37" s="179"/>
      <c r="J37" s="179"/>
      <c r="K37" s="179"/>
      <c r="L37" s="179"/>
      <c r="M37" s="179"/>
      <c r="N37" s="179"/>
      <c r="O37" s="132"/>
      <c r="P37" s="33"/>
      <c r="R37" s="47" t="s">
        <v>7817</v>
      </c>
      <c r="S37" s="47">
        <v>4</v>
      </c>
      <c r="T37" s="48" t="s">
        <v>7826</v>
      </c>
      <c r="U37" s="47">
        <v>0</v>
      </c>
      <c r="V37" s="48"/>
    </row>
    <row r="38" spans="2:22">
      <c r="B38" s="71">
        <f t="shared" si="0"/>
        <v>42</v>
      </c>
      <c r="C38" s="157"/>
      <c r="D38" s="182" t="s">
        <v>8079</v>
      </c>
      <c r="E38" s="183"/>
      <c r="F38" s="185" t="s">
        <v>7772</v>
      </c>
      <c r="G38" s="185">
        <v>2</v>
      </c>
      <c r="H38" s="74" t="s">
        <v>7827</v>
      </c>
      <c r="I38" s="75" t="s">
        <v>7828</v>
      </c>
      <c r="J38" s="75" t="s">
        <v>7829</v>
      </c>
      <c r="K38" s="75" t="s">
        <v>7830</v>
      </c>
      <c r="L38" s="75" t="s">
        <v>7831</v>
      </c>
      <c r="M38" s="75" t="s">
        <v>7832</v>
      </c>
      <c r="N38" s="75" t="s">
        <v>7833</v>
      </c>
      <c r="O38" s="76" t="s">
        <v>7834</v>
      </c>
      <c r="P38" s="77"/>
      <c r="R38" s="47" t="s">
        <v>5146</v>
      </c>
      <c r="S38" s="47">
        <v>4</v>
      </c>
      <c r="T38" s="48" t="s">
        <v>7835</v>
      </c>
      <c r="U38" s="47">
        <v>0</v>
      </c>
      <c r="V38" s="48"/>
    </row>
    <row r="39" spans="2:22">
      <c r="B39" s="71">
        <f t="shared" si="0"/>
        <v>42</v>
      </c>
      <c r="C39" s="158"/>
      <c r="D39" s="184"/>
      <c r="E39" s="165"/>
      <c r="F39" s="186"/>
      <c r="G39" s="186"/>
      <c r="H39" s="78" t="s">
        <v>7836</v>
      </c>
      <c r="I39" s="79" t="s">
        <v>7752</v>
      </c>
      <c r="J39" s="79" t="s">
        <v>7753</v>
      </c>
      <c r="K39" s="79" t="s">
        <v>7754</v>
      </c>
      <c r="L39" s="187" t="s">
        <v>7837</v>
      </c>
      <c r="M39" s="172"/>
      <c r="N39" s="52" t="s">
        <v>7838</v>
      </c>
      <c r="O39" s="80" t="s">
        <v>7839</v>
      </c>
      <c r="P39" s="81"/>
      <c r="R39" s="47" t="s">
        <v>7840</v>
      </c>
      <c r="S39" s="47">
        <v>16</v>
      </c>
      <c r="T39" s="48" t="s">
        <v>7841</v>
      </c>
      <c r="U39" s="47">
        <v>0</v>
      </c>
      <c r="V39" s="48"/>
    </row>
    <row r="40" spans="2:22" ht="17.25" thickBot="1">
      <c r="B40" s="82">
        <f t="shared" si="0"/>
        <v>48</v>
      </c>
      <c r="C40" s="83">
        <f>SUM(G16:G40)</f>
        <v>36</v>
      </c>
      <c r="D40" s="192">
        <f>SUM(G38:G40)</f>
        <v>8</v>
      </c>
      <c r="E40" s="193"/>
      <c r="F40" s="73" t="s">
        <v>7772</v>
      </c>
      <c r="G40" s="73">
        <v>6</v>
      </c>
      <c r="H40" s="194" t="s">
        <v>7773</v>
      </c>
      <c r="I40" s="195"/>
      <c r="J40" s="195"/>
      <c r="K40" s="195"/>
      <c r="L40" s="195"/>
      <c r="M40" s="195"/>
      <c r="N40" s="195"/>
      <c r="O40" s="196"/>
      <c r="P40" s="60"/>
      <c r="R40" s="47" t="s">
        <v>5147</v>
      </c>
      <c r="S40" s="47">
        <v>4</v>
      </c>
      <c r="T40" s="48" t="s">
        <v>7842</v>
      </c>
      <c r="U40" s="47">
        <v>0</v>
      </c>
      <c r="V40" s="48"/>
    </row>
    <row r="41" spans="2:22">
      <c r="B41" s="84">
        <f>B40+G41</f>
        <v>52</v>
      </c>
      <c r="C41" s="157" t="s">
        <v>7843</v>
      </c>
      <c r="D41" s="197" t="s">
        <v>7844</v>
      </c>
      <c r="E41" s="198"/>
      <c r="F41" s="41" t="s">
        <v>7733</v>
      </c>
      <c r="G41" s="41">
        <v>4</v>
      </c>
      <c r="H41" s="168" t="s">
        <v>7744</v>
      </c>
      <c r="I41" s="169"/>
      <c r="J41" s="169"/>
      <c r="K41" s="169"/>
      <c r="L41" s="169"/>
      <c r="M41" s="169"/>
      <c r="N41" s="169"/>
      <c r="O41" s="170"/>
      <c r="P41" s="36"/>
      <c r="R41" s="47" t="s">
        <v>7823</v>
      </c>
      <c r="S41" s="47">
        <v>1</v>
      </c>
      <c r="T41" s="48" t="s">
        <v>7845</v>
      </c>
      <c r="U41" s="47">
        <v>0</v>
      </c>
      <c r="V41" s="48"/>
    </row>
    <row r="42" spans="2:22">
      <c r="B42" s="39">
        <f t="shared" si="0"/>
        <v>54</v>
      </c>
      <c r="C42" s="157"/>
      <c r="D42" s="199" t="s">
        <v>7846</v>
      </c>
      <c r="E42" s="200"/>
      <c r="F42" s="202" t="s">
        <v>7750</v>
      </c>
      <c r="G42" s="202">
        <v>2</v>
      </c>
      <c r="H42" s="68" t="s">
        <v>7751</v>
      </c>
      <c r="I42" s="68" t="s">
        <v>7752</v>
      </c>
      <c r="J42" s="40" t="s">
        <v>7847</v>
      </c>
      <c r="K42" s="40" t="s">
        <v>7848</v>
      </c>
      <c r="L42" s="68" t="s">
        <v>7755</v>
      </c>
      <c r="M42" s="68" t="s">
        <v>7756</v>
      </c>
      <c r="N42" s="65" t="s">
        <v>7745</v>
      </c>
      <c r="O42" s="43" t="s">
        <v>7738</v>
      </c>
      <c r="P42" s="44"/>
      <c r="R42" s="47" t="s">
        <v>7822</v>
      </c>
      <c r="S42" s="47">
        <v>1</v>
      </c>
      <c r="T42" s="48" t="s">
        <v>7849</v>
      </c>
      <c r="U42" s="47">
        <v>0</v>
      </c>
      <c r="V42" s="48"/>
    </row>
    <row r="43" spans="2:22">
      <c r="B43" s="39">
        <f t="shared" si="0"/>
        <v>54</v>
      </c>
      <c r="C43" s="157"/>
      <c r="D43" s="169"/>
      <c r="E43" s="201"/>
      <c r="F43" s="203"/>
      <c r="G43" s="203"/>
      <c r="H43" s="68" t="s">
        <v>5153</v>
      </c>
      <c r="I43" s="65" t="s">
        <v>5152</v>
      </c>
      <c r="J43" s="65" t="s">
        <v>5151</v>
      </c>
      <c r="K43" s="40" t="s">
        <v>5150</v>
      </c>
      <c r="L43" s="65" t="s">
        <v>7850</v>
      </c>
      <c r="M43" s="40" t="s">
        <v>7851</v>
      </c>
      <c r="N43" s="40" t="s">
        <v>7852</v>
      </c>
      <c r="O43" s="66" t="s">
        <v>5149</v>
      </c>
      <c r="P43" s="44"/>
      <c r="R43" s="47" t="s">
        <v>5148</v>
      </c>
      <c r="S43" s="47">
        <v>8</v>
      </c>
      <c r="T43" s="48" t="s">
        <v>7853</v>
      </c>
      <c r="U43" s="47">
        <v>0</v>
      </c>
      <c r="V43" s="48"/>
    </row>
    <row r="44" spans="2:22">
      <c r="B44" s="69">
        <f t="shared" si="0"/>
        <v>56</v>
      </c>
      <c r="C44" s="157"/>
      <c r="D44" s="204" t="s">
        <v>7773</v>
      </c>
      <c r="E44" s="161"/>
      <c r="F44" s="86" t="s">
        <v>7772</v>
      </c>
      <c r="G44" s="86">
        <v>2</v>
      </c>
      <c r="H44" s="205" t="s">
        <v>7773</v>
      </c>
      <c r="I44" s="205"/>
      <c r="J44" s="205"/>
      <c r="K44" s="205"/>
      <c r="L44" s="205"/>
      <c r="M44" s="205"/>
      <c r="N44" s="205"/>
      <c r="O44" s="206"/>
      <c r="P44" s="44" t="s">
        <v>7854</v>
      </c>
    </row>
    <row r="45" spans="2:22">
      <c r="B45" s="39">
        <f t="shared" si="0"/>
        <v>58</v>
      </c>
      <c r="C45" s="157"/>
      <c r="D45" s="199" t="s">
        <v>7855</v>
      </c>
      <c r="E45" s="200"/>
      <c r="F45" s="134" t="s">
        <v>7772</v>
      </c>
      <c r="G45" s="134">
        <v>2</v>
      </c>
      <c r="H45" s="65" t="s">
        <v>7856</v>
      </c>
      <c r="I45" s="65" t="s">
        <v>5157</v>
      </c>
      <c r="J45" s="68" t="s">
        <v>7753</v>
      </c>
      <c r="K45" s="65" t="s">
        <v>7857</v>
      </c>
      <c r="L45" s="65" t="s">
        <v>7858</v>
      </c>
      <c r="M45" s="65" t="s">
        <v>5155</v>
      </c>
      <c r="N45" s="65" t="s">
        <v>7859</v>
      </c>
      <c r="O45" s="87" t="s">
        <v>7758</v>
      </c>
      <c r="P45" s="44"/>
      <c r="R45" s="88" t="s">
        <v>7860</v>
      </c>
      <c r="S45" s="88" t="s">
        <v>7728</v>
      </c>
      <c r="T45" s="88" t="s">
        <v>7729</v>
      </c>
      <c r="U45" s="88" t="s">
        <v>7730</v>
      </c>
      <c r="V45" s="88" t="s">
        <v>7731</v>
      </c>
    </row>
    <row r="46" spans="2:22">
      <c r="B46" s="39">
        <f t="shared" si="0"/>
        <v>58</v>
      </c>
      <c r="C46" s="157"/>
      <c r="D46" s="169"/>
      <c r="E46" s="201"/>
      <c r="F46" s="134"/>
      <c r="G46" s="134"/>
      <c r="H46" s="40" t="s">
        <v>7861</v>
      </c>
      <c r="I46" s="65" t="s">
        <v>5165</v>
      </c>
      <c r="J46" s="65" t="s">
        <v>5164</v>
      </c>
      <c r="K46" s="65" t="s">
        <v>5163</v>
      </c>
      <c r="L46" s="65" t="s">
        <v>5162</v>
      </c>
      <c r="M46" s="65" t="s">
        <v>7862</v>
      </c>
      <c r="N46" s="40" t="s">
        <v>7863</v>
      </c>
      <c r="O46" s="89" t="s">
        <v>7864</v>
      </c>
      <c r="P46" s="44"/>
      <c r="R46" s="37" t="s">
        <v>7865</v>
      </c>
      <c r="S46" s="37">
        <v>9</v>
      </c>
      <c r="T46" s="49" t="s">
        <v>7866</v>
      </c>
      <c r="U46" s="37">
        <v>0</v>
      </c>
      <c r="V46" s="37"/>
    </row>
    <row r="47" spans="2:22">
      <c r="B47" s="39">
        <f t="shared" si="0"/>
        <v>60</v>
      </c>
      <c r="C47" s="157"/>
      <c r="D47" s="199" t="s">
        <v>7867</v>
      </c>
      <c r="E47" s="200"/>
      <c r="F47" s="134" t="s">
        <v>7772</v>
      </c>
      <c r="G47" s="134">
        <v>2</v>
      </c>
      <c r="H47" s="40" t="s">
        <v>7868</v>
      </c>
      <c r="I47" s="40" t="s">
        <v>7869</v>
      </c>
      <c r="J47" s="40" t="s">
        <v>7870</v>
      </c>
      <c r="K47" s="65" t="s">
        <v>7871</v>
      </c>
      <c r="L47" s="65" t="s">
        <v>7872</v>
      </c>
      <c r="M47" s="65" t="s">
        <v>7873</v>
      </c>
      <c r="N47" s="65" t="s">
        <v>7847</v>
      </c>
      <c r="O47" s="43" t="s">
        <v>7848</v>
      </c>
      <c r="P47" s="44"/>
      <c r="R47" s="45" t="s">
        <v>7839</v>
      </c>
      <c r="S47" s="64">
        <v>1</v>
      </c>
      <c r="T47" s="67" t="s">
        <v>7874</v>
      </c>
      <c r="U47" s="64">
        <v>0</v>
      </c>
      <c r="V47" s="67"/>
    </row>
    <row r="48" spans="2:22">
      <c r="B48" s="39">
        <f t="shared" si="0"/>
        <v>60</v>
      </c>
      <c r="C48" s="157"/>
      <c r="D48" s="169"/>
      <c r="E48" s="201"/>
      <c r="F48" s="134"/>
      <c r="G48" s="134"/>
      <c r="H48" s="68" t="s">
        <v>5153</v>
      </c>
      <c r="I48" s="68" t="s">
        <v>5172</v>
      </c>
      <c r="J48" s="40" t="s">
        <v>7875</v>
      </c>
      <c r="K48" s="65" t="s">
        <v>7876</v>
      </c>
      <c r="L48" s="65" t="s">
        <v>7877</v>
      </c>
      <c r="M48" s="65" t="s">
        <v>7878</v>
      </c>
      <c r="N48" s="65" t="s">
        <v>7879</v>
      </c>
      <c r="O48" s="43" t="s">
        <v>7880</v>
      </c>
      <c r="P48" s="44"/>
      <c r="R48" s="53" t="s">
        <v>7838</v>
      </c>
      <c r="S48" s="53">
        <v>1</v>
      </c>
      <c r="T48" s="67" t="s">
        <v>7881</v>
      </c>
      <c r="U48" s="53">
        <v>0</v>
      </c>
      <c r="V48" s="53"/>
    </row>
    <row r="49" spans="2:22">
      <c r="B49" s="39">
        <f t="shared" si="0"/>
        <v>62</v>
      </c>
      <c r="C49" s="157"/>
      <c r="D49" s="199" t="s">
        <v>7882</v>
      </c>
      <c r="E49" s="200"/>
      <c r="F49" s="134" t="s">
        <v>7772</v>
      </c>
      <c r="G49" s="134">
        <v>2</v>
      </c>
      <c r="H49" s="68" t="s">
        <v>7751</v>
      </c>
      <c r="I49" s="68" t="s">
        <v>7752</v>
      </c>
      <c r="J49" s="68" t="s">
        <v>7753</v>
      </c>
      <c r="K49" s="68" t="s">
        <v>7754</v>
      </c>
      <c r="L49" s="207" t="s">
        <v>7883</v>
      </c>
      <c r="M49" s="207"/>
      <c r="N49" s="207"/>
      <c r="O49" s="208"/>
      <c r="P49" s="44"/>
      <c r="R49" s="64" t="s">
        <v>7837</v>
      </c>
      <c r="S49" s="64">
        <v>2</v>
      </c>
      <c r="T49" s="67" t="s">
        <v>7884</v>
      </c>
      <c r="U49" s="64">
        <v>0</v>
      </c>
      <c r="V49" s="53"/>
    </row>
    <row r="50" spans="2:22">
      <c r="B50" s="39">
        <f t="shared" si="0"/>
        <v>62</v>
      </c>
      <c r="C50" s="157"/>
      <c r="D50" s="169"/>
      <c r="E50" s="201"/>
      <c r="F50" s="134"/>
      <c r="G50" s="134"/>
      <c r="H50" s="68" t="s">
        <v>5153</v>
      </c>
      <c r="I50" s="68" t="s">
        <v>5172</v>
      </c>
      <c r="J50" s="68" t="s">
        <v>5176</v>
      </c>
      <c r="K50" s="68" t="s">
        <v>5175</v>
      </c>
      <c r="L50" s="68" t="s">
        <v>5174</v>
      </c>
      <c r="M50" s="68" t="s">
        <v>5173</v>
      </c>
      <c r="N50" s="68" t="s">
        <v>7762</v>
      </c>
      <c r="O50" s="87" t="s">
        <v>7763</v>
      </c>
      <c r="P50" s="44"/>
      <c r="R50" s="6"/>
      <c r="S50" s="6"/>
      <c r="U50" s="6"/>
    </row>
    <row r="51" spans="2:22">
      <c r="B51" s="69">
        <f t="shared" si="0"/>
        <v>64</v>
      </c>
      <c r="C51" s="157"/>
      <c r="D51" s="199" t="s">
        <v>7885</v>
      </c>
      <c r="E51" s="200"/>
      <c r="F51" s="134" t="s">
        <v>7772</v>
      </c>
      <c r="G51" s="134">
        <v>2</v>
      </c>
      <c r="H51" s="68" t="s">
        <v>7751</v>
      </c>
      <c r="I51" s="90" t="s">
        <v>7886</v>
      </c>
      <c r="J51" s="90" t="s">
        <v>7887</v>
      </c>
      <c r="K51" s="90" t="s">
        <v>7888</v>
      </c>
      <c r="L51" s="90" t="s">
        <v>7889</v>
      </c>
      <c r="M51" s="90" t="s">
        <v>7890</v>
      </c>
      <c r="N51" s="90" t="s">
        <v>7891</v>
      </c>
      <c r="O51" s="89" t="s">
        <v>7847</v>
      </c>
      <c r="P51" s="44"/>
      <c r="R51" s="212" t="s">
        <v>7892</v>
      </c>
      <c r="S51" s="213"/>
      <c r="T51" s="213"/>
      <c r="U51" s="213"/>
      <c r="V51" s="214"/>
    </row>
    <row r="52" spans="2:22">
      <c r="B52" s="69">
        <f t="shared" si="0"/>
        <v>64</v>
      </c>
      <c r="C52" s="157"/>
      <c r="D52" s="169"/>
      <c r="E52" s="201"/>
      <c r="F52" s="134"/>
      <c r="G52" s="134"/>
      <c r="H52" s="65" t="s">
        <v>5177</v>
      </c>
      <c r="I52" s="68" t="s">
        <v>7893</v>
      </c>
      <c r="J52" s="68" t="s">
        <v>7894</v>
      </c>
      <c r="K52" s="90" t="s">
        <v>7895</v>
      </c>
      <c r="L52" s="68" t="s">
        <v>7896</v>
      </c>
      <c r="M52" s="68" t="s">
        <v>7897</v>
      </c>
      <c r="N52" s="68" t="s">
        <v>7762</v>
      </c>
      <c r="O52" s="87" t="s">
        <v>7763</v>
      </c>
      <c r="P52" s="44"/>
      <c r="R52" s="91" t="s">
        <v>7898</v>
      </c>
      <c r="S52" s="91" t="s">
        <v>7728</v>
      </c>
      <c r="T52" s="91" t="s">
        <v>7729</v>
      </c>
      <c r="U52" s="91" t="s">
        <v>7730</v>
      </c>
      <c r="V52" s="91" t="s">
        <v>7731</v>
      </c>
    </row>
    <row r="53" spans="2:22">
      <c r="B53" s="39">
        <f t="shared" si="0"/>
        <v>65</v>
      </c>
      <c r="C53" s="157"/>
      <c r="D53" s="174" t="s">
        <v>7899</v>
      </c>
      <c r="E53" s="209"/>
      <c r="F53" s="40" t="s">
        <v>7900</v>
      </c>
      <c r="G53" s="40">
        <v>1</v>
      </c>
      <c r="H53" s="207" t="s">
        <v>7901</v>
      </c>
      <c r="I53" s="207"/>
      <c r="J53" s="207"/>
      <c r="K53" s="207"/>
      <c r="L53" s="207"/>
      <c r="M53" s="207"/>
      <c r="N53" s="207"/>
      <c r="O53" s="208"/>
      <c r="P53" s="44"/>
      <c r="R53" s="47" t="s">
        <v>7738</v>
      </c>
      <c r="S53" s="47">
        <v>1</v>
      </c>
      <c r="T53" s="48" t="s">
        <v>7902</v>
      </c>
      <c r="U53" s="47">
        <v>0</v>
      </c>
      <c r="V53" s="48"/>
    </row>
    <row r="54" spans="2:22">
      <c r="B54" s="39">
        <f t="shared" si="0"/>
        <v>66</v>
      </c>
      <c r="C54" s="157"/>
      <c r="D54" s="174" t="s">
        <v>5181</v>
      </c>
      <c r="E54" s="209"/>
      <c r="F54" s="40" t="s">
        <v>7903</v>
      </c>
      <c r="G54" s="40">
        <v>1</v>
      </c>
      <c r="H54" s="207" t="s">
        <v>7904</v>
      </c>
      <c r="I54" s="207"/>
      <c r="J54" s="207"/>
      <c r="K54" s="207"/>
      <c r="L54" s="207"/>
      <c r="M54" s="207"/>
      <c r="N54" s="207"/>
      <c r="O54" s="208"/>
      <c r="P54" s="44"/>
      <c r="R54" s="47" t="s">
        <v>7745</v>
      </c>
      <c r="S54" s="47">
        <v>1</v>
      </c>
      <c r="T54" s="92" t="s">
        <v>7905</v>
      </c>
      <c r="U54" s="47">
        <v>0</v>
      </c>
      <c r="V54" s="48"/>
    </row>
    <row r="55" spans="2:22">
      <c r="B55" s="39">
        <f t="shared" si="0"/>
        <v>67</v>
      </c>
      <c r="C55" s="157"/>
      <c r="D55" s="174" t="s">
        <v>7906</v>
      </c>
      <c r="E55" s="209"/>
      <c r="F55" s="40" t="s">
        <v>7903</v>
      </c>
      <c r="G55" s="40">
        <v>1</v>
      </c>
      <c r="H55" s="207" t="s">
        <v>7907</v>
      </c>
      <c r="I55" s="207"/>
      <c r="J55" s="207"/>
      <c r="K55" s="207"/>
      <c r="L55" s="207"/>
      <c r="M55" s="207"/>
      <c r="N55" s="207"/>
      <c r="O55" s="208"/>
      <c r="P55" s="44"/>
      <c r="R55" s="47" t="s">
        <v>7848</v>
      </c>
      <c r="S55" s="47">
        <v>1</v>
      </c>
      <c r="T55" s="48" t="s">
        <v>7908</v>
      </c>
      <c r="U55" s="47">
        <v>0</v>
      </c>
      <c r="V55" s="48"/>
    </row>
    <row r="56" spans="2:22">
      <c r="B56" s="39">
        <f t="shared" si="0"/>
        <v>68</v>
      </c>
      <c r="C56" s="157"/>
      <c r="D56" s="174" t="s">
        <v>7909</v>
      </c>
      <c r="E56" s="209"/>
      <c r="F56" s="40" t="s">
        <v>7903</v>
      </c>
      <c r="G56" s="40">
        <v>1</v>
      </c>
      <c r="H56" s="207" t="s">
        <v>7910</v>
      </c>
      <c r="I56" s="207"/>
      <c r="J56" s="207"/>
      <c r="K56" s="207"/>
      <c r="L56" s="207"/>
      <c r="M56" s="207"/>
      <c r="N56" s="207"/>
      <c r="O56" s="208"/>
      <c r="P56" s="44"/>
      <c r="R56" s="47" t="s">
        <v>7847</v>
      </c>
      <c r="S56" s="47">
        <v>1</v>
      </c>
      <c r="T56" s="48" t="s">
        <v>7911</v>
      </c>
      <c r="U56" s="47">
        <v>0</v>
      </c>
      <c r="V56" s="48"/>
    </row>
    <row r="57" spans="2:22">
      <c r="B57" s="39">
        <f t="shared" si="0"/>
        <v>69</v>
      </c>
      <c r="C57" s="157"/>
      <c r="D57" s="174" t="s">
        <v>7912</v>
      </c>
      <c r="E57" s="209"/>
      <c r="F57" s="40" t="s">
        <v>7903</v>
      </c>
      <c r="G57" s="40">
        <v>1</v>
      </c>
      <c r="H57" s="207" t="s">
        <v>7913</v>
      </c>
      <c r="I57" s="207"/>
      <c r="J57" s="207"/>
      <c r="K57" s="207"/>
      <c r="L57" s="207"/>
      <c r="M57" s="207"/>
      <c r="N57" s="207"/>
      <c r="O57" s="208"/>
      <c r="P57" s="44"/>
      <c r="R57" s="47" t="s">
        <v>7914</v>
      </c>
      <c r="S57" s="47">
        <v>1</v>
      </c>
      <c r="T57" s="48" t="s">
        <v>7915</v>
      </c>
      <c r="U57" s="47">
        <v>0</v>
      </c>
      <c r="V57" s="48"/>
    </row>
    <row r="58" spans="2:22">
      <c r="B58" s="39">
        <f t="shared" si="0"/>
        <v>70</v>
      </c>
      <c r="C58" s="157"/>
      <c r="D58" s="210" t="s">
        <v>7916</v>
      </c>
      <c r="E58" s="211"/>
      <c r="F58" s="65" t="s">
        <v>7903</v>
      </c>
      <c r="G58" s="65">
        <v>1</v>
      </c>
      <c r="H58" s="207" t="s">
        <v>7917</v>
      </c>
      <c r="I58" s="207"/>
      <c r="J58" s="207"/>
      <c r="K58" s="207"/>
      <c r="L58" s="207"/>
      <c r="M58" s="207"/>
      <c r="N58" s="207"/>
      <c r="O58" s="208"/>
      <c r="P58" s="44"/>
      <c r="R58" s="47" t="s">
        <v>7852</v>
      </c>
      <c r="S58" s="47">
        <v>1</v>
      </c>
      <c r="T58" s="48" t="s">
        <v>7918</v>
      </c>
      <c r="U58" s="47">
        <v>0</v>
      </c>
      <c r="V58" s="48"/>
    </row>
    <row r="59" spans="2:22">
      <c r="B59" s="39">
        <f t="shared" si="0"/>
        <v>71</v>
      </c>
      <c r="C59" s="157"/>
      <c r="D59" s="174" t="s">
        <v>7790</v>
      </c>
      <c r="E59" s="209"/>
      <c r="F59" s="40" t="s">
        <v>7903</v>
      </c>
      <c r="G59" s="40">
        <v>1</v>
      </c>
      <c r="H59" s="207" t="s">
        <v>7794</v>
      </c>
      <c r="I59" s="207"/>
      <c r="J59" s="207"/>
      <c r="K59" s="207"/>
      <c r="L59" s="207"/>
      <c r="M59" s="207"/>
      <c r="N59" s="207"/>
      <c r="O59" s="208"/>
      <c r="P59" s="44"/>
      <c r="R59" s="47" t="s">
        <v>7851</v>
      </c>
      <c r="S59" s="47">
        <v>1</v>
      </c>
      <c r="T59" s="48" t="s">
        <v>7919</v>
      </c>
      <c r="U59" s="47">
        <v>0</v>
      </c>
      <c r="V59" s="48"/>
    </row>
    <row r="60" spans="2:22">
      <c r="B60" s="69">
        <f t="shared" si="0"/>
        <v>72</v>
      </c>
      <c r="C60" s="157"/>
      <c r="D60" s="174" t="s">
        <v>7883</v>
      </c>
      <c r="E60" s="209"/>
      <c r="F60" s="40" t="s">
        <v>7903</v>
      </c>
      <c r="G60" s="40">
        <v>1</v>
      </c>
      <c r="H60" s="207" t="s">
        <v>7920</v>
      </c>
      <c r="I60" s="207"/>
      <c r="J60" s="207"/>
      <c r="K60" s="207"/>
      <c r="L60" s="207"/>
      <c r="M60" s="207"/>
      <c r="N60" s="207"/>
      <c r="O60" s="208"/>
      <c r="P60" s="44"/>
      <c r="R60" s="47" t="s">
        <v>7850</v>
      </c>
      <c r="S60" s="47">
        <v>1</v>
      </c>
      <c r="T60" s="48" t="s">
        <v>7921</v>
      </c>
      <c r="U60" s="47">
        <v>0</v>
      </c>
      <c r="V60" s="48"/>
    </row>
    <row r="61" spans="2:22">
      <c r="B61" s="39">
        <f t="shared" si="0"/>
        <v>74</v>
      </c>
      <c r="C61" s="157"/>
      <c r="D61" s="210" t="s">
        <v>7922</v>
      </c>
      <c r="E61" s="211"/>
      <c r="F61" s="65" t="s">
        <v>7903</v>
      </c>
      <c r="G61" s="65">
        <v>2</v>
      </c>
      <c r="H61" s="207" t="s">
        <v>7923</v>
      </c>
      <c r="I61" s="207"/>
      <c r="J61" s="207"/>
      <c r="K61" s="207"/>
      <c r="L61" s="207"/>
      <c r="M61" s="207"/>
      <c r="N61" s="207"/>
      <c r="O61" s="208"/>
      <c r="P61" s="44"/>
      <c r="R61" s="47" t="s">
        <v>5150</v>
      </c>
      <c r="S61" s="47">
        <v>1</v>
      </c>
      <c r="T61" s="48" t="s">
        <v>7924</v>
      </c>
      <c r="U61" s="47">
        <v>0</v>
      </c>
      <c r="V61" s="48"/>
    </row>
    <row r="62" spans="2:22">
      <c r="B62" s="69">
        <f t="shared" si="0"/>
        <v>80</v>
      </c>
      <c r="C62" s="157"/>
      <c r="D62" s="204" t="s">
        <v>7773</v>
      </c>
      <c r="E62" s="161"/>
      <c r="F62" s="86" t="s">
        <v>7772</v>
      </c>
      <c r="G62" s="86">
        <v>6</v>
      </c>
      <c r="H62" s="205" t="s">
        <v>7773</v>
      </c>
      <c r="I62" s="205"/>
      <c r="J62" s="205"/>
      <c r="K62" s="205"/>
      <c r="L62" s="205"/>
      <c r="M62" s="205"/>
      <c r="N62" s="205"/>
      <c r="O62" s="206"/>
      <c r="P62" s="81" t="s">
        <v>7925</v>
      </c>
      <c r="R62" s="47" t="s">
        <v>5151</v>
      </c>
      <c r="S62" s="47">
        <v>1</v>
      </c>
      <c r="T62" s="48" t="s">
        <v>7926</v>
      </c>
      <c r="U62" s="47">
        <v>0</v>
      </c>
      <c r="V62" s="48"/>
    </row>
    <row r="63" spans="2:22">
      <c r="B63" s="39">
        <f t="shared" si="0"/>
        <v>84</v>
      </c>
      <c r="C63" s="157"/>
      <c r="D63" s="210" t="s">
        <v>7927</v>
      </c>
      <c r="E63" s="211"/>
      <c r="F63" s="65" t="s">
        <v>7928</v>
      </c>
      <c r="G63" s="65">
        <v>4</v>
      </c>
      <c r="H63" s="207" t="s">
        <v>7929</v>
      </c>
      <c r="I63" s="207"/>
      <c r="J63" s="207"/>
      <c r="K63" s="207"/>
      <c r="L63" s="207"/>
      <c r="M63" s="207"/>
      <c r="N63" s="207"/>
      <c r="O63" s="208"/>
      <c r="P63" s="44"/>
      <c r="R63" s="47" t="s">
        <v>5152</v>
      </c>
      <c r="S63" s="47">
        <v>1</v>
      </c>
      <c r="T63" s="48" t="s">
        <v>7930</v>
      </c>
      <c r="U63" s="47">
        <v>0</v>
      </c>
      <c r="V63" s="48"/>
    </row>
    <row r="64" spans="2:22">
      <c r="B64" s="69">
        <f t="shared" si="0"/>
        <v>88</v>
      </c>
      <c r="C64" s="157"/>
      <c r="D64" s="210" t="s">
        <v>7931</v>
      </c>
      <c r="E64" s="211"/>
      <c r="F64" s="65" t="s">
        <v>7928</v>
      </c>
      <c r="G64" s="65">
        <v>4</v>
      </c>
      <c r="H64" s="207" t="s">
        <v>7932</v>
      </c>
      <c r="I64" s="207"/>
      <c r="J64" s="207"/>
      <c r="K64" s="207"/>
      <c r="L64" s="207"/>
      <c r="M64" s="207"/>
      <c r="N64" s="207"/>
      <c r="O64" s="208"/>
      <c r="P64" s="44"/>
      <c r="R64" s="6"/>
      <c r="S64" s="6"/>
      <c r="U64" s="6"/>
    </row>
    <row r="65" spans="2:22">
      <c r="B65" s="39">
        <f t="shared" si="0"/>
        <v>90</v>
      </c>
      <c r="C65" s="157"/>
      <c r="D65" s="210" t="s">
        <v>7933</v>
      </c>
      <c r="E65" s="211"/>
      <c r="F65" s="65" t="s">
        <v>7750</v>
      </c>
      <c r="G65" s="65">
        <v>2</v>
      </c>
      <c r="H65" s="207" t="s">
        <v>7934</v>
      </c>
      <c r="I65" s="207"/>
      <c r="J65" s="207"/>
      <c r="K65" s="207"/>
      <c r="L65" s="207"/>
      <c r="M65" s="207"/>
      <c r="N65" s="207"/>
      <c r="O65" s="208"/>
      <c r="P65" s="44"/>
      <c r="R65" s="216" t="s">
        <v>7935</v>
      </c>
      <c r="S65" s="216"/>
      <c r="T65" s="216"/>
      <c r="U65" s="216"/>
      <c r="V65" s="216"/>
    </row>
    <row r="66" spans="2:22">
      <c r="B66" s="39">
        <f t="shared" si="0"/>
        <v>92</v>
      </c>
      <c r="C66" s="157"/>
      <c r="D66" s="210" t="s">
        <v>7936</v>
      </c>
      <c r="E66" s="211"/>
      <c r="F66" s="65" t="s">
        <v>7937</v>
      </c>
      <c r="G66" s="65">
        <v>2</v>
      </c>
      <c r="H66" s="207" t="s">
        <v>7938</v>
      </c>
      <c r="I66" s="207"/>
      <c r="J66" s="207"/>
      <c r="K66" s="207"/>
      <c r="L66" s="207"/>
      <c r="M66" s="207"/>
      <c r="N66" s="207"/>
      <c r="O66" s="208"/>
      <c r="P66" s="44"/>
      <c r="R66" s="93" t="s">
        <v>7855</v>
      </c>
      <c r="S66" s="93" t="s">
        <v>7728</v>
      </c>
      <c r="T66" s="93" t="s">
        <v>7729</v>
      </c>
      <c r="U66" s="94" t="s">
        <v>7730</v>
      </c>
      <c r="V66" s="93" t="s">
        <v>7731</v>
      </c>
    </row>
    <row r="67" spans="2:22">
      <c r="B67" s="39">
        <f t="shared" si="0"/>
        <v>94</v>
      </c>
      <c r="C67" s="157"/>
      <c r="D67" s="210" t="s">
        <v>7939</v>
      </c>
      <c r="E67" s="211"/>
      <c r="F67" s="65" t="s">
        <v>7937</v>
      </c>
      <c r="G67" s="65">
        <v>2</v>
      </c>
      <c r="H67" s="207" t="s">
        <v>7940</v>
      </c>
      <c r="I67" s="207"/>
      <c r="J67" s="207"/>
      <c r="K67" s="207"/>
      <c r="L67" s="207"/>
      <c r="M67" s="207"/>
      <c r="N67" s="207"/>
      <c r="O67" s="208"/>
      <c r="P67" s="44"/>
      <c r="R67" s="47" t="s">
        <v>5154</v>
      </c>
      <c r="S67" s="47">
        <v>1</v>
      </c>
      <c r="T67" s="48" t="s">
        <v>7941</v>
      </c>
      <c r="U67" s="47">
        <v>0</v>
      </c>
      <c r="V67" s="48"/>
    </row>
    <row r="68" spans="2:22">
      <c r="B68" s="69">
        <f t="shared" si="0"/>
        <v>96</v>
      </c>
      <c r="C68" s="157"/>
      <c r="D68" s="210" t="s">
        <v>7942</v>
      </c>
      <c r="E68" s="211"/>
      <c r="F68" s="65" t="s">
        <v>7937</v>
      </c>
      <c r="G68" s="65">
        <v>2</v>
      </c>
      <c r="H68" s="207" t="s">
        <v>7943</v>
      </c>
      <c r="I68" s="207"/>
      <c r="J68" s="207"/>
      <c r="K68" s="207"/>
      <c r="L68" s="207"/>
      <c r="M68" s="207"/>
      <c r="N68" s="207"/>
      <c r="O68" s="208"/>
      <c r="P68" s="81"/>
      <c r="R68" s="47" t="s">
        <v>7944</v>
      </c>
      <c r="S68" s="47">
        <v>1</v>
      </c>
      <c r="T68" s="48" t="s">
        <v>7945</v>
      </c>
      <c r="U68" s="47">
        <v>0</v>
      </c>
      <c r="V68" s="48"/>
    </row>
    <row r="69" spans="2:22">
      <c r="B69" s="39">
        <f>B68+G69</f>
        <v>97</v>
      </c>
      <c r="C69" s="157"/>
      <c r="D69" s="210" t="s">
        <v>7946</v>
      </c>
      <c r="E69" s="211"/>
      <c r="F69" s="65" t="s">
        <v>7772</v>
      </c>
      <c r="G69" s="65">
        <v>1</v>
      </c>
      <c r="H69" s="207" t="s">
        <v>7947</v>
      </c>
      <c r="I69" s="207"/>
      <c r="J69" s="207"/>
      <c r="K69" s="207"/>
      <c r="L69" s="207"/>
      <c r="M69" s="207"/>
      <c r="N69" s="207"/>
      <c r="O69" s="208"/>
      <c r="P69" s="81"/>
      <c r="R69" s="47" t="s">
        <v>7858</v>
      </c>
      <c r="S69" s="47">
        <v>1</v>
      </c>
      <c r="T69" s="48" t="s">
        <v>7948</v>
      </c>
      <c r="U69" s="47">
        <v>0</v>
      </c>
      <c r="V69" s="48"/>
    </row>
    <row r="70" spans="2:22" ht="17.25" thickBot="1">
      <c r="B70" s="82">
        <f>B69+G70</f>
        <v>104</v>
      </c>
      <c r="C70" s="83">
        <f>SUM(G41:G70)</f>
        <v>56</v>
      </c>
      <c r="D70" s="144" t="s">
        <v>7773</v>
      </c>
      <c r="E70" s="215"/>
      <c r="F70" s="73" t="s">
        <v>7772</v>
      </c>
      <c r="G70" s="73">
        <v>7</v>
      </c>
      <c r="H70" s="194" t="s">
        <v>7773</v>
      </c>
      <c r="I70" s="195"/>
      <c r="J70" s="195"/>
      <c r="K70" s="195"/>
      <c r="L70" s="195"/>
      <c r="M70" s="195"/>
      <c r="N70" s="195"/>
      <c r="O70" s="196"/>
      <c r="P70" s="95" t="s">
        <v>7949</v>
      </c>
      <c r="R70" s="37" t="s">
        <v>5156</v>
      </c>
      <c r="S70" s="37">
        <v>1</v>
      </c>
      <c r="T70" s="38" t="s">
        <v>7950</v>
      </c>
      <c r="U70" s="37">
        <v>0</v>
      </c>
      <c r="V70" s="38"/>
    </row>
    <row r="71" spans="2:22">
      <c r="B71" s="84">
        <f t="shared" si="0"/>
        <v>108</v>
      </c>
      <c r="C71" s="219" t="s">
        <v>7951</v>
      </c>
      <c r="D71" s="222" t="s">
        <v>7952</v>
      </c>
      <c r="E71" s="223"/>
      <c r="F71" s="96" t="s">
        <v>7772</v>
      </c>
      <c r="G71" s="96">
        <v>4</v>
      </c>
      <c r="H71" s="223" t="s">
        <v>7953</v>
      </c>
      <c r="I71" s="223"/>
      <c r="J71" s="223"/>
      <c r="K71" s="223"/>
      <c r="L71" s="223"/>
      <c r="M71" s="223"/>
      <c r="N71" s="223"/>
      <c r="O71" s="224"/>
      <c r="P71" s="97"/>
      <c r="R71" s="47" t="s">
        <v>5157</v>
      </c>
      <c r="S71" s="47">
        <v>1</v>
      </c>
      <c r="T71" s="48" t="s">
        <v>7954</v>
      </c>
      <c r="U71" s="47">
        <v>0</v>
      </c>
      <c r="V71" s="48"/>
    </row>
    <row r="72" spans="2:22">
      <c r="B72" s="39">
        <f t="shared" ref="B72:B118" si="1">B71+G72</f>
        <v>109</v>
      </c>
      <c r="C72" s="220"/>
      <c r="D72" s="211" t="s">
        <v>7955</v>
      </c>
      <c r="E72" s="207"/>
      <c r="F72" s="65" t="s">
        <v>7772</v>
      </c>
      <c r="G72" s="65">
        <v>1</v>
      </c>
      <c r="H72" s="207" t="s">
        <v>7956</v>
      </c>
      <c r="I72" s="207"/>
      <c r="J72" s="207"/>
      <c r="K72" s="207"/>
      <c r="L72" s="207"/>
      <c r="M72" s="207"/>
      <c r="N72" s="207"/>
      <c r="O72" s="208"/>
      <c r="P72" s="81"/>
      <c r="R72" s="47" t="s">
        <v>5158</v>
      </c>
      <c r="S72" s="47">
        <v>1</v>
      </c>
      <c r="T72" s="48" t="s">
        <v>7957</v>
      </c>
      <c r="U72" s="47">
        <v>0</v>
      </c>
      <c r="V72" s="48"/>
    </row>
    <row r="73" spans="2:22">
      <c r="B73" s="39">
        <f t="shared" si="1"/>
        <v>110</v>
      </c>
      <c r="C73" s="220"/>
      <c r="D73" s="211" t="s">
        <v>7958</v>
      </c>
      <c r="E73" s="207"/>
      <c r="F73" s="65" t="s">
        <v>7772</v>
      </c>
      <c r="G73" s="65">
        <v>1</v>
      </c>
      <c r="H73" s="65" t="s">
        <v>7959</v>
      </c>
      <c r="I73" s="65" t="s">
        <v>5179</v>
      </c>
      <c r="J73" s="65" t="s">
        <v>5178</v>
      </c>
      <c r="K73" s="68" t="s">
        <v>7754</v>
      </c>
      <c r="L73" s="68" t="s">
        <v>7755</v>
      </c>
      <c r="M73" s="40" t="s">
        <v>7960</v>
      </c>
      <c r="N73" s="65" t="s">
        <v>7740</v>
      </c>
      <c r="O73" s="66" t="s">
        <v>7961</v>
      </c>
      <c r="P73" s="81"/>
      <c r="R73" s="98" t="s">
        <v>5159</v>
      </c>
      <c r="S73" s="98">
        <v>1</v>
      </c>
      <c r="T73" s="99" t="s">
        <v>7962</v>
      </c>
      <c r="U73" s="98">
        <v>0</v>
      </c>
      <c r="V73" s="99"/>
    </row>
    <row r="74" spans="2:22">
      <c r="B74" s="39">
        <f t="shared" si="1"/>
        <v>111</v>
      </c>
      <c r="C74" s="220"/>
      <c r="D74" s="211" t="s">
        <v>7963</v>
      </c>
      <c r="E74" s="207"/>
      <c r="F74" s="65" t="s">
        <v>7772</v>
      </c>
      <c r="G74" s="65">
        <v>1</v>
      </c>
      <c r="H74" s="207" t="s">
        <v>7964</v>
      </c>
      <c r="I74" s="207"/>
      <c r="J74" s="207"/>
      <c r="K74" s="207"/>
      <c r="L74" s="207"/>
      <c r="M74" s="207"/>
      <c r="N74" s="207"/>
      <c r="O74" s="208"/>
      <c r="P74" s="81"/>
      <c r="R74" s="47" t="s">
        <v>5160</v>
      </c>
      <c r="S74" s="47">
        <v>1</v>
      </c>
      <c r="T74" s="48" t="s">
        <v>7965</v>
      </c>
      <c r="U74" s="47">
        <v>0</v>
      </c>
      <c r="V74" s="48"/>
    </row>
    <row r="75" spans="2:22">
      <c r="B75" s="69">
        <f t="shared" si="1"/>
        <v>112</v>
      </c>
      <c r="C75" s="220"/>
      <c r="D75" s="209" t="s">
        <v>5182</v>
      </c>
      <c r="E75" s="134"/>
      <c r="F75" s="65" t="s">
        <v>7772</v>
      </c>
      <c r="G75" s="65">
        <v>1</v>
      </c>
      <c r="H75" s="207" t="s">
        <v>7966</v>
      </c>
      <c r="I75" s="207"/>
      <c r="J75" s="207"/>
      <c r="K75" s="207"/>
      <c r="L75" s="207"/>
      <c r="M75" s="207"/>
      <c r="N75" s="207"/>
      <c r="O75" s="208"/>
      <c r="P75" s="81"/>
      <c r="R75" s="47" t="s">
        <v>5161</v>
      </c>
      <c r="S75" s="47">
        <v>1</v>
      </c>
      <c r="T75" s="48" t="s">
        <v>7967</v>
      </c>
      <c r="U75" s="47">
        <v>0</v>
      </c>
      <c r="V75" s="48"/>
    </row>
    <row r="76" spans="2:22">
      <c r="B76" s="39">
        <f t="shared" si="1"/>
        <v>113</v>
      </c>
      <c r="C76" s="220"/>
      <c r="D76" s="207" t="s">
        <v>7773</v>
      </c>
      <c r="E76" s="207"/>
      <c r="F76" s="65" t="s">
        <v>7772</v>
      </c>
      <c r="G76" s="65">
        <v>1</v>
      </c>
      <c r="H76" s="217" t="s">
        <v>7968</v>
      </c>
      <c r="I76" s="210"/>
      <c r="J76" s="210"/>
      <c r="K76" s="210"/>
      <c r="L76" s="210"/>
      <c r="M76" s="210"/>
      <c r="N76" s="210"/>
      <c r="O76" s="218"/>
      <c r="P76" s="81"/>
      <c r="R76" s="47" t="s">
        <v>5162</v>
      </c>
      <c r="S76" s="47">
        <v>1</v>
      </c>
      <c r="T76" s="48" t="s">
        <v>7969</v>
      </c>
      <c r="U76" s="47">
        <v>0</v>
      </c>
      <c r="V76" s="48"/>
    </row>
    <row r="77" spans="2:22">
      <c r="B77" s="39">
        <f t="shared" si="1"/>
        <v>114</v>
      </c>
      <c r="C77" s="220"/>
      <c r="D77" s="207" t="s">
        <v>7773</v>
      </c>
      <c r="E77" s="207"/>
      <c r="F77" s="65" t="s">
        <v>7772</v>
      </c>
      <c r="G77" s="65">
        <v>1</v>
      </c>
      <c r="H77" s="217" t="s">
        <v>7970</v>
      </c>
      <c r="I77" s="210"/>
      <c r="J77" s="210"/>
      <c r="K77" s="210"/>
      <c r="L77" s="210"/>
      <c r="M77" s="210"/>
      <c r="N77" s="210"/>
      <c r="O77" s="218"/>
      <c r="P77" s="81"/>
      <c r="R77" s="47" t="s">
        <v>5163</v>
      </c>
      <c r="S77" s="47">
        <v>1</v>
      </c>
      <c r="T77" s="48" t="s">
        <v>7971</v>
      </c>
      <c r="U77" s="47">
        <v>0</v>
      </c>
      <c r="V77" s="48"/>
    </row>
    <row r="78" spans="2:22">
      <c r="B78" s="39">
        <f t="shared" si="1"/>
        <v>115</v>
      </c>
      <c r="C78" s="220"/>
      <c r="D78" s="207" t="s">
        <v>7773</v>
      </c>
      <c r="E78" s="207"/>
      <c r="F78" s="65" t="s">
        <v>7772</v>
      </c>
      <c r="G78" s="65">
        <v>1</v>
      </c>
      <c r="H78" s="217" t="s">
        <v>7972</v>
      </c>
      <c r="I78" s="210"/>
      <c r="J78" s="210"/>
      <c r="K78" s="210"/>
      <c r="L78" s="210"/>
      <c r="M78" s="210"/>
      <c r="N78" s="210"/>
      <c r="O78" s="218"/>
      <c r="P78" s="81"/>
      <c r="R78" s="47" t="s">
        <v>5164</v>
      </c>
      <c r="S78" s="47">
        <v>1</v>
      </c>
      <c r="T78" s="48" t="s">
        <v>7973</v>
      </c>
      <c r="U78" s="47">
        <v>0</v>
      </c>
      <c r="V78" s="48"/>
    </row>
    <row r="79" spans="2:22">
      <c r="B79" s="39">
        <f t="shared" si="1"/>
        <v>116</v>
      </c>
      <c r="C79" s="220"/>
      <c r="D79" s="207" t="s">
        <v>7773</v>
      </c>
      <c r="E79" s="207"/>
      <c r="F79" s="65" t="s">
        <v>7772</v>
      </c>
      <c r="G79" s="65">
        <v>1</v>
      </c>
      <c r="H79" s="217" t="s">
        <v>7974</v>
      </c>
      <c r="I79" s="210"/>
      <c r="J79" s="210"/>
      <c r="K79" s="210"/>
      <c r="L79" s="210"/>
      <c r="M79" s="210"/>
      <c r="N79" s="210"/>
      <c r="O79" s="218"/>
      <c r="P79" s="81"/>
      <c r="R79" s="47" t="s">
        <v>5165</v>
      </c>
      <c r="S79" s="47">
        <v>1</v>
      </c>
      <c r="T79" s="48" t="s">
        <v>7975</v>
      </c>
      <c r="U79" s="47">
        <v>0</v>
      </c>
      <c r="V79" s="48"/>
    </row>
    <row r="80" spans="2:22">
      <c r="B80" s="39">
        <f t="shared" si="1"/>
        <v>117</v>
      </c>
      <c r="C80" s="220"/>
      <c r="D80" s="207" t="s">
        <v>7773</v>
      </c>
      <c r="E80" s="207"/>
      <c r="F80" s="65" t="s">
        <v>7772</v>
      </c>
      <c r="G80" s="65">
        <v>1</v>
      </c>
      <c r="H80" s="217" t="s">
        <v>7976</v>
      </c>
      <c r="I80" s="210"/>
      <c r="J80" s="210"/>
      <c r="K80" s="210"/>
      <c r="L80" s="210"/>
      <c r="M80" s="210"/>
      <c r="N80" s="210"/>
      <c r="O80" s="218"/>
      <c r="P80" s="81"/>
      <c r="R80" s="47" t="s">
        <v>7861</v>
      </c>
      <c r="S80" s="47">
        <v>1</v>
      </c>
      <c r="T80" s="48" t="s">
        <v>7977</v>
      </c>
      <c r="U80" s="47">
        <v>0</v>
      </c>
      <c r="V80" s="48"/>
    </row>
    <row r="81" spans="2:22">
      <c r="B81" s="39">
        <f t="shared" si="1"/>
        <v>118</v>
      </c>
      <c r="C81" s="220"/>
      <c r="D81" s="207" t="s">
        <v>7773</v>
      </c>
      <c r="E81" s="207"/>
      <c r="F81" s="65" t="s">
        <v>7772</v>
      </c>
      <c r="G81" s="65">
        <v>1</v>
      </c>
      <c r="H81" s="217" t="s">
        <v>7978</v>
      </c>
      <c r="I81" s="210"/>
      <c r="J81" s="210"/>
      <c r="K81" s="210"/>
      <c r="L81" s="210"/>
      <c r="M81" s="210"/>
      <c r="N81" s="210"/>
      <c r="O81" s="218"/>
      <c r="P81" s="81"/>
      <c r="R81" s="6"/>
      <c r="S81" s="6"/>
      <c r="U81" s="6"/>
    </row>
    <row r="82" spans="2:22">
      <c r="B82" s="39">
        <f t="shared" si="1"/>
        <v>119</v>
      </c>
      <c r="C82" s="220"/>
      <c r="D82" s="210" t="s">
        <v>7773</v>
      </c>
      <c r="E82" s="211"/>
      <c r="F82" s="65" t="s">
        <v>7772</v>
      </c>
      <c r="G82" s="65">
        <v>1</v>
      </c>
      <c r="H82" s="217" t="s">
        <v>7979</v>
      </c>
      <c r="I82" s="210"/>
      <c r="J82" s="210"/>
      <c r="K82" s="210"/>
      <c r="L82" s="210"/>
      <c r="M82" s="210"/>
      <c r="N82" s="210"/>
      <c r="O82" s="218"/>
      <c r="P82" s="81"/>
      <c r="R82" s="216" t="s">
        <v>7980</v>
      </c>
      <c r="S82" s="216"/>
      <c r="T82" s="216"/>
      <c r="U82" s="216"/>
      <c r="V82" s="216"/>
    </row>
    <row r="83" spans="2:22">
      <c r="B83" s="69">
        <f t="shared" si="1"/>
        <v>120</v>
      </c>
      <c r="C83" s="220"/>
      <c r="D83" s="210" t="s">
        <v>7773</v>
      </c>
      <c r="E83" s="211"/>
      <c r="F83" s="65" t="s">
        <v>7772</v>
      </c>
      <c r="G83" s="65">
        <v>1</v>
      </c>
      <c r="H83" s="217" t="s">
        <v>7981</v>
      </c>
      <c r="I83" s="210"/>
      <c r="J83" s="210"/>
      <c r="K83" s="210"/>
      <c r="L83" s="210"/>
      <c r="M83" s="210"/>
      <c r="N83" s="210"/>
      <c r="O83" s="218"/>
      <c r="P83" s="100"/>
      <c r="R83" s="93" t="s">
        <v>7867</v>
      </c>
      <c r="S83" s="93" t="s">
        <v>7728</v>
      </c>
      <c r="T83" s="93" t="s">
        <v>7729</v>
      </c>
      <c r="U83" s="93" t="s">
        <v>7730</v>
      </c>
      <c r="V83" s="93" t="s">
        <v>7731</v>
      </c>
    </row>
    <row r="84" spans="2:22">
      <c r="B84" s="39">
        <f t="shared" si="1"/>
        <v>122</v>
      </c>
      <c r="C84" s="220"/>
      <c r="D84" s="160" t="s">
        <v>7982</v>
      </c>
      <c r="E84" s="161"/>
      <c r="F84" s="205" t="s">
        <v>7772</v>
      </c>
      <c r="G84" s="205">
        <v>2</v>
      </c>
      <c r="H84" s="68" t="s">
        <v>7751</v>
      </c>
      <c r="I84" s="68" t="s">
        <v>7752</v>
      </c>
      <c r="J84" s="68" t="s">
        <v>7753</v>
      </c>
      <c r="K84" s="65" t="s">
        <v>7983</v>
      </c>
      <c r="L84" s="68" t="s">
        <v>7755</v>
      </c>
      <c r="M84" s="68" t="s">
        <v>7756</v>
      </c>
      <c r="N84" s="68" t="s">
        <v>7757</v>
      </c>
      <c r="O84" s="65" t="s">
        <v>7984</v>
      </c>
      <c r="P84" s="228" t="s">
        <v>7985</v>
      </c>
      <c r="R84" s="47" t="s">
        <v>7848</v>
      </c>
      <c r="S84" s="47">
        <v>1</v>
      </c>
      <c r="T84" s="48" t="s">
        <v>7986</v>
      </c>
      <c r="U84" s="47">
        <v>0</v>
      </c>
      <c r="V84" s="48"/>
    </row>
    <row r="85" spans="2:22">
      <c r="B85" s="39">
        <f t="shared" si="1"/>
        <v>122</v>
      </c>
      <c r="C85" s="220"/>
      <c r="D85" s="164"/>
      <c r="E85" s="165"/>
      <c r="F85" s="186"/>
      <c r="G85" s="186"/>
      <c r="H85" s="68" t="s">
        <v>7751</v>
      </c>
      <c r="I85" s="68" t="s">
        <v>7752</v>
      </c>
      <c r="J85" s="68" t="s">
        <v>7753</v>
      </c>
      <c r="K85" s="68" t="s">
        <v>7754</v>
      </c>
      <c r="L85" s="68" t="s">
        <v>7755</v>
      </c>
      <c r="M85" s="65" t="s">
        <v>7987</v>
      </c>
      <c r="N85" s="65" t="s">
        <v>7988</v>
      </c>
      <c r="O85" s="65" t="s">
        <v>7989</v>
      </c>
      <c r="P85" s="229"/>
      <c r="R85" s="47" t="s">
        <v>7847</v>
      </c>
      <c r="S85" s="47">
        <v>1</v>
      </c>
      <c r="T85" s="48" t="s">
        <v>7990</v>
      </c>
      <c r="U85" s="47">
        <v>0</v>
      </c>
      <c r="V85" s="48"/>
    </row>
    <row r="86" spans="2:22">
      <c r="B86" s="39">
        <f t="shared" si="1"/>
        <v>124</v>
      </c>
      <c r="C86" s="220"/>
      <c r="D86" s="225" t="s">
        <v>7991</v>
      </c>
      <c r="E86" s="200"/>
      <c r="F86" s="202" t="s">
        <v>7772</v>
      </c>
      <c r="G86" s="202">
        <v>2</v>
      </c>
      <c r="H86" s="101" t="s">
        <v>7992</v>
      </c>
      <c r="I86" s="65" t="s">
        <v>7993</v>
      </c>
      <c r="J86" s="65" t="s">
        <v>7994</v>
      </c>
      <c r="K86" s="65" t="s">
        <v>7995</v>
      </c>
      <c r="L86" s="65" t="s">
        <v>7996</v>
      </c>
      <c r="M86" s="101" t="s">
        <v>7997</v>
      </c>
      <c r="N86" s="65" t="s">
        <v>7998</v>
      </c>
      <c r="O86" s="65" t="s">
        <v>7999</v>
      </c>
      <c r="P86" s="228" t="s">
        <v>8000</v>
      </c>
      <c r="R86" s="47" t="s">
        <v>7873</v>
      </c>
      <c r="S86" s="47">
        <v>1</v>
      </c>
      <c r="T86" s="48" t="s">
        <v>8001</v>
      </c>
      <c r="U86" s="47">
        <v>0</v>
      </c>
      <c r="V86" s="48"/>
    </row>
    <row r="87" spans="2:22">
      <c r="B87" s="39">
        <f t="shared" si="1"/>
        <v>124</v>
      </c>
      <c r="C87" s="220"/>
      <c r="D87" s="226"/>
      <c r="E87" s="201"/>
      <c r="F87" s="203"/>
      <c r="G87" s="203"/>
      <c r="H87" s="68" t="s">
        <v>7751</v>
      </c>
      <c r="I87" s="68" t="s">
        <v>7752</v>
      </c>
      <c r="J87" s="68" t="s">
        <v>7753</v>
      </c>
      <c r="K87" s="101" t="s">
        <v>8002</v>
      </c>
      <c r="L87" s="68" t="s">
        <v>7755</v>
      </c>
      <c r="M87" s="68" t="s">
        <v>7756</v>
      </c>
      <c r="N87" s="101" t="s">
        <v>8003</v>
      </c>
      <c r="O87" s="65" t="s">
        <v>8004</v>
      </c>
      <c r="P87" s="229"/>
      <c r="R87" s="47" t="s">
        <v>7872</v>
      </c>
      <c r="S87" s="47">
        <v>1</v>
      </c>
      <c r="T87" s="48" t="s">
        <v>8005</v>
      </c>
      <c r="U87" s="47">
        <v>0</v>
      </c>
      <c r="V87" s="48"/>
    </row>
    <row r="88" spans="2:22">
      <c r="B88" s="39">
        <f t="shared" si="1"/>
        <v>126</v>
      </c>
      <c r="C88" s="220"/>
      <c r="D88" s="230" t="s">
        <v>8006</v>
      </c>
      <c r="E88" s="161"/>
      <c r="F88" s="205" t="s">
        <v>7772</v>
      </c>
      <c r="G88" s="205">
        <v>2</v>
      </c>
      <c r="H88" s="68" t="s">
        <v>7751</v>
      </c>
      <c r="I88" s="68" t="s">
        <v>7752</v>
      </c>
      <c r="J88" s="68" t="s">
        <v>7753</v>
      </c>
      <c r="K88" s="68" t="s">
        <v>7754</v>
      </c>
      <c r="L88" s="68" t="s">
        <v>7755</v>
      </c>
      <c r="M88" s="68" t="s">
        <v>7756</v>
      </c>
      <c r="N88" s="68" t="s">
        <v>7757</v>
      </c>
      <c r="O88" s="68" t="s">
        <v>7758</v>
      </c>
      <c r="P88" s="228" t="s">
        <v>8007</v>
      </c>
      <c r="R88" s="47" t="s">
        <v>7871</v>
      </c>
      <c r="S88" s="47">
        <v>1</v>
      </c>
      <c r="T88" s="48" t="s">
        <v>8008</v>
      </c>
      <c r="U88" s="47">
        <v>0</v>
      </c>
      <c r="V88" s="48"/>
    </row>
    <row r="89" spans="2:22">
      <c r="B89" s="39">
        <f t="shared" si="1"/>
        <v>126</v>
      </c>
      <c r="C89" s="220"/>
      <c r="D89" s="164"/>
      <c r="E89" s="165"/>
      <c r="F89" s="186"/>
      <c r="G89" s="186"/>
      <c r="H89" s="68" t="s">
        <v>7751</v>
      </c>
      <c r="I89" s="68" t="s">
        <v>7752</v>
      </c>
      <c r="J89" s="68" t="s">
        <v>7753</v>
      </c>
      <c r="K89" s="68" t="s">
        <v>7754</v>
      </c>
      <c r="L89" s="68" t="s">
        <v>7755</v>
      </c>
      <c r="M89" s="68" t="s">
        <v>7756</v>
      </c>
      <c r="N89" s="68" t="s">
        <v>7757</v>
      </c>
      <c r="O89" s="68" t="s">
        <v>7758</v>
      </c>
      <c r="P89" s="229"/>
      <c r="R89" s="47" t="s">
        <v>8009</v>
      </c>
      <c r="S89" s="47">
        <v>1</v>
      </c>
      <c r="T89" s="48" t="s">
        <v>8010</v>
      </c>
      <c r="U89" s="47">
        <v>0</v>
      </c>
      <c r="V89" s="48"/>
    </row>
    <row r="90" spans="2:22">
      <c r="B90" s="69">
        <f t="shared" si="1"/>
        <v>128</v>
      </c>
      <c r="C90" s="220"/>
      <c r="D90" s="209" t="s">
        <v>8011</v>
      </c>
      <c r="E90" s="134"/>
      <c r="F90" s="40" t="s">
        <v>7772</v>
      </c>
      <c r="G90" s="40">
        <v>2</v>
      </c>
      <c r="H90" s="134" t="s">
        <v>8012</v>
      </c>
      <c r="I90" s="134"/>
      <c r="J90" s="134"/>
      <c r="K90" s="134"/>
      <c r="L90" s="134"/>
      <c r="M90" s="134"/>
      <c r="N90" s="134"/>
      <c r="O90" s="227"/>
      <c r="P90" s="81" t="s">
        <v>7854</v>
      </c>
      <c r="R90" s="47" t="s">
        <v>8013</v>
      </c>
      <c r="S90" s="47">
        <v>1</v>
      </c>
      <c r="T90" s="48" t="s">
        <v>8014</v>
      </c>
      <c r="U90" s="47">
        <v>0</v>
      </c>
      <c r="V90" s="48"/>
    </row>
    <row r="91" spans="2:22">
      <c r="B91" s="39">
        <f t="shared" si="1"/>
        <v>130</v>
      </c>
      <c r="C91" s="220"/>
      <c r="D91" s="209" t="s">
        <v>8015</v>
      </c>
      <c r="E91" s="134"/>
      <c r="F91" s="40" t="s">
        <v>7772</v>
      </c>
      <c r="G91" s="40">
        <v>2</v>
      </c>
      <c r="H91" s="134" t="s">
        <v>8016</v>
      </c>
      <c r="I91" s="134"/>
      <c r="J91" s="134"/>
      <c r="K91" s="134"/>
      <c r="L91" s="134"/>
      <c r="M91" s="134"/>
      <c r="N91" s="134"/>
      <c r="O91" s="227"/>
      <c r="P91" s="81" t="s">
        <v>7854</v>
      </c>
      <c r="R91" s="47" t="s">
        <v>5166</v>
      </c>
      <c r="S91" s="47">
        <v>1</v>
      </c>
      <c r="T91" s="48" t="s">
        <v>8017</v>
      </c>
      <c r="U91" s="47">
        <v>0</v>
      </c>
      <c r="V91" s="48"/>
    </row>
    <row r="92" spans="2:22">
      <c r="B92" s="39">
        <f t="shared" si="1"/>
        <v>132</v>
      </c>
      <c r="C92" s="220"/>
      <c r="D92" s="209" t="s">
        <v>8018</v>
      </c>
      <c r="E92" s="134"/>
      <c r="F92" s="40" t="s">
        <v>7772</v>
      </c>
      <c r="G92" s="40">
        <v>2</v>
      </c>
      <c r="H92" s="134" t="s">
        <v>8019</v>
      </c>
      <c r="I92" s="134"/>
      <c r="J92" s="134"/>
      <c r="K92" s="134"/>
      <c r="L92" s="134"/>
      <c r="M92" s="134"/>
      <c r="N92" s="134"/>
      <c r="O92" s="227"/>
      <c r="P92" s="81" t="s">
        <v>7854</v>
      </c>
      <c r="R92" s="47" t="s">
        <v>5167</v>
      </c>
      <c r="S92" s="47">
        <v>1</v>
      </c>
      <c r="T92" s="48" t="s">
        <v>8020</v>
      </c>
      <c r="U92" s="47">
        <v>0</v>
      </c>
      <c r="V92" s="48"/>
    </row>
    <row r="93" spans="2:22">
      <c r="B93" s="39">
        <f t="shared" si="1"/>
        <v>134</v>
      </c>
      <c r="C93" s="220"/>
      <c r="D93" s="209" t="s">
        <v>8021</v>
      </c>
      <c r="E93" s="134"/>
      <c r="F93" s="40" t="s">
        <v>7772</v>
      </c>
      <c r="G93" s="40">
        <v>2</v>
      </c>
      <c r="H93" s="134" t="s">
        <v>8022</v>
      </c>
      <c r="I93" s="134"/>
      <c r="J93" s="134"/>
      <c r="K93" s="134"/>
      <c r="L93" s="134"/>
      <c r="M93" s="134"/>
      <c r="N93" s="134"/>
      <c r="O93" s="227"/>
      <c r="P93" s="81" t="s">
        <v>7854</v>
      </c>
      <c r="R93" s="47" t="s">
        <v>5168</v>
      </c>
      <c r="S93" s="47">
        <v>1</v>
      </c>
      <c r="T93" s="48" t="s">
        <v>8023</v>
      </c>
      <c r="U93" s="47">
        <v>0</v>
      </c>
      <c r="V93" s="48"/>
    </row>
    <row r="94" spans="2:22">
      <c r="B94" s="69">
        <f t="shared" si="1"/>
        <v>136</v>
      </c>
      <c r="C94" s="220"/>
      <c r="D94" s="209" t="s">
        <v>8024</v>
      </c>
      <c r="E94" s="134"/>
      <c r="F94" s="40" t="s">
        <v>7772</v>
      </c>
      <c r="G94" s="40">
        <v>2</v>
      </c>
      <c r="H94" s="134" t="s">
        <v>8025</v>
      </c>
      <c r="I94" s="134"/>
      <c r="J94" s="134"/>
      <c r="K94" s="134"/>
      <c r="L94" s="134"/>
      <c r="M94" s="134"/>
      <c r="N94" s="134"/>
      <c r="O94" s="227"/>
      <c r="P94" s="81" t="s">
        <v>7854</v>
      </c>
      <c r="R94" s="47" t="s">
        <v>5169</v>
      </c>
      <c r="S94" s="47">
        <v>1</v>
      </c>
      <c r="T94" s="48" t="s">
        <v>8026</v>
      </c>
      <c r="U94" s="47">
        <v>0</v>
      </c>
      <c r="V94" s="47"/>
    </row>
    <row r="95" spans="2:22">
      <c r="B95" s="39">
        <f t="shared" si="1"/>
        <v>138</v>
      </c>
      <c r="C95" s="220"/>
      <c r="D95" s="209" t="s">
        <v>8027</v>
      </c>
      <c r="E95" s="134"/>
      <c r="F95" s="40" t="s">
        <v>7772</v>
      </c>
      <c r="G95" s="40">
        <v>2</v>
      </c>
      <c r="H95" s="134" t="s">
        <v>8028</v>
      </c>
      <c r="I95" s="134"/>
      <c r="J95" s="134"/>
      <c r="K95" s="134"/>
      <c r="L95" s="134"/>
      <c r="M95" s="134"/>
      <c r="N95" s="134"/>
      <c r="O95" s="227"/>
      <c r="P95" s="81" t="s">
        <v>7854</v>
      </c>
      <c r="R95" s="47" t="s">
        <v>5170</v>
      </c>
      <c r="S95" s="47">
        <v>1</v>
      </c>
      <c r="T95" s="48" t="s">
        <v>8029</v>
      </c>
      <c r="U95" s="47">
        <v>0</v>
      </c>
      <c r="V95" s="47"/>
    </row>
    <row r="96" spans="2:22">
      <c r="B96" s="39">
        <f t="shared" si="1"/>
        <v>139</v>
      </c>
      <c r="C96" s="221"/>
      <c r="D96" s="233" t="s">
        <v>8030</v>
      </c>
      <c r="E96" s="209"/>
      <c r="F96" s="40" t="s">
        <v>7772</v>
      </c>
      <c r="G96" s="85">
        <v>1</v>
      </c>
      <c r="H96" s="68" t="s">
        <v>7751</v>
      </c>
      <c r="I96" s="68" t="s">
        <v>7752</v>
      </c>
      <c r="J96" s="68" t="s">
        <v>7753</v>
      </c>
      <c r="K96" s="68" t="s">
        <v>7754</v>
      </c>
      <c r="L96" s="40" t="s">
        <v>8031</v>
      </c>
      <c r="M96" s="40" t="s">
        <v>8032</v>
      </c>
      <c r="N96" s="40" t="s">
        <v>8033</v>
      </c>
      <c r="O96" s="40" t="s">
        <v>8034</v>
      </c>
      <c r="P96" s="100" t="s">
        <v>8035</v>
      </c>
      <c r="R96" s="47" t="s">
        <v>5171</v>
      </c>
      <c r="S96" s="47">
        <v>1</v>
      </c>
      <c r="T96" s="48" t="s">
        <v>8036</v>
      </c>
      <c r="U96" s="47">
        <v>0</v>
      </c>
      <c r="V96" s="47"/>
    </row>
    <row r="97" spans="2:22" ht="17.25" thickBot="1">
      <c r="B97" s="82">
        <f>B96+G97</f>
        <v>144</v>
      </c>
      <c r="C97" s="102">
        <f>SUM(G71:G97)</f>
        <v>40</v>
      </c>
      <c r="D97" s="234" t="s">
        <v>7773</v>
      </c>
      <c r="E97" s="127"/>
      <c r="F97" s="103" t="s">
        <v>7772</v>
      </c>
      <c r="G97" s="103">
        <v>5</v>
      </c>
      <c r="H97" s="235" t="s">
        <v>7773</v>
      </c>
      <c r="I97" s="235"/>
      <c r="J97" s="235"/>
      <c r="K97" s="235"/>
      <c r="L97" s="235"/>
      <c r="M97" s="235"/>
      <c r="N97" s="235"/>
      <c r="O97" s="236"/>
      <c r="P97" s="60" t="s">
        <v>8037</v>
      </c>
      <c r="R97" s="47" t="s">
        <v>7875</v>
      </c>
      <c r="S97" s="47">
        <v>1</v>
      </c>
      <c r="T97" s="48" t="s">
        <v>8038</v>
      </c>
      <c r="U97" s="47">
        <v>0</v>
      </c>
      <c r="V97" s="47"/>
    </row>
    <row r="98" spans="2:22">
      <c r="B98" s="84">
        <f t="shared" si="1"/>
        <v>292</v>
      </c>
      <c r="C98" s="265" t="s">
        <v>8039</v>
      </c>
      <c r="D98" s="141" t="s">
        <v>8040</v>
      </c>
      <c r="E98" s="237"/>
      <c r="F98" s="185" t="s">
        <v>7928</v>
      </c>
      <c r="G98" s="185">
        <f>37 * 4</f>
        <v>148</v>
      </c>
      <c r="H98" s="239" t="s">
        <v>8041</v>
      </c>
      <c r="I98" s="240"/>
      <c r="J98" s="240"/>
      <c r="K98" s="240"/>
      <c r="L98" s="240"/>
      <c r="M98" s="240"/>
      <c r="N98" s="240"/>
      <c r="O98" s="241"/>
      <c r="P98" s="265" t="s">
        <v>8042</v>
      </c>
      <c r="R98" s="6"/>
      <c r="S98" s="6"/>
      <c r="U98" s="6"/>
    </row>
    <row r="99" spans="2:22">
      <c r="B99" s="39">
        <f t="shared" si="1"/>
        <v>292</v>
      </c>
      <c r="C99" s="266"/>
      <c r="D99" s="197"/>
      <c r="E99" s="198"/>
      <c r="F99" s="238"/>
      <c r="G99" s="238"/>
      <c r="H99" s="217" t="s">
        <v>8043</v>
      </c>
      <c r="I99" s="210"/>
      <c r="J99" s="210"/>
      <c r="K99" s="210"/>
      <c r="L99" s="210"/>
      <c r="M99" s="210"/>
      <c r="N99" s="210"/>
      <c r="O99" s="218"/>
      <c r="P99" s="266"/>
      <c r="R99" s="216" t="s">
        <v>8044</v>
      </c>
      <c r="S99" s="216"/>
      <c r="T99" s="216"/>
      <c r="U99" s="216"/>
      <c r="V99" s="216"/>
    </row>
    <row r="100" spans="2:22">
      <c r="B100" s="39">
        <f t="shared" si="1"/>
        <v>292</v>
      </c>
      <c r="C100" s="266"/>
      <c r="D100" s="197"/>
      <c r="E100" s="198"/>
      <c r="F100" s="238"/>
      <c r="G100" s="238"/>
      <c r="H100" s="217" t="s">
        <v>8045</v>
      </c>
      <c r="I100" s="210"/>
      <c r="J100" s="210"/>
      <c r="K100" s="210"/>
      <c r="L100" s="210"/>
      <c r="M100" s="210"/>
      <c r="N100" s="210"/>
      <c r="O100" s="218"/>
      <c r="P100" s="266"/>
      <c r="R100" s="93" t="s">
        <v>7882</v>
      </c>
      <c r="S100" s="93" t="s">
        <v>7728</v>
      </c>
      <c r="T100" s="93" t="s">
        <v>7729</v>
      </c>
      <c r="U100" s="93" t="s">
        <v>7730</v>
      </c>
      <c r="V100" s="93" t="s">
        <v>7731</v>
      </c>
    </row>
    <row r="101" spans="2:22">
      <c r="B101" s="39">
        <f t="shared" si="1"/>
        <v>292</v>
      </c>
      <c r="C101" s="266"/>
      <c r="D101" s="197"/>
      <c r="E101" s="198"/>
      <c r="F101" s="238"/>
      <c r="G101" s="238"/>
      <c r="H101" s="217" t="s">
        <v>8046</v>
      </c>
      <c r="I101" s="210"/>
      <c r="J101" s="210"/>
      <c r="K101" s="210"/>
      <c r="L101" s="210"/>
      <c r="M101" s="210"/>
      <c r="N101" s="210"/>
      <c r="O101" s="218"/>
      <c r="P101" s="266"/>
      <c r="R101" s="47" t="s">
        <v>7883</v>
      </c>
      <c r="S101" s="47">
        <v>4</v>
      </c>
      <c r="T101" s="48" t="s">
        <v>8047</v>
      </c>
      <c r="U101" s="47"/>
      <c r="V101" s="47"/>
    </row>
    <row r="102" spans="2:22">
      <c r="B102" s="39">
        <f t="shared" si="1"/>
        <v>292</v>
      </c>
      <c r="C102" s="266"/>
      <c r="D102" s="197"/>
      <c r="E102" s="198"/>
      <c r="F102" s="238"/>
      <c r="G102" s="238"/>
      <c r="H102" s="231" t="s">
        <v>8048</v>
      </c>
      <c r="I102" s="184"/>
      <c r="J102" s="184"/>
      <c r="K102" s="184"/>
      <c r="L102" s="184"/>
      <c r="M102" s="184"/>
      <c r="N102" s="184"/>
      <c r="O102" s="232"/>
      <c r="P102" s="266"/>
      <c r="R102" s="6"/>
      <c r="S102" s="6"/>
      <c r="U102" s="6"/>
    </row>
    <row r="103" spans="2:22">
      <c r="B103" s="39">
        <f t="shared" si="1"/>
        <v>292</v>
      </c>
      <c r="C103" s="266"/>
      <c r="D103" s="197"/>
      <c r="E103" s="198"/>
      <c r="F103" s="238"/>
      <c r="G103" s="238"/>
      <c r="H103" s="217" t="s">
        <v>8049</v>
      </c>
      <c r="I103" s="210"/>
      <c r="J103" s="210"/>
      <c r="K103" s="210"/>
      <c r="L103" s="210"/>
      <c r="M103" s="210"/>
      <c r="N103" s="210"/>
      <c r="O103" s="218"/>
      <c r="P103" s="266"/>
      <c r="R103" s="216" t="s">
        <v>8050</v>
      </c>
      <c r="S103" s="216"/>
      <c r="T103" s="216"/>
      <c r="U103" s="216"/>
      <c r="V103" s="216"/>
    </row>
    <row r="104" spans="2:22">
      <c r="B104" s="39">
        <f t="shared" si="1"/>
        <v>292</v>
      </c>
      <c r="C104" s="266"/>
      <c r="D104" s="197"/>
      <c r="E104" s="198"/>
      <c r="F104" s="238"/>
      <c r="G104" s="238"/>
      <c r="H104" s="217" t="s">
        <v>8051</v>
      </c>
      <c r="I104" s="210"/>
      <c r="J104" s="210"/>
      <c r="K104" s="210"/>
      <c r="L104" s="210"/>
      <c r="M104" s="210"/>
      <c r="N104" s="210"/>
      <c r="O104" s="218"/>
      <c r="P104" s="266"/>
      <c r="R104" s="93" t="s">
        <v>7885</v>
      </c>
      <c r="S104" s="93" t="s">
        <v>7728</v>
      </c>
      <c r="T104" s="93" t="s">
        <v>7729</v>
      </c>
      <c r="U104" s="93" t="s">
        <v>7730</v>
      </c>
      <c r="V104" s="93" t="s">
        <v>7731</v>
      </c>
    </row>
    <row r="105" spans="2:22">
      <c r="B105" s="39">
        <f t="shared" si="1"/>
        <v>292</v>
      </c>
      <c r="C105" s="266"/>
      <c r="D105" s="197"/>
      <c r="E105" s="198"/>
      <c r="F105" s="238"/>
      <c r="G105" s="238"/>
      <c r="H105" s="217" t="s">
        <v>8052</v>
      </c>
      <c r="I105" s="210"/>
      <c r="J105" s="210"/>
      <c r="K105" s="210"/>
      <c r="L105" s="210"/>
      <c r="M105" s="210"/>
      <c r="N105" s="210"/>
      <c r="O105" s="218"/>
      <c r="P105" s="266"/>
      <c r="R105" s="98" t="s">
        <v>7847</v>
      </c>
      <c r="S105" s="98">
        <v>1</v>
      </c>
      <c r="T105" s="99" t="s">
        <v>8053</v>
      </c>
      <c r="U105" s="98"/>
      <c r="V105" s="98"/>
    </row>
    <row r="106" spans="2:22">
      <c r="B106" s="39">
        <f t="shared" si="1"/>
        <v>292</v>
      </c>
      <c r="C106" s="266"/>
      <c r="D106" s="197"/>
      <c r="E106" s="198"/>
      <c r="F106" s="238"/>
      <c r="G106" s="238"/>
      <c r="H106" s="242" t="s">
        <v>8054</v>
      </c>
      <c r="I106" s="243"/>
      <c r="J106" s="243"/>
      <c r="K106" s="243"/>
      <c r="L106" s="243"/>
      <c r="M106" s="243"/>
      <c r="N106" s="243"/>
      <c r="O106" s="244"/>
      <c r="P106" s="266"/>
      <c r="R106" s="98" t="s">
        <v>7891</v>
      </c>
      <c r="S106" s="98">
        <v>1</v>
      </c>
      <c r="T106" s="99" t="s">
        <v>8055</v>
      </c>
      <c r="U106" s="98"/>
      <c r="V106" s="98"/>
    </row>
    <row r="107" spans="2:22">
      <c r="B107" s="39">
        <f t="shared" si="1"/>
        <v>292</v>
      </c>
      <c r="C107" s="266"/>
      <c r="D107" s="197"/>
      <c r="E107" s="198"/>
      <c r="F107" s="238"/>
      <c r="G107" s="238"/>
      <c r="H107" s="245"/>
      <c r="I107" s="246"/>
      <c r="J107" s="246"/>
      <c r="K107" s="246"/>
      <c r="L107" s="246"/>
      <c r="M107" s="246"/>
      <c r="N107" s="246"/>
      <c r="O107" s="247"/>
      <c r="P107" s="266"/>
      <c r="R107" s="98" t="s">
        <v>7890</v>
      </c>
      <c r="S107" s="98">
        <v>1</v>
      </c>
      <c r="T107" s="99" t="s">
        <v>8056</v>
      </c>
      <c r="U107" s="98"/>
      <c r="V107" s="98"/>
    </row>
    <row r="108" spans="2:22" ht="16.5" customHeight="1">
      <c r="B108" s="39">
        <f t="shared" si="1"/>
        <v>292</v>
      </c>
      <c r="C108" s="266"/>
      <c r="D108" s="197"/>
      <c r="E108" s="198"/>
      <c r="F108" s="238"/>
      <c r="G108" s="238"/>
      <c r="H108" s="245"/>
      <c r="I108" s="246"/>
      <c r="J108" s="246"/>
      <c r="K108" s="246"/>
      <c r="L108" s="246"/>
      <c r="M108" s="246"/>
      <c r="N108" s="246"/>
      <c r="O108" s="247"/>
      <c r="P108" s="266"/>
      <c r="R108" s="98" t="s">
        <v>7889</v>
      </c>
      <c r="S108" s="98">
        <v>1</v>
      </c>
      <c r="T108" s="99" t="s">
        <v>8057</v>
      </c>
      <c r="U108" s="98"/>
      <c r="V108" s="98"/>
    </row>
    <row r="109" spans="2:22" ht="16.5" customHeight="1">
      <c r="B109" s="39">
        <f t="shared" si="1"/>
        <v>292</v>
      </c>
      <c r="C109" s="266"/>
      <c r="D109" s="197"/>
      <c r="E109" s="198"/>
      <c r="F109" s="238"/>
      <c r="G109" s="238"/>
      <c r="H109" s="248"/>
      <c r="I109" s="249"/>
      <c r="J109" s="249"/>
      <c r="K109" s="249"/>
      <c r="L109" s="249"/>
      <c r="M109" s="249"/>
      <c r="N109" s="249"/>
      <c r="O109" s="250"/>
      <c r="P109" s="266"/>
      <c r="R109" s="98" t="s">
        <v>7888</v>
      </c>
      <c r="S109" s="98">
        <v>1</v>
      </c>
      <c r="T109" s="99" t="s">
        <v>8058</v>
      </c>
      <c r="U109" s="98"/>
      <c r="V109" s="98"/>
    </row>
    <row r="110" spans="2:22" ht="16.5" customHeight="1">
      <c r="B110" s="39">
        <f t="shared" si="1"/>
        <v>292</v>
      </c>
      <c r="C110" s="266"/>
      <c r="D110" s="197"/>
      <c r="E110" s="198"/>
      <c r="F110" s="238"/>
      <c r="G110" s="238"/>
      <c r="H110" s="217" t="s">
        <v>8059</v>
      </c>
      <c r="I110" s="210"/>
      <c r="J110" s="210"/>
      <c r="K110" s="210"/>
      <c r="L110" s="210"/>
      <c r="M110" s="210"/>
      <c r="N110" s="210"/>
      <c r="O110" s="218"/>
      <c r="P110" s="266"/>
      <c r="R110" s="98" t="s">
        <v>7887</v>
      </c>
      <c r="S110" s="98">
        <v>1</v>
      </c>
      <c r="T110" s="99" t="s">
        <v>8060</v>
      </c>
      <c r="U110" s="98"/>
      <c r="V110" s="98"/>
    </row>
    <row r="111" spans="2:22" ht="16.5" customHeight="1">
      <c r="B111" s="39">
        <f t="shared" si="1"/>
        <v>292</v>
      </c>
      <c r="C111" s="266"/>
      <c r="D111" s="197"/>
      <c r="E111" s="198"/>
      <c r="F111" s="238"/>
      <c r="G111" s="238"/>
      <c r="H111" s="217" t="s">
        <v>8061</v>
      </c>
      <c r="I111" s="210"/>
      <c r="J111" s="210"/>
      <c r="K111" s="210"/>
      <c r="L111" s="210"/>
      <c r="M111" s="210"/>
      <c r="N111" s="210"/>
      <c r="O111" s="218"/>
      <c r="P111" s="266"/>
      <c r="R111" s="98" t="s">
        <v>7886</v>
      </c>
      <c r="S111" s="98">
        <v>1</v>
      </c>
      <c r="T111" s="99" t="s">
        <v>8062</v>
      </c>
      <c r="U111" s="98"/>
      <c r="V111" s="98"/>
    </row>
    <row r="112" spans="2:22" ht="16.5" customHeight="1">
      <c r="B112" s="39">
        <f t="shared" si="1"/>
        <v>292</v>
      </c>
      <c r="C112" s="266"/>
      <c r="D112" s="197"/>
      <c r="E112" s="198"/>
      <c r="F112" s="238"/>
      <c r="G112" s="238"/>
      <c r="H112" s="217" t="s">
        <v>8063</v>
      </c>
      <c r="I112" s="210"/>
      <c r="J112" s="210"/>
      <c r="K112" s="210"/>
      <c r="L112" s="210"/>
      <c r="M112" s="210"/>
      <c r="N112" s="210"/>
      <c r="O112" s="218"/>
      <c r="P112" s="266"/>
      <c r="R112" s="98" t="s">
        <v>7895</v>
      </c>
      <c r="S112" s="98">
        <v>1</v>
      </c>
      <c r="T112" s="99" t="s">
        <v>8064</v>
      </c>
      <c r="U112" s="98"/>
      <c r="V112" s="98"/>
    </row>
    <row r="113" spans="2:22">
      <c r="B113" s="39">
        <f t="shared" si="1"/>
        <v>292</v>
      </c>
      <c r="C113" s="229"/>
      <c r="D113" s="197"/>
      <c r="E113" s="198"/>
      <c r="F113" s="238"/>
      <c r="G113" s="238"/>
      <c r="H113" s="260" t="s">
        <v>8065</v>
      </c>
      <c r="I113" s="204"/>
      <c r="J113" s="204"/>
      <c r="K113" s="204"/>
      <c r="L113" s="204"/>
      <c r="M113" s="204"/>
      <c r="N113" s="204"/>
      <c r="O113" s="261"/>
      <c r="P113" s="229"/>
      <c r="R113" s="47" t="s">
        <v>8066</v>
      </c>
      <c r="S113" s="47">
        <v>1</v>
      </c>
      <c r="T113" s="48" t="s">
        <v>8067</v>
      </c>
      <c r="U113" s="47"/>
      <c r="V113" s="47"/>
    </row>
    <row r="114" spans="2:22" ht="17.25" thickBot="1">
      <c r="B114" s="82">
        <f t="shared" si="1"/>
        <v>296</v>
      </c>
      <c r="C114" s="102">
        <f>SUM(G98:G114)</f>
        <v>152</v>
      </c>
      <c r="D114" s="174" t="s">
        <v>7773</v>
      </c>
      <c r="E114" s="209"/>
      <c r="F114" s="65" t="s">
        <v>7772</v>
      </c>
      <c r="G114" s="65">
        <v>4</v>
      </c>
      <c r="H114" s="217" t="s">
        <v>7773</v>
      </c>
      <c r="I114" s="210"/>
      <c r="J114" s="210"/>
      <c r="K114" s="210"/>
      <c r="L114" s="210"/>
      <c r="M114" s="210"/>
      <c r="N114" s="210"/>
      <c r="O114" s="218"/>
      <c r="P114" s="81" t="s">
        <v>8068</v>
      </c>
    </row>
    <row r="115" spans="2:22">
      <c r="B115" s="84">
        <f t="shared" si="1"/>
        <v>298</v>
      </c>
      <c r="C115" s="257" t="s">
        <v>8069</v>
      </c>
      <c r="D115" s="262"/>
      <c r="E115" s="263"/>
      <c r="F115" s="203" t="s">
        <v>7750</v>
      </c>
      <c r="G115" s="203">
        <v>2</v>
      </c>
      <c r="H115" s="264" t="s">
        <v>8070</v>
      </c>
      <c r="I115" s="197"/>
      <c r="J115" s="197"/>
      <c r="K115" s="197"/>
      <c r="L115" s="197"/>
      <c r="M115" s="197"/>
      <c r="N115" s="197"/>
      <c r="O115" s="146"/>
      <c r="P115" s="228"/>
    </row>
    <row r="116" spans="2:22" ht="17.25" thickBot="1">
      <c r="B116" s="50">
        <f t="shared" si="1"/>
        <v>298</v>
      </c>
      <c r="C116" s="254">
        <v>2</v>
      </c>
      <c r="D116" s="255"/>
      <c r="E116" s="256"/>
      <c r="F116" s="127"/>
      <c r="G116" s="127"/>
      <c r="H116" s="143"/>
      <c r="I116" s="144"/>
      <c r="J116" s="144"/>
      <c r="K116" s="144"/>
      <c r="L116" s="144"/>
      <c r="M116" s="144"/>
      <c r="N116" s="144"/>
      <c r="O116" s="145"/>
      <c r="P116" s="253"/>
    </row>
    <row r="117" spans="2:22">
      <c r="B117" s="84">
        <f t="shared" si="1"/>
        <v>300</v>
      </c>
      <c r="C117" s="257" t="s">
        <v>8071</v>
      </c>
      <c r="D117" s="258"/>
      <c r="E117" s="259"/>
      <c r="F117" s="125" t="s">
        <v>7750</v>
      </c>
      <c r="G117" s="125">
        <v>2</v>
      </c>
      <c r="H117" s="24">
        <v>1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6">
        <v>1</v>
      </c>
      <c r="P117" s="97"/>
    </row>
    <row r="118" spans="2:22" ht="17.25" thickBot="1">
      <c r="B118" s="50">
        <f t="shared" si="1"/>
        <v>300</v>
      </c>
      <c r="C118" s="254">
        <f>SUM(G117)</f>
        <v>2</v>
      </c>
      <c r="D118" s="255"/>
      <c r="E118" s="256"/>
      <c r="F118" s="127"/>
      <c r="G118" s="127"/>
      <c r="H118" s="30">
        <v>1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2">
        <v>1</v>
      </c>
      <c r="P118" s="60"/>
    </row>
    <row r="119" spans="2:22">
      <c r="B119" s="6"/>
      <c r="E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2:22">
      <c r="B120" s="6"/>
      <c r="E120" s="6"/>
      <c r="G120" s="6"/>
    </row>
    <row r="121" spans="2:22" ht="17.25" thickBot="1">
      <c r="B121" s="6"/>
      <c r="C121" s="6" t="s">
        <v>8072</v>
      </c>
      <c r="E121" s="6"/>
      <c r="G121" s="6"/>
    </row>
    <row r="122" spans="2:22">
      <c r="B122" s="6"/>
      <c r="C122" s="251">
        <f>SUM(G6:G118)</f>
        <v>300</v>
      </c>
      <c r="E122" s="6"/>
      <c r="G122" s="6"/>
    </row>
    <row r="123" spans="2:22" ht="21" thickBot="1">
      <c r="B123" s="6"/>
      <c r="C123" s="252"/>
      <c r="D123" s="104" t="s">
        <v>8073</v>
      </c>
      <c r="E123" s="6"/>
      <c r="G123" s="6"/>
    </row>
    <row r="124" spans="2:22" ht="17.25" customHeight="1">
      <c r="B124" s="6"/>
      <c r="E124" s="6"/>
      <c r="G124" s="6"/>
    </row>
    <row r="125" spans="2:22" ht="17.25" customHeight="1">
      <c r="B125" s="6"/>
      <c r="C125" s="105">
        <f>10/8*8</f>
        <v>10</v>
      </c>
      <c r="D125" s="105" t="s">
        <v>8074</v>
      </c>
      <c r="E125" s="106" t="s">
        <v>8075</v>
      </c>
      <c r="G125" s="6"/>
    </row>
    <row r="126" spans="2:22" ht="20.65">
      <c r="B126" s="6"/>
      <c r="C126" s="107">
        <v>200000</v>
      </c>
      <c r="D126" s="105" t="s">
        <v>8076</v>
      </c>
      <c r="G126" s="6"/>
    </row>
    <row r="127" spans="2:22" ht="20.65">
      <c r="B127" s="6"/>
      <c r="C127" s="108">
        <f>C122*C125*C126</f>
        <v>600000000</v>
      </c>
      <c r="D127" s="109" t="s">
        <v>8077</v>
      </c>
    </row>
    <row r="128" spans="2:22" ht="20.65">
      <c r="B128" s="6"/>
      <c r="C128" s="110">
        <f>C122*C125*C126/1000000</f>
        <v>600</v>
      </c>
      <c r="D128" s="109" t="s">
        <v>8078</v>
      </c>
      <c r="F128" s="23"/>
    </row>
    <row r="129" spans="2:6">
      <c r="B129" s="6"/>
    </row>
    <row r="130" spans="2:6">
      <c r="B130" s="6"/>
    </row>
    <row r="131" spans="2:6">
      <c r="B131" s="6"/>
      <c r="C131" s="23"/>
      <c r="D131" s="23"/>
      <c r="F131" s="23"/>
    </row>
    <row r="132" spans="2:6">
      <c r="B132" s="6"/>
      <c r="C132" s="23"/>
      <c r="D132" s="23"/>
      <c r="F132" s="23"/>
    </row>
    <row r="133" spans="2:6">
      <c r="B133" s="6"/>
    </row>
    <row r="134" spans="2:6">
      <c r="B134" s="6"/>
    </row>
    <row r="135" spans="2:6">
      <c r="B135" s="6"/>
    </row>
    <row r="136" spans="2:6">
      <c r="B136" s="6"/>
    </row>
    <row r="137" spans="2:6">
      <c r="B137" s="6"/>
    </row>
    <row r="138" spans="2:6">
      <c r="B138" s="6"/>
    </row>
    <row r="139" spans="2:6">
      <c r="B139" s="6"/>
    </row>
    <row r="140" spans="2:6">
      <c r="B140" s="6"/>
    </row>
    <row r="141" spans="2:6">
      <c r="B141" s="6"/>
    </row>
    <row r="142" spans="2:6">
      <c r="B142" s="6"/>
    </row>
    <row r="143" spans="2:6">
      <c r="B143" s="6"/>
    </row>
    <row r="144" spans="2:6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</sheetData>
  <mergeCells count="206">
    <mergeCell ref="C122:C123"/>
    <mergeCell ref="P115:P116"/>
    <mergeCell ref="C116:E116"/>
    <mergeCell ref="C117:E117"/>
    <mergeCell ref="F117:F118"/>
    <mergeCell ref="G117:G118"/>
    <mergeCell ref="C118:E118"/>
    <mergeCell ref="H111:O111"/>
    <mergeCell ref="H112:O112"/>
    <mergeCell ref="H113:O113"/>
    <mergeCell ref="D114:E114"/>
    <mergeCell ref="H114:O114"/>
    <mergeCell ref="C115:E115"/>
    <mergeCell ref="F115:F116"/>
    <mergeCell ref="G115:G116"/>
    <mergeCell ref="H115:O116"/>
    <mergeCell ref="P98:P113"/>
    <mergeCell ref="H99:O99"/>
    <mergeCell ref="C98:C113"/>
    <mergeCell ref="R99:V99"/>
    <mergeCell ref="H100:O100"/>
    <mergeCell ref="H101:O101"/>
    <mergeCell ref="H102:O102"/>
    <mergeCell ref="H103:O103"/>
    <mergeCell ref="R103:V103"/>
    <mergeCell ref="H104:O104"/>
    <mergeCell ref="H105:O105"/>
    <mergeCell ref="D96:E96"/>
    <mergeCell ref="D97:E97"/>
    <mergeCell ref="H97:O97"/>
    <mergeCell ref="D98:E113"/>
    <mergeCell ref="F98:F113"/>
    <mergeCell ref="G98:G113"/>
    <mergeCell ref="H98:O98"/>
    <mergeCell ref="H106:O109"/>
    <mergeCell ref="H110:O110"/>
    <mergeCell ref="P86:P87"/>
    <mergeCell ref="D88:E89"/>
    <mergeCell ref="F88:F89"/>
    <mergeCell ref="G88:G89"/>
    <mergeCell ref="P88:P89"/>
    <mergeCell ref="D82:E82"/>
    <mergeCell ref="H82:O82"/>
    <mergeCell ref="D93:E93"/>
    <mergeCell ref="H93:O93"/>
    <mergeCell ref="D90:E90"/>
    <mergeCell ref="H90:O90"/>
    <mergeCell ref="D91:E91"/>
    <mergeCell ref="H91:O91"/>
    <mergeCell ref="D92:E92"/>
    <mergeCell ref="H92:O92"/>
    <mergeCell ref="R82:V82"/>
    <mergeCell ref="D83:E83"/>
    <mergeCell ref="H83:O83"/>
    <mergeCell ref="D84:E85"/>
    <mergeCell ref="F84:F85"/>
    <mergeCell ref="G84:G85"/>
    <mergeCell ref="P84:P85"/>
    <mergeCell ref="D79:E79"/>
    <mergeCell ref="H79:O79"/>
    <mergeCell ref="D80:E80"/>
    <mergeCell ref="H80:O80"/>
    <mergeCell ref="D81:E81"/>
    <mergeCell ref="H81:O81"/>
    <mergeCell ref="D76:E76"/>
    <mergeCell ref="H76:O76"/>
    <mergeCell ref="D77:E77"/>
    <mergeCell ref="H77:O77"/>
    <mergeCell ref="D78:E78"/>
    <mergeCell ref="H78:O78"/>
    <mergeCell ref="C71:C96"/>
    <mergeCell ref="D71:E71"/>
    <mergeCell ref="H71:O71"/>
    <mergeCell ref="D72:E72"/>
    <mergeCell ref="H72:O72"/>
    <mergeCell ref="D73:E73"/>
    <mergeCell ref="D74:E74"/>
    <mergeCell ref="H74:O74"/>
    <mergeCell ref="D75:E75"/>
    <mergeCell ref="H75:O75"/>
    <mergeCell ref="D86:E87"/>
    <mergeCell ref="F86:F87"/>
    <mergeCell ref="G86:G87"/>
    <mergeCell ref="D94:E94"/>
    <mergeCell ref="H94:O94"/>
    <mergeCell ref="D95:E95"/>
    <mergeCell ref="H95:O95"/>
    <mergeCell ref="D68:E68"/>
    <mergeCell ref="H68:O68"/>
    <mergeCell ref="D69:E69"/>
    <mergeCell ref="H69:O69"/>
    <mergeCell ref="D70:E70"/>
    <mergeCell ref="H70:O70"/>
    <mergeCell ref="D65:E65"/>
    <mergeCell ref="H65:O65"/>
    <mergeCell ref="R65:V65"/>
    <mergeCell ref="D66:E66"/>
    <mergeCell ref="H66:O66"/>
    <mergeCell ref="D67:E67"/>
    <mergeCell ref="H67:O67"/>
    <mergeCell ref="D62:E62"/>
    <mergeCell ref="H62:O62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H56:O56"/>
    <mergeCell ref="D57:E57"/>
    <mergeCell ref="H57:O57"/>
    <mergeCell ref="D58:E58"/>
    <mergeCell ref="H58:O58"/>
    <mergeCell ref="R51:V51"/>
    <mergeCell ref="D53:E53"/>
    <mergeCell ref="H53:O53"/>
    <mergeCell ref="D54:E54"/>
    <mergeCell ref="H54:O54"/>
    <mergeCell ref="D55:E55"/>
    <mergeCell ref="H55:O55"/>
    <mergeCell ref="D40:E40"/>
    <mergeCell ref="H40:O40"/>
    <mergeCell ref="C41:C69"/>
    <mergeCell ref="D41:E41"/>
    <mergeCell ref="H41:O41"/>
    <mergeCell ref="D42:E43"/>
    <mergeCell ref="F42:F43"/>
    <mergeCell ref="G42:G43"/>
    <mergeCell ref="D44:E44"/>
    <mergeCell ref="H44:O44"/>
    <mergeCell ref="D49:E50"/>
    <mergeCell ref="F49:F50"/>
    <mergeCell ref="G49:G50"/>
    <mergeCell ref="L49:O49"/>
    <mergeCell ref="D51:E52"/>
    <mergeCell ref="F51:F52"/>
    <mergeCell ref="G51:G52"/>
    <mergeCell ref="D45:E46"/>
    <mergeCell ref="F45:F46"/>
    <mergeCell ref="G45:G46"/>
    <mergeCell ref="D47:E48"/>
    <mergeCell ref="F47:F48"/>
    <mergeCell ref="G47:G48"/>
    <mergeCell ref="D56:E56"/>
    <mergeCell ref="L33:O33"/>
    <mergeCell ref="H34:O34"/>
    <mergeCell ref="H35:O35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C14:E14"/>
    <mergeCell ref="F14:F15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L36:O36"/>
    <mergeCell ref="D37:E37"/>
    <mergeCell ref="H37:O37"/>
    <mergeCell ref="D38:E39"/>
    <mergeCell ref="F38:F39"/>
    <mergeCell ref="G38:G39"/>
    <mergeCell ref="L39:M39"/>
    <mergeCell ref="I31:O31"/>
    <mergeCell ref="H32:O32"/>
    <mergeCell ref="H33:K33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2:O2"/>
    <mergeCell ref="B4:B5"/>
    <mergeCell ref="C4:E5"/>
    <mergeCell ref="F4:F5"/>
    <mergeCell ref="G4:G5"/>
    <mergeCell ref="H4:O4"/>
    <mergeCell ref="P4:P5"/>
    <mergeCell ref="C6:E8"/>
    <mergeCell ref="F6:F9"/>
    <mergeCell ref="C9:E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6.899999999999999"/>
  <cols>
    <col min="2" max="2" width="25.1875" customWidth="1"/>
    <col min="4" max="4" width="37.8125" bestFit="1" customWidth="1"/>
    <col min="6" max="6" width="15.8125" bestFit="1" customWidth="1"/>
  </cols>
  <sheetData>
    <row r="1" spans="1:4">
      <c r="A1">
        <v>1</v>
      </c>
      <c r="D1" t="s">
        <v>753</v>
      </c>
    </row>
    <row r="2" spans="1:4">
      <c r="A2">
        <v>2</v>
      </c>
      <c r="D2" t="s">
        <v>754</v>
      </c>
    </row>
    <row r="3" spans="1:4">
      <c r="A3">
        <v>3</v>
      </c>
      <c r="D3" t="s">
        <v>755</v>
      </c>
    </row>
    <row r="4" spans="1:4">
      <c r="A4">
        <v>4</v>
      </c>
      <c r="D4" t="s">
        <v>756</v>
      </c>
    </row>
    <row r="5" spans="1:4">
      <c r="A5">
        <v>5</v>
      </c>
      <c r="D5" t="s">
        <v>161</v>
      </c>
    </row>
    <row r="6" spans="1:4">
      <c r="A6">
        <v>6</v>
      </c>
      <c r="D6" t="s">
        <v>757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758</v>
      </c>
    </row>
    <row r="10" spans="1:4">
      <c r="A10">
        <v>10</v>
      </c>
      <c r="D10" t="s">
        <v>759</v>
      </c>
    </row>
    <row r="11" spans="1:4">
      <c r="A11">
        <v>11</v>
      </c>
      <c r="D11" t="s">
        <v>760</v>
      </c>
    </row>
    <row r="12" spans="1:4">
      <c r="A12">
        <v>12</v>
      </c>
      <c r="D12" t="s">
        <v>761</v>
      </c>
    </row>
    <row r="13" spans="1:4">
      <c r="A13">
        <v>13</v>
      </c>
      <c r="D13" t="s">
        <v>762</v>
      </c>
    </row>
    <row r="14" spans="1:4">
      <c r="A14">
        <v>14</v>
      </c>
      <c r="D14" t="s">
        <v>763</v>
      </c>
    </row>
    <row r="15" spans="1:4">
      <c r="A15">
        <v>15</v>
      </c>
      <c r="D15" t="s">
        <v>764</v>
      </c>
    </row>
    <row r="16" spans="1:4">
      <c r="A16">
        <v>16</v>
      </c>
      <c r="D16" t="s">
        <v>765</v>
      </c>
    </row>
    <row r="17" spans="1:4">
      <c r="A17">
        <v>17</v>
      </c>
      <c r="D17" t="s">
        <v>766</v>
      </c>
    </row>
    <row r="18" spans="1:4">
      <c r="A18">
        <v>18</v>
      </c>
      <c r="D18" t="s">
        <v>767</v>
      </c>
    </row>
    <row r="19" spans="1:4">
      <c r="A19">
        <v>19</v>
      </c>
      <c r="D19" t="s">
        <v>768</v>
      </c>
    </row>
    <row r="20" spans="1:4">
      <c r="A20">
        <v>20</v>
      </c>
      <c r="D20" t="s">
        <v>769</v>
      </c>
    </row>
    <row r="21" spans="1:4">
      <c r="A21">
        <v>21</v>
      </c>
      <c r="D21" t="s">
        <v>770</v>
      </c>
    </row>
    <row r="22" spans="1:4">
      <c r="A22">
        <v>22</v>
      </c>
      <c r="D22" t="s">
        <v>771</v>
      </c>
    </row>
    <row r="23" spans="1:4">
      <c r="A23">
        <v>23</v>
      </c>
      <c r="D23" t="s">
        <v>772</v>
      </c>
    </row>
    <row r="24" spans="1:4">
      <c r="A24">
        <v>24</v>
      </c>
      <c r="D24" t="s">
        <v>773</v>
      </c>
    </row>
    <row r="25" spans="1:4">
      <c r="A25">
        <v>25</v>
      </c>
      <c r="D25" t="s">
        <v>774</v>
      </c>
    </row>
    <row r="26" spans="1:4">
      <c r="A26">
        <v>26</v>
      </c>
      <c r="D26" t="s">
        <v>775</v>
      </c>
    </row>
    <row r="27" spans="1:4">
      <c r="A27">
        <v>27</v>
      </c>
      <c r="D27" t="s">
        <v>776</v>
      </c>
    </row>
    <row r="28" spans="1:4">
      <c r="A28">
        <v>28</v>
      </c>
      <c r="D28" t="s">
        <v>777</v>
      </c>
    </row>
    <row r="29" spans="1:4">
      <c r="A29">
        <v>29</v>
      </c>
      <c r="D29" t="s">
        <v>778</v>
      </c>
    </row>
    <row r="30" spans="1:4">
      <c r="A30">
        <v>30</v>
      </c>
      <c r="D30" t="s">
        <v>779</v>
      </c>
    </row>
    <row r="31" spans="1:4">
      <c r="A31">
        <v>31</v>
      </c>
      <c r="D31" t="s">
        <v>780</v>
      </c>
    </row>
    <row r="32" spans="1:4">
      <c r="A32">
        <v>32</v>
      </c>
      <c r="D32" t="s">
        <v>781</v>
      </c>
    </row>
    <row r="33" spans="1:4">
      <c r="A33">
        <v>33</v>
      </c>
      <c r="D33" t="s">
        <v>782</v>
      </c>
    </row>
    <row r="34" spans="1:4">
      <c r="A34">
        <v>34</v>
      </c>
      <c r="D34" t="s">
        <v>783</v>
      </c>
    </row>
    <row r="35" spans="1:4">
      <c r="A35">
        <v>35</v>
      </c>
      <c r="D35" t="s">
        <v>784</v>
      </c>
    </row>
    <row r="36" spans="1:4">
      <c r="A36">
        <v>36</v>
      </c>
      <c r="D36" t="s">
        <v>785</v>
      </c>
    </row>
    <row r="37" spans="1:4">
      <c r="A37">
        <v>37</v>
      </c>
      <c r="D37" t="s">
        <v>786</v>
      </c>
    </row>
    <row r="38" spans="1:4">
      <c r="A38">
        <v>38</v>
      </c>
      <c r="D38" t="s">
        <v>787</v>
      </c>
    </row>
    <row r="39" spans="1:4">
      <c r="A39">
        <v>39</v>
      </c>
      <c r="D39" t="s">
        <v>788</v>
      </c>
    </row>
    <row r="40" spans="1:4">
      <c r="A40">
        <v>40</v>
      </c>
      <c r="D40" t="s">
        <v>789</v>
      </c>
    </row>
    <row r="41" spans="1:4">
      <c r="A41">
        <v>41</v>
      </c>
      <c r="D41" t="s">
        <v>790</v>
      </c>
    </row>
    <row r="42" spans="1:4">
      <c r="A42">
        <v>42</v>
      </c>
      <c r="D42" t="s">
        <v>791</v>
      </c>
    </row>
    <row r="43" spans="1:4">
      <c r="A43">
        <v>43</v>
      </c>
      <c r="D43" t="s">
        <v>792</v>
      </c>
    </row>
    <row r="44" spans="1:4">
      <c r="A44">
        <v>44</v>
      </c>
      <c r="D44" t="s">
        <v>793</v>
      </c>
    </row>
    <row r="45" spans="1:4">
      <c r="A45">
        <v>45</v>
      </c>
      <c r="D45" t="s">
        <v>794</v>
      </c>
    </row>
    <row r="46" spans="1:4">
      <c r="A46">
        <v>46</v>
      </c>
      <c r="D46" t="s">
        <v>795</v>
      </c>
    </row>
    <row r="47" spans="1:4">
      <c r="A47">
        <v>47</v>
      </c>
      <c r="D47" t="s">
        <v>796</v>
      </c>
    </row>
    <row r="48" spans="1:4">
      <c r="A48">
        <v>48</v>
      </c>
      <c r="D48" t="s">
        <v>797</v>
      </c>
    </row>
    <row r="49" spans="1:4">
      <c r="A49">
        <v>49</v>
      </c>
      <c r="D49" t="s">
        <v>798</v>
      </c>
    </row>
    <row r="50" spans="1:4">
      <c r="A50">
        <v>50</v>
      </c>
      <c r="D50" t="s">
        <v>799</v>
      </c>
    </row>
    <row r="51" spans="1:4">
      <c r="A51">
        <v>51</v>
      </c>
      <c r="D51" t="s">
        <v>800</v>
      </c>
    </row>
    <row r="52" spans="1:4">
      <c r="A52">
        <v>52</v>
      </c>
      <c r="D52" t="s">
        <v>801</v>
      </c>
    </row>
    <row r="53" spans="1:4">
      <c r="A53">
        <v>53</v>
      </c>
      <c r="D53" t="s">
        <v>802</v>
      </c>
    </row>
    <row r="54" spans="1:4">
      <c r="A54">
        <v>54</v>
      </c>
      <c r="D54" t="s">
        <v>803</v>
      </c>
    </row>
    <row r="55" spans="1:4">
      <c r="A55">
        <v>55</v>
      </c>
      <c r="D55" t="s">
        <v>804</v>
      </c>
    </row>
    <row r="56" spans="1:4">
      <c r="A56">
        <v>56</v>
      </c>
      <c r="D56" t="s">
        <v>805</v>
      </c>
    </row>
    <row r="57" spans="1:4">
      <c r="A57">
        <v>57</v>
      </c>
      <c r="D57" t="s">
        <v>806</v>
      </c>
    </row>
    <row r="58" spans="1:4">
      <c r="A58">
        <v>58</v>
      </c>
      <c r="D58" t="s">
        <v>807</v>
      </c>
    </row>
    <row r="59" spans="1:4">
      <c r="A59">
        <v>59</v>
      </c>
      <c r="D59" t="s">
        <v>808</v>
      </c>
    </row>
    <row r="60" spans="1:4">
      <c r="A60">
        <v>60</v>
      </c>
      <c r="D60" t="s">
        <v>809</v>
      </c>
    </row>
    <row r="61" spans="1:4">
      <c r="A61">
        <v>61</v>
      </c>
      <c r="D61" t="s">
        <v>810</v>
      </c>
    </row>
    <row r="62" spans="1:4">
      <c r="A62">
        <v>62</v>
      </c>
      <c r="D62" t="s">
        <v>811</v>
      </c>
    </row>
    <row r="63" spans="1:4">
      <c r="A63">
        <v>63</v>
      </c>
      <c r="D63" t="s">
        <v>812</v>
      </c>
    </row>
    <row r="64" spans="1:4">
      <c r="A64">
        <v>64</v>
      </c>
      <c r="D64" t="s">
        <v>813</v>
      </c>
    </row>
    <row r="65" spans="1:4">
      <c r="A65">
        <v>65</v>
      </c>
      <c r="D65" t="s">
        <v>814</v>
      </c>
    </row>
    <row r="66" spans="1:4">
      <c r="A66">
        <v>66</v>
      </c>
      <c r="D66" t="s">
        <v>815</v>
      </c>
    </row>
    <row r="67" spans="1:4">
      <c r="A67">
        <v>67</v>
      </c>
      <c r="D67" t="s">
        <v>816</v>
      </c>
    </row>
    <row r="68" spans="1:4">
      <c r="A68">
        <v>68</v>
      </c>
      <c r="D68" t="s">
        <v>817</v>
      </c>
    </row>
    <row r="69" spans="1:4">
      <c r="A69">
        <v>69</v>
      </c>
      <c r="D69" t="s">
        <v>818</v>
      </c>
    </row>
    <row r="70" spans="1:4">
      <c r="A70">
        <v>70</v>
      </c>
      <c r="D70" t="s">
        <v>819</v>
      </c>
    </row>
    <row r="71" spans="1:4">
      <c r="A71">
        <v>71</v>
      </c>
      <c r="D71" t="s">
        <v>820</v>
      </c>
    </row>
    <row r="72" spans="1:4">
      <c r="A72">
        <v>72</v>
      </c>
      <c r="D72" t="s">
        <v>821</v>
      </c>
    </row>
    <row r="73" spans="1:4">
      <c r="A73">
        <v>73</v>
      </c>
      <c r="D73" t="s">
        <v>822</v>
      </c>
    </row>
    <row r="74" spans="1:4">
      <c r="A74">
        <v>74</v>
      </c>
      <c r="D74" t="s">
        <v>823</v>
      </c>
    </row>
    <row r="75" spans="1:4">
      <c r="A75">
        <v>75</v>
      </c>
      <c r="D75" t="s">
        <v>824</v>
      </c>
    </row>
    <row r="76" spans="1:4">
      <c r="A76">
        <v>76</v>
      </c>
      <c r="D76" t="s">
        <v>825</v>
      </c>
    </row>
    <row r="77" spans="1:4">
      <c r="A77">
        <v>77</v>
      </c>
      <c r="D77" t="s">
        <v>826</v>
      </c>
    </row>
    <row r="78" spans="1:4">
      <c r="A78">
        <v>78</v>
      </c>
      <c r="D78" t="s">
        <v>827</v>
      </c>
    </row>
    <row r="79" spans="1:4">
      <c r="A79">
        <v>79</v>
      </c>
      <c r="D79" t="s">
        <v>828</v>
      </c>
    </row>
    <row r="80" spans="1:4">
      <c r="A80">
        <v>80</v>
      </c>
      <c r="D80" t="s">
        <v>829</v>
      </c>
    </row>
    <row r="81" spans="1:4">
      <c r="A81">
        <v>81</v>
      </c>
      <c r="D81" t="s">
        <v>830</v>
      </c>
    </row>
    <row r="82" spans="1:4">
      <c r="A82">
        <v>82</v>
      </c>
      <c r="D82" t="s">
        <v>831</v>
      </c>
    </row>
    <row r="83" spans="1:4">
      <c r="A83">
        <v>83</v>
      </c>
      <c r="D83" t="s">
        <v>832</v>
      </c>
    </row>
    <row r="84" spans="1:4">
      <c r="A84">
        <v>84</v>
      </c>
      <c r="D84" t="s">
        <v>833</v>
      </c>
    </row>
    <row r="85" spans="1:4">
      <c r="A85">
        <v>85</v>
      </c>
      <c r="D85" t="s">
        <v>834</v>
      </c>
    </row>
    <row r="86" spans="1:4">
      <c r="A86">
        <v>86</v>
      </c>
      <c r="D86" t="s">
        <v>835</v>
      </c>
    </row>
    <row r="87" spans="1:4">
      <c r="A87">
        <v>87</v>
      </c>
      <c r="D87" t="s">
        <v>836</v>
      </c>
    </row>
    <row r="88" spans="1:4">
      <c r="A88">
        <v>88</v>
      </c>
      <c r="D88" t="s">
        <v>837</v>
      </c>
    </row>
    <row r="89" spans="1:4">
      <c r="A89">
        <v>89</v>
      </c>
      <c r="D89" t="s">
        <v>838</v>
      </c>
    </row>
    <row r="90" spans="1:4">
      <c r="A90">
        <v>90</v>
      </c>
      <c r="D90" t="s">
        <v>839</v>
      </c>
    </row>
    <row r="91" spans="1:4">
      <c r="A91">
        <v>91</v>
      </c>
      <c r="D91" t="s">
        <v>840</v>
      </c>
    </row>
    <row r="92" spans="1:4">
      <c r="A92">
        <v>92</v>
      </c>
      <c r="D92" t="s">
        <v>841</v>
      </c>
    </row>
    <row r="93" spans="1:4">
      <c r="A93">
        <v>93</v>
      </c>
      <c r="D93" t="s">
        <v>842</v>
      </c>
    </row>
    <row r="94" spans="1:4">
      <c r="A94">
        <v>94</v>
      </c>
      <c r="D94" t="s">
        <v>843</v>
      </c>
    </row>
    <row r="95" spans="1:4">
      <c r="A95">
        <v>95</v>
      </c>
      <c r="D95" t="s">
        <v>844</v>
      </c>
    </row>
    <row r="96" spans="1:4">
      <c r="A96">
        <v>96</v>
      </c>
      <c r="D96" t="s">
        <v>845</v>
      </c>
    </row>
    <row r="97" spans="1:4">
      <c r="A97">
        <v>97</v>
      </c>
      <c r="D97" t="s">
        <v>846</v>
      </c>
    </row>
    <row r="98" spans="1:4">
      <c r="A98">
        <v>98</v>
      </c>
      <c r="D98" t="s">
        <v>847</v>
      </c>
    </row>
    <row r="99" spans="1:4">
      <c r="A99">
        <v>99</v>
      </c>
      <c r="D99" t="s">
        <v>848</v>
      </c>
    </row>
    <row r="100" spans="1:4">
      <c r="A100">
        <v>100</v>
      </c>
      <c r="D100" t="s">
        <v>849</v>
      </c>
    </row>
    <row r="101" spans="1:4">
      <c r="A101">
        <v>101</v>
      </c>
      <c r="D101" t="s">
        <v>850</v>
      </c>
    </row>
    <row r="102" spans="1:4">
      <c r="A102">
        <v>102</v>
      </c>
      <c r="D102" t="s">
        <v>851</v>
      </c>
    </row>
    <row r="103" spans="1:4">
      <c r="A103">
        <v>103</v>
      </c>
      <c r="D103" t="s">
        <v>852</v>
      </c>
    </row>
    <row r="104" spans="1:4">
      <c r="A104">
        <v>104</v>
      </c>
      <c r="D104" t="s">
        <v>853</v>
      </c>
    </row>
    <row r="105" spans="1:4">
      <c r="A105">
        <v>105</v>
      </c>
      <c r="D105" t="s">
        <v>854</v>
      </c>
    </row>
    <row r="106" spans="1:4">
      <c r="A106">
        <v>106</v>
      </c>
      <c r="D106" t="s">
        <v>855</v>
      </c>
    </row>
    <row r="107" spans="1:4">
      <c r="A107">
        <v>107</v>
      </c>
      <c r="D107" t="s">
        <v>856</v>
      </c>
    </row>
    <row r="108" spans="1:4">
      <c r="A108">
        <v>108</v>
      </c>
      <c r="D108" t="s">
        <v>857</v>
      </c>
    </row>
    <row r="109" spans="1:4">
      <c r="A109">
        <v>109</v>
      </c>
      <c r="D109" t="s">
        <v>858</v>
      </c>
    </row>
    <row r="110" spans="1:4">
      <c r="A110">
        <v>110</v>
      </c>
      <c r="D110" t="s">
        <v>859</v>
      </c>
    </row>
    <row r="111" spans="1:4">
      <c r="A111">
        <v>111</v>
      </c>
      <c r="D111" t="s">
        <v>860</v>
      </c>
    </row>
    <row r="112" spans="1:4">
      <c r="A112">
        <v>112</v>
      </c>
      <c r="D112" t="s">
        <v>861</v>
      </c>
    </row>
    <row r="113" spans="1:4">
      <c r="A113">
        <v>113</v>
      </c>
      <c r="D113" t="s">
        <v>862</v>
      </c>
    </row>
    <row r="114" spans="1:4">
      <c r="A114">
        <v>114</v>
      </c>
      <c r="D114" t="s">
        <v>863</v>
      </c>
    </row>
    <row r="115" spans="1:4">
      <c r="A115">
        <v>115</v>
      </c>
      <c r="D115" t="s">
        <v>864</v>
      </c>
    </row>
    <row r="116" spans="1:4">
      <c r="A116">
        <v>116</v>
      </c>
      <c r="D116" t="s">
        <v>865</v>
      </c>
    </row>
    <row r="117" spans="1:4">
      <c r="A117">
        <v>117</v>
      </c>
      <c r="D117" t="s">
        <v>866</v>
      </c>
    </row>
    <row r="118" spans="1:4">
      <c r="A118">
        <v>118</v>
      </c>
      <c r="D118" t="s">
        <v>867</v>
      </c>
    </row>
    <row r="119" spans="1:4">
      <c r="A119">
        <v>119</v>
      </c>
      <c r="D119" t="s">
        <v>868</v>
      </c>
    </row>
    <row r="120" spans="1:4">
      <c r="A120">
        <v>120</v>
      </c>
      <c r="D120" t="s">
        <v>869</v>
      </c>
    </row>
    <row r="121" spans="1:4">
      <c r="A121">
        <v>121</v>
      </c>
      <c r="D121" t="s">
        <v>870</v>
      </c>
    </row>
    <row r="122" spans="1:4">
      <c r="A122">
        <v>122</v>
      </c>
      <c r="D122" t="s">
        <v>871</v>
      </c>
    </row>
    <row r="123" spans="1:4">
      <c r="A123">
        <v>123</v>
      </c>
      <c r="D123" t="s">
        <v>872</v>
      </c>
    </row>
    <row r="124" spans="1:4">
      <c r="A124">
        <v>124</v>
      </c>
      <c r="D124" t="s">
        <v>873</v>
      </c>
    </row>
    <row r="125" spans="1:4">
      <c r="A125">
        <v>125</v>
      </c>
      <c r="D125" t="s">
        <v>874</v>
      </c>
    </row>
    <row r="126" spans="1:4">
      <c r="A126">
        <v>126</v>
      </c>
      <c r="D126" t="s">
        <v>875</v>
      </c>
    </row>
    <row r="127" spans="1:4">
      <c r="A127">
        <v>127</v>
      </c>
      <c r="D127" t="s">
        <v>876</v>
      </c>
    </row>
    <row r="128" spans="1:4">
      <c r="A128">
        <v>128</v>
      </c>
      <c r="D128" t="s">
        <v>877</v>
      </c>
    </row>
    <row r="129" spans="1:4">
      <c r="A129">
        <v>129</v>
      </c>
      <c r="D129" t="s">
        <v>878</v>
      </c>
    </row>
    <row r="130" spans="1:4">
      <c r="A130">
        <v>130</v>
      </c>
      <c r="D130" t="s">
        <v>879</v>
      </c>
    </row>
    <row r="131" spans="1:4">
      <c r="A131">
        <v>131</v>
      </c>
      <c r="D131" t="s">
        <v>880</v>
      </c>
    </row>
    <row r="132" spans="1:4">
      <c r="A132">
        <v>132</v>
      </c>
      <c r="D132" t="s">
        <v>881</v>
      </c>
    </row>
    <row r="133" spans="1:4">
      <c r="A133">
        <v>133</v>
      </c>
      <c r="D133" t="s">
        <v>882</v>
      </c>
    </row>
    <row r="134" spans="1:4">
      <c r="A134">
        <v>134</v>
      </c>
      <c r="D134" t="s">
        <v>883</v>
      </c>
    </row>
    <row r="135" spans="1:4">
      <c r="A135">
        <v>135</v>
      </c>
      <c r="D135" t="s">
        <v>884</v>
      </c>
    </row>
    <row r="136" spans="1:4">
      <c r="A136">
        <v>136</v>
      </c>
      <c r="D136" t="s">
        <v>885</v>
      </c>
    </row>
    <row r="137" spans="1:4">
      <c r="A137">
        <v>137</v>
      </c>
      <c r="D137" t="s">
        <v>886</v>
      </c>
    </row>
    <row r="138" spans="1:4">
      <c r="A138">
        <v>138</v>
      </c>
      <c r="D138" t="s">
        <v>887</v>
      </c>
    </row>
    <row r="139" spans="1:4">
      <c r="A139">
        <v>139</v>
      </c>
      <c r="D139" t="s">
        <v>888</v>
      </c>
    </row>
    <row r="140" spans="1:4">
      <c r="A140">
        <v>140</v>
      </c>
      <c r="D140" t="s">
        <v>889</v>
      </c>
    </row>
    <row r="141" spans="1:4">
      <c r="A141">
        <v>141</v>
      </c>
      <c r="D141" t="s">
        <v>890</v>
      </c>
    </row>
    <row r="142" spans="1:4">
      <c r="A142">
        <v>142</v>
      </c>
      <c r="D142" t="s">
        <v>891</v>
      </c>
    </row>
    <row r="143" spans="1:4">
      <c r="A143">
        <v>143</v>
      </c>
      <c r="D143" t="s">
        <v>892</v>
      </c>
    </row>
    <row r="144" spans="1:4">
      <c r="A144">
        <v>144</v>
      </c>
      <c r="D144" t="s">
        <v>893</v>
      </c>
    </row>
    <row r="145" spans="1:4">
      <c r="A145">
        <v>145</v>
      </c>
      <c r="D145" t="s">
        <v>894</v>
      </c>
    </row>
    <row r="146" spans="1:4">
      <c r="A146">
        <v>146</v>
      </c>
      <c r="D146" t="s">
        <v>895</v>
      </c>
    </row>
    <row r="147" spans="1:4">
      <c r="A147">
        <v>147</v>
      </c>
      <c r="D147" t="s">
        <v>896</v>
      </c>
    </row>
    <row r="148" spans="1:4">
      <c r="A148">
        <v>148</v>
      </c>
      <c r="D148" t="s">
        <v>897</v>
      </c>
    </row>
    <row r="149" spans="1:4">
      <c r="A149">
        <v>149</v>
      </c>
      <c r="D149" t="s">
        <v>898</v>
      </c>
    </row>
    <row r="150" spans="1:4">
      <c r="A150">
        <v>150</v>
      </c>
      <c r="D150" t="s">
        <v>899</v>
      </c>
    </row>
    <row r="151" spans="1:4">
      <c r="A151">
        <v>151</v>
      </c>
      <c r="D151" t="s">
        <v>900</v>
      </c>
    </row>
    <row r="152" spans="1:4">
      <c r="A152">
        <v>152</v>
      </c>
      <c r="D152" t="s">
        <v>901</v>
      </c>
    </row>
    <row r="153" spans="1:4">
      <c r="A153">
        <v>153</v>
      </c>
      <c r="D153" t="s">
        <v>902</v>
      </c>
    </row>
    <row r="154" spans="1:4">
      <c r="A154">
        <v>154</v>
      </c>
      <c r="D154" t="s">
        <v>903</v>
      </c>
    </row>
    <row r="155" spans="1:4">
      <c r="A155">
        <v>155</v>
      </c>
      <c r="D155" t="s">
        <v>904</v>
      </c>
    </row>
    <row r="156" spans="1:4">
      <c r="A156">
        <v>156</v>
      </c>
      <c r="D156" t="s">
        <v>905</v>
      </c>
    </row>
    <row r="157" spans="1:4">
      <c r="A157">
        <v>157</v>
      </c>
      <c r="D157" t="s">
        <v>906</v>
      </c>
    </row>
    <row r="158" spans="1:4">
      <c r="A158">
        <v>158</v>
      </c>
      <c r="D158" t="s">
        <v>907</v>
      </c>
    </row>
    <row r="159" spans="1:4">
      <c r="A159">
        <v>159</v>
      </c>
      <c r="D159" t="s">
        <v>908</v>
      </c>
    </row>
    <row r="160" spans="1:4">
      <c r="A160">
        <v>160</v>
      </c>
      <c r="D160" t="s">
        <v>909</v>
      </c>
    </row>
    <row r="161" spans="1:4">
      <c r="A161">
        <v>161</v>
      </c>
      <c r="D161" t="s">
        <v>910</v>
      </c>
    </row>
    <row r="162" spans="1:4">
      <c r="A162">
        <v>162</v>
      </c>
      <c r="D162" t="s">
        <v>911</v>
      </c>
    </row>
    <row r="163" spans="1:4">
      <c r="A163">
        <v>163</v>
      </c>
      <c r="D163" t="s">
        <v>912</v>
      </c>
    </row>
    <row r="164" spans="1:4">
      <c r="A164">
        <v>164</v>
      </c>
      <c r="D164" t="s">
        <v>913</v>
      </c>
    </row>
    <row r="165" spans="1:4">
      <c r="A165">
        <v>165</v>
      </c>
      <c r="D165" t="s">
        <v>914</v>
      </c>
    </row>
    <row r="166" spans="1:4">
      <c r="A166">
        <v>166</v>
      </c>
      <c r="D166" t="s">
        <v>915</v>
      </c>
    </row>
    <row r="167" spans="1:4">
      <c r="A167">
        <v>167</v>
      </c>
      <c r="D167" t="s">
        <v>916</v>
      </c>
    </row>
    <row r="168" spans="1:4">
      <c r="A168">
        <v>168</v>
      </c>
      <c r="D168" t="s">
        <v>917</v>
      </c>
    </row>
    <row r="169" spans="1:4">
      <c r="A169">
        <v>169</v>
      </c>
      <c r="D169" t="s">
        <v>918</v>
      </c>
    </row>
    <row r="170" spans="1:4">
      <c r="A170">
        <v>170</v>
      </c>
      <c r="D170" t="s">
        <v>919</v>
      </c>
    </row>
    <row r="171" spans="1:4">
      <c r="A171">
        <v>171</v>
      </c>
      <c r="D171" t="s">
        <v>920</v>
      </c>
    </row>
    <row r="172" spans="1:4">
      <c r="A172">
        <v>172</v>
      </c>
      <c r="D172" t="s">
        <v>921</v>
      </c>
    </row>
    <row r="173" spans="1:4">
      <c r="A173">
        <v>173</v>
      </c>
      <c r="D173" t="s">
        <v>922</v>
      </c>
    </row>
    <row r="174" spans="1:4">
      <c r="A174">
        <v>174</v>
      </c>
      <c r="D174" t="s">
        <v>923</v>
      </c>
    </row>
    <row r="175" spans="1:4">
      <c r="A175">
        <v>175</v>
      </c>
      <c r="D175" t="s">
        <v>924</v>
      </c>
    </row>
    <row r="176" spans="1:4">
      <c r="A176">
        <v>176</v>
      </c>
      <c r="D176" t="s">
        <v>925</v>
      </c>
    </row>
    <row r="177" spans="1:4">
      <c r="A177">
        <v>177</v>
      </c>
      <c r="D177" t="s">
        <v>926</v>
      </c>
    </row>
    <row r="178" spans="1:4">
      <c r="A178">
        <v>178</v>
      </c>
      <c r="D178" t="s">
        <v>927</v>
      </c>
    </row>
    <row r="179" spans="1:4">
      <c r="A179">
        <v>179</v>
      </c>
      <c r="D179" t="s">
        <v>928</v>
      </c>
    </row>
    <row r="180" spans="1:4">
      <c r="A180">
        <v>180</v>
      </c>
      <c r="D180" t="s">
        <v>929</v>
      </c>
    </row>
    <row r="181" spans="1:4">
      <c r="A181">
        <v>181</v>
      </c>
      <c r="D181" t="s">
        <v>930</v>
      </c>
    </row>
    <row r="182" spans="1:4">
      <c r="A182">
        <v>182</v>
      </c>
      <c r="D182" t="s">
        <v>931</v>
      </c>
    </row>
    <row r="183" spans="1:4">
      <c r="A183">
        <v>183</v>
      </c>
      <c r="D183" t="s">
        <v>932</v>
      </c>
    </row>
    <row r="184" spans="1:4">
      <c r="A184">
        <v>184</v>
      </c>
      <c r="D184" t="s">
        <v>933</v>
      </c>
    </row>
    <row r="185" spans="1:4">
      <c r="A185">
        <v>185</v>
      </c>
      <c r="D185" t="s">
        <v>934</v>
      </c>
    </row>
    <row r="186" spans="1:4">
      <c r="A186">
        <v>186</v>
      </c>
      <c r="D186" t="s">
        <v>935</v>
      </c>
    </row>
    <row r="187" spans="1:4">
      <c r="A187">
        <v>187</v>
      </c>
      <c r="D187" t="s">
        <v>936</v>
      </c>
    </row>
    <row r="188" spans="1:4">
      <c r="A188">
        <v>188</v>
      </c>
      <c r="D188" t="s">
        <v>937</v>
      </c>
    </row>
    <row r="189" spans="1:4">
      <c r="A189">
        <v>189</v>
      </c>
      <c r="D189" t="s">
        <v>938</v>
      </c>
    </row>
    <row r="190" spans="1:4">
      <c r="A190">
        <v>190</v>
      </c>
      <c r="D190" t="s">
        <v>939</v>
      </c>
    </row>
    <row r="191" spans="1:4">
      <c r="A191">
        <v>191</v>
      </c>
      <c r="D191" t="s">
        <v>940</v>
      </c>
    </row>
    <row r="192" spans="1:4">
      <c r="A192">
        <v>192</v>
      </c>
      <c r="D192" t="s">
        <v>941</v>
      </c>
    </row>
    <row r="193" spans="1:4">
      <c r="A193">
        <v>193</v>
      </c>
      <c r="D193" t="s">
        <v>942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943</v>
      </c>
    </row>
    <row r="197" spans="1:4">
      <c r="A197">
        <v>197</v>
      </c>
      <c r="D197" t="s">
        <v>944</v>
      </c>
    </row>
    <row r="198" spans="1:4">
      <c r="A198">
        <v>198</v>
      </c>
      <c r="D198" t="s">
        <v>945</v>
      </c>
    </row>
    <row r="199" spans="1:4">
      <c r="A199">
        <v>199</v>
      </c>
      <c r="D199" t="s">
        <v>946</v>
      </c>
    </row>
    <row r="200" spans="1:4">
      <c r="A200">
        <v>200</v>
      </c>
      <c r="D200" t="s">
        <v>947</v>
      </c>
    </row>
    <row r="201" spans="1:4">
      <c r="A201">
        <v>201</v>
      </c>
      <c r="D201" t="s">
        <v>948</v>
      </c>
    </row>
    <row r="202" spans="1:4">
      <c r="A202">
        <v>202</v>
      </c>
      <c r="D202" t="s">
        <v>949</v>
      </c>
    </row>
    <row r="203" spans="1:4">
      <c r="A203">
        <v>203</v>
      </c>
      <c r="D203" t="s">
        <v>950</v>
      </c>
    </row>
    <row r="204" spans="1:4">
      <c r="A204">
        <v>204</v>
      </c>
      <c r="D204" t="s">
        <v>951</v>
      </c>
    </row>
    <row r="205" spans="1:4">
      <c r="A205">
        <v>205</v>
      </c>
      <c r="D205" t="s">
        <v>952</v>
      </c>
    </row>
    <row r="206" spans="1:4">
      <c r="A206">
        <v>206</v>
      </c>
      <c r="D206" t="s">
        <v>953</v>
      </c>
    </row>
    <row r="207" spans="1:4">
      <c r="A207">
        <v>207</v>
      </c>
      <c r="D207" t="s">
        <v>954</v>
      </c>
    </row>
    <row r="208" spans="1:4">
      <c r="A208">
        <v>208</v>
      </c>
      <c r="D208" t="s">
        <v>955</v>
      </c>
    </row>
    <row r="209" spans="1:4">
      <c r="A209">
        <v>209</v>
      </c>
      <c r="D209" t="s">
        <v>956</v>
      </c>
    </row>
    <row r="210" spans="1:4">
      <c r="A210">
        <v>210</v>
      </c>
      <c r="D210" t="s">
        <v>957</v>
      </c>
    </row>
    <row r="211" spans="1:4">
      <c r="A211">
        <v>211</v>
      </c>
      <c r="D211" t="s">
        <v>958</v>
      </c>
    </row>
    <row r="212" spans="1:4">
      <c r="A212">
        <v>212</v>
      </c>
      <c r="D212" t="s">
        <v>959</v>
      </c>
    </row>
    <row r="213" spans="1:4">
      <c r="A213">
        <v>213</v>
      </c>
      <c r="D213" t="s">
        <v>960</v>
      </c>
    </row>
    <row r="214" spans="1:4">
      <c r="A214">
        <v>214</v>
      </c>
      <c r="D214" t="s">
        <v>961</v>
      </c>
    </row>
    <row r="215" spans="1:4">
      <c r="A215">
        <v>215</v>
      </c>
      <c r="D215" t="s">
        <v>962</v>
      </c>
    </row>
    <row r="216" spans="1:4">
      <c r="A216">
        <v>216</v>
      </c>
      <c r="D216" t="s">
        <v>963</v>
      </c>
    </row>
    <row r="217" spans="1:4">
      <c r="A217">
        <v>217</v>
      </c>
      <c r="D217" t="s">
        <v>964</v>
      </c>
    </row>
    <row r="218" spans="1:4">
      <c r="A218">
        <v>218</v>
      </c>
      <c r="D218" t="s">
        <v>965</v>
      </c>
    </row>
    <row r="219" spans="1:4">
      <c r="A219">
        <v>219</v>
      </c>
      <c r="D219" t="s">
        <v>966</v>
      </c>
    </row>
    <row r="220" spans="1:4">
      <c r="A220">
        <v>220</v>
      </c>
      <c r="D220" t="s">
        <v>967</v>
      </c>
    </row>
    <row r="221" spans="1:4">
      <c r="A221">
        <v>221</v>
      </c>
      <c r="D221" t="s">
        <v>968</v>
      </c>
    </row>
    <row r="222" spans="1:4">
      <c r="A222">
        <v>222</v>
      </c>
      <c r="D222" t="s">
        <v>969</v>
      </c>
    </row>
    <row r="223" spans="1:4">
      <c r="A223">
        <v>223</v>
      </c>
      <c r="D223" t="s">
        <v>970</v>
      </c>
    </row>
    <row r="224" spans="1:4">
      <c r="A224">
        <v>224</v>
      </c>
      <c r="D224" t="s">
        <v>971</v>
      </c>
    </row>
    <row r="225" spans="1:4">
      <c r="A225">
        <v>225</v>
      </c>
      <c r="D225" t="s">
        <v>972</v>
      </c>
    </row>
    <row r="226" spans="1:4">
      <c r="A226">
        <v>226</v>
      </c>
      <c r="D226" t="s">
        <v>973</v>
      </c>
    </row>
    <row r="227" spans="1:4">
      <c r="A227">
        <v>227</v>
      </c>
      <c r="D227" t="s">
        <v>974</v>
      </c>
    </row>
    <row r="228" spans="1:4">
      <c r="A228">
        <v>228</v>
      </c>
      <c r="D228" t="s">
        <v>975</v>
      </c>
    </row>
    <row r="229" spans="1:4">
      <c r="A229">
        <v>229</v>
      </c>
      <c r="D229" t="s">
        <v>976</v>
      </c>
    </row>
    <row r="230" spans="1:4">
      <c r="A230">
        <v>230</v>
      </c>
      <c r="D230" t="s">
        <v>977</v>
      </c>
    </row>
    <row r="231" spans="1:4">
      <c r="A231">
        <v>231</v>
      </c>
      <c r="D231" t="s">
        <v>978</v>
      </c>
    </row>
    <row r="232" spans="1:4">
      <c r="A232">
        <v>232</v>
      </c>
      <c r="D232" t="s">
        <v>979</v>
      </c>
    </row>
    <row r="233" spans="1:4">
      <c r="A233">
        <v>233</v>
      </c>
      <c r="D233" t="s">
        <v>980</v>
      </c>
    </row>
    <row r="234" spans="1:4">
      <c r="A234">
        <v>234</v>
      </c>
      <c r="D234" t="s">
        <v>981</v>
      </c>
    </row>
    <row r="235" spans="1:4">
      <c r="A235">
        <v>235</v>
      </c>
      <c r="D235" t="s">
        <v>982</v>
      </c>
    </row>
    <row r="236" spans="1:4">
      <c r="A236">
        <v>236</v>
      </c>
      <c r="D236" t="s">
        <v>983</v>
      </c>
    </row>
    <row r="237" spans="1:4">
      <c r="A237">
        <v>237</v>
      </c>
      <c r="D237" t="s">
        <v>984</v>
      </c>
    </row>
    <row r="238" spans="1:4">
      <c r="A238">
        <v>238</v>
      </c>
      <c r="D238" t="s">
        <v>985</v>
      </c>
    </row>
    <row r="239" spans="1:4">
      <c r="A239">
        <v>239</v>
      </c>
      <c r="D239" t="s">
        <v>986</v>
      </c>
    </row>
    <row r="240" spans="1:4">
      <c r="A240">
        <v>240</v>
      </c>
      <c r="D240" t="s">
        <v>987</v>
      </c>
    </row>
    <row r="241" spans="1:4">
      <c r="A241">
        <v>241</v>
      </c>
      <c r="D241" t="s">
        <v>988</v>
      </c>
    </row>
    <row r="242" spans="1:4">
      <c r="A242">
        <v>242</v>
      </c>
      <c r="D242" t="s">
        <v>989</v>
      </c>
    </row>
    <row r="243" spans="1:4">
      <c r="A243">
        <v>243</v>
      </c>
      <c r="D243" t="s">
        <v>990</v>
      </c>
    </row>
    <row r="244" spans="1:4">
      <c r="A244">
        <v>244</v>
      </c>
      <c r="D244" t="s">
        <v>991</v>
      </c>
    </row>
    <row r="245" spans="1:4">
      <c r="A245">
        <v>245</v>
      </c>
      <c r="D245" t="s">
        <v>992</v>
      </c>
    </row>
    <row r="246" spans="1:4">
      <c r="A246">
        <v>246</v>
      </c>
      <c r="D246" t="s">
        <v>993</v>
      </c>
    </row>
    <row r="247" spans="1:4">
      <c r="A247">
        <v>247</v>
      </c>
      <c r="D247" t="s">
        <v>994</v>
      </c>
    </row>
    <row r="248" spans="1:4">
      <c r="A248">
        <v>248</v>
      </c>
      <c r="D248" t="s">
        <v>995</v>
      </c>
    </row>
    <row r="249" spans="1:4">
      <c r="A249">
        <v>249</v>
      </c>
      <c r="D249" t="s">
        <v>996</v>
      </c>
    </row>
    <row r="250" spans="1:4">
      <c r="A250">
        <v>250</v>
      </c>
      <c r="D250" t="s">
        <v>997</v>
      </c>
    </row>
    <row r="251" spans="1:4">
      <c r="A251">
        <v>251</v>
      </c>
      <c r="D251" t="s">
        <v>998</v>
      </c>
    </row>
    <row r="252" spans="1:4">
      <c r="A252">
        <v>252</v>
      </c>
      <c r="D252" t="s">
        <v>999</v>
      </c>
    </row>
    <row r="253" spans="1:4">
      <c r="A253">
        <v>253</v>
      </c>
      <c r="D253" t="s">
        <v>1000</v>
      </c>
    </row>
    <row r="254" spans="1:4">
      <c r="A254">
        <v>254</v>
      </c>
      <c r="D254" t="s">
        <v>1001</v>
      </c>
    </row>
    <row r="255" spans="1:4">
      <c r="A255">
        <v>255</v>
      </c>
      <c r="D255" t="s">
        <v>1002</v>
      </c>
    </row>
    <row r="256" spans="1:4">
      <c r="A256">
        <v>256</v>
      </c>
      <c r="D256" t="s">
        <v>1003</v>
      </c>
    </row>
    <row r="257" spans="1:4">
      <c r="A257">
        <v>257</v>
      </c>
      <c r="D257" t="s">
        <v>1004</v>
      </c>
    </row>
    <row r="258" spans="1:4">
      <c r="A258">
        <v>258</v>
      </c>
      <c r="D258" t="s">
        <v>1005</v>
      </c>
    </row>
    <row r="259" spans="1:4">
      <c r="A259">
        <v>259</v>
      </c>
      <c r="D259" t="s">
        <v>1006</v>
      </c>
    </row>
    <row r="260" spans="1:4">
      <c r="A260">
        <v>260</v>
      </c>
      <c r="D260" t="s">
        <v>1007</v>
      </c>
    </row>
    <row r="261" spans="1:4">
      <c r="A261">
        <v>261</v>
      </c>
      <c r="D261" t="s">
        <v>1008</v>
      </c>
    </row>
    <row r="262" spans="1:4">
      <c r="A262">
        <v>262</v>
      </c>
      <c r="D262" t="s">
        <v>1009</v>
      </c>
    </row>
    <row r="263" spans="1:4">
      <c r="A263">
        <v>263</v>
      </c>
      <c r="D263" t="s">
        <v>1010</v>
      </c>
    </row>
    <row r="264" spans="1:4">
      <c r="A264">
        <v>264</v>
      </c>
      <c r="D264" t="s">
        <v>1011</v>
      </c>
    </row>
    <row r="265" spans="1:4">
      <c r="A265">
        <v>265</v>
      </c>
      <c r="D265" t="s">
        <v>1012</v>
      </c>
    </row>
    <row r="266" spans="1:4">
      <c r="A266">
        <v>266</v>
      </c>
      <c r="D266" t="s">
        <v>1013</v>
      </c>
    </row>
    <row r="267" spans="1:4">
      <c r="A267">
        <v>267</v>
      </c>
      <c r="D267" t="s">
        <v>1014</v>
      </c>
    </row>
    <row r="268" spans="1:4">
      <c r="A268">
        <v>268</v>
      </c>
      <c r="D268" t="s">
        <v>1015</v>
      </c>
    </row>
    <row r="269" spans="1:4">
      <c r="A269">
        <v>269</v>
      </c>
      <c r="D269" t="s">
        <v>1016</v>
      </c>
    </row>
    <row r="270" spans="1:4">
      <c r="A270">
        <v>270</v>
      </c>
      <c r="D270" t="s">
        <v>1017</v>
      </c>
    </row>
    <row r="271" spans="1:4">
      <c r="A271">
        <v>271</v>
      </c>
      <c r="D271" t="s">
        <v>1018</v>
      </c>
    </row>
    <row r="272" spans="1:4">
      <c r="A272">
        <v>272</v>
      </c>
      <c r="D272" t="s">
        <v>1019</v>
      </c>
    </row>
    <row r="273" spans="1:4">
      <c r="A273">
        <v>273</v>
      </c>
      <c r="D273" t="s">
        <v>1020</v>
      </c>
    </row>
    <row r="274" spans="1:4">
      <c r="A274">
        <v>274</v>
      </c>
      <c r="D274" t="s">
        <v>1021</v>
      </c>
    </row>
    <row r="275" spans="1:4">
      <c r="A275">
        <v>275</v>
      </c>
      <c r="D275" t="s">
        <v>1022</v>
      </c>
    </row>
    <row r="276" spans="1:4">
      <c r="A276">
        <v>276</v>
      </c>
      <c r="D276" t="s">
        <v>1023</v>
      </c>
    </row>
    <row r="277" spans="1:4">
      <c r="A277">
        <v>277</v>
      </c>
      <c r="D277" t="s">
        <v>1024</v>
      </c>
    </row>
    <row r="278" spans="1:4">
      <c r="A278">
        <v>278</v>
      </c>
      <c r="D278" t="s">
        <v>1025</v>
      </c>
    </row>
    <row r="279" spans="1:4">
      <c r="A279">
        <v>279</v>
      </c>
      <c r="D279" t="s">
        <v>1026</v>
      </c>
    </row>
    <row r="280" spans="1:4">
      <c r="A280">
        <v>280</v>
      </c>
      <c r="D280" t="s">
        <v>1027</v>
      </c>
    </row>
    <row r="281" spans="1:4">
      <c r="A281">
        <v>281</v>
      </c>
      <c r="D281" t="s">
        <v>1028</v>
      </c>
    </row>
    <row r="282" spans="1:4">
      <c r="A282">
        <v>282</v>
      </c>
      <c r="D282" t="s">
        <v>1029</v>
      </c>
    </row>
    <row r="283" spans="1:4">
      <c r="A283">
        <v>283</v>
      </c>
      <c r="D283" t="s">
        <v>1030</v>
      </c>
    </row>
    <row r="284" spans="1:4" s="3" customFormat="1">
      <c r="A284">
        <v>284</v>
      </c>
    </row>
    <row r="285" spans="1:4">
      <c r="A285">
        <v>285</v>
      </c>
      <c r="D285" t="s">
        <v>1031</v>
      </c>
    </row>
    <row r="286" spans="1:4">
      <c r="A286">
        <v>286</v>
      </c>
      <c r="D286" t="s">
        <v>1032</v>
      </c>
    </row>
    <row r="287" spans="1:4">
      <c r="A287">
        <v>287</v>
      </c>
      <c r="D287" t="s">
        <v>1033</v>
      </c>
    </row>
    <row r="288" spans="1:4">
      <c r="A288">
        <v>288</v>
      </c>
      <c r="D288" t="s">
        <v>1034</v>
      </c>
    </row>
    <row r="289" spans="1:4">
      <c r="A289">
        <v>289</v>
      </c>
      <c r="D289" t="s">
        <v>1035</v>
      </c>
    </row>
    <row r="290" spans="1:4">
      <c r="A290">
        <v>290</v>
      </c>
      <c r="D290" t="s">
        <v>1036</v>
      </c>
    </row>
    <row r="291" spans="1:4">
      <c r="A291">
        <v>291</v>
      </c>
      <c r="D291" t="s">
        <v>1037</v>
      </c>
    </row>
    <row r="292" spans="1:4">
      <c r="A292">
        <v>292</v>
      </c>
      <c r="D292" t="s">
        <v>1038</v>
      </c>
    </row>
    <row r="293" spans="1:4">
      <c r="A293">
        <v>293</v>
      </c>
      <c r="D293" t="s">
        <v>1039</v>
      </c>
    </row>
    <row r="294" spans="1:4">
      <c r="A294">
        <v>294</v>
      </c>
      <c r="D294" t="s">
        <v>1040</v>
      </c>
    </row>
    <row r="295" spans="1:4">
      <c r="A295">
        <v>295</v>
      </c>
      <c r="B295" t="s">
        <v>1945</v>
      </c>
      <c r="C295" t="s">
        <v>1622</v>
      </c>
      <c r="D295" t="s">
        <v>1041</v>
      </c>
    </row>
    <row r="296" spans="1:4">
      <c r="A296">
        <v>296</v>
      </c>
      <c r="B296" t="s">
        <v>1946</v>
      </c>
      <c r="C296" t="s">
        <v>1623</v>
      </c>
      <c r="D296" t="s">
        <v>1042</v>
      </c>
    </row>
    <row r="297" spans="1:4">
      <c r="A297">
        <v>297</v>
      </c>
      <c r="D297" t="s">
        <v>1043</v>
      </c>
    </row>
    <row r="298" spans="1:4">
      <c r="A298">
        <v>298</v>
      </c>
      <c r="D298" t="s">
        <v>1044</v>
      </c>
    </row>
    <row r="299" spans="1:4">
      <c r="A299">
        <v>299</v>
      </c>
      <c r="D299" t="s">
        <v>1045</v>
      </c>
    </row>
    <row r="300" spans="1:4">
      <c r="A300">
        <v>300</v>
      </c>
      <c r="D300" t="s">
        <v>1046</v>
      </c>
    </row>
    <row r="301" spans="1:4">
      <c r="A301">
        <v>301</v>
      </c>
      <c r="D301" t="s">
        <v>1047</v>
      </c>
    </row>
    <row r="302" spans="1:4">
      <c r="A302">
        <v>302</v>
      </c>
      <c r="D302" t="s">
        <v>1048</v>
      </c>
    </row>
    <row r="303" spans="1:4">
      <c r="A303">
        <v>303</v>
      </c>
      <c r="D303" t="s">
        <v>1049</v>
      </c>
    </row>
    <row r="304" spans="1:4">
      <c r="A304">
        <v>304</v>
      </c>
      <c r="D304" t="s">
        <v>1050</v>
      </c>
    </row>
    <row r="305" spans="1:4">
      <c r="A305">
        <v>305</v>
      </c>
      <c r="D305" t="s">
        <v>1051</v>
      </c>
    </row>
    <row r="306" spans="1:4">
      <c r="A306">
        <v>306</v>
      </c>
      <c r="D306" t="s">
        <v>1052</v>
      </c>
    </row>
    <row r="307" spans="1:4">
      <c r="A307">
        <v>307</v>
      </c>
      <c r="D307" t="s">
        <v>1053</v>
      </c>
    </row>
    <row r="308" spans="1:4">
      <c r="A308">
        <v>308</v>
      </c>
      <c r="D308" t="s">
        <v>1054</v>
      </c>
    </row>
    <row r="309" spans="1:4">
      <c r="A309">
        <v>309</v>
      </c>
      <c r="D309" t="s">
        <v>1055</v>
      </c>
    </row>
    <row r="310" spans="1:4">
      <c r="A310">
        <v>310</v>
      </c>
      <c r="B310" t="s">
        <v>1581</v>
      </c>
      <c r="C310" t="s">
        <v>1630</v>
      </c>
      <c r="D310" t="s">
        <v>1056</v>
      </c>
    </row>
    <row r="311" spans="1:4">
      <c r="A311">
        <v>311</v>
      </c>
      <c r="B311" t="s">
        <v>1582</v>
      </c>
      <c r="C311" t="s">
        <v>1631</v>
      </c>
      <c r="D311" t="s">
        <v>1057</v>
      </c>
    </row>
    <row r="312" spans="1:4">
      <c r="A312">
        <v>312</v>
      </c>
      <c r="B312" t="s">
        <v>1583</v>
      </c>
      <c r="C312" t="s">
        <v>1635</v>
      </c>
      <c r="D312" t="s">
        <v>1058</v>
      </c>
    </row>
    <row r="313" spans="1:4">
      <c r="A313">
        <v>313</v>
      </c>
      <c r="B313" t="s">
        <v>1584</v>
      </c>
      <c r="C313" t="s">
        <v>1636</v>
      </c>
      <c r="D313" t="s">
        <v>1059</v>
      </c>
    </row>
    <row r="314" spans="1:4">
      <c r="A314">
        <v>314</v>
      </c>
      <c r="B314" t="s">
        <v>1585</v>
      </c>
      <c r="C314" t="s">
        <v>1637</v>
      </c>
      <c r="D314" t="s">
        <v>1060</v>
      </c>
    </row>
    <row r="315" spans="1:4">
      <c r="A315">
        <v>315</v>
      </c>
      <c r="B315" t="s">
        <v>1586</v>
      </c>
      <c r="C315" t="s">
        <v>1638</v>
      </c>
      <c r="D315" t="s">
        <v>1061</v>
      </c>
    </row>
    <row r="316" spans="1:4">
      <c r="A316">
        <v>316</v>
      </c>
      <c r="B316" t="s">
        <v>1587</v>
      </c>
      <c r="C316" t="s">
        <v>1639</v>
      </c>
      <c r="D316" t="s">
        <v>1062</v>
      </c>
    </row>
    <row r="317" spans="1:4">
      <c r="A317">
        <v>317</v>
      </c>
      <c r="B317" t="s">
        <v>1588</v>
      </c>
      <c r="C317" t="s">
        <v>1640</v>
      </c>
      <c r="D317" t="s">
        <v>1063</v>
      </c>
    </row>
    <row r="318" spans="1:4">
      <c r="A318">
        <v>318</v>
      </c>
      <c r="C318" t="s">
        <v>1641</v>
      </c>
      <c r="D318" t="s">
        <v>1064</v>
      </c>
    </row>
    <row r="319" spans="1:4">
      <c r="A319">
        <v>319</v>
      </c>
      <c r="C319" t="s">
        <v>1642</v>
      </c>
      <c r="D319" t="s">
        <v>1065</v>
      </c>
    </row>
    <row r="320" spans="1:4">
      <c r="A320">
        <v>320</v>
      </c>
      <c r="C320" t="s">
        <v>1643</v>
      </c>
      <c r="D320" t="s">
        <v>1066</v>
      </c>
    </row>
    <row r="321" spans="1:4">
      <c r="A321">
        <v>321</v>
      </c>
      <c r="C321" t="s">
        <v>1644</v>
      </c>
      <c r="D321" t="s">
        <v>1067</v>
      </c>
    </row>
    <row r="322" spans="1:4">
      <c r="A322">
        <v>322</v>
      </c>
      <c r="C322" t="s">
        <v>1645</v>
      </c>
      <c r="D322" t="s">
        <v>1068</v>
      </c>
    </row>
    <row r="323" spans="1:4">
      <c r="A323">
        <v>323</v>
      </c>
      <c r="C323" t="s">
        <v>1646</v>
      </c>
      <c r="D323" t="s">
        <v>1069</v>
      </c>
    </row>
    <row r="324" spans="1:4">
      <c r="A324">
        <v>324</v>
      </c>
      <c r="D324" t="s">
        <v>1070</v>
      </c>
    </row>
    <row r="325" spans="1:4">
      <c r="A325">
        <v>325</v>
      </c>
      <c r="D325" t="s">
        <v>1071</v>
      </c>
    </row>
    <row r="326" spans="1:4">
      <c r="A326">
        <v>326</v>
      </c>
      <c r="C326" t="s">
        <v>1647</v>
      </c>
      <c r="D326" t="s">
        <v>1072</v>
      </c>
    </row>
    <row r="327" spans="1:4">
      <c r="A327">
        <v>327</v>
      </c>
      <c r="C327" t="s">
        <v>1648</v>
      </c>
      <c r="D327" t="s">
        <v>1073</v>
      </c>
    </row>
    <row r="328" spans="1:4">
      <c r="A328">
        <v>328</v>
      </c>
      <c r="C328" t="s">
        <v>1649</v>
      </c>
      <c r="D328" t="s">
        <v>1074</v>
      </c>
    </row>
    <row r="329" spans="1:4">
      <c r="A329">
        <v>329</v>
      </c>
      <c r="C329" t="s">
        <v>1650</v>
      </c>
      <c r="D329" t="s">
        <v>1075</v>
      </c>
    </row>
    <row r="330" spans="1:4">
      <c r="A330">
        <v>330</v>
      </c>
      <c r="C330" t="s">
        <v>1651</v>
      </c>
      <c r="D330" t="s">
        <v>1076</v>
      </c>
    </row>
    <row r="331" spans="1:4">
      <c r="A331">
        <v>331</v>
      </c>
      <c r="C331" t="s">
        <v>1652</v>
      </c>
      <c r="D331" t="s">
        <v>1077</v>
      </c>
    </row>
    <row r="332" spans="1:4">
      <c r="A332">
        <v>332</v>
      </c>
      <c r="C332" t="s">
        <v>257</v>
      </c>
      <c r="D332" t="s">
        <v>1078</v>
      </c>
    </row>
    <row r="333" spans="1:4">
      <c r="A333">
        <v>333</v>
      </c>
      <c r="C333" t="s">
        <v>1653</v>
      </c>
      <c r="D333" t="s">
        <v>1079</v>
      </c>
    </row>
    <row r="334" spans="1:4">
      <c r="A334">
        <v>334</v>
      </c>
      <c r="D334" t="s">
        <v>1080</v>
      </c>
    </row>
    <row r="335" spans="1:4">
      <c r="A335">
        <v>335</v>
      </c>
      <c r="C335" t="s">
        <v>1451</v>
      </c>
      <c r="D335" t="s">
        <v>1081</v>
      </c>
    </row>
    <row r="336" spans="1:4">
      <c r="A336">
        <v>336</v>
      </c>
      <c r="C336" t="s">
        <v>1450</v>
      </c>
      <c r="D336" t="s">
        <v>1082</v>
      </c>
    </row>
    <row r="337" spans="1:4">
      <c r="A337">
        <v>337</v>
      </c>
      <c r="C337" t="s">
        <v>1678</v>
      </c>
      <c r="D337" t="s">
        <v>1083</v>
      </c>
    </row>
    <row r="338" spans="1:4">
      <c r="A338">
        <v>338</v>
      </c>
      <c r="C338" t="s">
        <v>1679</v>
      </c>
      <c r="D338" t="s">
        <v>1084</v>
      </c>
    </row>
    <row r="339" spans="1:4">
      <c r="A339">
        <v>339</v>
      </c>
      <c r="C339" t="s">
        <v>1634</v>
      </c>
      <c r="D339" t="s">
        <v>1085</v>
      </c>
    </row>
    <row r="340" spans="1:4">
      <c r="A340">
        <v>340</v>
      </c>
      <c r="C340" t="s">
        <v>1449</v>
      </c>
      <c r="D340" t="s">
        <v>1086</v>
      </c>
    </row>
    <row r="341" spans="1:4">
      <c r="A341">
        <v>341</v>
      </c>
      <c r="C341" t="s">
        <v>1448</v>
      </c>
      <c r="D341" t="s">
        <v>1087</v>
      </c>
    </row>
    <row r="342" spans="1:4">
      <c r="A342">
        <v>342</v>
      </c>
      <c r="C342" t="s">
        <v>1447</v>
      </c>
      <c r="D342" t="s">
        <v>1088</v>
      </c>
    </row>
    <row r="343" spans="1:4">
      <c r="A343">
        <v>343</v>
      </c>
      <c r="C343" t="s">
        <v>1680</v>
      </c>
      <c r="D343" t="s">
        <v>1089</v>
      </c>
    </row>
    <row r="344" spans="1:4">
      <c r="A344">
        <v>344</v>
      </c>
      <c r="C344" t="s">
        <v>1681</v>
      </c>
      <c r="D344" t="s">
        <v>1090</v>
      </c>
    </row>
    <row r="345" spans="1:4">
      <c r="A345">
        <v>345</v>
      </c>
      <c r="C345" t="s">
        <v>1632</v>
      </c>
      <c r="D345" t="s">
        <v>1091</v>
      </c>
    </row>
    <row r="346" spans="1:4">
      <c r="A346">
        <v>346</v>
      </c>
      <c r="C346" t="s">
        <v>1633</v>
      </c>
      <c r="D346" t="s">
        <v>1092</v>
      </c>
    </row>
    <row r="347" spans="1:4">
      <c r="A347">
        <v>347</v>
      </c>
      <c r="C347" t="s">
        <v>1452</v>
      </c>
      <c r="D347" t="s">
        <v>1093</v>
      </c>
    </row>
    <row r="348" spans="1:4">
      <c r="A348">
        <v>348</v>
      </c>
      <c r="C348" t="s">
        <v>1682</v>
      </c>
      <c r="D348" t="s">
        <v>1094</v>
      </c>
    </row>
    <row r="349" spans="1:4">
      <c r="A349">
        <v>349</v>
      </c>
      <c r="C349" t="s">
        <v>1683</v>
      </c>
      <c r="D349" t="s">
        <v>1095</v>
      </c>
    </row>
    <row r="350" spans="1:4">
      <c r="A350">
        <v>350</v>
      </c>
      <c r="C350" t="s">
        <v>1684</v>
      </c>
      <c r="D350" t="s">
        <v>1096</v>
      </c>
    </row>
    <row r="351" spans="1:4">
      <c r="A351">
        <v>351</v>
      </c>
      <c r="C351" t="s">
        <v>1685</v>
      </c>
      <c r="D351" t="s">
        <v>1097</v>
      </c>
    </row>
    <row r="352" spans="1:4">
      <c r="A352">
        <v>352</v>
      </c>
      <c r="C352" t="s">
        <v>1686</v>
      </c>
      <c r="D352" t="s">
        <v>1098</v>
      </c>
    </row>
    <row r="353" spans="1:4">
      <c r="A353">
        <v>353</v>
      </c>
      <c r="B353" t="s">
        <v>1589</v>
      </c>
      <c r="C353" t="s">
        <v>1687</v>
      </c>
      <c r="D353" t="s">
        <v>1099</v>
      </c>
    </row>
    <row r="354" spans="1:4">
      <c r="A354">
        <v>354</v>
      </c>
      <c r="C354" t="s">
        <v>1688</v>
      </c>
      <c r="D354" t="s">
        <v>1100</v>
      </c>
    </row>
    <row r="355" spans="1:4">
      <c r="A355">
        <v>355</v>
      </c>
      <c r="B355" t="s">
        <v>1580</v>
      </c>
      <c r="C355" t="s">
        <v>750</v>
      </c>
      <c r="D355" t="s">
        <v>752</v>
      </c>
    </row>
    <row r="356" spans="1:4">
      <c r="A356">
        <v>356</v>
      </c>
      <c r="B356" t="s">
        <v>1579</v>
      </c>
      <c r="C356" t="s">
        <v>749</v>
      </c>
      <c r="D356" t="s">
        <v>751</v>
      </c>
    </row>
    <row r="357" spans="1:4">
      <c r="A357">
        <v>357</v>
      </c>
      <c r="B357" t="s">
        <v>1590</v>
      </c>
      <c r="C357" t="s">
        <v>1689</v>
      </c>
      <c r="D357" t="s">
        <v>1101</v>
      </c>
    </row>
    <row r="358" spans="1:4">
      <c r="A358">
        <v>358</v>
      </c>
      <c r="B358" t="s">
        <v>1591</v>
      </c>
      <c r="C358" t="s">
        <v>1690</v>
      </c>
      <c r="D358" t="s">
        <v>1102</v>
      </c>
    </row>
    <row r="359" spans="1:4">
      <c r="A359">
        <v>359</v>
      </c>
      <c r="D359" t="s">
        <v>1103</v>
      </c>
    </row>
    <row r="360" spans="1:4">
      <c r="A360">
        <v>360</v>
      </c>
      <c r="C360" t="s">
        <v>1654</v>
      </c>
      <c r="D360" t="s">
        <v>1104</v>
      </c>
    </row>
    <row r="361" spans="1:4">
      <c r="A361">
        <v>361</v>
      </c>
      <c r="C361" t="s">
        <v>1655</v>
      </c>
      <c r="D361" t="s">
        <v>1105</v>
      </c>
    </row>
    <row r="362" spans="1:4">
      <c r="A362">
        <v>362</v>
      </c>
      <c r="C362" t="s">
        <v>1656</v>
      </c>
      <c r="D362" t="s">
        <v>1106</v>
      </c>
    </row>
    <row r="363" spans="1:4">
      <c r="A363">
        <v>363</v>
      </c>
      <c r="C363" t="s">
        <v>1657</v>
      </c>
      <c r="D363" t="s">
        <v>1107</v>
      </c>
    </row>
    <row r="364" spans="1:4">
      <c r="A364">
        <v>364</v>
      </c>
      <c r="C364" t="s">
        <v>1658</v>
      </c>
      <c r="D364" t="s">
        <v>1108</v>
      </c>
    </row>
    <row r="365" spans="1:4">
      <c r="A365">
        <v>365</v>
      </c>
      <c r="C365" t="s">
        <v>1659</v>
      </c>
      <c r="D365" t="s">
        <v>1109</v>
      </c>
    </row>
    <row r="366" spans="1:4">
      <c r="A366">
        <v>366</v>
      </c>
      <c r="C366" t="s">
        <v>1660</v>
      </c>
      <c r="D366" t="s">
        <v>1110</v>
      </c>
    </row>
    <row r="367" spans="1:4">
      <c r="A367">
        <v>367</v>
      </c>
      <c r="C367" t="s">
        <v>1661</v>
      </c>
      <c r="D367" t="s">
        <v>1111</v>
      </c>
    </row>
    <row r="368" spans="1:4">
      <c r="A368">
        <v>368</v>
      </c>
      <c r="C368" t="s">
        <v>1662</v>
      </c>
      <c r="D368" t="s">
        <v>1112</v>
      </c>
    </row>
    <row r="369" spans="1:4">
      <c r="A369">
        <v>369</v>
      </c>
      <c r="C369" t="s">
        <v>1663</v>
      </c>
      <c r="D369" t="s">
        <v>1113</v>
      </c>
    </row>
    <row r="370" spans="1:4">
      <c r="A370">
        <v>370</v>
      </c>
      <c r="C370" t="s">
        <v>1664</v>
      </c>
      <c r="D370" t="s">
        <v>1114</v>
      </c>
    </row>
    <row r="371" spans="1:4">
      <c r="A371">
        <v>371</v>
      </c>
      <c r="C371" t="s">
        <v>1665</v>
      </c>
      <c r="D371" t="s">
        <v>1115</v>
      </c>
    </row>
    <row r="372" spans="1:4">
      <c r="A372">
        <v>372</v>
      </c>
      <c r="C372" t="s">
        <v>1666</v>
      </c>
      <c r="D372" t="s">
        <v>1116</v>
      </c>
    </row>
    <row r="373" spans="1:4">
      <c r="A373">
        <v>373</v>
      </c>
      <c r="C373" t="s">
        <v>1667</v>
      </c>
      <c r="D373" t="s">
        <v>1117</v>
      </c>
    </row>
    <row r="374" spans="1:4">
      <c r="A374">
        <v>374</v>
      </c>
      <c r="C374" t="s">
        <v>1668</v>
      </c>
      <c r="D374" t="s">
        <v>1118</v>
      </c>
    </row>
    <row r="375" spans="1:4">
      <c r="A375">
        <v>375</v>
      </c>
      <c r="C375" t="s">
        <v>1669</v>
      </c>
      <c r="D375" t="s">
        <v>1119</v>
      </c>
    </row>
    <row r="376" spans="1:4">
      <c r="A376">
        <v>376</v>
      </c>
      <c r="B376" t="s">
        <v>190</v>
      </c>
      <c r="C376" t="s">
        <v>1670</v>
      </c>
      <c r="D376" t="s">
        <v>136</v>
      </c>
    </row>
    <row r="377" spans="1:4">
      <c r="A377">
        <v>377</v>
      </c>
      <c r="B377" t="s">
        <v>191</v>
      </c>
      <c r="C377" t="s">
        <v>1671</v>
      </c>
      <c r="D377" t="s">
        <v>139</v>
      </c>
    </row>
    <row r="378" spans="1:4">
      <c r="A378">
        <v>378</v>
      </c>
      <c r="B378" t="s">
        <v>192</v>
      </c>
      <c r="C378" t="s">
        <v>1672</v>
      </c>
      <c r="D378" t="s">
        <v>142</v>
      </c>
    </row>
    <row r="379" spans="1:4">
      <c r="A379">
        <v>379</v>
      </c>
      <c r="B379" t="s">
        <v>193</v>
      </c>
      <c r="C379" t="s">
        <v>1673</v>
      </c>
      <c r="D379" t="s">
        <v>145</v>
      </c>
    </row>
    <row r="380" spans="1:4">
      <c r="A380">
        <v>380</v>
      </c>
      <c r="B380" t="s">
        <v>197</v>
      </c>
      <c r="C380" t="s">
        <v>1674</v>
      </c>
      <c r="D380" t="s">
        <v>148</v>
      </c>
    </row>
    <row r="381" spans="1:4">
      <c r="A381">
        <v>381</v>
      </c>
      <c r="B381" t="s">
        <v>196</v>
      </c>
      <c r="C381" t="s">
        <v>1675</v>
      </c>
      <c r="D381" t="s">
        <v>151</v>
      </c>
    </row>
    <row r="382" spans="1:4">
      <c r="A382">
        <v>382</v>
      </c>
      <c r="B382" t="s">
        <v>195</v>
      </c>
      <c r="C382" t="s">
        <v>1676</v>
      </c>
      <c r="D382" t="s">
        <v>154</v>
      </c>
    </row>
    <row r="383" spans="1:4">
      <c r="A383">
        <v>383</v>
      </c>
      <c r="B383" t="s">
        <v>194</v>
      </c>
      <c r="C383" t="s">
        <v>1677</v>
      </c>
      <c r="D383" t="s">
        <v>157</v>
      </c>
    </row>
    <row r="384" spans="1:4">
      <c r="A384">
        <v>384</v>
      </c>
      <c r="D384" t="s">
        <v>1120</v>
      </c>
    </row>
    <row r="385" spans="1:4">
      <c r="A385">
        <v>385</v>
      </c>
      <c r="D385" t="s">
        <v>1121</v>
      </c>
    </row>
    <row r="386" spans="1:4">
      <c r="A386">
        <v>386</v>
      </c>
      <c r="D386" t="s">
        <v>1122</v>
      </c>
    </row>
    <row r="387" spans="1:4">
      <c r="A387">
        <v>387</v>
      </c>
      <c r="D387" t="s">
        <v>1123</v>
      </c>
    </row>
    <row r="388" spans="1:4">
      <c r="A388">
        <v>388</v>
      </c>
      <c r="D388" t="s">
        <v>1124</v>
      </c>
    </row>
    <row r="389" spans="1:4">
      <c r="A389">
        <v>389</v>
      </c>
      <c r="D389" t="s">
        <v>1125</v>
      </c>
    </row>
    <row r="390" spans="1:4">
      <c r="A390">
        <v>390</v>
      </c>
      <c r="D390" t="s">
        <v>1126</v>
      </c>
    </row>
    <row r="391" spans="1:4">
      <c r="A391">
        <v>391</v>
      </c>
      <c r="D391" t="s">
        <v>1127</v>
      </c>
    </row>
    <row r="392" spans="1:4">
      <c r="A392">
        <v>392</v>
      </c>
      <c r="D392" t="s">
        <v>1128</v>
      </c>
    </row>
    <row r="393" spans="1:4">
      <c r="A393">
        <v>393</v>
      </c>
      <c r="D393" t="s">
        <v>1129</v>
      </c>
    </row>
    <row r="394" spans="1:4">
      <c r="A394">
        <v>394</v>
      </c>
      <c r="D394" t="s">
        <v>1130</v>
      </c>
    </row>
    <row r="395" spans="1:4">
      <c r="A395">
        <v>395</v>
      </c>
      <c r="D395" t="s">
        <v>1131</v>
      </c>
    </row>
    <row r="396" spans="1:4">
      <c r="A396">
        <v>396</v>
      </c>
      <c r="D396" t="s">
        <v>1132</v>
      </c>
    </row>
    <row r="397" spans="1:4">
      <c r="A397">
        <v>397</v>
      </c>
      <c r="D397" t="s">
        <v>1133</v>
      </c>
    </row>
    <row r="398" spans="1:4">
      <c r="A398">
        <v>398</v>
      </c>
      <c r="D398" t="s">
        <v>1134</v>
      </c>
    </row>
    <row r="399" spans="1:4">
      <c r="A399">
        <v>399</v>
      </c>
      <c r="C399" t="s">
        <v>1628</v>
      </c>
      <c r="D399" s="2" t="s">
        <v>1135</v>
      </c>
    </row>
    <row r="400" spans="1:4">
      <c r="A400">
        <v>400</v>
      </c>
      <c r="C400" t="s">
        <v>1629</v>
      </c>
      <c r="D400" s="2" t="s">
        <v>1136</v>
      </c>
    </row>
    <row r="401" spans="1:4">
      <c r="A401">
        <v>401</v>
      </c>
      <c r="D401" t="s">
        <v>1137</v>
      </c>
    </row>
    <row r="402" spans="1:4">
      <c r="A402">
        <v>402</v>
      </c>
      <c r="D402" t="s">
        <v>1138</v>
      </c>
    </row>
    <row r="403" spans="1:4">
      <c r="A403">
        <v>403</v>
      </c>
      <c r="C403" t="s">
        <v>1627</v>
      </c>
      <c r="D403" s="2" t="s">
        <v>1139</v>
      </c>
    </row>
    <row r="404" spans="1:4">
      <c r="A404">
        <v>404</v>
      </c>
      <c r="C404" t="s">
        <v>1626</v>
      </c>
      <c r="D404" s="2" t="s">
        <v>1140</v>
      </c>
    </row>
    <row r="405" spans="1:4">
      <c r="A405">
        <v>405</v>
      </c>
      <c r="D405" t="s">
        <v>1141</v>
      </c>
    </row>
    <row r="406" spans="1:4">
      <c r="A406">
        <v>406</v>
      </c>
      <c r="D406" t="s">
        <v>1142</v>
      </c>
    </row>
    <row r="407" spans="1:4">
      <c r="A407">
        <v>407</v>
      </c>
      <c r="D407" t="s">
        <v>1143</v>
      </c>
    </row>
    <row r="408" spans="1:4">
      <c r="A408">
        <v>408</v>
      </c>
      <c r="C408" t="s">
        <v>1625</v>
      </c>
      <c r="D408" s="2" t="s">
        <v>1144</v>
      </c>
    </row>
    <row r="409" spans="1:4">
      <c r="A409">
        <v>409</v>
      </c>
      <c r="D409" t="s">
        <v>1145</v>
      </c>
    </row>
    <row r="410" spans="1:4">
      <c r="A410">
        <v>410</v>
      </c>
      <c r="C410" t="s">
        <v>1692</v>
      </c>
      <c r="D410" t="s">
        <v>1146</v>
      </c>
    </row>
    <row r="411" spans="1:4">
      <c r="A411">
        <v>411</v>
      </c>
      <c r="C411" t="s">
        <v>1693</v>
      </c>
      <c r="D411" t="s">
        <v>1147</v>
      </c>
    </row>
    <row r="412" spans="1:4">
      <c r="A412">
        <v>412</v>
      </c>
      <c r="C412" t="s">
        <v>1694</v>
      </c>
      <c r="D412" t="s">
        <v>1148</v>
      </c>
    </row>
    <row r="413" spans="1:4">
      <c r="A413">
        <v>413</v>
      </c>
      <c r="C413" t="s">
        <v>1695</v>
      </c>
      <c r="D413" t="s">
        <v>1149</v>
      </c>
    </row>
    <row r="414" spans="1:4">
      <c r="A414">
        <v>414</v>
      </c>
      <c r="C414" t="s">
        <v>1696</v>
      </c>
      <c r="D414" t="s">
        <v>1150</v>
      </c>
    </row>
    <row r="415" spans="1:4">
      <c r="A415">
        <v>415</v>
      </c>
      <c r="C415" t="s">
        <v>1697</v>
      </c>
      <c r="D415" t="s">
        <v>1151</v>
      </c>
    </row>
    <row r="416" spans="1:4">
      <c r="A416">
        <v>416</v>
      </c>
      <c r="B416" t="s">
        <v>257</v>
      </c>
      <c r="C416" t="s">
        <v>1698</v>
      </c>
      <c r="D416" t="s">
        <v>1152</v>
      </c>
    </row>
    <row r="417" spans="1:4">
      <c r="A417">
        <v>417</v>
      </c>
      <c r="C417" t="s">
        <v>1699</v>
      </c>
      <c r="D417" t="s">
        <v>1153</v>
      </c>
    </row>
    <row r="418" spans="1:4">
      <c r="A418">
        <v>418</v>
      </c>
      <c r="C418" t="s">
        <v>1700</v>
      </c>
      <c r="D418" t="s">
        <v>1154</v>
      </c>
    </row>
    <row r="419" spans="1:4">
      <c r="A419">
        <v>419</v>
      </c>
      <c r="C419" t="s">
        <v>1701</v>
      </c>
      <c r="D419" t="s">
        <v>1155</v>
      </c>
    </row>
    <row r="420" spans="1:4">
      <c r="A420">
        <v>420</v>
      </c>
      <c r="C420" t="s">
        <v>1702</v>
      </c>
      <c r="D420" t="s">
        <v>1156</v>
      </c>
    </row>
    <row r="421" spans="1:4">
      <c r="A421">
        <v>421</v>
      </c>
      <c r="C421" t="s">
        <v>1703</v>
      </c>
      <c r="D421" t="s">
        <v>1157</v>
      </c>
    </row>
    <row r="422" spans="1:4">
      <c r="A422">
        <v>422</v>
      </c>
      <c r="C422" t="s">
        <v>1704</v>
      </c>
      <c r="D422" t="s">
        <v>1158</v>
      </c>
    </row>
    <row r="423" spans="1:4">
      <c r="A423">
        <v>423</v>
      </c>
      <c r="C423" t="s">
        <v>1705</v>
      </c>
      <c r="D423" t="s">
        <v>1159</v>
      </c>
    </row>
    <row r="424" spans="1:4">
      <c r="A424">
        <v>424</v>
      </c>
      <c r="C424" t="s">
        <v>1706</v>
      </c>
      <c r="D424" t="s">
        <v>1160</v>
      </c>
    </row>
    <row r="425" spans="1:4">
      <c r="A425">
        <v>425</v>
      </c>
      <c r="C425" t="s">
        <v>1707</v>
      </c>
      <c r="D425" t="s">
        <v>1161</v>
      </c>
    </row>
    <row r="426" spans="1:4">
      <c r="A426">
        <v>426</v>
      </c>
      <c r="C426" t="s">
        <v>1708</v>
      </c>
      <c r="D426" t="s">
        <v>1162</v>
      </c>
    </row>
    <row r="427" spans="1:4">
      <c r="A427">
        <v>427</v>
      </c>
      <c r="C427" t="s">
        <v>1709</v>
      </c>
      <c r="D427" t="s">
        <v>1163</v>
      </c>
    </row>
    <row r="428" spans="1:4">
      <c r="A428">
        <v>428</v>
      </c>
      <c r="C428" t="s">
        <v>1710</v>
      </c>
      <c r="D428" t="s">
        <v>1164</v>
      </c>
    </row>
    <row r="429" spans="1:4">
      <c r="A429">
        <v>429</v>
      </c>
      <c r="C429" t="s">
        <v>1711</v>
      </c>
      <c r="D429" t="s">
        <v>1165</v>
      </c>
    </row>
    <row r="430" spans="1:4">
      <c r="A430">
        <v>430</v>
      </c>
      <c r="C430" t="s">
        <v>1712</v>
      </c>
      <c r="D430" t="s">
        <v>1166</v>
      </c>
    </row>
    <row r="431" spans="1:4">
      <c r="A431">
        <v>431</v>
      </c>
      <c r="C431" t="s">
        <v>1713</v>
      </c>
      <c r="D431" t="s">
        <v>1167</v>
      </c>
    </row>
    <row r="432" spans="1:4">
      <c r="A432">
        <v>432</v>
      </c>
      <c r="C432" t="s">
        <v>1714</v>
      </c>
      <c r="D432" t="s">
        <v>1168</v>
      </c>
    </row>
    <row r="433" spans="1:4">
      <c r="A433">
        <v>433</v>
      </c>
      <c r="C433" t="s">
        <v>1715</v>
      </c>
      <c r="D433" t="s">
        <v>1169</v>
      </c>
    </row>
    <row r="434" spans="1:4">
      <c r="A434">
        <v>434</v>
      </c>
      <c r="C434" t="s">
        <v>1716</v>
      </c>
      <c r="D434" t="s">
        <v>1170</v>
      </c>
    </row>
    <row r="435" spans="1:4">
      <c r="A435">
        <v>435</v>
      </c>
      <c r="C435" t="s">
        <v>1717</v>
      </c>
      <c r="D435" t="s">
        <v>1171</v>
      </c>
    </row>
    <row r="436" spans="1:4">
      <c r="A436">
        <v>436</v>
      </c>
      <c r="B436" t="s">
        <v>1535</v>
      </c>
      <c r="C436" t="s">
        <v>1718</v>
      </c>
      <c r="D436" t="s">
        <v>1172</v>
      </c>
    </row>
    <row r="437" spans="1:4">
      <c r="A437">
        <v>437</v>
      </c>
      <c r="B437" t="s">
        <v>1534</v>
      </c>
      <c r="C437" t="s">
        <v>1719</v>
      </c>
      <c r="D437" t="s">
        <v>1173</v>
      </c>
    </row>
    <row r="438" spans="1:4">
      <c r="A438">
        <v>438</v>
      </c>
      <c r="C438" t="s">
        <v>1720</v>
      </c>
      <c r="D438" t="s">
        <v>1174</v>
      </c>
    </row>
    <row r="439" spans="1:4">
      <c r="A439">
        <v>439</v>
      </c>
      <c r="C439" t="s">
        <v>1721</v>
      </c>
      <c r="D439" t="s">
        <v>1175</v>
      </c>
    </row>
    <row r="440" spans="1:4">
      <c r="A440">
        <v>440</v>
      </c>
      <c r="C440" t="s">
        <v>1722</v>
      </c>
      <c r="D440" t="s">
        <v>1176</v>
      </c>
    </row>
    <row r="441" spans="1:4">
      <c r="A441">
        <v>441</v>
      </c>
      <c r="C441" t="s">
        <v>1723</v>
      </c>
      <c r="D441" t="s">
        <v>1177</v>
      </c>
    </row>
    <row r="442" spans="1:4">
      <c r="A442">
        <v>442</v>
      </c>
      <c r="C442" t="s">
        <v>1724</v>
      </c>
      <c r="D442" t="s">
        <v>1178</v>
      </c>
    </row>
    <row r="443" spans="1:4">
      <c r="A443">
        <v>443</v>
      </c>
      <c r="C443" t="s">
        <v>1725</v>
      </c>
      <c r="D443" t="s">
        <v>1179</v>
      </c>
    </row>
    <row r="444" spans="1:4">
      <c r="A444">
        <v>444</v>
      </c>
      <c r="C444" t="s">
        <v>1726</v>
      </c>
      <c r="D444" t="s">
        <v>1180</v>
      </c>
    </row>
    <row r="445" spans="1:4">
      <c r="A445">
        <v>445</v>
      </c>
      <c r="C445" t="s">
        <v>1727</v>
      </c>
      <c r="D445" t="s">
        <v>1181</v>
      </c>
    </row>
    <row r="446" spans="1:4">
      <c r="A446">
        <v>446</v>
      </c>
      <c r="C446" t="s">
        <v>1728</v>
      </c>
      <c r="D446" t="s">
        <v>1182</v>
      </c>
    </row>
    <row r="447" spans="1:4">
      <c r="A447">
        <v>447</v>
      </c>
      <c r="C447" t="s">
        <v>1729</v>
      </c>
      <c r="D447" t="s">
        <v>1183</v>
      </c>
    </row>
    <row r="448" spans="1:4">
      <c r="A448">
        <v>448</v>
      </c>
      <c r="B448" t="s">
        <v>1537</v>
      </c>
      <c r="C448" t="s">
        <v>1730</v>
      </c>
      <c r="D448" t="s">
        <v>1184</v>
      </c>
    </row>
    <row r="449" spans="1:4">
      <c r="A449">
        <v>449</v>
      </c>
      <c r="B449" t="s">
        <v>1536</v>
      </c>
      <c r="C449" t="s">
        <v>1731</v>
      </c>
      <c r="D449" t="s">
        <v>1185</v>
      </c>
    </row>
    <row r="450" spans="1:4">
      <c r="A450">
        <v>450</v>
      </c>
      <c r="B450" t="s">
        <v>1539</v>
      </c>
      <c r="C450" t="s">
        <v>1732</v>
      </c>
      <c r="D450" t="s">
        <v>1186</v>
      </c>
    </row>
    <row r="451" spans="1:4">
      <c r="A451">
        <v>451</v>
      </c>
      <c r="B451" t="s">
        <v>1538</v>
      </c>
      <c r="C451" t="s">
        <v>1733</v>
      </c>
      <c r="D451" t="s">
        <v>1187</v>
      </c>
    </row>
    <row r="452" spans="1:4">
      <c r="A452">
        <v>452</v>
      </c>
      <c r="C452" t="s">
        <v>1734</v>
      </c>
      <c r="D452" t="s">
        <v>1188</v>
      </c>
    </row>
    <row r="453" spans="1:4">
      <c r="A453">
        <v>453</v>
      </c>
      <c r="C453" t="s">
        <v>1735</v>
      </c>
      <c r="D453" t="s">
        <v>1189</v>
      </c>
    </row>
    <row r="454" spans="1:4">
      <c r="A454">
        <v>454</v>
      </c>
      <c r="B454" t="s">
        <v>1543</v>
      </c>
      <c r="C454" t="s">
        <v>1736</v>
      </c>
      <c r="D454" t="s">
        <v>1190</v>
      </c>
    </row>
    <row r="455" spans="1:4">
      <c r="A455">
        <v>455</v>
      </c>
      <c r="B455" t="s">
        <v>1542</v>
      </c>
      <c r="C455" t="s">
        <v>1737</v>
      </c>
      <c r="D455" t="s">
        <v>1191</v>
      </c>
    </row>
    <row r="456" spans="1:4">
      <c r="A456">
        <v>456</v>
      </c>
      <c r="B456" t="s">
        <v>1541</v>
      </c>
      <c r="C456" t="s">
        <v>1738</v>
      </c>
      <c r="D456" t="s">
        <v>1192</v>
      </c>
    </row>
    <row r="457" spans="1:4">
      <c r="A457">
        <v>457</v>
      </c>
      <c r="B457" t="s">
        <v>1540</v>
      </c>
      <c r="C457" t="s">
        <v>1739</v>
      </c>
      <c r="D457" t="s">
        <v>1193</v>
      </c>
    </row>
    <row r="458" spans="1:4">
      <c r="A458">
        <v>458</v>
      </c>
      <c r="C458" t="s">
        <v>1740</v>
      </c>
      <c r="D458" t="s">
        <v>1194</v>
      </c>
    </row>
    <row r="459" spans="1:4">
      <c r="A459">
        <v>459</v>
      </c>
      <c r="C459" t="s">
        <v>1741</v>
      </c>
      <c r="D459" t="s">
        <v>1195</v>
      </c>
    </row>
    <row r="460" spans="1:4">
      <c r="A460">
        <v>460</v>
      </c>
      <c r="C460" t="s">
        <v>1742</v>
      </c>
      <c r="D460" t="s">
        <v>1196</v>
      </c>
    </row>
    <row r="461" spans="1:4">
      <c r="A461">
        <v>461</v>
      </c>
      <c r="C461" t="s">
        <v>1743</v>
      </c>
      <c r="D461" t="s">
        <v>1197</v>
      </c>
    </row>
    <row r="462" spans="1:4">
      <c r="A462">
        <v>462</v>
      </c>
      <c r="D462" t="s">
        <v>1198</v>
      </c>
    </row>
    <row r="463" spans="1:4">
      <c r="A463">
        <v>463</v>
      </c>
      <c r="D463" t="s">
        <v>1199</v>
      </c>
    </row>
    <row r="464" spans="1:4">
      <c r="A464">
        <v>464</v>
      </c>
      <c r="C464" t="s">
        <v>1744</v>
      </c>
      <c r="D464" t="s">
        <v>1200</v>
      </c>
    </row>
    <row r="465" spans="1:4">
      <c r="A465">
        <v>465</v>
      </c>
      <c r="C465" t="s">
        <v>1745</v>
      </c>
      <c r="D465" t="s">
        <v>1201</v>
      </c>
    </row>
    <row r="466" spans="1:4">
      <c r="A466">
        <v>466</v>
      </c>
      <c r="C466" t="s">
        <v>1746</v>
      </c>
      <c r="D466" t="s">
        <v>1202</v>
      </c>
    </row>
    <row r="467" spans="1:4">
      <c r="A467">
        <v>467</v>
      </c>
      <c r="C467" t="s">
        <v>1747</v>
      </c>
      <c r="D467" t="s">
        <v>1203</v>
      </c>
    </row>
    <row r="468" spans="1:4">
      <c r="A468">
        <v>468</v>
      </c>
      <c r="C468" t="s">
        <v>1748</v>
      </c>
      <c r="D468" t="s">
        <v>1204</v>
      </c>
    </row>
    <row r="469" spans="1:4">
      <c r="A469">
        <v>469</v>
      </c>
      <c r="C469" t="s">
        <v>1749</v>
      </c>
      <c r="D469" t="s">
        <v>1205</v>
      </c>
    </row>
    <row r="470" spans="1:4">
      <c r="A470">
        <v>470</v>
      </c>
      <c r="C470" t="s">
        <v>1750</v>
      </c>
      <c r="D470" t="s">
        <v>1206</v>
      </c>
    </row>
    <row r="471" spans="1:4">
      <c r="A471">
        <v>471</v>
      </c>
      <c r="C471" t="s">
        <v>1751</v>
      </c>
      <c r="D471" t="s">
        <v>1207</v>
      </c>
    </row>
    <row r="472" spans="1:4">
      <c r="A472">
        <v>472</v>
      </c>
      <c r="C472" t="s">
        <v>1752</v>
      </c>
      <c r="D472" t="s">
        <v>1208</v>
      </c>
    </row>
    <row r="473" spans="1:4">
      <c r="A473">
        <v>473</v>
      </c>
      <c r="C473" t="s">
        <v>1753</v>
      </c>
      <c r="D473" t="s">
        <v>1209</v>
      </c>
    </row>
    <row r="474" spans="1:4">
      <c r="A474">
        <v>474</v>
      </c>
      <c r="C474" t="s">
        <v>1754</v>
      </c>
      <c r="D474" t="s">
        <v>1210</v>
      </c>
    </row>
    <row r="475" spans="1:4">
      <c r="A475">
        <v>475</v>
      </c>
      <c r="C475" t="s">
        <v>1755</v>
      </c>
      <c r="D475" t="s">
        <v>1211</v>
      </c>
    </row>
    <row r="476" spans="1:4">
      <c r="A476">
        <v>476</v>
      </c>
      <c r="C476" t="s">
        <v>1756</v>
      </c>
      <c r="D476" t="s">
        <v>1212</v>
      </c>
    </row>
    <row r="477" spans="1:4">
      <c r="A477">
        <v>477</v>
      </c>
      <c r="C477" t="s">
        <v>1757</v>
      </c>
      <c r="D477" t="s">
        <v>1213</v>
      </c>
    </row>
    <row r="478" spans="1:4">
      <c r="A478">
        <v>478</v>
      </c>
      <c r="C478" t="s">
        <v>1758</v>
      </c>
      <c r="D478" t="s">
        <v>1214</v>
      </c>
    </row>
    <row r="479" spans="1:4">
      <c r="A479">
        <v>479</v>
      </c>
      <c r="C479" t="s">
        <v>1759</v>
      </c>
      <c r="D479" t="s">
        <v>1215</v>
      </c>
    </row>
    <row r="480" spans="1:4">
      <c r="A480">
        <v>480</v>
      </c>
      <c r="C480" t="s">
        <v>1760</v>
      </c>
      <c r="D480" t="s">
        <v>1216</v>
      </c>
    </row>
    <row r="481" spans="1:4">
      <c r="A481">
        <v>481</v>
      </c>
      <c r="C481" t="s">
        <v>1761</v>
      </c>
      <c r="D481" t="s">
        <v>1217</v>
      </c>
    </row>
    <row r="482" spans="1:4">
      <c r="A482">
        <v>482</v>
      </c>
      <c r="B482" t="s">
        <v>1949</v>
      </c>
      <c r="C482" t="s">
        <v>1762</v>
      </c>
      <c r="D482" t="s">
        <v>1218</v>
      </c>
    </row>
    <row r="483" spans="1:4">
      <c r="A483">
        <v>483</v>
      </c>
      <c r="B483" t="s">
        <v>1950</v>
      </c>
      <c r="C483" t="s">
        <v>1763</v>
      </c>
      <c r="D483" t="s">
        <v>1219</v>
      </c>
    </row>
    <row r="484" spans="1:4">
      <c r="A484">
        <v>484</v>
      </c>
      <c r="B484" t="s">
        <v>1947</v>
      </c>
      <c r="C484" t="s">
        <v>232</v>
      </c>
      <c r="D484" t="s">
        <v>233</v>
      </c>
    </row>
    <row r="485" spans="1:4">
      <c r="A485">
        <v>485</v>
      </c>
      <c r="B485" t="s">
        <v>1948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1959</v>
      </c>
      <c r="C488" t="s">
        <v>1764</v>
      </c>
      <c r="D488" t="s">
        <v>1220</v>
      </c>
    </row>
    <row r="489" spans="1:4">
      <c r="A489">
        <v>489</v>
      </c>
      <c r="B489" t="s">
        <v>1952</v>
      </c>
      <c r="C489" t="s">
        <v>1765</v>
      </c>
      <c r="D489" t="s">
        <v>1221</v>
      </c>
    </row>
    <row r="490" spans="1:4">
      <c r="A490">
        <v>490</v>
      </c>
      <c r="B490" t="s">
        <v>1953</v>
      </c>
      <c r="C490" t="s">
        <v>240</v>
      </c>
      <c r="D490" t="s">
        <v>241</v>
      </c>
    </row>
    <row r="491" spans="1:4">
      <c r="A491">
        <v>491</v>
      </c>
      <c r="B491" t="s">
        <v>1954</v>
      </c>
      <c r="C491" t="s">
        <v>243</v>
      </c>
      <c r="D491" t="s">
        <v>244</v>
      </c>
    </row>
    <row r="492" spans="1:4">
      <c r="A492">
        <v>492</v>
      </c>
      <c r="B492" t="s">
        <v>1955</v>
      </c>
      <c r="C492" t="s">
        <v>1766</v>
      </c>
      <c r="D492" t="s">
        <v>1222</v>
      </c>
    </row>
    <row r="493" spans="1:4">
      <c r="A493">
        <v>493</v>
      </c>
      <c r="B493" t="s">
        <v>1956</v>
      </c>
      <c r="C493" t="s">
        <v>1767</v>
      </c>
      <c r="D493" t="s">
        <v>1223</v>
      </c>
    </row>
    <row r="494" spans="1:4">
      <c r="A494">
        <v>494</v>
      </c>
      <c r="B494" t="s">
        <v>1957</v>
      </c>
      <c r="C494" t="s">
        <v>1768</v>
      </c>
      <c r="D494" t="s">
        <v>1224</v>
      </c>
    </row>
    <row r="495" spans="1:4">
      <c r="A495">
        <v>495</v>
      </c>
      <c r="B495" t="s">
        <v>1958</v>
      </c>
      <c r="C495" t="s">
        <v>1769</v>
      </c>
      <c r="D495" t="s">
        <v>1225</v>
      </c>
    </row>
    <row r="496" spans="1:4">
      <c r="A496">
        <v>496</v>
      </c>
      <c r="C496" t="s">
        <v>1770</v>
      </c>
      <c r="D496" t="s">
        <v>1226</v>
      </c>
    </row>
    <row r="497" spans="1:4">
      <c r="A497">
        <v>497</v>
      </c>
      <c r="C497" t="s">
        <v>1771</v>
      </c>
      <c r="D497" t="s">
        <v>1227</v>
      </c>
    </row>
    <row r="498" spans="1:4">
      <c r="A498">
        <v>498</v>
      </c>
      <c r="B498" t="s">
        <v>1960</v>
      </c>
      <c r="C498" t="s">
        <v>1772</v>
      </c>
      <c r="D498" t="s">
        <v>1228</v>
      </c>
    </row>
    <row r="499" spans="1:4">
      <c r="A499">
        <v>499</v>
      </c>
      <c r="B499" t="s">
        <v>1961</v>
      </c>
      <c r="C499" t="s">
        <v>1773</v>
      </c>
      <c r="D499" t="s">
        <v>1229</v>
      </c>
    </row>
    <row r="500" spans="1:4">
      <c r="A500">
        <v>500</v>
      </c>
      <c r="C500" t="s">
        <v>1774</v>
      </c>
      <c r="D500" t="s">
        <v>1230</v>
      </c>
    </row>
    <row r="501" spans="1:4">
      <c r="A501">
        <v>501</v>
      </c>
      <c r="C501" t="s">
        <v>1775</v>
      </c>
      <c r="D501" t="s">
        <v>1231</v>
      </c>
    </row>
    <row r="502" spans="1:4">
      <c r="A502">
        <v>502</v>
      </c>
      <c r="B502" t="s">
        <v>1962</v>
      </c>
      <c r="C502" t="s">
        <v>1776</v>
      </c>
      <c r="D502" t="s">
        <v>1232</v>
      </c>
    </row>
    <row r="503" spans="1:4">
      <c r="A503">
        <v>503</v>
      </c>
      <c r="B503" t="s">
        <v>1963</v>
      </c>
      <c r="C503" t="s">
        <v>1777</v>
      </c>
      <c r="D503" t="s">
        <v>1233</v>
      </c>
    </row>
    <row r="504" spans="1:4">
      <c r="A504">
        <v>504</v>
      </c>
      <c r="B504" t="s">
        <v>1964</v>
      </c>
      <c r="C504" t="s">
        <v>1778</v>
      </c>
      <c r="D504" t="s">
        <v>1234</v>
      </c>
    </row>
    <row r="505" spans="1:4">
      <c r="A505">
        <v>505</v>
      </c>
      <c r="B505" t="s">
        <v>1965</v>
      </c>
      <c r="C505" t="s">
        <v>1779</v>
      </c>
      <c r="D505" t="s">
        <v>1235</v>
      </c>
    </row>
    <row r="506" spans="1:4">
      <c r="A506">
        <v>506</v>
      </c>
      <c r="B506" t="s">
        <v>1966</v>
      </c>
      <c r="C506" t="s">
        <v>1780</v>
      </c>
      <c r="D506" t="s">
        <v>1236</v>
      </c>
    </row>
    <row r="507" spans="1:4">
      <c r="A507">
        <v>507</v>
      </c>
      <c r="B507" t="s">
        <v>1967</v>
      </c>
      <c r="C507" t="s">
        <v>1781</v>
      </c>
      <c r="D507" t="s">
        <v>1237</v>
      </c>
    </row>
    <row r="508" spans="1:4">
      <c r="A508">
        <v>508</v>
      </c>
      <c r="B508" t="s">
        <v>1968</v>
      </c>
      <c r="C508" t="s">
        <v>1782</v>
      </c>
      <c r="D508" t="s">
        <v>1238</v>
      </c>
    </row>
    <row r="509" spans="1:4">
      <c r="A509">
        <v>509</v>
      </c>
      <c r="B509" t="s">
        <v>1565</v>
      </c>
      <c r="C509" t="s">
        <v>1783</v>
      </c>
      <c r="D509" t="s">
        <v>1239</v>
      </c>
    </row>
    <row r="510" spans="1:4">
      <c r="A510">
        <v>510</v>
      </c>
      <c r="C510" t="s">
        <v>1784</v>
      </c>
      <c r="D510" t="s">
        <v>1240</v>
      </c>
    </row>
    <row r="511" spans="1:4">
      <c r="A511">
        <v>511</v>
      </c>
      <c r="C511" t="s">
        <v>1785</v>
      </c>
      <c r="D511" t="s">
        <v>1241</v>
      </c>
    </row>
    <row r="512" spans="1:4">
      <c r="A512">
        <v>512</v>
      </c>
      <c r="C512" t="s">
        <v>1786</v>
      </c>
      <c r="D512" t="s">
        <v>1242</v>
      </c>
    </row>
    <row r="513" spans="1:4">
      <c r="A513">
        <v>513</v>
      </c>
      <c r="C513" t="s">
        <v>1787</v>
      </c>
      <c r="D513" t="s">
        <v>1243</v>
      </c>
    </row>
    <row r="514" spans="1:4">
      <c r="A514">
        <v>514</v>
      </c>
      <c r="C514" t="s">
        <v>1788</v>
      </c>
      <c r="D514" t="s">
        <v>1244</v>
      </c>
    </row>
    <row r="515" spans="1:4">
      <c r="A515">
        <v>515</v>
      </c>
      <c r="C515" t="s">
        <v>1789</v>
      </c>
      <c r="D515" t="s">
        <v>1245</v>
      </c>
    </row>
    <row r="516" spans="1:4">
      <c r="A516">
        <v>516</v>
      </c>
      <c r="D516" t="s">
        <v>1246</v>
      </c>
    </row>
    <row r="517" spans="1:4">
      <c r="A517">
        <v>517</v>
      </c>
      <c r="D517" t="s">
        <v>1247</v>
      </c>
    </row>
    <row r="518" spans="1:4">
      <c r="A518">
        <v>539</v>
      </c>
      <c r="C518" t="s">
        <v>1811</v>
      </c>
      <c r="D518" t="s">
        <v>1269</v>
      </c>
    </row>
    <row r="519" spans="1:4">
      <c r="A519">
        <v>538</v>
      </c>
      <c r="C519" t="s">
        <v>1810</v>
      </c>
      <c r="D519" t="s">
        <v>1268</v>
      </c>
    </row>
    <row r="520" spans="1:4">
      <c r="A520">
        <v>551</v>
      </c>
      <c r="C520" t="s">
        <v>1823</v>
      </c>
      <c r="D520" t="s">
        <v>1281</v>
      </c>
    </row>
    <row r="521" spans="1:4">
      <c r="A521">
        <v>550</v>
      </c>
      <c r="C521" t="s">
        <v>1822</v>
      </c>
      <c r="D521" t="s">
        <v>1280</v>
      </c>
    </row>
    <row r="522" spans="1:4">
      <c r="A522">
        <v>553</v>
      </c>
      <c r="C522" t="s">
        <v>1825</v>
      </c>
      <c r="D522" t="s">
        <v>1283</v>
      </c>
    </row>
    <row r="523" spans="1:4">
      <c r="A523">
        <v>552</v>
      </c>
      <c r="C523" t="s">
        <v>1824</v>
      </c>
      <c r="D523" t="s">
        <v>1282</v>
      </c>
    </row>
    <row r="524" spans="1:4">
      <c r="A524">
        <v>555</v>
      </c>
      <c r="C524" t="s">
        <v>1827</v>
      </c>
      <c r="D524" t="s">
        <v>1285</v>
      </c>
    </row>
    <row r="525" spans="1:4">
      <c r="A525">
        <v>554</v>
      </c>
      <c r="C525" t="s">
        <v>1826</v>
      </c>
      <c r="D525" t="s">
        <v>1284</v>
      </c>
    </row>
    <row r="526" spans="1:4">
      <c r="A526">
        <v>557</v>
      </c>
      <c r="C526" t="s">
        <v>1829</v>
      </c>
      <c r="D526" t="s">
        <v>1287</v>
      </c>
    </row>
    <row r="527" spans="1:4">
      <c r="A527">
        <v>556</v>
      </c>
      <c r="C527" t="s">
        <v>1828</v>
      </c>
      <c r="D527" t="s">
        <v>1286</v>
      </c>
    </row>
    <row r="528" spans="1:4">
      <c r="A528">
        <v>559</v>
      </c>
      <c r="C528" t="s">
        <v>1831</v>
      </c>
      <c r="D528" t="s">
        <v>1289</v>
      </c>
    </row>
    <row r="529" spans="1:4">
      <c r="A529">
        <v>558</v>
      </c>
      <c r="C529" t="s">
        <v>1830</v>
      </c>
      <c r="D529" t="s">
        <v>1288</v>
      </c>
    </row>
    <row r="530" spans="1:4">
      <c r="A530">
        <v>561</v>
      </c>
      <c r="C530" t="s">
        <v>1833</v>
      </c>
      <c r="D530" t="s">
        <v>1291</v>
      </c>
    </row>
    <row r="531" spans="1:4">
      <c r="A531">
        <v>560</v>
      </c>
      <c r="C531" t="s">
        <v>1832</v>
      </c>
      <c r="D531" t="s">
        <v>1290</v>
      </c>
    </row>
    <row r="532" spans="1:4">
      <c r="A532">
        <v>563</v>
      </c>
      <c r="C532" t="s">
        <v>1835</v>
      </c>
      <c r="D532" t="s">
        <v>1293</v>
      </c>
    </row>
    <row r="533" spans="1:4">
      <c r="A533">
        <v>562</v>
      </c>
      <c r="C533" t="s">
        <v>1834</v>
      </c>
      <c r="D533" t="s">
        <v>1292</v>
      </c>
    </row>
    <row r="534" spans="1:4">
      <c r="A534">
        <v>518</v>
      </c>
      <c r="C534" t="s">
        <v>1790</v>
      </c>
      <c r="D534" t="s">
        <v>1248</v>
      </c>
    </row>
    <row r="535" spans="1:4">
      <c r="A535">
        <v>564</v>
      </c>
      <c r="C535" t="s">
        <v>1836</v>
      </c>
      <c r="D535" t="s">
        <v>1294</v>
      </c>
    </row>
    <row r="536" spans="1:4">
      <c r="A536">
        <v>519</v>
      </c>
      <c r="C536" t="s">
        <v>1791</v>
      </c>
      <c r="D536" t="s">
        <v>1249</v>
      </c>
    </row>
    <row r="537" spans="1:4">
      <c r="A537">
        <v>565</v>
      </c>
      <c r="C537" t="s">
        <v>1837</v>
      </c>
      <c r="D537" t="s">
        <v>1295</v>
      </c>
    </row>
    <row r="538" spans="1:4">
      <c r="A538">
        <v>521</v>
      </c>
      <c r="C538" t="s">
        <v>1793</v>
      </c>
      <c r="D538" t="s">
        <v>1251</v>
      </c>
    </row>
    <row r="539" spans="1:4">
      <c r="A539">
        <v>520</v>
      </c>
      <c r="C539" t="s">
        <v>1792</v>
      </c>
      <c r="D539" t="s">
        <v>1250</v>
      </c>
    </row>
    <row r="540" spans="1:4">
      <c r="A540">
        <v>523</v>
      </c>
      <c r="C540" t="s">
        <v>1795</v>
      </c>
      <c r="D540" t="s">
        <v>1253</v>
      </c>
    </row>
    <row r="541" spans="1:4">
      <c r="A541">
        <v>522</v>
      </c>
      <c r="C541" t="s">
        <v>1794</v>
      </c>
      <c r="D541" t="s">
        <v>1252</v>
      </c>
    </row>
    <row r="542" spans="1:4">
      <c r="A542">
        <v>525</v>
      </c>
      <c r="B542" t="s">
        <v>1570</v>
      </c>
      <c r="C542" t="s">
        <v>1797</v>
      </c>
      <c r="D542" t="s">
        <v>1255</v>
      </c>
    </row>
    <row r="543" spans="1:4">
      <c r="A543">
        <v>524</v>
      </c>
      <c r="B543" t="s">
        <v>1969</v>
      </c>
      <c r="C543" t="s">
        <v>1796</v>
      </c>
      <c r="D543" t="s">
        <v>1254</v>
      </c>
    </row>
    <row r="544" spans="1:4">
      <c r="A544">
        <v>527</v>
      </c>
      <c r="C544" t="s">
        <v>1799</v>
      </c>
      <c r="D544" t="s">
        <v>1257</v>
      </c>
    </row>
    <row r="545" spans="1:4">
      <c r="A545">
        <v>526</v>
      </c>
      <c r="C545" t="s">
        <v>1798</v>
      </c>
      <c r="D545" t="s">
        <v>1256</v>
      </c>
    </row>
    <row r="546" spans="1:4">
      <c r="A546">
        <v>529</v>
      </c>
      <c r="C546" t="s">
        <v>1801</v>
      </c>
      <c r="D546" t="s">
        <v>1259</v>
      </c>
    </row>
    <row r="547" spans="1:4">
      <c r="A547">
        <v>528</v>
      </c>
      <c r="C547" t="s">
        <v>1800</v>
      </c>
      <c r="D547" t="s">
        <v>1258</v>
      </c>
    </row>
    <row r="548" spans="1:4">
      <c r="A548">
        <v>531</v>
      </c>
      <c r="C548" t="s">
        <v>1803</v>
      </c>
      <c r="D548" t="s">
        <v>1261</v>
      </c>
    </row>
    <row r="549" spans="1:4">
      <c r="A549">
        <v>530</v>
      </c>
      <c r="C549" t="s">
        <v>1802</v>
      </c>
      <c r="D549" t="s">
        <v>1260</v>
      </c>
    </row>
    <row r="550" spans="1:4">
      <c r="A550">
        <v>533</v>
      </c>
      <c r="C550" t="s">
        <v>1805</v>
      </c>
      <c r="D550" t="s">
        <v>1263</v>
      </c>
    </row>
    <row r="551" spans="1:4">
      <c r="A551">
        <v>532</v>
      </c>
      <c r="C551" t="s">
        <v>1804</v>
      </c>
      <c r="D551" t="s">
        <v>1262</v>
      </c>
    </row>
    <row r="552" spans="1:4">
      <c r="A552">
        <v>535</v>
      </c>
      <c r="C552" t="s">
        <v>1807</v>
      </c>
      <c r="D552" t="s">
        <v>1265</v>
      </c>
    </row>
    <row r="553" spans="1:4">
      <c r="A553">
        <v>534</v>
      </c>
      <c r="C553" t="s">
        <v>1806</v>
      </c>
      <c r="D553" t="s">
        <v>1264</v>
      </c>
    </row>
    <row r="554" spans="1:4">
      <c r="A554">
        <v>537</v>
      </c>
      <c r="C554" t="s">
        <v>1809</v>
      </c>
      <c r="D554" t="s">
        <v>1267</v>
      </c>
    </row>
    <row r="555" spans="1:4">
      <c r="A555">
        <v>536</v>
      </c>
      <c r="C555" t="s">
        <v>1808</v>
      </c>
      <c r="D555" t="s">
        <v>1266</v>
      </c>
    </row>
    <row r="556" spans="1:4">
      <c r="A556">
        <v>541</v>
      </c>
      <c r="C556" t="s">
        <v>1813</v>
      </c>
      <c r="D556" t="s">
        <v>1271</v>
      </c>
    </row>
    <row r="557" spans="1:4">
      <c r="A557">
        <v>540</v>
      </c>
      <c r="C557" t="s">
        <v>1812</v>
      </c>
      <c r="D557" t="s">
        <v>1270</v>
      </c>
    </row>
    <row r="558" spans="1:4">
      <c r="A558">
        <v>543</v>
      </c>
      <c r="B558" t="s">
        <v>1576</v>
      </c>
      <c r="C558" t="s">
        <v>1815</v>
      </c>
      <c r="D558" t="s">
        <v>1273</v>
      </c>
    </row>
    <row r="559" spans="1:4">
      <c r="A559">
        <v>542</v>
      </c>
      <c r="B559" t="s">
        <v>1575</v>
      </c>
      <c r="C559" t="s">
        <v>1814</v>
      </c>
      <c r="D559" t="s">
        <v>1272</v>
      </c>
    </row>
    <row r="560" spans="1:4">
      <c r="A560">
        <v>545</v>
      </c>
      <c r="B560" t="s">
        <v>1578</v>
      </c>
      <c r="C560" t="s">
        <v>1817</v>
      </c>
      <c r="D560" t="s">
        <v>1275</v>
      </c>
    </row>
    <row r="561" spans="1:4">
      <c r="A561">
        <v>544</v>
      </c>
      <c r="B561" t="s">
        <v>1577</v>
      </c>
      <c r="C561" t="s">
        <v>1816</v>
      </c>
      <c r="D561" t="s">
        <v>1274</v>
      </c>
    </row>
    <row r="562" spans="1:4">
      <c r="A562">
        <v>547</v>
      </c>
      <c r="B562" t="s">
        <v>1574</v>
      </c>
      <c r="C562" t="s">
        <v>1819</v>
      </c>
      <c r="D562" t="s">
        <v>1277</v>
      </c>
    </row>
    <row r="563" spans="1:4">
      <c r="A563">
        <v>546</v>
      </c>
      <c r="B563" t="s">
        <v>1573</v>
      </c>
      <c r="C563" t="s">
        <v>1818</v>
      </c>
      <c r="D563" t="s">
        <v>1276</v>
      </c>
    </row>
    <row r="564" spans="1:4">
      <c r="A564">
        <v>549</v>
      </c>
      <c r="B564" t="s">
        <v>1572</v>
      </c>
      <c r="C564" t="s">
        <v>1821</v>
      </c>
      <c r="D564" t="s">
        <v>1279</v>
      </c>
    </row>
    <row r="565" spans="1:4">
      <c r="A565">
        <v>548</v>
      </c>
      <c r="B565" t="s">
        <v>1571</v>
      </c>
      <c r="C565" t="s">
        <v>1820</v>
      </c>
      <c r="D565" t="s">
        <v>1278</v>
      </c>
    </row>
    <row r="566" spans="1:4">
      <c r="A566">
        <v>566</v>
      </c>
      <c r="C566" t="s">
        <v>1838</v>
      </c>
      <c r="D566" t="s">
        <v>1296</v>
      </c>
    </row>
    <row r="567" spans="1:4">
      <c r="A567">
        <v>567</v>
      </c>
      <c r="C567" t="s">
        <v>1839</v>
      </c>
      <c r="D567" t="s">
        <v>1297</v>
      </c>
    </row>
    <row r="568" spans="1:4">
      <c r="A568">
        <v>568</v>
      </c>
      <c r="C568" t="s">
        <v>1840</v>
      </c>
      <c r="D568" t="s">
        <v>1298</v>
      </c>
    </row>
    <row r="569" spans="1:4">
      <c r="A569">
        <v>569</v>
      </c>
      <c r="C569" t="s">
        <v>1841</v>
      </c>
      <c r="D569" t="s">
        <v>1299</v>
      </c>
    </row>
    <row r="570" spans="1:4">
      <c r="A570">
        <v>570</v>
      </c>
      <c r="D570" t="s">
        <v>1300</v>
      </c>
    </row>
    <row r="571" spans="1:4">
      <c r="A571">
        <v>571</v>
      </c>
      <c r="D571" t="s">
        <v>1301</v>
      </c>
    </row>
    <row r="572" spans="1:4">
      <c r="A572">
        <v>572</v>
      </c>
      <c r="D572" t="s">
        <v>1302</v>
      </c>
    </row>
    <row r="573" spans="1:4">
      <c r="A573">
        <v>573</v>
      </c>
      <c r="D573" t="s">
        <v>1303</v>
      </c>
    </row>
    <row r="574" spans="1:4">
      <c r="A574">
        <v>574</v>
      </c>
      <c r="D574" t="s">
        <v>1304</v>
      </c>
    </row>
    <row r="575" spans="1:4">
      <c r="A575">
        <v>575</v>
      </c>
      <c r="D575" t="s">
        <v>1305</v>
      </c>
    </row>
    <row r="576" spans="1:4">
      <c r="A576">
        <v>576</v>
      </c>
      <c r="D576" t="s">
        <v>1306</v>
      </c>
    </row>
    <row r="577" spans="1:4">
      <c r="A577">
        <v>577</v>
      </c>
      <c r="D577" t="s">
        <v>1307</v>
      </c>
    </row>
    <row r="578" spans="1:4">
      <c r="A578">
        <v>578</v>
      </c>
      <c r="D578" t="s">
        <v>1308</v>
      </c>
    </row>
    <row r="579" spans="1:4">
      <c r="A579">
        <v>579</v>
      </c>
      <c r="D579" t="s">
        <v>1309</v>
      </c>
    </row>
    <row r="580" spans="1:4">
      <c r="A580">
        <v>580</v>
      </c>
      <c r="D580" t="s">
        <v>1310</v>
      </c>
    </row>
    <row r="581" spans="1:4">
      <c r="A581">
        <v>581</v>
      </c>
      <c r="D581" t="s">
        <v>1311</v>
      </c>
    </row>
    <row r="582" spans="1:4">
      <c r="A582">
        <v>582</v>
      </c>
      <c r="D582" t="s">
        <v>1312</v>
      </c>
    </row>
    <row r="583" spans="1:4">
      <c r="A583">
        <v>583</v>
      </c>
      <c r="D583" t="s">
        <v>1313</v>
      </c>
    </row>
    <row r="584" spans="1:4">
      <c r="A584">
        <v>584</v>
      </c>
      <c r="D584" t="s">
        <v>1314</v>
      </c>
    </row>
    <row r="585" spans="1:4">
      <c r="A585">
        <v>585</v>
      </c>
      <c r="D585" t="s">
        <v>1315</v>
      </c>
    </row>
    <row r="586" spans="1:4">
      <c r="A586">
        <v>586</v>
      </c>
      <c r="D586" t="s">
        <v>1316</v>
      </c>
    </row>
    <row r="587" spans="1:4">
      <c r="A587">
        <v>587</v>
      </c>
      <c r="D587" t="s">
        <v>1317</v>
      </c>
    </row>
    <row r="588" spans="1:4">
      <c r="A588">
        <v>588</v>
      </c>
      <c r="D588" t="s">
        <v>1318</v>
      </c>
    </row>
    <row r="589" spans="1:4">
      <c r="A589">
        <v>589</v>
      </c>
      <c r="D589" t="s">
        <v>1319</v>
      </c>
    </row>
    <row r="590" spans="1:4">
      <c r="A590">
        <v>590</v>
      </c>
      <c r="D590" t="s">
        <v>1320</v>
      </c>
    </row>
    <row r="591" spans="1:4">
      <c r="A591">
        <v>591</v>
      </c>
      <c r="D591" t="s">
        <v>1321</v>
      </c>
    </row>
    <row r="592" spans="1:4">
      <c r="A592">
        <v>592</v>
      </c>
      <c r="D592" t="s">
        <v>1322</v>
      </c>
    </row>
    <row r="593" spans="1:4">
      <c r="A593">
        <v>593</v>
      </c>
      <c r="D593" t="s">
        <v>1323</v>
      </c>
    </row>
    <row r="594" spans="1:4">
      <c r="A594">
        <v>594</v>
      </c>
      <c r="D594" t="s">
        <v>1324</v>
      </c>
    </row>
    <row r="595" spans="1:4">
      <c r="A595">
        <v>595</v>
      </c>
      <c r="D595" t="s">
        <v>1325</v>
      </c>
    </row>
    <row r="596" spans="1:4">
      <c r="A596">
        <v>596</v>
      </c>
      <c r="D596" t="s">
        <v>1326</v>
      </c>
    </row>
    <row r="597" spans="1:4">
      <c r="A597">
        <v>597</v>
      </c>
      <c r="D597" t="s">
        <v>1327</v>
      </c>
    </row>
    <row r="598" spans="1:4">
      <c r="A598">
        <v>598</v>
      </c>
      <c r="D598" t="s">
        <v>1328</v>
      </c>
    </row>
    <row r="599" spans="1:4">
      <c r="A599">
        <v>599</v>
      </c>
      <c r="D599" t="s">
        <v>1329</v>
      </c>
    </row>
    <row r="600" spans="1:4">
      <c r="A600">
        <v>600</v>
      </c>
      <c r="D600" t="s">
        <v>1330</v>
      </c>
    </row>
    <row r="601" spans="1:4">
      <c r="A601">
        <v>601</v>
      </c>
      <c r="D601" t="s">
        <v>1331</v>
      </c>
    </row>
    <row r="602" spans="1:4">
      <c r="A602">
        <v>602</v>
      </c>
      <c r="D602" t="s">
        <v>1332</v>
      </c>
    </row>
    <row r="603" spans="1:4">
      <c r="A603">
        <v>603</v>
      </c>
      <c r="D603" t="s">
        <v>1333</v>
      </c>
    </row>
    <row r="604" spans="1:4">
      <c r="A604">
        <v>604</v>
      </c>
      <c r="D604" t="s">
        <v>1334</v>
      </c>
    </row>
    <row r="605" spans="1:4">
      <c r="A605">
        <v>605</v>
      </c>
      <c r="D605" t="s">
        <v>1335</v>
      </c>
    </row>
    <row r="606" spans="1:4">
      <c r="A606">
        <v>606</v>
      </c>
      <c r="D606" t="s">
        <v>1336</v>
      </c>
    </row>
    <row r="607" spans="1:4">
      <c r="A607">
        <v>607</v>
      </c>
      <c r="D607" t="s">
        <v>1337</v>
      </c>
    </row>
    <row r="608" spans="1:4">
      <c r="A608">
        <v>608</v>
      </c>
      <c r="D608" t="s">
        <v>1338</v>
      </c>
    </row>
    <row r="609" spans="1:4">
      <c r="A609">
        <v>609</v>
      </c>
      <c r="D609" t="s">
        <v>1339</v>
      </c>
    </row>
    <row r="610" spans="1:4">
      <c r="A610">
        <v>610</v>
      </c>
      <c r="D610" t="s">
        <v>1340</v>
      </c>
    </row>
    <row r="611" spans="1:4">
      <c r="A611">
        <v>611</v>
      </c>
      <c r="D611" t="s">
        <v>1341</v>
      </c>
    </row>
    <row r="612" spans="1:4">
      <c r="A612">
        <v>612</v>
      </c>
      <c r="D612" t="s">
        <v>1342</v>
      </c>
    </row>
    <row r="613" spans="1:4">
      <c r="A613">
        <v>613</v>
      </c>
      <c r="D613" t="s">
        <v>1343</v>
      </c>
    </row>
    <row r="614" spans="1:4">
      <c r="A614">
        <v>614</v>
      </c>
      <c r="D614" t="s">
        <v>1344</v>
      </c>
    </row>
    <row r="615" spans="1:4">
      <c r="A615">
        <v>615</v>
      </c>
      <c r="D615" t="s">
        <v>1345</v>
      </c>
    </row>
    <row r="616" spans="1:4">
      <c r="A616">
        <v>616</v>
      </c>
      <c r="D616" t="s">
        <v>1346</v>
      </c>
    </row>
    <row r="617" spans="1:4">
      <c r="A617">
        <v>617</v>
      </c>
      <c r="D617" t="s">
        <v>1347</v>
      </c>
    </row>
    <row r="618" spans="1:4">
      <c r="A618">
        <v>618</v>
      </c>
      <c r="D618" t="s">
        <v>1348</v>
      </c>
    </row>
    <row r="619" spans="1:4">
      <c r="A619">
        <v>619</v>
      </c>
      <c r="D619" t="s">
        <v>1349</v>
      </c>
    </row>
    <row r="620" spans="1:4">
      <c r="A620">
        <v>620</v>
      </c>
      <c r="D620" t="s">
        <v>1350</v>
      </c>
    </row>
    <row r="621" spans="1:4">
      <c r="A621">
        <v>621</v>
      </c>
      <c r="D621" t="s">
        <v>1351</v>
      </c>
    </row>
    <row r="622" spans="1:4">
      <c r="A622">
        <v>622</v>
      </c>
      <c r="D622" t="s">
        <v>1352</v>
      </c>
    </row>
    <row r="623" spans="1:4">
      <c r="A623">
        <v>623</v>
      </c>
      <c r="D623" t="s">
        <v>1353</v>
      </c>
    </row>
    <row r="624" spans="1:4">
      <c r="A624">
        <v>624</v>
      </c>
      <c r="D624" t="s">
        <v>1354</v>
      </c>
    </row>
    <row r="625" spans="1:4">
      <c r="A625">
        <v>625</v>
      </c>
      <c r="D625" t="s">
        <v>1355</v>
      </c>
    </row>
    <row r="626" spans="1:4">
      <c r="A626">
        <v>626</v>
      </c>
      <c r="C626" t="s">
        <v>1842</v>
      </c>
      <c r="D626" t="s">
        <v>1356</v>
      </c>
    </row>
    <row r="627" spans="1:4">
      <c r="A627">
        <v>627</v>
      </c>
      <c r="C627" t="s">
        <v>1843</v>
      </c>
      <c r="D627" t="s">
        <v>1357</v>
      </c>
    </row>
    <row r="628" spans="1:4">
      <c r="A628">
        <v>628</v>
      </c>
      <c r="C628" t="s">
        <v>1844</v>
      </c>
      <c r="D628" t="s">
        <v>1358</v>
      </c>
    </row>
    <row r="629" spans="1:4">
      <c r="A629">
        <v>629</v>
      </c>
      <c r="C629" t="s">
        <v>1845</v>
      </c>
      <c r="D629" t="s">
        <v>1359</v>
      </c>
    </row>
    <row r="630" spans="1:4">
      <c r="A630">
        <v>630</v>
      </c>
      <c r="C630" t="s">
        <v>1846</v>
      </c>
      <c r="D630" t="s">
        <v>1360</v>
      </c>
    </row>
    <row r="631" spans="1:4">
      <c r="A631">
        <v>631</v>
      </c>
      <c r="C631" t="s">
        <v>1847</v>
      </c>
      <c r="D631" t="s">
        <v>1361</v>
      </c>
    </row>
    <row r="632" spans="1:4">
      <c r="A632">
        <v>632</v>
      </c>
      <c r="C632" t="s">
        <v>1848</v>
      </c>
      <c r="D632" t="s">
        <v>1362</v>
      </c>
    </row>
    <row r="633" spans="1:4">
      <c r="A633">
        <v>633</v>
      </c>
      <c r="C633" t="s">
        <v>1849</v>
      </c>
      <c r="D633" t="s">
        <v>1363</v>
      </c>
    </row>
    <row r="634" spans="1:4">
      <c r="A634">
        <v>634</v>
      </c>
      <c r="C634" t="s">
        <v>1850</v>
      </c>
      <c r="D634" t="s">
        <v>92</v>
      </c>
    </row>
    <row r="635" spans="1:4">
      <c r="A635">
        <v>635</v>
      </c>
      <c r="C635" t="s">
        <v>1851</v>
      </c>
      <c r="D635" t="s">
        <v>95</v>
      </c>
    </row>
    <row r="636" spans="1:4">
      <c r="A636">
        <v>636</v>
      </c>
      <c r="C636" t="s">
        <v>1852</v>
      </c>
      <c r="D636" t="s">
        <v>98</v>
      </c>
    </row>
    <row r="637" spans="1:4">
      <c r="A637">
        <v>637</v>
      </c>
      <c r="C637" t="s">
        <v>1853</v>
      </c>
      <c r="D637" t="s">
        <v>101</v>
      </c>
    </row>
    <row r="638" spans="1:4">
      <c r="A638">
        <v>638</v>
      </c>
      <c r="C638" t="s">
        <v>1854</v>
      </c>
      <c r="D638" t="s">
        <v>1364</v>
      </c>
    </row>
    <row r="639" spans="1:4">
      <c r="A639">
        <v>639</v>
      </c>
      <c r="C639" t="s">
        <v>1855</v>
      </c>
      <c r="D639" t="s">
        <v>1365</v>
      </c>
    </row>
    <row r="640" spans="1:4">
      <c r="A640">
        <v>640</v>
      </c>
      <c r="C640" t="s">
        <v>1856</v>
      </c>
      <c r="D640" t="s">
        <v>1366</v>
      </c>
    </row>
    <row r="641" spans="1:4">
      <c r="A641">
        <v>641</v>
      </c>
      <c r="C641" t="s">
        <v>1857</v>
      </c>
      <c r="D641" t="s">
        <v>1367</v>
      </c>
    </row>
    <row r="642" spans="1:4">
      <c r="A642">
        <v>642</v>
      </c>
      <c r="C642" t="s">
        <v>1858</v>
      </c>
      <c r="D642" t="s">
        <v>104</v>
      </c>
    </row>
    <row r="643" spans="1:4">
      <c r="A643">
        <v>643</v>
      </c>
      <c r="C643" t="s">
        <v>1859</v>
      </c>
      <c r="D643" t="s">
        <v>107</v>
      </c>
    </row>
    <row r="644" spans="1:4">
      <c r="A644">
        <v>644</v>
      </c>
      <c r="C644" t="s">
        <v>1860</v>
      </c>
      <c r="D644" t="s">
        <v>110</v>
      </c>
    </row>
    <row r="645" spans="1:4">
      <c r="A645">
        <v>645</v>
      </c>
      <c r="C645" t="s">
        <v>1861</v>
      </c>
      <c r="D645" t="s">
        <v>113</v>
      </c>
    </row>
    <row r="646" spans="1:4">
      <c r="A646">
        <v>646</v>
      </c>
      <c r="D646" t="s">
        <v>1368</v>
      </c>
    </row>
    <row r="647" spans="1:4">
      <c r="A647">
        <v>647</v>
      </c>
      <c r="D647" t="s">
        <v>1369</v>
      </c>
    </row>
    <row r="648" spans="1:4">
      <c r="A648">
        <v>648</v>
      </c>
      <c r="D648" t="s">
        <v>1370</v>
      </c>
    </row>
    <row r="649" spans="1:4">
      <c r="A649">
        <v>649</v>
      </c>
      <c r="D649" t="s">
        <v>1371</v>
      </c>
    </row>
    <row r="650" spans="1:4">
      <c r="A650">
        <v>650</v>
      </c>
      <c r="D650" t="s">
        <v>1372</v>
      </c>
    </row>
    <row r="651" spans="1:4">
      <c r="A651">
        <v>651</v>
      </c>
      <c r="C651" t="s">
        <v>1862</v>
      </c>
      <c r="D651" t="s">
        <v>1373</v>
      </c>
    </row>
    <row r="652" spans="1:4">
      <c r="A652">
        <v>652</v>
      </c>
      <c r="C652" t="s">
        <v>1863</v>
      </c>
      <c r="D652" t="s">
        <v>1374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1864</v>
      </c>
      <c r="D655" t="s">
        <v>1375</v>
      </c>
    </row>
    <row r="656" spans="1:4">
      <c r="A656">
        <v>656</v>
      </c>
      <c r="C656" t="s">
        <v>1865</v>
      </c>
      <c r="D656" t="s">
        <v>1376</v>
      </c>
    </row>
    <row r="657" spans="1:4">
      <c r="A657">
        <v>657</v>
      </c>
      <c r="C657" t="s">
        <v>1866</v>
      </c>
      <c r="D657" t="s">
        <v>1377</v>
      </c>
    </row>
    <row r="658" spans="1:4">
      <c r="A658">
        <v>658</v>
      </c>
      <c r="C658" t="s">
        <v>1867</v>
      </c>
      <c r="D658" t="s">
        <v>1378</v>
      </c>
    </row>
    <row r="659" spans="1:4">
      <c r="A659">
        <v>659</v>
      </c>
      <c r="C659" t="s">
        <v>1868</v>
      </c>
      <c r="D659" t="s">
        <v>1379</v>
      </c>
    </row>
    <row r="660" spans="1:4">
      <c r="A660">
        <v>660</v>
      </c>
      <c r="C660" t="s">
        <v>1869</v>
      </c>
      <c r="D660" t="s">
        <v>1380</v>
      </c>
    </row>
    <row r="661" spans="1:4">
      <c r="A661">
        <v>661</v>
      </c>
      <c r="C661" t="s">
        <v>1870</v>
      </c>
      <c r="D661" t="s">
        <v>1381</v>
      </c>
    </row>
    <row r="662" spans="1:4">
      <c r="A662">
        <v>662</v>
      </c>
      <c r="C662" t="s">
        <v>1871</v>
      </c>
      <c r="D662" t="s">
        <v>1382</v>
      </c>
    </row>
    <row r="663" spans="1:4">
      <c r="A663">
        <v>663</v>
      </c>
      <c r="C663" t="s">
        <v>1872</v>
      </c>
      <c r="D663" t="s">
        <v>1383</v>
      </c>
    </row>
    <row r="664" spans="1:4">
      <c r="A664">
        <v>664</v>
      </c>
      <c r="C664" t="s">
        <v>1873</v>
      </c>
      <c r="D664" t="s">
        <v>1384</v>
      </c>
    </row>
    <row r="665" spans="1:4">
      <c r="A665">
        <v>665</v>
      </c>
      <c r="C665" t="s">
        <v>1874</v>
      </c>
      <c r="D665" t="s">
        <v>1385</v>
      </c>
    </row>
    <row r="666" spans="1:4">
      <c r="A666">
        <v>666</v>
      </c>
      <c r="C666" t="s">
        <v>1875</v>
      </c>
      <c r="D666" t="s">
        <v>1386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1876</v>
      </c>
      <c r="D670" t="s">
        <v>71</v>
      </c>
    </row>
    <row r="671" spans="1:4">
      <c r="A671">
        <v>671</v>
      </c>
      <c r="C671" t="s">
        <v>1877</v>
      </c>
      <c r="D671" t="s">
        <v>1387</v>
      </c>
    </row>
    <row r="672" spans="1:4">
      <c r="A672">
        <v>672</v>
      </c>
      <c r="C672" t="s">
        <v>1878</v>
      </c>
      <c r="D672" t="s">
        <v>1388</v>
      </c>
    </row>
    <row r="673" spans="1:4">
      <c r="A673">
        <v>673</v>
      </c>
      <c r="C673" t="s">
        <v>1879</v>
      </c>
      <c r="D673" t="s">
        <v>1389</v>
      </c>
    </row>
    <row r="674" spans="1:4">
      <c r="A674">
        <v>674</v>
      </c>
      <c r="C674" t="s">
        <v>1880</v>
      </c>
      <c r="D674" t="s">
        <v>1390</v>
      </c>
    </row>
    <row r="675" spans="1:4">
      <c r="A675">
        <v>675</v>
      </c>
      <c r="C675" t="s">
        <v>1881</v>
      </c>
      <c r="D675" t="s">
        <v>1391</v>
      </c>
    </row>
    <row r="676" spans="1:4">
      <c r="A676">
        <v>676</v>
      </c>
      <c r="C676" t="s">
        <v>1882</v>
      </c>
      <c r="D676" t="s">
        <v>1392</v>
      </c>
    </row>
    <row r="677" spans="1:4">
      <c r="A677">
        <v>677</v>
      </c>
      <c r="C677" t="s">
        <v>1883</v>
      </c>
      <c r="D677" t="s">
        <v>1393</v>
      </c>
    </row>
    <row r="678" spans="1:4">
      <c r="A678">
        <v>678</v>
      </c>
      <c r="C678" t="s">
        <v>1884</v>
      </c>
      <c r="D678" t="s">
        <v>1394</v>
      </c>
    </row>
    <row r="679" spans="1:4">
      <c r="A679">
        <v>679</v>
      </c>
      <c r="C679" t="s">
        <v>1885</v>
      </c>
      <c r="D679" t="s">
        <v>1395</v>
      </c>
    </row>
    <row r="680" spans="1:4">
      <c r="A680">
        <v>680</v>
      </c>
      <c r="C680" t="s">
        <v>1886</v>
      </c>
      <c r="D680" t="s">
        <v>1396</v>
      </c>
    </row>
    <row r="681" spans="1:4">
      <c r="A681">
        <v>681</v>
      </c>
      <c r="C681" t="s">
        <v>1887</v>
      </c>
      <c r="D681" t="s">
        <v>1397</v>
      </c>
    </row>
    <row r="682" spans="1:4">
      <c r="A682">
        <v>682</v>
      </c>
      <c r="C682" t="s">
        <v>1888</v>
      </c>
      <c r="D682" t="s">
        <v>1398</v>
      </c>
    </row>
    <row r="683" spans="1:4">
      <c r="A683">
        <v>683</v>
      </c>
      <c r="C683" t="s">
        <v>1889</v>
      </c>
      <c r="D683" t="s">
        <v>1399</v>
      </c>
    </row>
    <row r="684" spans="1:4">
      <c r="A684">
        <v>684</v>
      </c>
      <c r="C684" t="s">
        <v>1890</v>
      </c>
      <c r="D684" t="s">
        <v>1400</v>
      </c>
    </row>
    <row r="685" spans="1:4">
      <c r="A685">
        <v>685</v>
      </c>
      <c r="C685" t="s">
        <v>1891</v>
      </c>
      <c r="D685" t="s">
        <v>1401</v>
      </c>
    </row>
    <row r="686" spans="1:4">
      <c r="A686">
        <v>686</v>
      </c>
      <c r="C686" t="s">
        <v>1892</v>
      </c>
      <c r="D686" t="s">
        <v>1402</v>
      </c>
    </row>
    <row r="687" spans="1:4">
      <c r="A687">
        <v>687</v>
      </c>
      <c r="C687" t="s">
        <v>1893</v>
      </c>
      <c r="D687" t="s">
        <v>1403</v>
      </c>
    </row>
    <row r="688" spans="1:4">
      <c r="A688">
        <v>688</v>
      </c>
      <c r="C688" t="s">
        <v>1894</v>
      </c>
      <c r="D688" t="s">
        <v>1404</v>
      </c>
    </row>
    <row r="689" spans="1:4">
      <c r="A689">
        <v>689</v>
      </c>
      <c r="C689" t="s">
        <v>1895</v>
      </c>
      <c r="D689" t="s">
        <v>1405</v>
      </c>
    </row>
    <row r="690" spans="1:4">
      <c r="A690">
        <v>690</v>
      </c>
      <c r="C690" t="s">
        <v>1896</v>
      </c>
      <c r="D690" t="s">
        <v>1406</v>
      </c>
    </row>
    <row r="691" spans="1:4">
      <c r="A691">
        <v>691</v>
      </c>
      <c r="C691" t="s">
        <v>1897</v>
      </c>
      <c r="D691" t="s">
        <v>21</v>
      </c>
    </row>
    <row r="692" spans="1:4">
      <c r="A692">
        <v>692</v>
      </c>
      <c r="C692" t="s">
        <v>1898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1899</v>
      </c>
      <c r="D694" t="s">
        <v>24</v>
      </c>
    </row>
    <row r="695" spans="1:4">
      <c r="A695">
        <v>695</v>
      </c>
      <c r="B695" t="s">
        <v>126</v>
      </c>
      <c r="C695" t="s">
        <v>1900</v>
      </c>
      <c r="D695" t="s">
        <v>35</v>
      </c>
    </row>
    <row r="696" spans="1:4">
      <c r="A696">
        <v>696</v>
      </c>
      <c r="B696" t="s">
        <v>128</v>
      </c>
      <c r="C696" t="s">
        <v>1901</v>
      </c>
      <c r="D696" t="s">
        <v>37</v>
      </c>
    </row>
    <row r="697" spans="1:4">
      <c r="A697">
        <v>697</v>
      </c>
      <c r="B697" t="s">
        <v>122</v>
      </c>
      <c r="C697" t="s">
        <v>1902</v>
      </c>
      <c r="D697" t="s">
        <v>14</v>
      </c>
    </row>
    <row r="698" spans="1:4">
      <c r="A698">
        <v>698</v>
      </c>
      <c r="B698" t="s">
        <v>124</v>
      </c>
      <c r="C698" t="s">
        <v>1903</v>
      </c>
      <c r="D698" t="s">
        <v>19</v>
      </c>
    </row>
    <row r="699" spans="1:4">
      <c r="A699">
        <v>699</v>
      </c>
      <c r="C699" t="s">
        <v>1904</v>
      </c>
      <c r="D699" t="s">
        <v>1410</v>
      </c>
    </row>
    <row r="700" spans="1:4">
      <c r="A700">
        <v>700</v>
      </c>
      <c r="C700" t="s">
        <v>1905</v>
      </c>
      <c r="D700" t="s">
        <v>1409</v>
      </c>
    </row>
    <row r="701" spans="1:4">
      <c r="A701">
        <v>701</v>
      </c>
      <c r="C701" t="s">
        <v>1906</v>
      </c>
      <c r="D701" t="s">
        <v>1408</v>
      </c>
    </row>
    <row r="702" spans="1:4">
      <c r="A702">
        <v>702</v>
      </c>
      <c r="C702" t="s">
        <v>1907</v>
      </c>
      <c r="D702" t="s">
        <v>1407</v>
      </c>
    </row>
    <row r="703" spans="1:4">
      <c r="A703">
        <v>703</v>
      </c>
      <c r="B703" t="s">
        <v>118</v>
      </c>
      <c r="C703" t="s">
        <v>1908</v>
      </c>
      <c r="D703" t="s">
        <v>46</v>
      </c>
    </row>
    <row r="704" spans="1:4">
      <c r="A704">
        <v>704</v>
      </c>
      <c r="B704" t="s">
        <v>120</v>
      </c>
      <c r="C704" t="s">
        <v>1909</v>
      </c>
      <c r="D704" t="s">
        <v>48</v>
      </c>
    </row>
    <row r="705" spans="1:4">
      <c r="A705">
        <v>705</v>
      </c>
      <c r="B705" t="s">
        <v>114</v>
      </c>
      <c r="C705" t="s">
        <v>1910</v>
      </c>
      <c r="D705" t="s">
        <v>50</v>
      </c>
    </row>
    <row r="706" spans="1:4">
      <c r="A706">
        <v>706</v>
      </c>
      <c r="B706" t="s">
        <v>116</v>
      </c>
      <c r="C706" t="s">
        <v>1911</v>
      </c>
      <c r="D706" t="s">
        <v>52</v>
      </c>
    </row>
    <row r="707" spans="1:4">
      <c r="A707">
        <v>707</v>
      </c>
      <c r="B707" t="s">
        <v>180</v>
      </c>
      <c r="C707" t="s">
        <v>1912</v>
      </c>
      <c r="D707" t="s">
        <v>183</v>
      </c>
    </row>
    <row r="708" spans="1:4">
      <c r="A708">
        <v>708</v>
      </c>
      <c r="B708" t="s">
        <v>181</v>
      </c>
      <c r="C708" t="s">
        <v>1913</v>
      </c>
      <c r="D708" t="s">
        <v>185</v>
      </c>
    </row>
    <row r="709" spans="1:4">
      <c r="A709">
        <v>709</v>
      </c>
      <c r="B709" t="s">
        <v>178</v>
      </c>
      <c r="C709" t="s">
        <v>1914</v>
      </c>
      <c r="D709" t="s">
        <v>187</v>
      </c>
    </row>
    <row r="710" spans="1:4">
      <c r="A710">
        <v>710</v>
      </c>
      <c r="B710" t="s">
        <v>179</v>
      </c>
      <c r="C710" t="s">
        <v>1915</v>
      </c>
      <c r="D710" t="s">
        <v>189</v>
      </c>
    </row>
    <row r="711" spans="1:4">
      <c r="A711">
        <v>711</v>
      </c>
      <c r="C711" t="s">
        <v>1930</v>
      </c>
      <c r="D711" t="s">
        <v>1424</v>
      </c>
    </row>
    <row r="712" spans="1:4">
      <c r="A712">
        <v>712</v>
      </c>
      <c r="C712" t="s">
        <v>1931</v>
      </c>
      <c r="D712" t="s">
        <v>1423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1932</v>
      </c>
      <c r="D719" t="s">
        <v>1420</v>
      </c>
    </row>
    <row r="720" spans="1:4">
      <c r="A720">
        <v>720</v>
      </c>
      <c r="C720" t="s">
        <v>1933</v>
      </c>
      <c r="D720" t="s">
        <v>1417</v>
      </c>
    </row>
    <row r="721" spans="1:4">
      <c r="A721">
        <v>721</v>
      </c>
      <c r="C721" t="s">
        <v>1934</v>
      </c>
      <c r="D721" t="s">
        <v>1414</v>
      </c>
    </row>
    <row r="722" spans="1:4">
      <c r="A722">
        <v>722</v>
      </c>
      <c r="C722" t="s">
        <v>1935</v>
      </c>
      <c r="D722" t="s">
        <v>1411</v>
      </c>
    </row>
    <row r="723" spans="1:4">
      <c r="A723">
        <v>723</v>
      </c>
      <c r="C723" t="s">
        <v>1936</v>
      </c>
      <c r="D723" t="s">
        <v>1421</v>
      </c>
    </row>
    <row r="724" spans="1:4">
      <c r="A724">
        <v>724</v>
      </c>
      <c r="C724" t="s">
        <v>1937</v>
      </c>
      <c r="D724" t="s">
        <v>1418</v>
      </c>
    </row>
    <row r="725" spans="1:4">
      <c r="A725">
        <v>725</v>
      </c>
      <c r="C725" t="s">
        <v>1938</v>
      </c>
      <c r="D725" t="s">
        <v>1415</v>
      </c>
    </row>
    <row r="726" spans="1:4">
      <c r="A726">
        <v>726</v>
      </c>
      <c r="C726" t="s">
        <v>1939</v>
      </c>
      <c r="D726" t="s">
        <v>1412</v>
      </c>
    </row>
    <row r="727" spans="1:4">
      <c r="A727">
        <v>727</v>
      </c>
      <c r="C727" t="s">
        <v>1940</v>
      </c>
      <c r="D727" t="s">
        <v>1422</v>
      </c>
    </row>
    <row r="728" spans="1:4">
      <c r="A728">
        <v>728</v>
      </c>
      <c r="C728" t="s">
        <v>1941</v>
      </c>
      <c r="D728" t="s">
        <v>1419</v>
      </c>
    </row>
    <row r="729" spans="1:4">
      <c r="A729">
        <v>729</v>
      </c>
      <c r="C729" t="s">
        <v>1942</v>
      </c>
      <c r="D729" t="s">
        <v>1416</v>
      </c>
    </row>
    <row r="730" spans="1:4">
      <c r="A730">
        <v>730</v>
      </c>
      <c r="C730" t="s">
        <v>1943</v>
      </c>
      <c r="D730" t="s">
        <v>1413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1916</v>
      </c>
      <c r="D733" t="s">
        <v>1433</v>
      </c>
    </row>
    <row r="734" spans="1:4">
      <c r="A734">
        <v>734</v>
      </c>
      <c r="C734" t="s">
        <v>1917</v>
      </c>
      <c r="D734" t="s">
        <v>1434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1918</v>
      </c>
      <c r="D739" t="s">
        <v>1431</v>
      </c>
    </row>
    <row r="740" spans="1:4">
      <c r="A740">
        <v>740</v>
      </c>
      <c r="C740" t="s">
        <v>1919</v>
      </c>
      <c r="D740" t="s">
        <v>1429</v>
      </c>
    </row>
    <row r="741" spans="1:4">
      <c r="A741">
        <v>741</v>
      </c>
      <c r="C741" t="s">
        <v>1924</v>
      </c>
      <c r="D741" t="s">
        <v>1427</v>
      </c>
    </row>
    <row r="742" spans="1:4">
      <c r="A742">
        <v>742</v>
      </c>
      <c r="C742" t="s">
        <v>1925</v>
      </c>
      <c r="D742" t="s">
        <v>1425</v>
      </c>
    </row>
    <row r="743" spans="1:4">
      <c r="A743">
        <v>743</v>
      </c>
      <c r="C743" t="s">
        <v>1920</v>
      </c>
      <c r="D743" t="s">
        <v>123</v>
      </c>
    </row>
    <row r="744" spans="1:4">
      <c r="A744">
        <v>744</v>
      </c>
      <c r="C744" t="s">
        <v>1921</v>
      </c>
      <c r="D744" t="s">
        <v>125</v>
      </c>
    </row>
    <row r="745" spans="1:4">
      <c r="A745">
        <v>745</v>
      </c>
      <c r="C745" t="s">
        <v>1926</v>
      </c>
      <c r="D745" t="s">
        <v>127</v>
      </c>
    </row>
    <row r="746" spans="1:4">
      <c r="A746">
        <v>746</v>
      </c>
      <c r="C746" t="s">
        <v>1927</v>
      </c>
      <c r="D746" t="s">
        <v>129</v>
      </c>
    </row>
    <row r="747" spans="1:4">
      <c r="A747">
        <v>747</v>
      </c>
      <c r="C747" t="s">
        <v>1922</v>
      </c>
      <c r="D747" t="s">
        <v>1432</v>
      </c>
    </row>
    <row r="748" spans="1:4">
      <c r="A748">
        <v>748</v>
      </c>
      <c r="C748" t="s">
        <v>1923</v>
      </c>
      <c r="D748" t="s">
        <v>1430</v>
      </c>
    </row>
    <row r="749" spans="1:4">
      <c r="A749">
        <v>749</v>
      </c>
      <c r="C749" t="s">
        <v>1928</v>
      </c>
      <c r="D749" t="s">
        <v>1428</v>
      </c>
    </row>
    <row r="750" spans="1:4">
      <c r="A750">
        <v>750</v>
      </c>
      <c r="C750" t="s">
        <v>1929</v>
      </c>
      <c r="D750" t="s">
        <v>1426</v>
      </c>
    </row>
    <row r="751" spans="1:4">
      <c r="A751">
        <v>751</v>
      </c>
      <c r="D751" t="s">
        <v>1435</v>
      </c>
    </row>
    <row r="752" spans="1:4">
      <c r="A752">
        <v>752</v>
      </c>
      <c r="D752" t="s">
        <v>1436</v>
      </c>
    </row>
    <row r="753" spans="1:4">
      <c r="A753">
        <v>753</v>
      </c>
      <c r="D753" t="s">
        <v>1437</v>
      </c>
    </row>
    <row r="754" spans="1:4">
      <c r="A754">
        <v>754</v>
      </c>
      <c r="D754" t="s">
        <v>1438</v>
      </c>
    </row>
    <row r="755" spans="1:4">
      <c r="A755">
        <v>755</v>
      </c>
      <c r="D755" t="s">
        <v>1439</v>
      </c>
    </row>
    <row r="756" spans="1:4">
      <c r="A756">
        <v>756</v>
      </c>
      <c r="D756" t="s">
        <v>1440</v>
      </c>
    </row>
    <row r="757" spans="1:4">
      <c r="A757">
        <v>757</v>
      </c>
      <c r="D757" t="s">
        <v>1441</v>
      </c>
    </row>
    <row r="758" spans="1:4">
      <c r="A758">
        <v>758</v>
      </c>
      <c r="D758" t="s">
        <v>1442</v>
      </c>
    </row>
    <row r="759" spans="1:4">
      <c r="A759">
        <v>759</v>
      </c>
      <c r="D759" t="s">
        <v>1443</v>
      </c>
    </row>
    <row r="760" spans="1:4">
      <c r="A760">
        <v>760</v>
      </c>
      <c r="D760" t="s">
        <v>1444</v>
      </c>
    </row>
    <row r="761" spans="1:4">
      <c r="A761">
        <v>761</v>
      </c>
      <c r="D761" t="s">
        <v>1445</v>
      </c>
    </row>
    <row r="762" spans="1:4">
      <c r="A762">
        <v>762</v>
      </c>
      <c r="D762" t="s">
        <v>1446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zoomScale="85" zoomScaleNormal="85" workbookViewId="0">
      <selection activeCell="D22" sqref="D22"/>
    </sheetView>
  </sheetViews>
  <sheetFormatPr defaultRowHeight="16.899999999999999"/>
  <cols>
    <col min="1" max="1" width="18.75" customWidth="1"/>
    <col min="2" max="2" width="9.0625" customWidth="1"/>
    <col min="3" max="3" width="12.6875" customWidth="1"/>
    <col min="4" max="4" width="39.0625" bestFit="1" customWidth="1"/>
    <col min="5" max="5" width="4" bestFit="1" customWidth="1"/>
    <col min="6" max="6" width="5.3125" bestFit="1" customWidth="1"/>
    <col min="7" max="7" width="2.1875" bestFit="1" customWidth="1"/>
    <col min="9" max="9" width="52.4375" bestFit="1" customWidth="1"/>
    <col min="10" max="10" width="59.3125" bestFit="1" customWidth="1"/>
    <col min="11" max="12" width="34.1875" bestFit="1" customWidth="1"/>
    <col min="13" max="13" width="51.9375" bestFit="1" customWidth="1"/>
    <col min="14" max="14" width="48.0625" bestFit="1" customWidth="1"/>
  </cols>
  <sheetData>
    <row r="1" spans="1:14">
      <c r="A1" t="s">
        <v>578</v>
      </c>
      <c r="D1" t="s">
        <v>579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566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567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634</v>
      </c>
      <c r="D7" s="2" t="s">
        <v>56</v>
      </c>
      <c r="E7" s="2" t="s">
        <v>254</v>
      </c>
      <c r="F7" s="2" t="s">
        <v>551</v>
      </c>
      <c r="G7">
        <v>1</v>
      </c>
      <c r="H7" t="s">
        <v>255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634</v>
      </c>
      <c r="D8" s="2" t="s">
        <v>59</v>
      </c>
      <c r="E8" s="2" t="s">
        <v>254</v>
      </c>
      <c r="F8" s="2" t="s">
        <v>551</v>
      </c>
      <c r="G8">
        <v>1</v>
      </c>
      <c r="H8" t="s">
        <v>255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634</v>
      </c>
      <c r="D9" t="s">
        <v>62</v>
      </c>
      <c r="E9" t="s">
        <v>256</v>
      </c>
      <c r="G9">
        <v>3</v>
      </c>
      <c r="H9" t="s">
        <v>255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634</v>
      </c>
      <c r="D10" t="s">
        <v>65</v>
      </c>
      <c r="E10" t="s">
        <v>256</v>
      </c>
      <c r="G10">
        <v>3</v>
      </c>
      <c r="H10" t="s">
        <v>255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634</v>
      </c>
      <c r="D11" t="s">
        <v>68</v>
      </c>
      <c r="E11" t="s">
        <v>254</v>
      </c>
      <c r="G11">
        <v>3</v>
      </c>
      <c r="H11" t="s">
        <v>255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634</v>
      </c>
      <c r="D12" t="s">
        <v>71</v>
      </c>
      <c r="E12" t="s">
        <v>254</v>
      </c>
      <c r="G12">
        <v>3</v>
      </c>
      <c r="H12" t="s">
        <v>255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1973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634</v>
      </c>
      <c r="D14" t="s">
        <v>92</v>
      </c>
      <c r="E14" t="s">
        <v>256</v>
      </c>
      <c r="G14">
        <v>1</v>
      </c>
      <c r="H14" t="s">
        <v>255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634</v>
      </c>
      <c r="D15" t="s">
        <v>95</v>
      </c>
      <c r="E15" t="s">
        <v>256</v>
      </c>
      <c r="G15">
        <v>1</v>
      </c>
      <c r="H15" t="s">
        <v>255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634</v>
      </c>
      <c r="D16" t="s">
        <v>98</v>
      </c>
      <c r="E16" t="s">
        <v>254</v>
      </c>
      <c r="G16">
        <v>1</v>
      </c>
      <c r="H16" t="s">
        <v>255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634</v>
      </c>
      <c r="D17" t="s">
        <v>101</v>
      </c>
      <c r="E17" t="s">
        <v>254</v>
      </c>
      <c r="G17">
        <v>1</v>
      </c>
      <c r="H17" t="s">
        <v>255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634</v>
      </c>
      <c r="D18" t="s">
        <v>104</v>
      </c>
      <c r="E18" t="s">
        <v>256</v>
      </c>
      <c r="G18">
        <v>3</v>
      </c>
      <c r="H18" t="s">
        <v>255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634</v>
      </c>
      <c r="D19" t="s">
        <v>107</v>
      </c>
      <c r="E19" t="s">
        <v>256</v>
      </c>
      <c r="G19">
        <v>3</v>
      </c>
      <c r="H19" t="s">
        <v>255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634</v>
      </c>
      <c r="D20" t="s">
        <v>110</v>
      </c>
      <c r="E20" t="s">
        <v>254</v>
      </c>
      <c r="G20">
        <v>3</v>
      </c>
      <c r="H20" t="s">
        <v>255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634</v>
      </c>
      <c r="D21" t="s">
        <v>113</v>
      </c>
      <c r="E21" t="s">
        <v>254</v>
      </c>
      <c r="G21">
        <v>3</v>
      </c>
      <c r="H21" t="s">
        <v>255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568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634</v>
      </c>
      <c r="D23" t="s">
        <v>115</v>
      </c>
      <c r="E23" t="s">
        <v>256</v>
      </c>
      <c r="G23">
        <v>0</v>
      </c>
      <c r="H23" t="s">
        <v>255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634</v>
      </c>
      <c r="D24" t="s">
        <v>117</v>
      </c>
      <c r="E24" t="s">
        <v>256</v>
      </c>
      <c r="G24">
        <v>0</v>
      </c>
      <c r="H24" t="s">
        <v>255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634</v>
      </c>
      <c r="D25" t="s">
        <v>119</v>
      </c>
      <c r="E25" t="s">
        <v>254</v>
      </c>
      <c r="G25">
        <v>0</v>
      </c>
      <c r="H25" t="s">
        <v>255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634</v>
      </c>
      <c r="D26" t="s">
        <v>121</v>
      </c>
      <c r="E26" t="s">
        <v>254</v>
      </c>
      <c r="G26">
        <v>0</v>
      </c>
      <c r="H26" t="s">
        <v>255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634</v>
      </c>
      <c r="D27" t="s">
        <v>123</v>
      </c>
      <c r="E27" t="s">
        <v>256</v>
      </c>
      <c r="G27">
        <v>2</v>
      </c>
      <c r="H27" t="s">
        <v>255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634</v>
      </c>
      <c r="D28" t="s">
        <v>125</v>
      </c>
      <c r="E28" t="s">
        <v>256</v>
      </c>
      <c r="G28">
        <v>2</v>
      </c>
      <c r="H28" t="s">
        <v>255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634</v>
      </c>
      <c r="D29" t="s">
        <v>127</v>
      </c>
      <c r="E29" t="s">
        <v>254</v>
      </c>
      <c r="G29">
        <v>2</v>
      </c>
      <c r="H29" t="s">
        <v>255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634</v>
      </c>
      <c r="D30" t="s">
        <v>129</v>
      </c>
      <c r="E30" t="s">
        <v>254</v>
      </c>
      <c r="G30">
        <v>2</v>
      </c>
      <c r="H30" t="s">
        <v>255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1972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634</v>
      </c>
      <c r="D32" s="2" t="s">
        <v>74</v>
      </c>
      <c r="E32" s="2" t="s">
        <v>254</v>
      </c>
      <c r="F32" s="2" t="s">
        <v>551</v>
      </c>
      <c r="G32">
        <v>1</v>
      </c>
      <c r="H32" t="s">
        <v>255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634</v>
      </c>
      <c r="D33" s="2" t="s">
        <v>77</v>
      </c>
      <c r="E33" s="2" t="s">
        <v>254</v>
      </c>
      <c r="F33" s="2" t="s">
        <v>551</v>
      </c>
      <c r="G33">
        <v>1</v>
      </c>
      <c r="H33" t="s">
        <v>255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634</v>
      </c>
      <c r="D34" t="s">
        <v>80</v>
      </c>
      <c r="E34" t="s">
        <v>256</v>
      </c>
      <c r="G34">
        <v>0</v>
      </c>
      <c r="H34" t="s">
        <v>255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634</v>
      </c>
      <c r="D35" t="s">
        <v>83</v>
      </c>
      <c r="E35" t="s">
        <v>256</v>
      </c>
      <c r="G35">
        <v>0</v>
      </c>
      <c r="H35" t="s">
        <v>255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634</v>
      </c>
      <c r="D36" t="s">
        <v>86</v>
      </c>
      <c r="E36" t="s">
        <v>254</v>
      </c>
      <c r="G36">
        <v>0</v>
      </c>
      <c r="H36" t="s">
        <v>255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634</v>
      </c>
      <c r="D37" t="s">
        <v>89</v>
      </c>
      <c r="E37" t="s">
        <v>254</v>
      </c>
      <c r="G37">
        <v>0</v>
      </c>
      <c r="H37" t="s">
        <v>255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1971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634</v>
      </c>
      <c r="D39" s="2" t="s">
        <v>21</v>
      </c>
      <c r="E39" s="2" t="s">
        <v>254</v>
      </c>
      <c r="F39" s="2" t="s">
        <v>551</v>
      </c>
      <c r="G39">
        <v>0</v>
      </c>
      <c r="H39" t="s">
        <v>255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634</v>
      </c>
      <c r="D40" s="2" t="s">
        <v>22</v>
      </c>
      <c r="E40" s="2" t="s">
        <v>254</v>
      </c>
      <c r="F40" s="2" t="s">
        <v>551</v>
      </c>
      <c r="G40">
        <v>0</v>
      </c>
      <c r="H40" t="s">
        <v>255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634</v>
      </c>
      <c r="D41" s="2" t="s">
        <v>23</v>
      </c>
      <c r="E41" s="2" t="s">
        <v>254</v>
      </c>
      <c r="F41" s="2" t="s">
        <v>551</v>
      </c>
      <c r="G41">
        <v>1</v>
      </c>
      <c r="H41" t="s">
        <v>255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634</v>
      </c>
      <c r="D42" s="2" t="s">
        <v>24</v>
      </c>
      <c r="E42" s="2" t="s">
        <v>254</v>
      </c>
      <c r="F42" s="2" t="s">
        <v>551</v>
      </c>
      <c r="G42">
        <v>1</v>
      </c>
      <c r="H42" t="s">
        <v>255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634</v>
      </c>
      <c r="D43" t="s">
        <v>36</v>
      </c>
      <c r="E43" t="s">
        <v>256</v>
      </c>
      <c r="G43">
        <v>0</v>
      </c>
      <c r="H43" t="s">
        <v>255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634</v>
      </c>
      <c r="D44" t="s">
        <v>38</v>
      </c>
      <c r="E44" t="s">
        <v>256</v>
      </c>
      <c r="G44">
        <v>0</v>
      </c>
      <c r="H44" t="s">
        <v>255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634</v>
      </c>
      <c r="D45" t="s">
        <v>15</v>
      </c>
      <c r="E45" t="s">
        <v>254</v>
      </c>
      <c r="G45">
        <v>0</v>
      </c>
      <c r="H45" t="s">
        <v>255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634</v>
      </c>
      <c r="D46" t="s">
        <v>20</v>
      </c>
      <c r="E46" t="s">
        <v>254</v>
      </c>
      <c r="G46">
        <v>0</v>
      </c>
      <c r="H46" t="s">
        <v>255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634</v>
      </c>
      <c r="D47" t="s">
        <v>47</v>
      </c>
      <c r="E47" t="s">
        <v>256</v>
      </c>
      <c r="G47">
        <v>2</v>
      </c>
      <c r="H47" t="s">
        <v>255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634</v>
      </c>
      <c r="D48" t="s">
        <v>49</v>
      </c>
      <c r="E48" t="s">
        <v>256</v>
      </c>
      <c r="G48">
        <v>2</v>
      </c>
      <c r="H48" t="s">
        <v>255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634</v>
      </c>
      <c r="D49" s="14" t="s">
        <v>51</v>
      </c>
      <c r="E49" t="s">
        <v>254</v>
      </c>
      <c r="G49">
        <v>2</v>
      </c>
      <c r="H49" t="s">
        <v>255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634</v>
      </c>
      <c r="D50" s="14" t="s">
        <v>53</v>
      </c>
      <c r="E50" t="s">
        <v>254</v>
      </c>
      <c r="G50">
        <v>2</v>
      </c>
      <c r="H50" t="s">
        <v>255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634</v>
      </c>
      <c r="D52" t="s">
        <v>136</v>
      </c>
      <c r="E52" t="s">
        <v>254</v>
      </c>
      <c r="H52" t="s">
        <v>255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634</v>
      </c>
      <c r="D53" t="s">
        <v>139</v>
      </c>
      <c r="E53" t="s">
        <v>254</v>
      </c>
      <c r="H53" t="s">
        <v>255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634</v>
      </c>
      <c r="D54" t="s">
        <v>142</v>
      </c>
      <c r="E54" t="s">
        <v>254</v>
      </c>
      <c r="H54" t="s">
        <v>255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634</v>
      </c>
      <c r="D55" t="s">
        <v>145</v>
      </c>
      <c r="E55" t="s">
        <v>254</v>
      </c>
      <c r="H55" t="s">
        <v>255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634</v>
      </c>
      <c r="D56" t="s">
        <v>148</v>
      </c>
      <c r="E56" t="s">
        <v>256</v>
      </c>
      <c r="H56" t="s">
        <v>255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634</v>
      </c>
      <c r="D57" t="s">
        <v>151</v>
      </c>
      <c r="E57" t="s">
        <v>256</v>
      </c>
      <c r="H57" t="s">
        <v>255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634</v>
      </c>
      <c r="D58" t="s">
        <v>154</v>
      </c>
      <c r="E58" t="s">
        <v>256</v>
      </c>
      <c r="H58" t="s">
        <v>255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634</v>
      </c>
      <c r="D59" t="s">
        <v>157</v>
      </c>
      <c r="E59" t="s">
        <v>256</v>
      </c>
      <c r="H59" t="s">
        <v>255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635</v>
      </c>
      <c r="D61" t="s">
        <v>227</v>
      </c>
      <c r="E61" t="s">
        <v>254</v>
      </c>
      <c r="F61" t="s">
        <v>551</v>
      </c>
      <c r="H61" t="s">
        <v>255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635</v>
      </c>
      <c r="D62" t="s">
        <v>230</v>
      </c>
      <c r="E62" t="s">
        <v>254</v>
      </c>
      <c r="F62" t="s">
        <v>551</v>
      </c>
      <c r="H62" t="s">
        <v>255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259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297</v>
      </c>
    </row>
    <row r="69" spans="11:13">
      <c r="K69" t="s">
        <v>292</v>
      </c>
    </row>
    <row r="71" spans="11:13">
      <c r="K71" t="s">
        <v>293</v>
      </c>
    </row>
    <row r="72" spans="11:13">
      <c r="K72" t="s">
        <v>296</v>
      </c>
    </row>
    <row r="73" spans="11:13">
      <c r="K73" t="s">
        <v>292</v>
      </c>
    </row>
    <row r="74" spans="11:13">
      <c r="K74" t="s">
        <v>299</v>
      </c>
    </row>
    <row r="75" spans="11:13">
      <c r="K75" s="1" t="s">
        <v>252</v>
      </c>
    </row>
    <row r="76" spans="11:13">
      <c r="K76" t="s">
        <v>300</v>
      </c>
    </row>
    <row r="77" spans="11:13">
      <c r="K77" s="1" t="s">
        <v>252</v>
      </c>
    </row>
    <row r="78" spans="11:13">
      <c r="K78" t="s">
        <v>294</v>
      </c>
    </row>
    <row r="79" spans="11:13">
      <c r="K79" t="s">
        <v>295</v>
      </c>
    </row>
    <row r="80" spans="11:13">
      <c r="K80" s="1" t="s">
        <v>252</v>
      </c>
    </row>
    <row r="81" spans="1:14">
      <c r="K81" t="s">
        <v>298</v>
      </c>
    </row>
    <row r="85" spans="1:14">
      <c r="A85" t="s">
        <v>1480</v>
      </c>
      <c r="B85" t="s">
        <v>1622</v>
      </c>
      <c r="C85" t="s">
        <v>634</v>
      </c>
      <c r="D85" t="s">
        <v>1041</v>
      </c>
      <c r="E85" t="s">
        <v>254</v>
      </c>
      <c r="H85" t="s">
        <v>255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1624</v>
      </c>
      <c r="B86" t="s">
        <v>1623</v>
      </c>
      <c r="C86" t="s">
        <v>634</v>
      </c>
      <c r="D86" t="s">
        <v>1042</v>
      </c>
      <c r="E86" t="s">
        <v>254</v>
      </c>
      <c r="H86" t="s">
        <v>255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1483</v>
      </c>
      <c r="B87" t="s">
        <v>1628</v>
      </c>
      <c r="C87" t="s">
        <v>634</v>
      </c>
      <c r="D87" t="s">
        <v>1135</v>
      </c>
      <c r="E87" t="s">
        <v>254</v>
      </c>
      <c r="H87" t="s">
        <v>255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1499</v>
      </c>
      <c r="B88" t="s">
        <v>1629</v>
      </c>
      <c r="C88" t="s">
        <v>634</v>
      </c>
      <c r="D88" t="s">
        <v>1136</v>
      </c>
      <c r="E88" t="s">
        <v>254</v>
      </c>
      <c r="H88" t="s">
        <v>255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1486</v>
      </c>
      <c r="B89" t="s">
        <v>1627</v>
      </c>
      <c r="C89" t="s">
        <v>634</v>
      </c>
      <c r="D89" t="s">
        <v>1139</v>
      </c>
      <c r="E89" t="s">
        <v>254</v>
      </c>
      <c r="H89" t="s">
        <v>255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1485</v>
      </c>
      <c r="B90" t="s">
        <v>1626</v>
      </c>
      <c r="C90" t="s">
        <v>634</v>
      </c>
      <c r="D90" t="s">
        <v>1140</v>
      </c>
      <c r="E90" t="s">
        <v>254</v>
      </c>
      <c r="H90" t="s">
        <v>255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1484</v>
      </c>
      <c r="B91" t="s">
        <v>1625</v>
      </c>
      <c r="C91" t="s">
        <v>634</v>
      </c>
      <c r="D91" t="s">
        <v>1144</v>
      </c>
      <c r="E91" t="s">
        <v>254</v>
      </c>
      <c r="H91" t="s">
        <v>255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1487</v>
      </c>
      <c r="B92" t="s">
        <v>1630</v>
      </c>
      <c r="C92" t="s">
        <v>634</v>
      </c>
      <c r="D92" t="s">
        <v>1056</v>
      </c>
      <c r="E92" t="s">
        <v>254</v>
      </c>
      <c r="H92" t="s">
        <v>255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1488</v>
      </c>
      <c r="B93" t="s">
        <v>1631</v>
      </c>
      <c r="C93" t="s">
        <v>634</v>
      </c>
      <c r="D93" t="s">
        <v>1057</v>
      </c>
      <c r="E93" t="s">
        <v>254</v>
      </c>
      <c r="H93" t="s">
        <v>255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1489</v>
      </c>
      <c r="B94" t="s">
        <v>1635</v>
      </c>
      <c r="C94" t="s">
        <v>634</v>
      </c>
      <c r="D94" t="s">
        <v>1058</v>
      </c>
      <c r="E94" t="s">
        <v>254</v>
      </c>
      <c r="H94" t="s">
        <v>255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1490</v>
      </c>
      <c r="B95" t="s">
        <v>1636</v>
      </c>
      <c r="C95" t="s">
        <v>634</v>
      </c>
      <c r="D95" t="s">
        <v>1059</v>
      </c>
      <c r="E95" t="s">
        <v>254</v>
      </c>
      <c r="H95" t="s">
        <v>255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1491</v>
      </c>
      <c r="B96" t="s">
        <v>1637</v>
      </c>
      <c r="C96" t="s">
        <v>634</v>
      </c>
      <c r="D96" t="s">
        <v>1060</v>
      </c>
      <c r="E96" t="s">
        <v>254</v>
      </c>
      <c r="H96" t="s">
        <v>255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1492</v>
      </c>
      <c r="B97" t="s">
        <v>1638</v>
      </c>
      <c r="C97" t="s">
        <v>634</v>
      </c>
      <c r="D97" t="s">
        <v>1061</v>
      </c>
      <c r="E97" t="s">
        <v>254</v>
      </c>
      <c r="H97" t="s">
        <v>255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1493</v>
      </c>
      <c r="B98" t="s">
        <v>1639</v>
      </c>
      <c r="C98" t="s">
        <v>634</v>
      </c>
      <c r="D98" t="s">
        <v>1062</v>
      </c>
      <c r="E98" t="s">
        <v>254</v>
      </c>
      <c r="H98" t="s">
        <v>255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1494</v>
      </c>
      <c r="B99" t="s">
        <v>1640</v>
      </c>
      <c r="C99" t="s">
        <v>634</v>
      </c>
      <c r="D99" t="s">
        <v>1063</v>
      </c>
      <c r="E99" t="s">
        <v>254</v>
      </c>
      <c r="H99" t="s">
        <v>255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1974</v>
      </c>
      <c r="B100" t="s">
        <v>1641</v>
      </c>
      <c r="C100" t="s">
        <v>634</v>
      </c>
      <c r="D100" t="s">
        <v>1064</v>
      </c>
      <c r="E100" t="s">
        <v>254</v>
      </c>
      <c r="H100" t="s">
        <v>255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1621</v>
      </c>
      <c r="B101" t="s">
        <v>1642</v>
      </c>
      <c r="C101" t="s">
        <v>634</v>
      </c>
      <c r="D101" t="s">
        <v>1065</v>
      </c>
      <c r="E101" t="s">
        <v>254</v>
      </c>
      <c r="H101" t="s">
        <v>255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1615</v>
      </c>
      <c r="B102" t="s">
        <v>1643</v>
      </c>
      <c r="C102" t="s">
        <v>634</v>
      </c>
      <c r="D102" t="s">
        <v>1066</v>
      </c>
      <c r="E102" t="s">
        <v>254</v>
      </c>
      <c r="H102" t="s">
        <v>255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1616</v>
      </c>
      <c r="B103" t="s">
        <v>1644</v>
      </c>
      <c r="C103" t="s">
        <v>634</v>
      </c>
      <c r="D103" t="s">
        <v>1067</v>
      </c>
      <c r="E103" t="s">
        <v>254</v>
      </c>
      <c r="H103" t="s">
        <v>255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1600</v>
      </c>
      <c r="B104" t="s">
        <v>1645</v>
      </c>
      <c r="C104" t="s">
        <v>634</v>
      </c>
      <c r="D104" t="s">
        <v>1068</v>
      </c>
      <c r="E104" t="s">
        <v>254</v>
      </c>
      <c r="H104" t="s">
        <v>255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1598</v>
      </c>
      <c r="B105" t="s">
        <v>1646</v>
      </c>
      <c r="C105" t="s">
        <v>634</v>
      </c>
      <c r="D105" t="s">
        <v>1069</v>
      </c>
      <c r="E105" t="s">
        <v>254</v>
      </c>
      <c r="H105" t="s">
        <v>255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1456</v>
      </c>
      <c r="B106" t="s">
        <v>1647</v>
      </c>
      <c r="C106" t="s">
        <v>634</v>
      </c>
      <c r="D106" t="s">
        <v>1072</v>
      </c>
      <c r="E106" t="s">
        <v>254</v>
      </c>
      <c r="H106" t="s">
        <v>255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1455</v>
      </c>
      <c r="B107" t="s">
        <v>1648</v>
      </c>
      <c r="C107" t="s">
        <v>634</v>
      </c>
      <c r="D107" t="s">
        <v>1073</v>
      </c>
      <c r="E107" t="s">
        <v>254</v>
      </c>
      <c r="H107" t="s">
        <v>255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1508</v>
      </c>
      <c r="B108" t="s">
        <v>1649</v>
      </c>
      <c r="C108" t="s">
        <v>634</v>
      </c>
      <c r="D108" t="s">
        <v>1074</v>
      </c>
      <c r="E108" t="s">
        <v>254</v>
      </c>
      <c r="H108" t="s">
        <v>255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1454</v>
      </c>
      <c r="B109" t="s">
        <v>1650</v>
      </c>
      <c r="C109" t="s">
        <v>634</v>
      </c>
      <c r="D109" t="s">
        <v>1075</v>
      </c>
      <c r="E109" t="s">
        <v>254</v>
      </c>
      <c r="H109" t="s">
        <v>255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1507</v>
      </c>
      <c r="B110" t="s">
        <v>1651</v>
      </c>
      <c r="C110" t="s">
        <v>634</v>
      </c>
      <c r="D110" t="s">
        <v>1076</v>
      </c>
      <c r="E110" t="s">
        <v>254</v>
      </c>
      <c r="H110" t="s">
        <v>255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1453</v>
      </c>
      <c r="B111" t="s">
        <v>1652</v>
      </c>
      <c r="C111" t="s">
        <v>634</v>
      </c>
      <c r="D111" t="s">
        <v>1077</v>
      </c>
      <c r="E111" t="s">
        <v>254</v>
      </c>
      <c r="H111" t="s">
        <v>255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1599</v>
      </c>
      <c r="B112" t="s">
        <v>1653</v>
      </c>
      <c r="C112" t="s">
        <v>634</v>
      </c>
      <c r="D112" t="s">
        <v>1079</v>
      </c>
      <c r="E112" t="s">
        <v>254</v>
      </c>
      <c r="H112" t="s">
        <v>255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1518</v>
      </c>
      <c r="B113" t="s">
        <v>1654</v>
      </c>
      <c r="C113" t="s">
        <v>634</v>
      </c>
      <c r="D113" t="s">
        <v>1104</v>
      </c>
      <c r="E113" t="s">
        <v>254</v>
      </c>
      <c r="H113" t="s">
        <v>255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1516</v>
      </c>
      <c r="B114" t="s">
        <v>1655</v>
      </c>
      <c r="C114" t="s">
        <v>634</v>
      </c>
      <c r="D114" t="s">
        <v>1105</v>
      </c>
      <c r="E114" t="s">
        <v>254</v>
      </c>
      <c r="H114" t="s">
        <v>255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1519</v>
      </c>
      <c r="B115" t="s">
        <v>1656</v>
      </c>
      <c r="C115" t="s">
        <v>634</v>
      </c>
      <c r="D115" t="s">
        <v>1106</v>
      </c>
      <c r="E115" t="s">
        <v>254</v>
      </c>
      <c r="H115" t="s">
        <v>255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1523</v>
      </c>
      <c r="B116" t="s">
        <v>1657</v>
      </c>
      <c r="C116" t="s">
        <v>634</v>
      </c>
      <c r="D116" t="s">
        <v>1107</v>
      </c>
      <c r="E116" t="s">
        <v>254</v>
      </c>
      <c r="H116" t="s">
        <v>255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1510</v>
      </c>
      <c r="B117" t="s">
        <v>1658</v>
      </c>
      <c r="C117" t="s">
        <v>634</v>
      </c>
      <c r="D117" t="s">
        <v>1108</v>
      </c>
      <c r="E117" t="s">
        <v>254</v>
      </c>
      <c r="H117" t="s">
        <v>255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1511</v>
      </c>
      <c r="B118" t="s">
        <v>1659</v>
      </c>
      <c r="C118" t="s">
        <v>634</v>
      </c>
      <c r="D118" t="s">
        <v>1109</v>
      </c>
      <c r="E118" t="s">
        <v>254</v>
      </c>
      <c r="H118" t="s">
        <v>255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1522</v>
      </c>
      <c r="B119" t="s">
        <v>1660</v>
      </c>
      <c r="C119" t="s">
        <v>634</v>
      </c>
      <c r="D119" t="s">
        <v>1110</v>
      </c>
      <c r="E119" t="s">
        <v>254</v>
      </c>
      <c r="H119" t="s">
        <v>255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1517</v>
      </c>
      <c r="B120" t="s">
        <v>1661</v>
      </c>
      <c r="C120" t="s">
        <v>634</v>
      </c>
      <c r="D120" t="s">
        <v>1111</v>
      </c>
      <c r="E120" t="s">
        <v>254</v>
      </c>
      <c r="H120" t="s">
        <v>255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1513</v>
      </c>
      <c r="B121" t="s">
        <v>1663</v>
      </c>
      <c r="C121" t="s">
        <v>634</v>
      </c>
      <c r="D121" t="s">
        <v>1113</v>
      </c>
      <c r="E121" t="s">
        <v>254</v>
      </c>
      <c r="H121" t="s">
        <v>255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1514</v>
      </c>
      <c r="B122" t="s">
        <v>1664</v>
      </c>
      <c r="C122" t="s">
        <v>634</v>
      </c>
      <c r="D122" t="s">
        <v>1114</v>
      </c>
      <c r="E122" t="s">
        <v>254</v>
      </c>
      <c r="H122" t="s">
        <v>255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1515</v>
      </c>
      <c r="B123" t="s">
        <v>1665</v>
      </c>
      <c r="C123" t="s">
        <v>634</v>
      </c>
      <c r="D123" t="s">
        <v>1115</v>
      </c>
      <c r="E123" t="s">
        <v>254</v>
      </c>
      <c r="H123" t="s">
        <v>255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1520</v>
      </c>
      <c r="B124" t="s">
        <v>1666</v>
      </c>
      <c r="C124" t="s">
        <v>634</v>
      </c>
      <c r="D124" t="s">
        <v>1116</v>
      </c>
      <c r="E124" t="s">
        <v>254</v>
      </c>
      <c r="H124" t="s">
        <v>255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1521</v>
      </c>
      <c r="B125" t="s">
        <v>1667</v>
      </c>
      <c r="C125" t="s">
        <v>634</v>
      </c>
      <c r="D125" t="s">
        <v>1117</v>
      </c>
      <c r="E125" t="s">
        <v>254</v>
      </c>
      <c r="H125" t="s">
        <v>255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1512</v>
      </c>
      <c r="B126" t="s">
        <v>1668</v>
      </c>
      <c r="C126" t="s">
        <v>634</v>
      </c>
      <c r="D126" t="s">
        <v>1118</v>
      </c>
      <c r="E126" t="s">
        <v>254</v>
      </c>
      <c r="H126" t="s">
        <v>255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1670</v>
      </c>
      <c r="C127" t="s">
        <v>634</v>
      </c>
      <c r="D127" t="s">
        <v>136</v>
      </c>
      <c r="E127" t="s">
        <v>254</v>
      </c>
      <c r="H127" t="s">
        <v>255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1671</v>
      </c>
      <c r="C128" t="s">
        <v>634</v>
      </c>
      <c r="D128" t="s">
        <v>139</v>
      </c>
      <c r="E128" t="s">
        <v>254</v>
      </c>
      <c r="H128" t="s">
        <v>255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1672</v>
      </c>
      <c r="C129" t="s">
        <v>634</v>
      </c>
      <c r="D129" t="s">
        <v>142</v>
      </c>
      <c r="E129" t="s">
        <v>254</v>
      </c>
      <c r="H129" t="s">
        <v>255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1673</v>
      </c>
      <c r="C130" t="s">
        <v>634</v>
      </c>
      <c r="D130" t="s">
        <v>145</v>
      </c>
      <c r="E130" t="s">
        <v>254</v>
      </c>
      <c r="H130" t="s">
        <v>255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1674</v>
      </c>
      <c r="C131" t="s">
        <v>634</v>
      </c>
      <c r="D131" t="s">
        <v>148</v>
      </c>
      <c r="E131" t="s">
        <v>254</v>
      </c>
      <c r="H131" t="s">
        <v>255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1675</v>
      </c>
      <c r="C132" t="s">
        <v>634</v>
      </c>
      <c r="D132" t="s">
        <v>151</v>
      </c>
      <c r="E132" t="s">
        <v>254</v>
      </c>
      <c r="H132" t="s">
        <v>255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1676</v>
      </c>
      <c r="C133" t="s">
        <v>634</v>
      </c>
      <c r="D133" t="s">
        <v>154</v>
      </c>
      <c r="E133" t="s">
        <v>254</v>
      </c>
      <c r="H133" t="s">
        <v>255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1677</v>
      </c>
      <c r="C134" t="s">
        <v>634</v>
      </c>
      <c r="D134" t="s">
        <v>157</v>
      </c>
      <c r="E134" t="s">
        <v>254</v>
      </c>
      <c r="H134" t="s">
        <v>255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1603</v>
      </c>
      <c r="B135" t="s">
        <v>1678</v>
      </c>
      <c r="C135" t="s">
        <v>634</v>
      </c>
      <c r="D135" t="s">
        <v>1083</v>
      </c>
      <c r="E135" t="s">
        <v>254</v>
      </c>
      <c r="H135" t="s">
        <v>255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1607</v>
      </c>
      <c r="B136" t="s">
        <v>1679</v>
      </c>
      <c r="C136" t="s">
        <v>634</v>
      </c>
      <c r="D136" t="s">
        <v>1084</v>
      </c>
      <c r="E136" t="s">
        <v>254</v>
      </c>
      <c r="H136" t="s">
        <v>255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1606</v>
      </c>
      <c r="B137" t="s">
        <v>1634</v>
      </c>
      <c r="C137" t="s">
        <v>634</v>
      </c>
      <c r="D137" t="s">
        <v>1085</v>
      </c>
      <c r="E137" t="s">
        <v>254</v>
      </c>
      <c r="H137" t="s">
        <v>255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1605</v>
      </c>
      <c r="B138" t="s">
        <v>1449</v>
      </c>
      <c r="C138" t="s">
        <v>634</v>
      </c>
      <c r="D138" t="s">
        <v>1086</v>
      </c>
      <c r="E138" t="s">
        <v>254</v>
      </c>
      <c r="H138" t="s">
        <v>255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1593</v>
      </c>
      <c r="B139" t="s">
        <v>1448</v>
      </c>
      <c r="C139" t="s">
        <v>634</v>
      </c>
      <c r="D139" t="s">
        <v>1087</v>
      </c>
      <c r="E139" t="s">
        <v>254</v>
      </c>
      <c r="H139" t="s">
        <v>255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1604</v>
      </c>
      <c r="B140" t="s">
        <v>1447</v>
      </c>
      <c r="C140" t="s">
        <v>634</v>
      </c>
      <c r="D140" t="s">
        <v>1088</v>
      </c>
      <c r="E140" t="s">
        <v>254</v>
      </c>
      <c r="H140" t="s">
        <v>255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1608</v>
      </c>
      <c r="B141" t="s">
        <v>1680</v>
      </c>
      <c r="C141" t="s">
        <v>634</v>
      </c>
      <c r="D141" t="s">
        <v>1089</v>
      </c>
      <c r="E141" t="s">
        <v>254</v>
      </c>
      <c r="H141" t="s">
        <v>255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1601</v>
      </c>
      <c r="B142" t="s">
        <v>1681</v>
      </c>
      <c r="C142" t="s">
        <v>634</v>
      </c>
      <c r="D142" t="s">
        <v>1090</v>
      </c>
      <c r="E142" t="s">
        <v>254</v>
      </c>
      <c r="H142" t="s">
        <v>255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1592</v>
      </c>
      <c r="B143" t="s">
        <v>1632</v>
      </c>
      <c r="C143" t="s">
        <v>634</v>
      </c>
      <c r="D143" t="s">
        <v>1091</v>
      </c>
      <c r="E143" t="s">
        <v>254</v>
      </c>
      <c r="H143" t="s">
        <v>255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1602</v>
      </c>
      <c r="B144" t="s">
        <v>1633</v>
      </c>
      <c r="C144" t="s">
        <v>634</v>
      </c>
      <c r="D144" t="s">
        <v>1092</v>
      </c>
      <c r="E144" t="s">
        <v>254</v>
      </c>
      <c r="H144" t="s">
        <v>255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1691</v>
      </c>
      <c r="B145" t="s">
        <v>1684</v>
      </c>
      <c r="C145" t="s">
        <v>634</v>
      </c>
      <c r="D145" t="s">
        <v>1096</v>
      </c>
      <c r="E145" t="s">
        <v>254</v>
      </c>
      <c r="H145" t="s">
        <v>255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1496</v>
      </c>
      <c r="B146" t="s">
        <v>1686</v>
      </c>
      <c r="C146" t="s">
        <v>634</v>
      </c>
      <c r="D146" t="s">
        <v>1098</v>
      </c>
      <c r="E146" t="s">
        <v>254</v>
      </c>
      <c r="H146" t="s">
        <v>255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748</v>
      </c>
      <c r="B147" t="s">
        <v>750</v>
      </c>
      <c r="C147" t="s">
        <v>634</v>
      </c>
      <c r="D147" t="s">
        <v>752</v>
      </c>
      <c r="E147" t="s">
        <v>254</v>
      </c>
      <c r="H147" t="s">
        <v>255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747</v>
      </c>
      <c r="B148" t="s">
        <v>749</v>
      </c>
      <c r="C148" t="s">
        <v>634</v>
      </c>
      <c r="D148" t="s">
        <v>751</v>
      </c>
      <c r="E148" t="s">
        <v>254</v>
      </c>
      <c r="H148" t="s">
        <v>255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1497</v>
      </c>
      <c r="B149" t="s">
        <v>1689</v>
      </c>
      <c r="C149" t="s">
        <v>634</v>
      </c>
      <c r="D149" t="s">
        <v>1101</v>
      </c>
      <c r="E149" t="s">
        <v>254</v>
      </c>
      <c r="H149" t="s">
        <v>255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1498</v>
      </c>
      <c r="B150" t="s">
        <v>1690</v>
      </c>
      <c r="C150" t="s">
        <v>634</v>
      </c>
      <c r="D150" t="s">
        <v>1102</v>
      </c>
      <c r="E150" t="s">
        <v>254</v>
      </c>
      <c r="H150" t="s">
        <v>255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1477</v>
      </c>
      <c r="B151" t="s">
        <v>1698</v>
      </c>
      <c r="C151" t="s">
        <v>634</v>
      </c>
      <c r="D151" t="s">
        <v>1152</v>
      </c>
      <c r="E151" t="s">
        <v>254</v>
      </c>
      <c r="H151" t="s">
        <v>255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1560</v>
      </c>
      <c r="B152" t="s">
        <v>1718</v>
      </c>
      <c r="C152" t="s">
        <v>634</v>
      </c>
      <c r="D152" t="s">
        <v>1172</v>
      </c>
      <c r="E152" t="s">
        <v>254</v>
      </c>
      <c r="H152" t="s">
        <v>255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1559</v>
      </c>
      <c r="B153" t="s">
        <v>1719</v>
      </c>
      <c r="C153" t="s">
        <v>634</v>
      </c>
      <c r="D153" t="s">
        <v>1173</v>
      </c>
      <c r="E153" t="s">
        <v>254</v>
      </c>
      <c r="H153" t="s">
        <v>255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1568</v>
      </c>
      <c r="B154" t="s">
        <v>1726</v>
      </c>
      <c r="C154" t="s">
        <v>634</v>
      </c>
      <c r="D154" t="s">
        <v>1180</v>
      </c>
      <c r="E154" t="s">
        <v>254</v>
      </c>
      <c r="H154" t="s">
        <v>255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1567</v>
      </c>
      <c r="B155" t="s">
        <v>1727</v>
      </c>
      <c r="C155" t="s">
        <v>634</v>
      </c>
      <c r="D155" t="s">
        <v>1181</v>
      </c>
      <c r="E155" t="s">
        <v>254</v>
      </c>
      <c r="H155" t="s">
        <v>255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1562</v>
      </c>
      <c r="B156" t="s">
        <v>1728</v>
      </c>
      <c r="C156" t="s">
        <v>634</v>
      </c>
      <c r="D156" t="s">
        <v>1182</v>
      </c>
      <c r="E156" t="s">
        <v>254</v>
      </c>
      <c r="H156" t="s">
        <v>255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1561</v>
      </c>
      <c r="B157" t="s">
        <v>1729</v>
      </c>
      <c r="C157" t="s">
        <v>634</v>
      </c>
      <c r="D157" t="s">
        <v>1183</v>
      </c>
      <c r="E157" t="s">
        <v>254</v>
      </c>
      <c r="H157" t="s">
        <v>255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1564</v>
      </c>
      <c r="B158" t="s">
        <v>1730</v>
      </c>
      <c r="C158" t="s">
        <v>634</v>
      </c>
      <c r="D158" t="s">
        <v>1184</v>
      </c>
      <c r="E158" t="s">
        <v>254</v>
      </c>
      <c r="H158" t="s">
        <v>255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1563</v>
      </c>
      <c r="B159" t="s">
        <v>1731</v>
      </c>
      <c r="C159" t="s">
        <v>634</v>
      </c>
      <c r="D159" t="s">
        <v>1185</v>
      </c>
      <c r="E159" t="s">
        <v>254</v>
      </c>
      <c r="H159" t="s">
        <v>255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1566</v>
      </c>
      <c r="B160" t="s">
        <v>1732</v>
      </c>
      <c r="C160" t="s">
        <v>634</v>
      </c>
      <c r="D160" t="s">
        <v>1186</v>
      </c>
      <c r="E160" t="s">
        <v>254</v>
      </c>
      <c r="H160" t="s">
        <v>255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1565</v>
      </c>
      <c r="B161" t="s">
        <v>1733</v>
      </c>
      <c r="C161" t="s">
        <v>634</v>
      </c>
      <c r="D161" t="s">
        <v>1187</v>
      </c>
      <c r="E161" t="s">
        <v>254</v>
      </c>
      <c r="H161" t="s">
        <v>255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1478</v>
      </c>
      <c r="B162" t="s">
        <v>1736</v>
      </c>
      <c r="C162" t="s">
        <v>634</v>
      </c>
      <c r="D162" t="s">
        <v>1190</v>
      </c>
      <c r="E162" t="s">
        <v>254</v>
      </c>
      <c r="H162" t="s">
        <v>255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1479</v>
      </c>
      <c r="B163" t="s">
        <v>1738</v>
      </c>
      <c r="C163" t="s">
        <v>634</v>
      </c>
      <c r="D163" t="s">
        <v>1192</v>
      </c>
      <c r="E163" t="s">
        <v>254</v>
      </c>
      <c r="H163" t="s">
        <v>255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634</v>
      </c>
      <c r="D164" t="s">
        <v>227</v>
      </c>
      <c r="E164" t="s">
        <v>254</v>
      </c>
      <c r="H164" t="s">
        <v>255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634</v>
      </c>
      <c r="D165" t="s">
        <v>230</v>
      </c>
      <c r="E165" t="s">
        <v>254</v>
      </c>
      <c r="H165" t="s">
        <v>255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1458</v>
      </c>
      <c r="B166" t="s">
        <v>1764</v>
      </c>
      <c r="C166" t="s">
        <v>634</v>
      </c>
      <c r="D166" t="s">
        <v>1220</v>
      </c>
      <c r="E166" t="s">
        <v>254</v>
      </c>
      <c r="H166" t="s">
        <v>255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1457</v>
      </c>
      <c r="B167" t="s">
        <v>1765</v>
      </c>
      <c r="C167" t="s">
        <v>634</v>
      </c>
      <c r="D167" t="s">
        <v>1221</v>
      </c>
      <c r="E167" t="s">
        <v>254</v>
      </c>
      <c r="H167" t="s">
        <v>255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1525</v>
      </c>
      <c r="B168" t="s">
        <v>240</v>
      </c>
      <c r="C168" t="s">
        <v>634</v>
      </c>
      <c r="D168" t="s">
        <v>241</v>
      </c>
      <c r="E168" t="s">
        <v>254</v>
      </c>
      <c r="H168" t="s">
        <v>255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1524</v>
      </c>
      <c r="B169" t="s">
        <v>243</v>
      </c>
      <c r="C169" t="s">
        <v>634</v>
      </c>
      <c r="D169" t="s">
        <v>244</v>
      </c>
      <c r="E169" t="s">
        <v>254</v>
      </c>
      <c r="H169" t="s">
        <v>255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1529</v>
      </c>
      <c r="B170" t="s">
        <v>1766</v>
      </c>
      <c r="C170" t="s">
        <v>634</v>
      </c>
      <c r="D170" t="s">
        <v>1222</v>
      </c>
      <c r="E170" t="s">
        <v>254</v>
      </c>
      <c r="H170" t="s">
        <v>255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1528</v>
      </c>
      <c r="B171" t="s">
        <v>1767</v>
      </c>
      <c r="C171" t="s">
        <v>634</v>
      </c>
      <c r="D171" t="s">
        <v>1223</v>
      </c>
      <c r="E171" t="s">
        <v>254</v>
      </c>
      <c r="H171" t="s">
        <v>255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1527</v>
      </c>
      <c r="B172" t="s">
        <v>1768</v>
      </c>
      <c r="C172" t="s">
        <v>634</v>
      </c>
      <c r="D172" t="s">
        <v>1224</v>
      </c>
      <c r="E172" t="s">
        <v>254</v>
      </c>
      <c r="H172" t="s">
        <v>255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1526</v>
      </c>
      <c r="B173" t="s">
        <v>1769</v>
      </c>
      <c r="C173" t="s">
        <v>634</v>
      </c>
      <c r="D173" t="s">
        <v>1225</v>
      </c>
      <c r="E173" t="s">
        <v>254</v>
      </c>
      <c r="H173" t="s">
        <v>255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1460</v>
      </c>
      <c r="B174" t="s">
        <v>1770</v>
      </c>
      <c r="C174" t="s">
        <v>634</v>
      </c>
      <c r="D174" t="s">
        <v>1226</v>
      </c>
      <c r="E174" t="s">
        <v>254</v>
      </c>
      <c r="H174" t="s">
        <v>255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1459</v>
      </c>
      <c r="B175" t="s">
        <v>1771</v>
      </c>
      <c r="C175" t="s">
        <v>634</v>
      </c>
      <c r="D175" t="s">
        <v>1227</v>
      </c>
      <c r="E175" t="s">
        <v>254</v>
      </c>
      <c r="H175" t="s">
        <v>255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1464</v>
      </c>
      <c r="B176" t="s">
        <v>1772</v>
      </c>
      <c r="C176" t="s">
        <v>634</v>
      </c>
      <c r="D176" t="s">
        <v>1228</v>
      </c>
      <c r="E176" t="s">
        <v>254</v>
      </c>
      <c r="H176" t="s">
        <v>255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1463</v>
      </c>
      <c r="B177" t="s">
        <v>1773</v>
      </c>
      <c r="C177" t="s">
        <v>634</v>
      </c>
      <c r="D177" t="s">
        <v>1229</v>
      </c>
      <c r="E177" t="s">
        <v>254</v>
      </c>
      <c r="H177" t="s">
        <v>255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1531</v>
      </c>
      <c r="B178" t="s">
        <v>1774</v>
      </c>
      <c r="C178" t="s">
        <v>634</v>
      </c>
      <c r="D178" t="s">
        <v>1230</v>
      </c>
      <c r="E178" t="s">
        <v>254</v>
      </c>
      <c r="H178" t="s">
        <v>255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1530</v>
      </c>
      <c r="B179" t="s">
        <v>1775</v>
      </c>
      <c r="C179" t="s">
        <v>634</v>
      </c>
      <c r="D179" t="s">
        <v>1231</v>
      </c>
      <c r="E179" t="s">
        <v>254</v>
      </c>
      <c r="H179" t="s">
        <v>255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1533</v>
      </c>
      <c r="B180" t="s">
        <v>1776</v>
      </c>
      <c r="C180" t="s">
        <v>634</v>
      </c>
      <c r="D180" t="s">
        <v>1232</v>
      </c>
      <c r="E180" t="s">
        <v>254</v>
      </c>
      <c r="H180" t="s">
        <v>255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1532</v>
      </c>
      <c r="B181" t="s">
        <v>1777</v>
      </c>
      <c r="C181" t="s">
        <v>634</v>
      </c>
      <c r="D181" t="s">
        <v>1233</v>
      </c>
      <c r="E181" t="s">
        <v>254</v>
      </c>
      <c r="H181" t="s">
        <v>255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1462</v>
      </c>
      <c r="B182" t="s">
        <v>1778</v>
      </c>
      <c r="C182" t="s">
        <v>634</v>
      </c>
      <c r="D182" t="s">
        <v>1234</v>
      </c>
      <c r="E182" t="s">
        <v>254</v>
      </c>
      <c r="H182" t="s">
        <v>255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1461</v>
      </c>
      <c r="B183" t="s">
        <v>1779</v>
      </c>
      <c r="C183" t="s">
        <v>634</v>
      </c>
      <c r="D183" t="s">
        <v>1235</v>
      </c>
      <c r="E183" t="s">
        <v>254</v>
      </c>
      <c r="H183" t="s">
        <v>255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1466</v>
      </c>
      <c r="B184" t="s">
        <v>1780</v>
      </c>
      <c r="C184" t="s">
        <v>634</v>
      </c>
      <c r="D184" t="s">
        <v>1236</v>
      </c>
      <c r="E184" t="s">
        <v>254</v>
      </c>
      <c r="H184" t="s">
        <v>255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1465</v>
      </c>
      <c r="B185" t="s">
        <v>1781</v>
      </c>
      <c r="C185" t="s">
        <v>634</v>
      </c>
      <c r="D185" t="s">
        <v>1237</v>
      </c>
      <c r="E185" t="s">
        <v>254</v>
      </c>
      <c r="H185" t="s">
        <v>255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1610</v>
      </c>
      <c r="B186" t="s">
        <v>1793</v>
      </c>
      <c r="C186" t="s">
        <v>634</v>
      </c>
      <c r="D186" t="s">
        <v>1251</v>
      </c>
      <c r="E186" t="s">
        <v>254</v>
      </c>
      <c r="H186" t="s">
        <v>255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1609</v>
      </c>
      <c r="B187" t="s">
        <v>1792</v>
      </c>
      <c r="C187" t="s">
        <v>634</v>
      </c>
      <c r="D187" t="s">
        <v>1250</v>
      </c>
      <c r="E187" t="s">
        <v>254</v>
      </c>
      <c r="H187" t="s">
        <v>255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1468</v>
      </c>
      <c r="B188" t="s">
        <v>1795</v>
      </c>
      <c r="C188" t="s">
        <v>634</v>
      </c>
      <c r="D188" t="s">
        <v>1253</v>
      </c>
      <c r="E188" t="s">
        <v>254</v>
      </c>
      <c r="H188" t="s">
        <v>255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1467</v>
      </c>
      <c r="B189" t="s">
        <v>1794</v>
      </c>
      <c r="C189" t="s">
        <v>634</v>
      </c>
      <c r="D189" t="s">
        <v>1252</v>
      </c>
      <c r="E189" t="s">
        <v>254</v>
      </c>
      <c r="H189" t="s">
        <v>255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1501</v>
      </c>
      <c r="B190" t="s">
        <v>1797</v>
      </c>
      <c r="C190" t="s">
        <v>634</v>
      </c>
      <c r="D190" t="s">
        <v>1255</v>
      </c>
      <c r="E190" t="s">
        <v>254</v>
      </c>
      <c r="H190" t="s">
        <v>255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1500</v>
      </c>
      <c r="B191" t="s">
        <v>1796</v>
      </c>
      <c r="C191" t="s">
        <v>634</v>
      </c>
      <c r="D191" t="s">
        <v>1254</v>
      </c>
      <c r="E191" t="s">
        <v>254</v>
      </c>
      <c r="H191" t="s">
        <v>255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1472</v>
      </c>
      <c r="B192" t="s">
        <v>1799</v>
      </c>
      <c r="C192" t="s">
        <v>634</v>
      </c>
      <c r="D192" t="s">
        <v>1257</v>
      </c>
      <c r="E192" t="s">
        <v>254</v>
      </c>
      <c r="H192" t="s">
        <v>255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1471</v>
      </c>
      <c r="B193" t="s">
        <v>1798</v>
      </c>
      <c r="C193" t="s">
        <v>634</v>
      </c>
      <c r="D193" t="s">
        <v>1256</v>
      </c>
      <c r="E193" t="s">
        <v>254</v>
      </c>
      <c r="H193" t="s">
        <v>255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1474</v>
      </c>
      <c r="B194" t="s">
        <v>1801</v>
      </c>
      <c r="C194" t="s">
        <v>634</v>
      </c>
      <c r="D194" t="s">
        <v>1259</v>
      </c>
      <c r="E194" t="s">
        <v>254</v>
      </c>
      <c r="H194" t="s">
        <v>255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1473</v>
      </c>
      <c r="B195" t="s">
        <v>1800</v>
      </c>
      <c r="C195" t="s">
        <v>634</v>
      </c>
      <c r="D195" t="s">
        <v>1258</v>
      </c>
      <c r="E195" t="s">
        <v>254</v>
      </c>
      <c r="H195" t="s">
        <v>255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1470</v>
      </c>
      <c r="B196" t="s">
        <v>1803</v>
      </c>
      <c r="C196" t="s">
        <v>634</v>
      </c>
      <c r="D196" t="s">
        <v>1261</v>
      </c>
      <c r="E196" t="s">
        <v>254</v>
      </c>
      <c r="H196" t="s">
        <v>255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1469</v>
      </c>
      <c r="B197" t="s">
        <v>1802</v>
      </c>
      <c r="C197" t="s">
        <v>634</v>
      </c>
      <c r="D197" t="s">
        <v>1260</v>
      </c>
      <c r="E197" t="s">
        <v>254</v>
      </c>
      <c r="H197" t="s">
        <v>255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1476</v>
      </c>
      <c r="B198" t="s">
        <v>1805</v>
      </c>
      <c r="C198" t="s">
        <v>634</v>
      </c>
      <c r="D198" t="s">
        <v>1263</v>
      </c>
      <c r="E198" t="s">
        <v>254</v>
      </c>
      <c r="H198" t="s">
        <v>255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1475</v>
      </c>
      <c r="B199" t="s">
        <v>1804</v>
      </c>
      <c r="C199" t="s">
        <v>634</v>
      </c>
      <c r="D199" t="s">
        <v>1262</v>
      </c>
      <c r="E199" t="s">
        <v>254</v>
      </c>
      <c r="H199" t="s">
        <v>255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1505</v>
      </c>
      <c r="B200" t="s">
        <v>1809</v>
      </c>
      <c r="C200" t="s">
        <v>634</v>
      </c>
      <c r="D200" t="s">
        <v>1267</v>
      </c>
      <c r="E200" t="s">
        <v>254</v>
      </c>
      <c r="H200" t="s">
        <v>255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1504</v>
      </c>
      <c r="B201" t="s">
        <v>1808</v>
      </c>
      <c r="C201" t="s">
        <v>634</v>
      </c>
      <c r="D201" t="s">
        <v>1266</v>
      </c>
      <c r="E201" t="s">
        <v>254</v>
      </c>
      <c r="H201" t="s">
        <v>255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1614</v>
      </c>
      <c r="B202" t="s">
        <v>1813</v>
      </c>
      <c r="C202" t="s">
        <v>634</v>
      </c>
      <c r="D202" t="s">
        <v>1271</v>
      </c>
      <c r="E202" t="s">
        <v>254</v>
      </c>
      <c r="H202" t="s">
        <v>255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1613</v>
      </c>
      <c r="B203" t="s">
        <v>1812</v>
      </c>
      <c r="C203" t="s">
        <v>634</v>
      </c>
      <c r="D203" t="s">
        <v>1270</v>
      </c>
      <c r="E203" t="s">
        <v>254</v>
      </c>
      <c r="H203" t="s">
        <v>255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1503</v>
      </c>
      <c r="B204" t="s">
        <v>1815</v>
      </c>
      <c r="C204" t="s">
        <v>634</v>
      </c>
      <c r="D204" t="s">
        <v>1273</v>
      </c>
      <c r="E204" t="s">
        <v>254</v>
      </c>
      <c r="H204" t="s">
        <v>255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1502</v>
      </c>
      <c r="B205" t="s">
        <v>1814</v>
      </c>
      <c r="C205" t="s">
        <v>634</v>
      </c>
      <c r="D205" t="s">
        <v>1272</v>
      </c>
      <c r="E205" t="s">
        <v>254</v>
      </c>
      <c r="H205" t="s">
        <v>255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1611</v>
      </c>
      <c r="B206" t="s">
        <v>1817</v>
      </c>
      <c r="C206" t="s">
        <v>634</v>
      </c>
      <c r="D206" t="s">
        <v>1275</v>
      </c>
      <c r="E206" t="s">
        <v>254</v>
      </c>
      <c r="H206" t="s">
        <v>255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1612</v>
      </c>
      <c r="B207" t="s">
        <v>1816</v>
      </c>
      <c r="C207" t="s">
        <v>634</v>
      </c>
      <c r="D207" t="s">
        <v>1274</v>
      </c>
      <c r="E207" t="s">
        <v>254</v>
      </c>
      <c r="H207" t="s">
        <v>255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1850</v>
      </c>
      <c r="C208" t="s">
        <v>634</v>
      </c>
      <c r="D208" t="s">
        <v>92</v>
      </c>
      <c r="E208" t="s">
        <v>254</v>
      </c>
      <c r="H208" t="s">
        <v>255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1851</v>
      </c>
      <c r="C209" t="s">
        <v>634</v>
      </c>
      <c r="D209" t="s">
        <v>95</v>
      </c>
      <c r="E209" t="s">
        <v>254</v>
      </c>
      <c r="H209" t="s">
        <v>255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1852</v>
      </c>
      <c r="C210" t="s">
        <v>634</v>
      </c>
      <c r="D210" t="s">
        <v>98</v>
      </c>
      <c r="E210" t="s">
        <v>254</v>
      </c>
      <c r="H210" t="s">
        <v>255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1853</v>
      </c>
      <c r="C211" t="s">
        <v>634</v>
      </c>
      <c r="D211" t="s">
        <v>101</v>
      </c>
      <c r="E211" t="s">
        <v>254</v>
      </c>
      <c r="H211" t="s">
        <v>255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1858</v>
      </c>
      <c r="C212" t="s">
        <v>634</v>
      </c>
      <c r="D212" t="s">
        <v>104</v>
      </c>
      <c r="E212" t="s">
        <v>254</v>
      </c>
      <c r="H212" t="s">
        <v>255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1859</v>
      </c>
      <c r="C213" t="s">
        <v>634</v>
      </c>
      <c r="D213" t="s">
        <v>107</v>
      </c>
      <c r="E213" t="s">
        <v>254</v>
      </c>
      <c r="H213" t="s">
        <v>255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1860</v>
      </c>
      <c r="C214" t="s">
        <v>634</v>
      </c>
      <c r="D214" t="s">
        <v>110</v>
      </c>
      <c r="E214" t="s">
        <v>254</v>
      </c>
      <c r="H214" t="s">
        <v>255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1861</v>
      </c>
      <c r="C215" t="s">
        <v>634</v>
      </c>
      <c r="D215" t="s">
        <v>113</v>
      </c>
      <c r="E215" t="s">
        <v>254</v>
      </c>
      <c r="H215" t="s">
        <v>255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634</v>
      </c>
      <c r="D216" t="s">
        <v>115</v>
      </c>
      <c r="E216" t="s">
        <v>254</v>
      </c>
      <c r="H216" t="s">
        <v>255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634</v>
      </c>
      <c r="D217" t="s">
        <v>117</v>
      </c>
      <c r="E217" t="s">
        <v>254</v>
      </c>
      <c r="H217" t="s">
        <v>255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634</v>
      </c>
      <c r="D218" t="s">
        <v>119</v>
      </c>
      <c r="E218" t="s">
        <v>254</v>
      </c>
      <c r="H218" t="s">
        <v>255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634</v>
      </c>
      <c r="D219" t="s">
        <v>121</v>
      </c>
      <c r="E219" t="s">
        <v>254</v>
      </c>
      <c r="H219" t="s">
        <v>255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1920</v>
      </c>
      <c r="C220" t="s">
        <v>634</v>
      </c>
      <c r="D220" t="s">
        <v>123</v>
      </c>
      <c r="E220" t="s">
        <v>254</v>
      </c>
      <c r="H220" t="s">
        <v>255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1921</v>
      </c>
      <c r="C221" t="s">
        <v>634</v>
      </c>
      <c r="D221" t="s">
        <v>125</v>
      </c>
      <c r="E221" t="s">
        <v>254</v>
      </c>
      <c r="H221" t="s">
        <v>255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1926</v>
      </c>
      <c r="C222" t="s">
        <v>634</v>
      </c>
      <c r="D222" t="s">
        <v>127</v>
      </c>
      <c r="E222" t="s">
        <v>254</v>
      </c>
      <c r="H222" t="s">
        <v>255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1927</v>
      </c>
      <c r="C223" t="s">
        <v>634</v>
      </c>
      <c r="D223" t="s">
        <v>129</v>
      </c>
      <c r="E223" t="s">
        <v>254</v>
      </c>
      <c r="H223" t="s">
        <v>255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634</v>
      </c>
      <c r="D224" t="s">
        <v>74</v>
      </c>
      <c r="E224" t="s">
        <v>254</v>
      </c>
      <c r="H224" t="s">
        <v>255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634</v>
      </c>
      <c r="D225" t="s">
        <v>77</v>
      </c>
      <c r="E225" t="s">
        <v>254</v>
      </c>
      <c r="H225" t="s">
        <v>255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634</v>
      </c>
      <c r="D226" t="s">
        <v>80</v>
      </c>
      <c r="E226" t="s">
        <v>254</v>
      </c>
      <c r="H226" t="s">
        <v>255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634</v>
      </c>
      <c r="D227" t="s">
        <v>83</v>
      </c>
      <c r="E227" t="s">
        <v>254</v>
      </c>
      <c r="H227" t="s">
        <v>255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634</v>
      </c>
      <c r="D228" t="s">
        <v>86</v>
      </c>
      <c r="E228" t="s">
        <v>254</v>
      </c>
      <c r="H228" t="s">
        <v>255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634</v>
      </c>
      <c r="D229" t="s">
        <v>89</v>
      </c>
      <c r="E229" t="s">
        <v>254</v>
      </c>
      <c r="H229" t="s">
        <v>255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1944</v>
      </c>
      <c r="B230" t="s">
        <v>1897</v>
      </c>
      <c r="C230" t="s">
        <v>634</v>
      </c>
      <c r="D230" t="s">
        <v>21</v>
      </c>
      <c r="E230" t="s">
        <v>254</v>
      </c>
      <c r="H230" t="s">
        <v>255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1495</v>
      </c>
      <c r="B231" t="s">
        <v>1898</v>
      </c>
      <c r="C231" t="s">
        <v>634</v>
      </c>
      <c r="D231" t="s">
        <v>22</v>
      </c>
      <c r="E231" t="s">
        <v>254</v>
      </c>
      <c r="H231" t="s">
        <v>255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1482</v>
      </c>
      <c r="B232" t="s">
        <v>5</v>
      </c>
      <c r="C232" t="s">
        <v>634</v>
      </c>
      <c r="D232" t="s">
        <v>23</v>
      </c>
      <c r="E232" t="s">
        <v>254</v>
      </c>
      <c r="H232" t="s">
        <v>255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1481</v>
      </c>
      <c r="B233" t="s">
        <v>1899</v>
      </c>
      <c r="C233" t="s">
        <v>634</v>
      </c>
      <c r="D233" t="s">
        <v>24</v>
      </c>
      <c r="E233" t="s">
        <v>254</v>
      </c>
      <c r="H233" t="s">
        <v>255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1620</v>
      </c>
      <c r="B234" t="s">
        <v>1900</v>
      </c>
      <c r="C234" t="s">
        <v>634</v>
      </c>
      <c r="D234" t="s">
        <v>35</v>
      </c>
      <c r="E234" t="s">
        <v>254</v>
      </c>
      <c r="H234" t="s">
        <v>255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1619</v>
      </c>
      <c r="B235" t="s">
        <v>1901</v>
      </c>
      <c r="C235" t="s">
        <v>634</v>
      </c>
      <c r="D235" t="s">
        <v>37</v>
      </c>
      <c r="E235" t="s">
        <v>254</v>
      </c>
      <c r="H235" t="s">
        <v>255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1597</v>
      </c>
      <c r="B236" t="s">
        <v>1902</v>
      </c>
      <c r="C236" t="s">
        <v>634</v>
      </c>
      <c r="D236" t="s">
        <v>14</v>
      </c>
      <c r="E236" t="s">
        <v>254</v>
      </c>
      <c r="H236" t="s">
        <v>255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1596</v>
      </c>
      <c r="B237" t="s">
        <v>1903</v>
      </c>
      <c r="C237" t="s">
        <v>634</v>
      </c>
      <c r="D237" t="s">
        <v>19</v>
      </c>
      <c r="E237" t="s">
        <v>254</v>
      </c>
      <c r="H237" t="s">
        <v>255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1618</v>
      </c>
      <c r="B238" t="s">
        <v>1908</v>
      </c>
      <c r="C238" t="s">
        <v>634</v>
      </c>
      <c r="D238" t="s">
        <v>46</v>
      </c>
      <c r="E238" t="s">
        <v>254</v>
      </c>
      <c r="H238" t="s">
        <v>255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1617</v>
      </c>
      <c r="B239" t="s">
        <v>1909</v>
      </c>
      <c r="C239" t="s">
        <v>634</v>
      </c>
      <c r="D239" t="s">
        <v>48</v>
      </c>
      <c r="E239" t="s">
        <v>254</v>
      </c>
      <c r="H239" t="s">
        <v>255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1595</v>
      </c>
      <c r="B240" t="s">
        <v>1910</v>
      </c>
      <c r="C240" t="s">
        <v>634</v>
      </c>
      <c r="D240" t="s">
        <v>50</v>
      </c>
      <c r="E240" t="s">
        <v>254</v>
      </c>
      <c r="H240" t="s">
        <v>255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1594</v>
      </c>
      <c r="B241" t="s">
        <v>1911</v>
      </c>
      <c r="C241" t="s">
        <v>634</v>
      </c>
      <c r="D241" t="s">
        <v>52</v>
      </c>
      <c r="E241" t="s">
        <v>254</v>
      </c>
      <c r="H241" t="s">
        <v>255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634</v>
      </c>
      <c r="D242" t="s">
        <v>56</v>
      </c>
      <c r="E242" t="s">
        <v>254</v>
      </c>
      <c r="H242" t="s">
        <v>255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634</v>
      </c>
      <c r="D243" t="s">
        <v>59</v>
      </c>
      <c r="E243" t="s">
        <v>254</v>
      </c>
      <c r="H243" t="s">
        <v>255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634</v>
      </c>
      <c r="D244" t="s">
        <v>62</v>
      </c>
      <c r="E244" t="s">
        <v>254</v>
      </c>
      <c r="H244" t="s">
        <v>255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634</v>
      </c>
      <c r="D245" t="s">
        <v>65</v>
      </c>
      <c r="E245" t="s">
        <v>254</v>
      </c>
      <c r="H245" t="s">
        <v>255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634</v>
      </c>
      <c r="D246" t="s">
        <v>68</v>
      </c>
      <c r="E246" t="s">
        <v>254</v>
      </c>
      <c r="H246" t="s">
        <v>255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1876</v>
      </c>
      <c r="C247" t="s">
        <v>634</v>
      </c>
      <c r="D247" t="s">
        <v>71</v>
      </c>
      <c r="E247" t="s">
        <v>254</v>
      </c>
      <c r="H247" t="s">
        <v>255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6.899999999999999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29.8125" bestFit="1" customWidth="1"/>
    <col min="10" max="10" width="44.3125" bestFit="1" customWidth="1"/>
    <col min="11" max="11" width="43.8125" bestFit="1" customWidth="1"/>
  </cols>
  <sheetData>
    <row r="1" spans="1:11">
      <c r="A1" t="s">
        <v>576</v>
      </c>
      <c r="C1" t="s">
        <v>577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566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254</v>
      </c>
      <c r="E6" t="s">
        <v>551</v>
      </c>
      <c r="G6" t="s">
        <v>255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254</v>
      </c>
      <c r="E7" t="s">
        <v>551</v>
      </c>
      <c r="G7" t="s">
        <v>255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257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254</v>
      </c>
      <c r="G9" t="s">
        <v>255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1971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254</v>
      </c>
      <c r="E18" t="s">
        <v>551</v>
      </c>
      <c r="F18">
        <v>1</v>
      </c>
      <c r="G18" t="s">
        <v>255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254</v>
      </c>
      <c r="E19" t="s">
        <v>551</v>
      </c>
      <c r="F19">
        <v>1</v>
      </c>
      <c r="G19" t="s">
        <v>255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6.899999999999999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31.8125" bestFit="1" customWidth="1"/>
    <col min="10" max="10" width="46.5" bestFit="1" customWidth="1"/>
    <col min="11" max="11" width="44.9375" bestFit="1" customWidth="1"/>
  </cols>
  <sheetData>
    <row r="1" spans="1:11">
      <c r="A1" t="s">
        <v>574</v>
      </c>
      <c r="C1" t="s">
        <v>575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566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254</v>
      </c>
      <c r="E6" t="s">
        <v>551</v>
      </c>
      <c r="G6" t="s">
        <v>255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254</v>
      </c>
      <c r="E7" t="s">
        <v>551</v>
      </c>
      <c r="G7" t="s">
        <v>255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254</v>
      </c>
      <c r="G9" t="s">
        <v>255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1971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254</v>
      </c>
      <c r="E18" t="s">
        <v>551</v>
      </c>
      <c r="F18">
        <v>1</v>
      </c>
      <c r="G18" t="s">
        <v>255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254</v>
      </c>
      <c r="E19" t="s">
        <v>551</v>
      </c>
      <c r="F19">
        <v>1</v>
      </c>
      <c r="G19" t="s">
        <v>255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297</v>
      </c>
    </row>
    <row r="38" spans="8:10">
      <c r="H38" t="s">
        <v>292</v>
      </c>
    </row>
    <row r="40" spans="8:10">
      <c r="H40" t="s">
        <v>293</v>
      </c>
    </row>
    <row r="41" spans="8:10">
      <c r="H41" t="s">
        <v>296</v>
      </c>
    </row>
    <row r="42" spans="8:10">
      <c r="H42" t="s">
        <v>292</v>
      </c>
    </row>
    <row r="43" spans="8:10">
      <c r="H43" t="s">
        <v>299</v>
      </c>
    </row>
    <row r="44" spans="8:10">
      <c r="H44" s="1" t="s">
        <v>252</v>
      </c>
    </row>
    <row r="45" spans="8:10">
      <c r="H45" t="s">
        <v>300</v>
      </c>
    </row>
    <row r="46" spans="8:10">
      <c r="H46" s="1" t="s">
        <v>252</v>
      </c>
    </row>
    <row r="47" spans="8:10">
      <c r="H47" t="s">
        <v>294</v>
      </c>
    </row>
    <row r="48" spans="8:10">
      <c r="H48" t="s">
        <v>295</v>
      </c>
    </row>
    <row r="49" spans="8:8">
      <c r="H49" s="1" t="s">
        <v>252</v>
      </c>
    </row>
    <row r="50" spans="8:8">
      <c r="H50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51</vt:i4>
      </vt:variant>
    </vt:vector>
  </HeadingPairs>
  <TitlesOfParts>
    <vt:vector size="51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BS_MUX_PORT</vt:lpstr>
      <vt:lpstr>BF_RAM</vt:lpstr>
      <vt:lpstr>BF_BUFF</vt:lpstr>
      <vt:lpstr>BF_MAIN</vt:lpstr>
      <vt:lpstr>BS_define</vt:lpstr>
      <vt:lpstr>BS_FIR_WRAPPER</vt:lpstr>
      <vt:lpstr>BS_BEAM_FIR</vt:lpstr>
      <vt:lpstr>BS_RAM_BEAM_TABLE</vt:lpstr>
      <vt:lpstr>BS_BEAM_TE</vt:lpstr>
      <vt:lpstr>BS_BEAM</vt:lpstr>
      <vt:lpstr>BS_IRAM</vt:lpstr>
      <vt:lpstr>BS_ATX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SCB_DATA_GEN</vt:lpstr>
      <vt:lpstr>SCB_DATA_TABLE_GEN</vt:lpstr>
      <vt:lpstr>SCB_DATA_RAMP_GEN</vt:lpstr>
      <vt:lpstr>BS_SYNC_GEN_lib</vt:lpstr>
      <vt:lpstr>bs_expansion_lib</vt:lpstr>
      <vt:lpstr>bs_5us_lib</vt:lpstr>
      <vt:lpstr>bs_oneshot_lib</vt:lpstr>
      <vt:lpstr>bs_reset_gen_lib</vt:lpstr>
      <vt:lpstr>bs_start_gen</vt:lpstr>
      <vt:lpstr>BS_LED_DIP_lib</vt:lpstr>
      <vt:lpstr>BS_FIR_GEN</vt:lpstr>
      <vt:lpstr>BS_FIR_COE</vt:lpstr>
      <vt:lpstr>bs_clk_wiz_0</vt:lpstr>
      <vt:lpstr>bs_ila</vt:lpstr>
      <vt:lpstr>ch_record</vt:lpstr>
      <vt:lpstr>ch_record_v56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2024-01-06T16:34:12Z</dcterms:modified>
</cp:coreProperties>
</file>