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src_common\"/>
    </mc:Choice>
  </mc:AlternateContent>
  <xr:revisionPtr revIDLastSave="0" documentId="13_ncr:1_{7E9DB29C-9829-4798-ACDA-7B0E28C59942}" xr6:coauthVersionLast="47" xr6:coauthVersionMax="47" xr10:uidLastSave="{00000000-0000-0000-0000-000000000000}"/>
  <bookViews>
    <workbookView xWindow="-65760" yWindow="12150" windowWidth="53235" windowHeight="16185" activeTab="12" xr2:uid="{00000000-000D-0000-FFFF-FFFF00000000}"/>
  </bookViews>
  <sheets>
    <sheet name="BS_5USEC" sheetId="69" r:id="rId1"/>
    <sheet name="BS_BUTTON" sheetId="92" r:id="rId2"/>
    <sheet name="BS_CNT" sheetId="91" r:id="rId3"/>
    <sheet name="BS_EXPANSION" sheetId="75" r:id="rId4"/>
    <sheet name="BS_MSEC" sheetId="74" r:id="rId5"/>
    <sheet name="BS_RESET_N" sheetId="68" r:id="rId6"/>
    <sheet name="BS_RESET" sheetId="94" r:id="rId7"/>
    <sheet name="BS_SW_LED_AC7200" sheetId="97" r:id="rId8"/>
    <sheet name="BS_SW_LED_AXU15EGB" sheetId="98" r:id="rId9"/>
    <sheet name="BS_SW_LED_BF" sheetId="99" r:id="rId10"/>
    <sheet name="BS_SW_LED" sheetId="70" r:id="rId11"/>
    <sheet name="BS_SYNC_GEN" sheetId="95" r:id="rId12"/>
    <sheet name="BS_USEC" sheetId="9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99" l="1"/>
  <c r="H32" i="99"/>
  <c r="G32" i="99"/>
  <c r="F32" i="99"/>
  <c r="E32" i="99"/>
  <c r="H31" i="99"/>
  <c r="G31" i="99"/>
  <c r="F31" i="99"/>
  <c r="E31" i="99"/>
  <c r="H30" i="99"/>
  <c r="G30" i="99"/>
  <c r="F30" i="99"/>
  <c r="E30" i="99"/>
  <c r="H29" i="99"/>
  <c r="G29" i="99"/>
  <c r="F29" i="99"/>
  <c r="E29" i="99"/>
  <c r="H28" i="99"/>
  <c r="G28" i="99"/>
  <c r="F28" i="99"/>
  <c r="E28" i="99"/>
  <c r="H26" i="99"/>
  <c r="G26" i="99"/>
  <c r="F26" i="99"/>
  <c r="E26" i="99"/>
  <c r="H25" i="99"/>
  <c r="G25" i="99"/>
  <c r="F25" i="99"/>
  <c r="E25" i="99"/>
  <c r="H24" i="99"/>
  <c r="G24" i="99"/>
  <c r="F24" i="99"/>
  <c r="E24" i="99"/>
  <c r="H23" i="99"/>
  <c r="G23" i="99"/>
  <c r="F23" i="99"/>
  <c r="E23" i="99"/>
  <c r="H22" i="99"/>
  <c r="G22" i="99"/>
  <c r="F22" i="99"/>
  <c r="E22" i="99"/>
  <c r="H20" i="99"/>
  <c r="G20" i="99"/>
  <c r="F20" i="99"/>
  <c r="E20" i="99"/>
  <c r="H19" i="99"/>
  <c r="G19" i="99"/>
  <c r="F19" i="99"/>
  <c r="E19" i="99"/>
  <c r="H17" i="99"/>
  <c r="G17" i="99"/>
  <c r="F17" i="99"/>
  <c r="E17" i="99"/>
  <c r="H16" i="99"/>
  <c r="G16" i="99"/>
  <c r="F16" i="99"/>
  <c r="E16" i="99"/>
  <c r="H15" i="99"/>
  <c r="G15" i="99"/>
  <c r="F15" i="99"/>
  <c r="E15" i="99"/>
  <c r="H14" i="99"/>
  <c r="G14" i="99"/>
  <c r="F14" i="99"/>
  <c r="E14" i="99"/>
  <c r="H12" i="99"/>
  <c r="G11" i="99"/>
  <c r="F11" i="99"/>
  <c r="E11" i="99"/>
  <c r="E32" i="98"/>
  <c r="H27" i="98"/>
  <c r="G27" i="98"/>
  <c r="F27" i="98"/>
  <c r="E27" i="98"/>
  <c r="H26" i="98"/>
  <c r="G26" i="98"/>
  <c r="F26" i="98"/>
  <c r="E26" i="98"/>
  <c r="H25" i="98"/>
  <c r="G25" i="98"/>
  <c r="F25" i="98"/>
  <c r="E25" i="98"/>
  <c r="H23" i="98"/>
  <c r="G23" i="98"/>
  <c r="F23" i="98"/>
  <c r="E23" i="98"/>
  <c r="H22" i="98"/>
  <c r="G22" i="98"/>
  <c r="F22" i="98"/>
  <c r="E22" i="98"/>
  <c r="H20" i="98"/>
  <c r="G20" i="98"/>
  <c r="F20" i="98"/>
  <c r="E20" i="98"/>
  <c r="H19" i="98"/>
  <c r="G19" i="98"/>
  <c r="F19" i="98"/>
  <c r="E19" i="98"/>
  <c r="H17" i="98"/>
  <c r="G17" i="98"/>
  <c r="F17" i="98"/>
  <c r="E17" i="98"/>
  <c r="H16" i="98"/>
  <c r="G16" i="98"/>
  <c r="F16" i="98"/>
  <c r="E16" i="98"/>
  <c r="H15" i="98"/>
  <c r="G15" i="98"/>
  <c r="F15" i="98"/>
  <c r="E15" i="98"/>
  <c r="H14" i="98"/>
  <c r="G14" i="98"/>
  <c r="F14" i="98"/>
  <c r="E14" i="98"/>
  <c r="H12" i="98"/>
  <c r="G11" i="98"/>
  <c r="F11" i="98"/>
  <c r="E11" i="98"/>
  <c r="H17" i="97"/>
  <c r="G17" i="97"/>
  <c r="F17" i="97"/>
  <c r="E17" i="97"/>
  <c r="H16" i="97"/>
  <c r="G16" i="97"/>
  <c r="F16" i="97"/>
  <c r="E16" i="97"/>
  <c r="H15" i="97"/>
  <c r="G15" i="97"/>
  <c r="F15" i="97"/>
  <c r="E15" i="97"/>
  <c r="H14" i="97"/>
  <c r="G14" i="97"/>
  <c r="F14" i="97"/>
  <c r="E14" i="97"/>
  <c r="E34" i="97"/>
  <c r="H29" i="97"/>
  <c r="G29" i="97"/>
  <c r="F29" i="97"/>
  <c r="E29" i="97"/>
  <c r="H28" i="97"/>
  <c r="G28" i="97"/>
  <c r="F28" i="97"/>
  <c r="E28" i="97"/>
  <c r="H27" i="97"/>
  <c r="G27" i="97"/>
  <c r="F27" i="97"/>
  <c r="E27" i="97"/>
  <c r="H26" i="97"/>
  <c r="G26" i="97"/>
  <c r="F26" i="97"/>
  <c r="E26" i="97"/>
  <c r="H24" i="97"/>
  <c r="G24" i="97"/>
  <c r="F24" i="97"/>
  <c r="E24" i="97"/>
  <c r="H23" i="97"/>
  <c r="G23" i="97"/>
  <c r="F23" i="97"/>
  <c r="E23" i="97"/>
  <c r="H22" i="97"/>
  <c r="G22" i="97"/>
  <c r="F22" i="97"/>
  <c r="E22" i="97"/>
  <c r="H20" i="97"/>
  <c r="G20" i="97"/>
  <c r="F20" i="97"/>
  <c r="E20" i="97"/>
  <c r="H19" i="97"/>
  <c r="G19" i="97"/>
  <c r="F19" i="97"/>
  <c r="E19" i="97"/>
  <c r="H12" i="97"/>
  <c r="G11" i="97"/>
  <c r="F11" i="97"/>
  <c r="E11" i="97"/>
  <c r="G13" i="96"/>
  <c r="F13" i="96"/>
  <c r="E13" i="96"/>
  <c r="G14" i="96"/>
  <c r="F14" i="96"/>
  <c r="E14" i="96"/>
  <c r="E15" i="96"/>
  <c r="F15" i="96"/>
  <c r="G15" i="96"/>
  <c r="E25" i="96"/>
  <c r="H20" i="96"/>
  <c r="G20" i="96"/>
  <c r="F20" i="96"/>
  <c r="E20" i="96"/>
  <c r="H19" i="96"/>
  <c r="G19" i="96"/>
  <c r="F19" i="96"/>
  <c r="E19" i="96"/>
  <c r="H17" i="96"/>
  <c r="G11" i="96"/>
  <c r="F11" i="96"/>
  <c r="E11" i="96"/>
  <c r="E22" i="95"/>
  <c r="H17" i="95"/>
  <c r="G17" i="95"/>
  <c r="F17" i="95"/>
  <c r="E17" i="95"/>
  <c r="H16" i="95"/>
  <c r="G16" i="95"/>
  <c r="F16" i="95"/>
  <c r="E16" i="95"/>
  <c r="H15" i="95"/>
  <c r="G15" i="95"/>
  <c r="F15" i="95"/>
  <c r="E15" i="95"/>
  <c r="H14" i="95"/>
  <c r="G14" i="95"/>
  <c r="F14" i="95"/>
  <c r="E14" i="95"/>
  <c r="H12" i="95"/>
  <c r="G11" i="95"/>
  <c r="F11" i="95"/>
  <c r="E11" i="95"/>
  <c r="E24" i="94"/>
  <c r="H19" i="94"/>
  <c r="G19" i="94"/>
  <c r="F19" i="94"/>
  <c r="E19" i="94"/>
  <c r="H18" i="94"/>
  <c r="G18" i="94"/>
  <c r="F18" i="94"/>
  <c r="E18" i="94"/>
  <c r="H16" i="94"/>
  <c r="G14" i="94"/>
  <c r="F14" i="94"/>
  <c r="E14" i="94"/>
  <c r="G13" i="94"/>
  <c r="F13" i="94"/>
  <c r="E13" i="94"/>
  <c r="G11" i="94"/>
  <c r="F11" i="94"/>
  <c r="E11" i="94"/>
  <c r="H19" i="92"/>
  <c r="G19" i="92"/>
  <c r="F19" i="92"/>
  <c r="E19" i="92"/>
  <c r="H18" i="92"/>
  <c r="G18" i="92"/>
  <c r="F18" i="92"/>
  <c r="E18" i="92"/>
  <c r="H20" i="92"/>
  <c r="G20" i="92"/>
  <c r="F20" i="92"/>
  <c r="E20" i="92"/>
  <c r="E26" i="92"/>
  <c r="H21" i="92"/>
  <c r="G21" i="92"/>
  <c r="F21" i="92"/>
  <c r="E21" i="92"/>
  <c r="H16" i="92"/>
  <c r="G14" i="92"/>
  <c r="F14" i="92"/>
  <c r="E14" i="92"/>
  <c r="G13" i="92"/>
  <c r="F13" i="92"/>
  <c r="E13" i="92"/>
  <c r="G11" i="92"/>
  <c r="F11" i="92"/>
  <c r="E11" i="92"/>
  <c r="E24" i="91"/>
  <c r="H19" i="91"/>
  <c r="G19" i="91"/>
  <c r="F19" i="91"/>
  <c r="E19" i="91"/>
  <c r="H18" i="91"/>
  <c r="G18" i="91"/>
  <c r="F18" i="91"/>
  <c r="E18" i="91"/>
  <c r="H17" i="91"/>
  <c r="G17" i="91"/>
  <c r="F17" i="91"/>
  <c r="E17" i="91"/>
  <c r="H15" i="91"/>
  <c r="G13" i="91"/>
  <c r="F13" i="91"/>
  <c r="E13" i="91"/>
  <c r="G11" i="91"/>
  <c r="F11" i="91"/>
  <c r="E11" i="91"/>
  <c r="E24" i="75" l="1"/>
  <c r="H19" i="75"/>
  <c r="G19" i="75"/>
  <c r="F19" i="75"/>
  <c r="E19" i="75"/>
  <c r="H18" i="75"/>
  <c r="G18" i="75"/>
  <c r="F18" i="75"/>
  <c r="E18" i="75"/>
  <c r="H17" i="75"/>
  <c r="G17" i="75"/>
  <c r="F17" i="75"/>
  <c r="E17" i="75"/>
  <c r="H15" i="75"/>
  <c r="G13" i="75"/>
  <c r="F13" i="75"/>
  <c r="E13" i="75"/>
  <c r="G11" i="75"/>
  <c r="F11" i="75"/>
  <c r="E11" i="75"/>
  <c r="H17" i="74"/>
  <c r="G17" i="74"/>
  <c r="F17" i="74"/>
  <c r="E17" i="74"/>
  <c r="G13" i="68"/>
  <c r="F13" i="68"/>
  <c r="E13" i="68"/>
  <c r="E24" i="74"/>
  <c r="H19" i="74"/>
  <c r="G19" i="74"/>
  <c r="F19" i="74"/>
  <c r="E19" i="74"/>
  <c r="H18" i="74"/>
  <c r="G18" i="74"/>
  <c r="F18" i="74"/>
  <c r="E18" i="74"/>
  <c r="H15" i="74"/>
  <c r="G13" i="74"/>
  <c r="F13" i="74"/>
  <c r="E13" i="74"/>
  <c r="G11" i="74"/>
  <c r="F11" i="74"/>
  <c r="E11" i="74"/>
  <c r="E14" i="68" l="1"/>
  <c r="F14" i="68"/>
  <c r="G14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6" i="68"/>
  <c r="G11" i="68"/>
  <c r="F11" i="68"/>
  <c r="E11" i="68"/>
</calcChain>
</file>

<file path=xl/sharedStrings.xml><?xml version="1.0" encoding="utf-8"?>
<sst xmlns="http://schemas.openxmlformats.org/spreadsheetml/2006/main" count="914" uniqueCount="193">
  <si>
    <t xml:space="preserve">  generic (</t>
  </si>
  <si>
    <t xml:space="preserve">  );</t>
  </si>
  <si>
    <t xml:space="preserve">  port (</t>
  </si>
  <si>
    <t xml:space="preserve">    --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</si>
  <si>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</si>
  <si>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</si>
  <si>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</si>
  <si>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</si>
  <si>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</si>
  <si>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</si>
  <si>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</si>
  <si>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</si>
  <si>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</si>
  <si>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</si>
  <si>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 xml:space="preserve">  )</t>
    <phoneticPr fontId="1" type="noConversion"/>
  </si>
  <si>
    <t>end architecture;</t>
  </si>
  <si>
    <t>std_logic_vector(3 downto 0)</t>
    <phoneticPr fontId="1" type="noConversion"/>
  </si>
  <si>
    <t>reset_n</t>
    <phoneticPr fontId="1" type="noConversion"/>
  </si>
  <si>
    <t>vcc_out</t>
    <phoneticPr fontId="1" type="noConversion"/>
  </si>
  <si>
    <t>reset</t>
    <phoneticPr fontId="1" type="noConversion"/>
  </si>
  <si>
    <t>2</t>
    <phoneticPr fontId="1" type="noConversion"/>
  </si>
  <si>
    <t>Clk</t>
    <phoneticPr fontId="1" type="noConversion"/>
  </si>
  <si>
    <t>--</t>
  </si>
  <si>
    <t>tpulse_5us</t>
    <phoneticPr fontId="1" type="noConversion"/>
  </si>
  <si>
    <t>  --</t>
  </si>
  <si>
    <t>begin</t>
  </si>
  <si>
    <t>  signal reset_n_i : std_logic := '0';</t>
  </si>
  <si>
    <t>  vcc_out &lt;= '1';</t>
  </si>
  <si>
    <t>  gnd_out &lt;= '0';</t>
  </si>
  <si>
    <t>  p_reset_n : process (Clk)</t>
  </si>
  <si>
    <t>  begin</t>
  </si>
  <si>
    <t>    if (rising_edge(Clk)) then</t>
  </si>
  <si>
    <t>        reset_n_i &lt;= '1';</t>
  </si>
  <si>
    <t>      end if;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</si>
  <si>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</si>
  <si>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</si>
  <si>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</si>
  <si>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</si>
  <si>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</si>
  <si>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</si>
  <si>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</si>
  <si>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</si>
  <si>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</si>
  <si>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</si>
  <si>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tvalid : std_logic := '0';</t>
  </si>
  <si>
    <t>  --    </t>
  </si>
  <si>
    <t>        tvalid &lt;= '1';</t>
  </si>
  <si>
    <t>      if (tvalid = '1') then</t>
  </si>
  <si>
    <t>  signal tpulse_5us_i : std_logic := '0';</t>
  </si>
  <si>
    <t>  tpulse_5us &lt;= tpulse_5us_i;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</si>
  <si>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</si>
  <si>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</si>
  <si>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</si>
  <si>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</si>
  <si>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</si>
  <si>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</si>
  <si>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bs_expansion</t>
    <phoneticPr fontId="1" type="noConversion"/>
  </si>
  <si>
    <t>bs_expansion_i</t>
    <phoneticPr fontId="1" type="noConversion"/>
  </si>
  <si>
    <t>        else</t>
  </si>
  <si>
    <t>        end if;</t>
  </si>
  <si>
    <t>        bit_idx_n &lt;= (others =&gt; '1');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</si>
  <si>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</si>
  <si>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</si>
  <si>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</si>
  <si>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</si>
  <si>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</si>
  <si>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</si>
  <si>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</si>
  <si>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</si>
  <si>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</si>
  <si>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</si>
  <si>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gnd_out</t>
    <phoneticPr fontId="1" type="noConversion"/>
  </si>
  <si>
    <t>bs_reset_n</t>
    <phoneticPr fontId="1" type="noConversion"/>
  </si>
  <si>
    <t>bs_reset_n_i</t>
    <phoneticPr fontId="1" type="noConversion"/>
  </si>
  <si>
    <t>BS_MCLK</t>
    <phoneticPr fontId="1" type="noConversion"/>
  </si>
  <si>
    <t>RESET_NS_MAX</t>
    <phoneticPr fontId="1" type="noConversion"/>
  </si>
  <si>
    <t>500</t>
    <phoneticPr fontId="1" type="noConversion"/>
  </si>
  <si>
    <t>200</t>
    <phoneticPr fontId="1" type="noConversion"/>
  </si>
  <si>
    <t>BS_MS_MAX</t>
    <phoneticPr fontId="1" type="noConversion"/>
  </si>
  <si>
    <t>50</t>
    <phoneticPr fontId="1" type="noConversion"/>
  </si>
  <si>
    <t>tpulse_ms</t>
    <phoneticPr fontId="1" type="noConversion"/>
  </si>
  <si>
    <t>bs_5usec</t>
    <phoneticPr fontId="1" type="noConversion"/>
  </si>
  <si>
    <t>bs_5usec_i</t>
    <phoneticPr fontId="1" type="noConversion"/>
  </si>
  <si>
    <t>bs_msec</t>
    <phoneticPr fontId="1" type="noConversion"/>
  </si>
  <si>
    <t>bs_msec_i</t>
    <phoneticPr fontId="1" type="noConversion"/>
  </si>
  <si>
    <t>bs_sw_led</t>
    <phoneticPr fontId="1" type="noConversion"/>
  </si>
  <si>
    <t>bs_sw_led_i</t>
    <phoneticPr fontId="1" type="noConversion"/>
  </si>
  <si>
    <t>tpulse_in</t>
    <phoneticPr fontId="1" type="noConversion"/>
  </si>
  <si>
    <t>tpulse_out</t>
    <phoneticPr fontId="1" type="noConversion"/>
  </si>
  <si>
    <t>BS_PULSE_MAX</t>
    <phoneticPr fontId="1" type="noConversion"/>
  </si>
  <si>
    <t>  constant P_CNT_MAX : integer := ((RESET_NS_MAX * BS_MCLK) / 1000);</t>
  </si>
  <si>
    <t>  constant P_CNT_WIDTH : integer := integer(log2(real(P_CNT_MAX))) + 1;</t>
  </si>
  <si>
    <t>  signal bit_idx_i : std_logic_vector(P_CNT_WIDTH downto 0) := (others =&gt; '0');</t>
  </si>
  <si>
    <t>  reset_n &lt;= reset_n_i;</t>
  </si>
  <si>
    <t>      if (bit_idx_i(P_CNT_WIDTH) = '1') then</t>
  </si>
  <si>
    <t>      if (reset_n_i = '0') and (bit_idx_i = P_CNT_MAX) then</t>
  </si>
  <si>
    <t>  constant P_CNT_MAX : integer := (BS_MS_MAX * (1000 / 5) / 128);</t>
  </si>
  <si>
    <t>  signal start_n_i : std_logic := '0';</t>
  </si>
  <si>
    <t>  signal start_n_i_i : std_logic := '0';</t>
  </si>
  <si>
    <t>  signal tpulse_ms_i : std_logic := '0';</t>
  </si>
  <si>
    <t>  signal tpulse_ms_i_i : std_logic := '0';</t>
  </si>
  <si>
    <t>  signal bit_idx_sub_i : std_logic_vector(7 downto 0) := (others =&gt; '0');</t>
  </si>
  <si>
    <t>  tpulse_ms &lt;= tpulse_ms_i;</t>
  </si>
  <si>
    <t>  start_n_i &lt;= tpulse_5us;</t>
  </si>
  <si>
    <t>  p_5us : process (Clk, start_n_i)</t>
  </si>
  <si>
    <t>      start_n_i_i &lt;= start_n_i;</t>
  </si>
  <si>
    <t>      if ((start_n_i = '1') and (start_n_i_i = '0')) then -- 5ns : 5us pulse</t>
  </si>
  <si>
    <t>        bit_idx_sub_i &lt;= bit_idx_sub_i + 1;</t>
  </si>
  <si>
    <t>      if (bit_idx_sub_i(7) = '1') then</t>
  </si>
  <si>
    <t>        bit_idx_sub_i &lt;= (others =&gt; '0');</t>
  </si>
  <si>
    <t>      if (bit_idx_i = P_CNT_MAX) then</t>
  </si>
  <si>
    <t>        bit_idx_i &lt;= (others =&gt; '0');</t>
  </si>
  <si>
    <t>        tpulse_ms_i &lt;= '1';</t>
  </si>
  <si>
    <t>      if (tpulse_ms_i = '1') then</t>
  </si>
  <si>
    <t>        tpulse_ms_i_i &lt;= '1';</t>
  </si>
  <si>
    <t>      if (tpulse_ms_i_i = '1') then</t>
  </si>
  <si>
    <t>        tpulse_ms_i_i &lt;= '0';</t>
  </si>
  <si>
    <t>        tpulse_ms_i &lt;= '0';</t>
  </si>
  <si>
    <t>  constant P_CNT_MAX : integer := (5 * BS_MCLK);</t>
  </si>
  <si>
    <t>  constant P_RCNT_MAX : integer := (1 * BS_MCLK);</t>
  </si>
  <si>
    <t>  constant P_RCNT_WIDTH : integer := integer(log2(real(P_RCNT_MAX))) + 1;</t>
  </si>
  <si>
    <t>  signal bit_idx_i : std_logic_vector(P_RCNT_WIDTH downto 0) := (others =&gt; '0');</t>
  </si>
  <si>
    <t>  signal bit_idx_5us_i : std_logic_vector(P_CNT_WIDTH downto 0) := (others =&gt; '0');</t>
  </si>
  <si>
    <t>      if (bit_idx_i(P_RCNT_WIDTH) = '1') then</t>
  </si>
  <si>
    <t>      if ((tstart_i = '1') and (tstart_i_i = '0')) then -- 5ns : 5us pulse</t>
  </si>
  <si>
    <t>        bit_idx_5us_i &lt;= (others =&gt; '0');</t>
  </si>
  <si>
    <t>        if (bit_idx_5us_i = P_CNT_MAX) then</t>
  </si>
  <si>
    <t>          bit_idx_5us_i &lt;= (others =&gt; '0');</t>
  </si>
  <si>
    <t>          tpulse_5us_i &lt;= '1';</t>
  </si>
  <si>
    <t>          bit_idx_5us_i &lt;= bit_idx_5us_i + 1;</t>
  </si>
  <si>
    <t>  signal bit_idx_n : std_logic_vector(BS_PULSE_MAX downto 0) := (others =&gt; '0');</t>
  </si>
  <si>
    <t>  p_last_expansion : process (Clk)</t>
  </si>
  <si>
    <t>      if (tpulse_in = '1') then</t>
  </si>
  <si>
    <t>        bit_idx_n &lt;= bit_idx_n(BS_PULSE_MAX - 1 downto 0) &amp; '0';</t>
  </si>
  <si>
    <t>    tpulse_out &lt;= bit_idx_n(BS_PULSE_MAX);</t>
  </si>
  <si>
    <t>  m_dip_0 &lt;= s_dip_in(0);</t>
  </si>
  <si>
    <t>  m_dip_1 &lt;= s_dip_in(1);</t>
  </si>
  <si>
    <t>  m_dip_2 &lt;= s_dip_in(2);</t>
  </si>
  <si>
    <t>  m_dip_3 &lt;= s_dip_in(3);</t>
  </si>
  <si>
    <t>  m_led_out(0) &lt;= s_led_0;</t>
  </si>
  <si>
    <t>  m_led_out(1) &lt;= s_led_1;</t>
  </si>
  <si>
    <t>  m_led_out(2) &lt;= s_led_2;</t>
  </si>
  <si>
    <t>  m_led_out(3) &lt;= s_led_3;</t>
  </si>
  <si>
    <t>  signal tstart_i : std_logic := '0';</t>
  </si>
  <si>
    <t>  signal tstart_i_i : std_logic := '0';</t>
  </si>
  <si>
    <t>  signal tpulse_5us_i_i : std_logic := '0';</t>
  </si>
  <si>
    <t>      if (tstart_i = '0') and (bit_idx_i = P_RCNT_MAX) then</t>
  </si>
  <si>
    <t>        tstart_i &lt;= '1';</t>
  </si>
  <si>
    <t>  p_5us : process (Clk, tstart_i)</t>
  </si>
  <si>
    <t>      tstart_i_i &lt;= tstart_i;</t>
  </si>
  <si>
    <t>  signal start_init_n : std_logic := '0';</t>
  </si>
  <si>
    <t>        if (start_init_n = '0') then</t>
  </si>
  <si>
    <t>          start_init_n &lt;= '1';</t>
  </si>
  <si>
    <t>          tpulse_ms_i &lt;= '1';</t>
  </si>
  <si>
    <t>bs_cnt</t>
    <phoneticPr fontId="1" type="noConversion"/>
  </si>
  <si>
    <t>BS_CNT_MAX</t>
    <phoneticPr fontId="1" type="noConversion"/>
  </si>
  <si>
    <t>1000</t>
    <phoneticPr fontId="1" type="noConversion"/>
  </si>
  <si>
    <t>bs_cnt_0</t>
    <phoneticPr fontId="1" type="noConversion"/>
  </si>
  <si>
    <t>bs_button</t>
    <phoneticPr fontId="1" type="noConversion"/>
  </si>
  <si>
    <t>bs_button_i</t>
    <phoneticPr fontId="1" type="noConversion"/>
  </si>
  <si>
    <t>KEY_STABLE_MS_MAX</t>
    <phoneticPr fontId="1" type="noConversion"/>
  </si>
  <si>
    <t>200000000</t>
    <phoneticPr fontId="1" type="noConversion"/>
  </si>
  <si>
    <t>10</t>
    <phoneticPr fontId="1" type="noConversion"/>
  </si>
  <si>
    <t>tkey_out</t>
    <phoneticPr fontId="1" type="noConversion"/>
  </si>
  <si>
    <t>tkey_in</t>
    <phoneticPr fontId="1" type="noConversion"/>
  </si>
  <si>
    <t>bs_reset</t>
    <phoneticPr fontId="1" type="noConversion"/>
  </si>
  <si>
    <t>bs_reset_i</t>
    <phoneticPr fontId="1" type="noConversion"/>
  </si>
  <si>
    <t>bs_sync_gen</t>
    <phoneticPr fontId="1" type="noConversion"/>
  </si>
  <si>
    <t>bs_sync_gen_i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</si>
  <si>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</si>
  <si>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</si>
  <si>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</si>
  <si>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bs_usec</t>
    <phoneticPr fontId="1" type="noConversion"/>
  </si>
  <si>
    <t>BS_US_RDY_MAX</t>
    <phoneticPr fontId="1" type="noConversion"/>
  </si>
  <si>
    <t>BS_US_MAX</t>
    <phoneticPr fontId="1" type="noConversion"/>
  </si>
  <si>
    <t>1</t>
    <phoneticPr fontId="1" type="noConversion"/>
  </si>
  <si>
    <t>5</t>
    <phoneticPr fontId="1" type="noConversion"/>
  </si>
  <si>
    <t>bs_sw_led_ac7200</t>
    <phoneticPr fontId="1" type="noConversion"/>
  </si>
  <si>
    <t>bs_sw_led_ac7200_i</t>
    <phoneticPr fontId="1" type="noConversion"/>
  </si>
  <si>
    <t>tx_disable_out_pin</t>
    <phoneticPr fontId="1" type="noConversion"/>
  </si>
  <si>
    <t>tx_disable_in</t>
    <phoneticPr fontId="1" type="noConversion"/>
  </si>
  <si>
    <t>rx_loss_in_pin</t>
    <phoneticPr fontId="1" type="noConversion"/>
  </si>
  <si>
    <t>rx_loss_out</t>
    <phoneticPr fontId="1" type="noConversion"/>
  </si>
  <si>
    <t>std_logic_vector(1 downto 0)</t>
    <phoneticPr fontId="1" type="noConversion"/>
  </si>
  <si>
    <t>std_logic_vector(2 downto 0)</t>
    <phoneticPr fontId="1" type="noConversion"/>
  </si>
  <si>
    <t>bs_sw_led_axu15egb</t>
    <phoneticPr fontId="1" type="noConversion"/>
  </si>
  <si>
    <t>bs_sw_led_axu15egb_i</t>
    <phoneticPr fontId="1" type="noConversion"/>
  </si>
  <si>
    <t>bs_sw_led_bf</t>
    <phoneticPr fontId="1" type="noConversion"/>
  </si>
  <si>
    <t>std_logic_vector(0 downto 0)</t>
    <phoneticPr fontId="1" type="noConversion"/>
  </si>
  <si>
    <t>s_dip_in_pin</t>
    <phoneticPr fontId="1" type="noConversion"/>
  </si>
  <si>
    <t>m_led_out_pin</t>
    <phoneticPr fontId="1" type="noConversion"/>
  </si>
  <si>
    <t>bs_usec_0</t>
    <phoneticPr fontId="1" type="noConversion"/>
  </si>
  <si>
    <t>tpulse_us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</si>
</sst>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4" workbookViewId="0">
      <selection activeCell="G11" sqref="G11:G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81</v>
      </c>
      <c r="B11" s="2"/>
      <c r="C11" s="2" t="s">
        <v>82</v>
      </c>
      <c r="D11" s="2"/>
      <c r="E11" s="2" t="str">
        <f>"entity "&amp;A11&amp;" is"</f>
        <v>entity bs_5usec is</v>
      </c>
      <c r="F11" s="2" t="str">
        <f>"component "&amp;A11&amp;" is"</f>
        <v>component bs_5usec is</v>
      </c>
      <c r="G11" s="2" t="str">
        <f>(C11&amp;" : "&amp;A11)</f>
        <v>bs_5usec_i : bs_5usec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"&amp;C13&amp;"")</f>
        <v xml:space="preserve">    BS_MCLK : natural := 200</v>
      </c>
      <c r="F13" t="str">
        <f>("    "&amp;A13&amp;" : "&amp;B13&amp;" := "&amp;C13&amp;"")</f>
        <v xml:space="preserve">    BS_MCLK : natural := 200</v>
      </c>
      <c r="G13" t="str">
        <f>("    "&amp;A13&amp;" =&gt; "&amp;C13)</f>
        <v xml:space="preserve">    BS_MCLK =&gt; 200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bs_5usec_i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23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tpulse_5us_bs_5usec_i,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tpulse_5us_bs_5usec_i : std_logic := '0';</v>
      </c>
    </row>
    <row r="18" spans="1:8" x14ac:dyDescent="0.45">
      <c r="A18" t="s">
        <v>21</v>
      </c>
      <c r="B18" t="s">
        <v>7</v>
      </c>
      <c r="C18" t="s">
        <v>8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Clk_bs_5usec_i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Clk_bs_5usec_i : std_logic := '0';</v>
      </c>
    </row>
    <row r="19" spans="1:8" x14ac:dyDescent="0.45">
      <c r="E19" t="s">
        <v>4</v>
      </c>
      <c r="F19" t="s">
        <v>4</v>
      </c>
      <c r="G19" t="s">
        <v>4</v>
      </c>
    </row>
    <row r="20" spans="1:8" x14ac:dyDescent="0.45">
      <c r="A20" s="2"/>
      <c r="B20" s="2"/>
      <c r="C20" s="2"/>
      <c r="D20" s="2"/>
      <c r="E20" s="2" t="s">
        <v>1</v>
      </c>
      <c r="F20" s="2" t="s">
        <v>1</v>
      </c>
      <c r="G20" s="2" t="s">
        <v>1</v>
      </c>
    </row>
    <row r="21" spans="1:8" x14ac:dyDescent="0.45">
      <c r="A21" s="2"/>
      <c r="B21" s="2"/>
      <c r="C21" s="2"/>
      <c r="D21" s="2"/>
      <c r="E21" s="2" t="s">
        <v>5</v>
      </c>
      <c r="F21" s="2" t="s">
        <v>10</v>
      </c>
      <c r="G21" s="2"/>
    </row>
    <row r="22" spans="1:8" x14ac:dyDescent="0.45">
      <c r="E22" s="1" t="s">
        <v>6</v>
      </c>
    </row>
    <row r="23" spans="1:8" x14ac:dyDescent="0.45">
      <c r="E23" t="str">
        <f xml:space="preserve"> "architecture rtl of "&amp;$A$11&amp;" is"</f>
        <v>architecture rtl of bs_5usec is</v>
      </c>
    </row>
    <row r="24" spans="1:8" x14ac:dyDescent="0.45">
      <c r="E24" s="3" t="s">
        <v>24</v>
      </c>
    </row>
    <row r="25" spans="1:8" x14ac:dyDescent="0.45">
      <c r="E25" s="3" t="s">
        <v>118</v>
      </c>
    </row>
    <row r="26" spans="1:8" x14ac:dyDescent="0.45">
      <c r="E26" s="3" t="s">
        <v>91</v>
      </c>
    </row>
    <row r="27" spans="1:8" x14ac:dyDescent="0.45">
      <c r="E27" s="3" t="s">
        <v>24</v>
      </c>
    </row>
    <row r="28" spans="1:8" x14ac:dyDescent="0.45">
      <c r="E28" s="3" t="s">
        <v>119</v>
      </c>
    </row>
    <row r="29" spans="1:8" x14ac:dyDescent="0.45">
      <c r="E29" s="3" t="s">
        <v>120</v>
      </c>
    </row>
    <row r="30" spans="1:8" x14ac:dyDescent="0.45">
      <c r="E30" s="3" t="s">
        <v>24</v>
      </c>
    </row>
    <row r="31" spans="1:8" x14ac:dyDescent="0.45">
      <c r="E31" s="3" t="s">
        <v>143</v>
      </c>
    </row>
    <row r="32" spans="1:8" x14ac:dyDescent="0.45">
      <c r="E32" s="3" t="s">
        <v>144</v>
      </c>
    </row>
    <row r="33" spans="5:5" x14ac:dyDescent="0.45">
      <c r="E33" s="3" t="s">
        <v>121</v>
      </c>
    </row>
    <row r="34" spans="5:5" x14ac:dyDescent="0.45">
      <c r="E34" s="3" t="s">
        <v>24</v>
      </c>
    </row>
    <row r="35" spans="5:5" x14ac:dyDescent="0.45">
      <c r="E35" s="3" t="s">
        <v>44</v>
      </c>
    </row>
    <row r="36" spans="5:5" x14ac:dyDescent="0.45">
      <c r="E36" s="3" t="s">
        <v>48</v>
      </c>
    </row>
    <row r="37" spans="5:5" x14ac:dyDescent="0.45">
      <c r="E37" s="3" t="s">
        <v>145</v>
      </c>
    </row>
    <row r="38" spans="5:5" x14ac:dyDescent="0.45">
      <c r="E38" s="3" t="s">
        <v>122</v>
      </c>
    </row>
    <row r="39" spans="5:5" x14ac:dyDescent="0.45">
      <c r="E39" s="3" t="s">
        <v>24</v>
      </c>
    </row>
    <row r="40" spans="5:5" x14ac:dyDescent="0.45">
      <c r="E40" s="3" t="s">
        <v>25</v>
      </c>
    </row>
    <row r="41" spans="5:5" x14ac:dyDescent="0.45">
      <c r="E41" s="3" t="s">
        <v>24</v>
      </c>
    </row>
    <row r="42" spans="5:5" x14ac:dyDescent="0.45">
      <c r="E42" s="3" t="s">
        <v>49</v>
      </c>
    </row>
    <row r="43" spans="5:5" x14ac:dyDescent="0.45">
      <c r="E43" s="3" t="s">
        <v>24</v>
      </c>
    </row>
    <row r="44" spans="5:5" x14ac:dyDescent="0.45">
      <c r="E44" s="3" t="s">
        <v>29</v>
      </c>
    </row>
    <row r="45" spans="5:5" x14ac:dyDescent="0.45">
      <c r="E45" s="3" t="s">
        <v>30</v>
      </c>
    </row>
    <row r="46" spans="5:5" x14ac:dyDescent="0.45">
      <c r="E46" s="3" t="s">
        <v>31</v>
      </c>
    </row>
    <row r="47" spans="5:5" x14ac:dyDescent="0.45">
      <c r="E47" s="3" t="s">
        <v>123</v>
      </c>
    </row>
    <row r="48" spans="5:5" x14ac:dyDescent="0.45">
      <c r="E48" s="3" t="s">
        <v>34</v>
      </c>
    </row>
    <row r="49" spans="5:5" x14ac:dyDescent="0.45">
      <c r="E49" s="3" t="s">
        <v>35</v>
      </c>
    </row>
    <row r="50" spans="5:5" x14ac:dyDescent="0.45">
      <c r="E50" s="3" t="s">
        <v>36</v>
      </c>
    </row>
    <row r="51" spans="5:5" x14ac:dyDescent="0.45">
      <c r="E51" s="3" t="s">
        <v>33</v>
      </c>
    </row>
    <row r="52" spans="5:5" x14ac:dyDescent="0.45">
      <c r="E52" s="3" t="s">
        <v>146</v>
      </c>
    </row>
    <row r="53" spans="5:5" x14ac:dyDescent="0.45">
      <c r="E53" s="3" t="s">
        <v>147</v>
      </c>
    </row>
    <row r="54" spans="5:5" x14ac:dyDescent="0.45">
      <c r="E54" s="3" t="s">
        <v>33</v>
      </c>
    </row>
    <row r="55" spans="5:5" x14ac:dyDescent="0.45">
      <c r="E55" s="3" t="s">
        <v>37</v>
      </c>
    </row>
    <row r="56" spans="5:5" x14ac:dyDescent="0.45">
      <c r="E56" s="3" t="s">
        <v>38</v>
      </c>
    </row>
    <row r="57" spans="5:5" x14ac:dyDescent="0.45">
      <c r="E57" s="3" t="s">
        <v>24</v>
      </c>
    </row>
    <row r="58" spans="5:5" x14ac:dyDescent="0.45">
      <c r="E58" s="3" t="s">
        <v>148</v>
      </c>
    </row>
    <row r="59" spans="5:5" x14ac:dyDescent="0.45">
      <c r="E59" s="3" t="s">
        <v>30</v>
      </c>
    </row>
    <row r="60" spans="5:5" x14ac:dyDescent="0.45">
      <c r="E60" s="3" t="s">
        <v>31</v>
      </c>
    </row>
    <row r="61" spans="5:5" x14ac:dyDescent="0.45">
      <c r="E61" s="3" t="s">
        <v>149</v>
      </c>
    </row>
    <row r="62" spans="5:5" x14ac:dyDescent="0.45">
      <c r="E62" s="3" t="s">
        <v>124</v>
      </c>
    </row>
    <row r="63" spans="5:5" x14ac:dyDescent="0.45">
      <c r="E63" s="3" t="s">
        <v>125</v>
      </c>
    </row>
    <row r="64" spans="5:5" x14ac:dyDescent="0.45">
      <c r="E64" s="3" t="s">
        <v>50</v>
      </c>
    </row>
    <row r="65" spans="5:5" x14ac:dyDescent="0.45">
      <c r="E65" s="3" t="s">
        <v>46</v>
      </c>
    </row>
    <row r="66" spans="5:5" x14ac:dyDescent="0.45">
      <c r="E66" s="3" t="s">
        <v>33</v>
      </c>
    </row>
    <row r="67" spans="5:5" x14ac:dyDescent="0.45">
      <c r="E67" s="3" t="s">
        <v>51</v>
      </c>
    </row>
    <row r="68" spans="5:5" x14ac:dyDescent="0.45">
      <c r="E68" s="3" t="s">
        <v>52</v>
      </c>
    </row>
    <row r="69" spans="5:5" x14ac:dyDescent="0.45">
      <c r="E69" s="3" t="s">
        <v>33</v>
      </c>
    </row>
    <row r="70" spans="5:5" x14ac:dyDescent="0.45">
      <c r="E70" s="3" t="s">
        <v>53</v>
      </c>
    </row>
    <row r="71" spans="5:5" x14ac:dyDescent="0.45">
      <c r="E71" s="3" t="s">
        <v>54</v>
      </c>
    </row>
    <row r="72" spans="5:5" x14ac:dyDescent="0.45">
      <c r="E72" s="3" t="s">
        <v>55</v>
      </c>
    </row>
    <row r="73" spans="5:5" x14ac:dyDescent="0.45">
      <c r="E73" s="3" t="s">
        <v>33</v>
      </c>
    </row>
    <row r="74" spans="5:5" x14ac:dyDescent="0.45">
      <c r="E74" s="3" t="s">
        <v>47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31D-C9E4-4AB3-8CBE-172612C4E6A4}">
  <dimension ref="A1:H160"/>
  <sheetViews>
    <sheetView topLeftCell="A4" workbookViewId="0">
      <selection activeCell="C30" sqref="C3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187</v>
      </c>
      <c r="B11" s="2"/>
      <c r="C11" s="2" t="s">
        <v>187</v>
      </c>
      <c r="D11" s="2"/>
      <c r="E11" s="2" t="str">
        <f>"entity "&amp;A11&amp;" is"</f>
        <v>entity bs_sw_led_bf is</v>
      </c>
      <c r="F11" s="2" t="str">
        <f>"component "&amp;A11&amp;" is"</f>
        <v>component bs_sw_led_bf is</v>
      </c>
      <c r="G11" s="2" t="str">
        <f>(C11&amp;" : "&amp;A11)</f>
        <v>bs_sw_led_bf : bs_sw_led_bf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bs_sw_led_bf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8</v>
      </c>
      <c r="E14" t="str">
        <f xml:space="preserve"> ("    "&amp;TRIM(A14)&amp; " : " &amp;TRIM(B14)&amp;" "&amp;TRIM(C14)&amp;";")</f>
        <v xml:space="preserve">    tx_disable_out_pin : out std_logic;</v>
      </c>
      <c r="F14" t="str">
        <f xml:space="preserve"> ("    "&amp;TRIM(A14)&amp; " : " &amp;TRIM(B14)&amp;" "&amp;TRIM(C14)&amp;";")</f>
        <v xml:space="preserve">    tx_disable_out_pin : out std_logic;</v>
      </c>
      <c r="G14" t="str">
        <f xml:space="preserve"> ("    "&amp;TRIM(A14) &amp; " =&gt; "&amp;TRIM(A14)&amp;"_"&amp;TRIM($C$11)&amp;",")</f>
        <v xml:space="preserve">    tx_disable_out_pin =&gt; tx_disable_out_pin_bs_sw_led_bf,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tx_disable_out_pin_bs_sw_led_bf : std_logic := '0';</v>
      </c>
    </row>
    <row r="15" spans="1:8" x14ac:dyDescent="0.45">
      <c r="A15" t="s">
        <v>180</v>
      </c>
      <c r="B15" t="s">
        <v>7</v>
      </c>
      <c r="C15" t="s">
        <v>8</v>
      </c>
      <c r="E15" t="str">
        <f xml:space="preserve"> ("    "&amp;TRIM(A15)&amp; " : " &amp;TRIM(B15)&amp;" "&amp;TRIM(C15)&amp;";")</f>
        <v xml:space="preserve">    tx_disable_in : in std_logic;</v>
      </c>
      <c r="F15" t="str">
        <f xml:space="preserve"> ("    "&amp;TRIM(A15)&amp; " : " &amp;TRIM(B15)&amp;" "&amp;TRIM(C15)&amp;";")</f>
        <v xml:space="preserve">    tx_disable_in : in std_logic;</v>
      </c>
      <c r="G15" t="str">
        <f xml:space="preserve"> ("    "&amp;TRIM(A15) &amp; " =&gt; "&amp;TRIM(A15)&amp;"_"&amp;TRIM($C$11)&amp;",")</f>
        <v xml:space="preserve">    tx_disable_in =&gt; tx_disable_in_bs_sw_led_bf,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tx_disable_in_bs_sw_led_bf : std_logic := '0';</v>
      </c>
    </row>
    <row r="16" spans="1:8" x14ac:dyDescent="0.45">
      <c r="A16" t="s">
        <v>181</v>
      </c>
      <c r="B16" t="s">
        <v>7</v>
      </c>
      <c r="C16" t="s">
        <v>8</v>
      </c>
      <c r="E16" t="str">
        <f xml:space="preserve"> ("    "&amp;TRIM(A16)&amp; " : " &amp;TRIM(B16)&amp;" "&amp;TRIM(C16)&amp;";")</f>
        <v xml:space="preserve">    rx_loss_in_pin : in std_logic;</v>
      </c>
      <c r="F16" t="str">
        <f xml:space="preserve"> ("    "&amp;TRIM(A16)&amp; " : " &amp;TRIM(B16)&amp;" "&amp;TRIM(C16)&amp;";")</f>
        <v xml:space="preserve">    rx_loss_in_pin : in std_logic;</v>
      </c>
      <c r="G16" t="str">
        <f xml:space="preserve"> ("    "&amp;TRIM(A16) &amp; " =&gt; "&amp;TRIM(A16)&amp;"_"&amp;TRIM($C$11)&amp;",")</f>
        <v xml:space="preserve">    rx_loss_in_pin =&gt; rx_loss_in_pin_bs_sw_led_bf,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rx_loss_in_pin_bs_sw_led_bf : std_logic := '0';</v>
      </c>
    </row>
    <row r="17" spans="1:8" x14ac:dyDescent="0.45">
      <c r="A17" t="s">
        <v>182</v>
      </c>
      <c r="B17" t="s">
        <v>9</v>
      </c>
      <c r="C17" t="s">
        <v>16</v>
      </c>
      <c r="E17" t="str">
        <f xml:space="preserve"> ("    "&amp;TRIM(A17)&amp; " : " &amp;TRIM(B17)&amp;" "&amp;TRIM(C17)&amp;";")</f>
        <v xml:space="preserve">    rx_loss_out : out std_logic_vector(3 downto 0);</v>
      </c>
      <c r="F17" t="str">
        <f xml:space="preserve"> ("    "&amp;TRIM(A17)&amp; " : " &amp;TRIM(B17)&amp;" "&amp;TRIM(C17)&amp;";")</f>
        <v xml:space="preserve">    rx_loss_out : out std_logic_vector(3 downto 0);</v>
      </c>
      <c r="G17" t="str">
        <f xml:space="preserve"> ("    "&amp;TRIM(A17) &amp; " =&gt; "&amp;TRIM(A17)&amp;"_"&amp;TRIM($C$11)&amp;",")</f>
        <v xml:space="preserve">    rx_loss_out =&gt; rx_loss_out_bs_sw_led_bf,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rx_loss_out_bs_sw_led_bf : std_logic_vector(3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vcc_out_bs_sw_led_bf,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vcc_out_bs_sw_led_bf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gnd_out_bs_sw_led_bf,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gnd_out_bs_sw_led_bf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m_dip_0_bs_sw_led_bf,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m_dip_0_bs_sw_led_bf : std_logic := '0';</v>
      </c>
    </row>
    <row r="23" spans="1:8" x14ac:dyDescent="0.45">
      <c r="A23" t="s">
        <v>67</v>
      </c>
      <c r="B23" t="s">
        <v>9</v>
      </c>
      <c r="C23" t="s">
        <v>8</v>
      </c>
      <c r="E23" t="str">
        <f xml:space="preserve"> ("    "&amp;TRIM(A23)&amp; " : " &amp;TRIM(B23)&amp;" "&amp;TRIM(C23)&amp;";")</f>
        <v xml:space="preserve">    m_dip_1 : out std_logic;</v>
      </c>
      <c r="F23" t="str">
        <f xml:space="preserve"> ("    "&amp;TRIM(A23)&amp; " : " &amp;TRIM(B23)&amp;" "&amp;TRIM(C23)&amp;";")</f>
        <v xml:space="preserve">    m_dip_1 : out std_logic;</v>
      </c>
      <c r="G23" t="str">
        <f xml:space="preserve"> ("    "&amp;TRIM(A23) &amp; " =&gt; "&amp;TRIM(A23)&amp;"_"&amp;TRIM($C$11)&amp;",")</f>
        <v xml:space="preserve">    m_dip_1 =&gt; m_dip_1_bs_sw_led_bf,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m_dip_1_bs_sw_led_bf : std_logic := '0';</v>
      </c>
    </row>
    <row r="24" spans="1:8" x14ac:dyDescent="0.45">
      <c r="A24" t="s">
        <v>68</v>
      </c>
      <c r="B24" t="s">
        <v>9</v>
      </c>
      <c r="C24" t="s">
        <v>8</v>
      </c>
      <c r="E24" t="str">
        <f xml:space="preserve"> ("    "&amp;TRIM(A24)&amp; " : " &amp;TRIM(B24)&amp;" "&amp;TRIM(C24)&amp;";")</f>
        <v xml:space="preserve">    m_dip_2 : out std_logic;</v>
      </c>
      <c r="F24" t="str">
        <f xml:space="preserve"> ("    "&amp;TRIM(A24)&amp; " : " &amp;TRIM(B24)&amp;" "&amp;TRIM(C24)&amp;";")</f>
        <v xml:space="preserve">    m_dip_2 : out std_logic;</v>
      </c>
      <c r="G24" t="str">
        <f xml:space="preserve"> ("    "&amp;TRIM(A24) &amp; " =&gt; "&amp;TRIM(A24)&amp;"_"&amp;TRIM($C$11)&amp;",")</f>
        <v xml:space="preserve">    m_dip_2 =&gt; m_dip_2_bs_sw_led_bf,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m_dip_2_bs_sw_led_bf : std_logic := '0';</v>
      </c>
    </row>
    <row r="25" spans="1:8" x14ac:dyDescent="0.45">
      <c r="A25" t="s">
        <v>69</v>
      </c>
      <c r="B25" t="s">
        <v>9</v>
      </c>
      <c r="C25" t="s">
        <v>8</v>
      </c>
      <c r="E25" t="str">
        <f xml:space="preserve"> ("    "&amp;TRIM(A25)&amp; " : " &amp;TRIM(B25)&amp;" "&amp;TRIM(C25)&amp;";")</f>
        <v xml:space="preserve">    m_dip_3 : out std_logic;</v>
      </c>
      <c r="F25" t="str">
        <f xml:space="preserve"> ("    "&amp;TRIM(A25)&amp; " : " &amp;TRIM(B25)&amp;" "&amp;TRIM(C25)&amp;";")</f>
        <v xml:space="preserve">    m_dip_3 : out std_logic;</v>
      </c>
      <c r="G25" t="str">
        <f xml:space="preserve"> ("    "&amp;TRIM(A25) &amp; " =&gt; "&amp;TRIM(A25)&amp;"_"&amp;TRIM($C$11)&amp;",")</f>
        <v xml:space="preserve">    m_dip_3 =&gt; m_dip_3_bs_sw_led_bf,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m_dip_3_bs_sw_led_bf : std_logic := '0';</v>
      </c>
    </row>
    <row r="26" spans="1:8" x14ac:dyDescent="0.45">
      <c r="A26" t="s">
        <v>70</v>
      </c>
      <c r="B26" t="s">
        <v>7</v>
      </c>
      <c r="C26" t="s">
        <v>16</v>
      </c>
      <c r="E26" t="str">
        <f xml:space="preserve"> ("    "&amp;TRIM(A26)&amp; " : " &amp;TRIM(B26)&amp;" "&amp;TRIM(C26)&amp;";")</f>
        <v xml:space="preserve">    s_dip_in : in std_logic_vector(3 downto 0);</v>
      </c>
      <c r="F26" t="str">
        <f xml:space="preserve"> ("    "&amp;TRIM(A26)&amp; " : " &amp;TRIM(B26)&amp;" "&amp;TRIM(C26)&amp;";")</f>
        <v xml:space="preserve">    s_dip_in : in std_logic_vector(3 downto 0);</v>
      </c>
      <c r="G26" t="str">
        <f xml:space="preserve"> ("    "&amp;TRIM(A26) &amp; " =&gt; "&amp;TRIM(A26)&amp;"_"&amp;TRIM($C$11)&amp;",")</f>
        <v xml:space="preserve">    s_dip_in =&gt; s_dip_in_bs_sw_led_bf,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s_dip_in_bs_sw_led_bf : std_logic_vector(3 downto 0) := (others =&gt; '0');</v>
      </c>
    </row>
    <row r="27" spans="1:8" x14ac:dyDescent="0.45">
      <c r="E27" t="s">
        <v>3</v>
      </c>
    </row>
    <row r="28" spans="1:8" x14ac:dyDescent="0.45">
      <c r="A28" t="s">
        <v>62</v>
      </c>
      <c r="B28" t="s">
        <v>7</v>
      </c>
      <c r="C28" t="s">
        <v>8</v>
      </c>
      <c r="E28" t="str">
        <f xml:space="preserve"> ("    "&amp;TRIM(A28)&amp; " : " &amp;TRIM(B28)&amp;" "&amp;TRIM(C28)&amp;";")</f>
        <v xml:space="preserve">    s_led_0 : in std_logic;</v>
      </c>
      <c r="F28" t="str">
        <f xml:space="preserve"> ("    "&amp;TRIM(A28)&amp; " : " &amp;TRIM(B28)&amp;" "&amp;TRIM(C28)&amp;";")</f>
        <v xml:space="preserve">    s_led_0 : in std_logic;</v>
      </c>
      <c r="G28" t="str">
        <f xml:space="preserve"> ("    "&amp;TRIM(A28) &amp; " =&gt; "&amp;TRIM(A28)&amp;"_"&amp;TRIM($C$11)&amp;",")</f>
        <v xml:space="preserve">    s_led_0 =&gt; s_led_0_bs_sw_led_bf,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s_led_0_bs_sw_led_bf : std_logic := '0';</v>
      </c>
    </row>
    <row r="29" spans="1:8" x14ac:dyDescent="0.45">
      <c r="A29" t="s">
        <v>63</v>
      </c>
      <c r="B29" t="s">
        <v>7</v>
      </c>
      <c r="C29" t="s">
        <v>8</v>
      </c>
      <c r="E29" t="str">
        <f xml:space="preserve"> ("    "&amp;TRIM(A29)&amp; " : " &amp;TRIM(B29)&amp;" "&amp;TRIM(C29)&amp;";")</f>
        <v xml:space="preserve">    s_led_1 : in std_logic;</v>
      </c>
      <c r="F29" t="str">
        <f xml:space="preserve"> ("    "&amp;TRIM(A29)&amp; " : " &amp;TRIM(B29)&amp;" "&amp;TRIM(C29)&amp;";")</f>
        <v xml:space="preserve">    s_led_1 : in std_logic;</v>
      </c>
      <c r="G29" t="str">
        <f xml:space="preserve"> ("    "&amp;TRIM(A29) &amp; " =&gt; "&amp;TRIM(A29)&amp;"_"&amp;TRIM($C$11)&amp;",")</f>
        <v xml:space="preserve">    s_led_1 =&gt; s_led_1_bs_sw_led_bf,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s_led_1_bs_sw_led_bf : std_logic := '0';</v>
      </c>
    </row>
    <row r="30" spans="1:8" x14ac:dyDescent="0.45">
      <c r="A30" t="s">
        <v>64</v>
      </c>
      <c r="B30" t="s">
        <v>7</v>
      </c>
      <c r="C30" t="s">
        <v>8</v>
      </c>
      <c r="E30" t="str">
        <f xml:space="preserve"> ("    "&amp;TRIM(A30)&amp; " : " &amp;TRIM(B30)&amp;" "&amp;TRIM(C30)&amp;";")</f>
        <v xml:space="preserve">    s_led_2 : in std_logic;</v>
      </c>
      <c r="F30" t="str">
        <f xml:space="preserve"> ("    "&amp;TRIM(A30)&amp; " : " &amp;TRIM(B30)&amp;" "&amp;TRIM(C30)&amp;";")</f>
        <v xml:space="preserve">    s_led_2 : in std_logic;</v>
      </c>
      <c r="G30" t="str">
        <f xml:space="preserve"> ("    "&amp;TRIM(A30) &amp; " =&gt; "&amp;TRIM(A30)&amp;"_"&amp;TRIM($C$11)&amp;",")</f>
        <v xml:space="preserve">    s_led_2 =&gt; s_led_2_bs_sw_led_bf,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s_led_2_bs_sw_led_bf : std_logic := '0';</v>
      </c>
    </row>
    <row r="31" spans="1:8" x14ac:dyDescent="0.45">
      <c r="A31" t="s">
        <v>65</v>
      </c>
      <c r="B31" t="s">
        <v>7</v>
      </c>
      <c r="C31" t="s">
        <v>8</v>
      </c>
      <c r="E31" t="str">
        <f xml:space="preserve"> ("    "&amp;TRIM(A31)&amp; " : " &amp;TRIM(B31)&amp;" "&amp;TRIM(C31)&amp;";")</f>
        <v xml:space="preserve">    s_led_3 : in std_logic;</v>
      </c>
      <c r="F31" t="str">
        <f xml:space="preserve"> ("    "&amp;TRIM(A31)&amp; " : " &amp;TRIM(B31)&amp;" "&amp;TRIM(C31)&amp;";")</f>
        <v xml:space="preserve">    s_led_3 : in std_logic;</v>
      </c>
      <c r="G31" t="str">
        <f xml:space="preserve"> ("    "&amp;TRIM(A31) &amp; " =&gt; "&amp;TRIM(A31)&amp;"_"&amp;TRIM($C$11)&amp;",")</f>
        <v xml:space="preserve">    s_led_3 =&gt; s_led_3_bs_sw_led_bf,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s_led_3_bs_sw_led_bf : std_logic := '0';</v>
      </c>
    </row>
    <row r="32" spans="1:8" x14ac:dyDescent="0.45">
      <c r="A32" t="s">
        <v>61</v>
      </c>
      <c r="B32" t="s">
        <v>9</v>
      </c>
      <c r="C32" t="s">
        <v>16</v>
      </c>
      <c r="E32" t="str">
        <f xml:space="preserve"> ("    "&amp;TRIM(A32)&amp; " : " &amp;TRIM(B32)&amp;" "&amp;TRIM(C32)&amp;" ")</f>
        <v xml:space="preserve">    m_led_out : out std_logic_vector(3 downto 0) </v>
      </c>
      <c r="F32" t="str">
        <f xml:space="preserve"> ("    "&amp;TRIM(A32)&amp; " : " &amp;TRIM(B32)&amp;" "&amp;TRIM(C32)&amp;" ")</f>
        <v xml:space="preserve">    m_led_out : out std_logic_vector(3 downto 0) </v>
      </c>
      <c r="G32" t="str">
        <f xml:space="preserve"> ("    "&amp;TRIM(A32) &amp; " =&gt; "&amp;TRIM(A32)&amp;"_"&amp;TRIM($C$11)&amp;" ")</f>
        <v xml:space="preserve">    m_led_out =&gt; m_led_out_bs_sw_led_bf 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m_led_out_bs_sw_led_bf : std_logic_vector(3 downto 0) := (others =&gt; '0');</v>
      </c>
    </row>
    <row r="33" spans="1:7" x14ac:dyDescent="0.45">
      <c r="E33" t="s">
        <v>4</v>
      </c>
      <c r="F33" t="s">
        <v>4</v>
      </c>
      <c r="G33" t="s">
        <v>4</v>
      </c>
    </row>
    <row r="34" spans="1:7" x14ac:dyDescent="0.45">
      <c r="A34" s="2"/>
      <c r="B34" s="2"/>
      <c r="C34" s="2"/>
      <c r="D34" s="2"/>
      <c r="E34" s="2" t="s">
        <v>1</v>
      </c>
      <c r="F34" s="2" t="s">
        <v>1</v>
      </c>
      <c r="G34" s="2" t="s">
        <v>1</v>
      </c>
    </row>
    <row r="35" spans="1:7" x14ac:dyDescent="0.45">
      <c r="A35" s="2"/>
      <c r="B35" s="2"/>
      <c r="C35" s="2"/>
      <c r="D35" s="2"/>
      <c r="E35" s="2" t="s">
        <v>5</v>
      </c>
      <c r="F35" s="2" t="s">
        <v>10</v>
      </c>
      <c r="G35" s="2"/>
    </row>
    <row r="36" spans="1:7" x14ac:dyDescent="0.45">
      <c r="E36" s="1" t="s">
        <v>6</v>
      </c>
    </row>
    <row r="37" spans="1:7" x14ac:dyDescent="0.45">
      <c r="E37" t="str">
        <f xml:space="preserve"> "architecture rtl of "&amp;$A$11&amp;" is"</f>
        <v>architecture rtl of bs_sw_led_bf is</v>
      </c>
    </row>
    <row r="38" spans="1:7" x14ac:dyDescent="0.45">
      <c r="E38" s="3"/>
    </row>
    <row r="39" spans="1:7" x14ac:dyDescent="0.45">
      <c r="E39" s="3"/>
    </row>
    <row r="40" spans="1:7" x14ac:dyDescent="0.45">
      <c r="E40" s="3"/>
    </row>
    <row r="41" spans="1:7" x14ac:dyDescent="0.45">
      <c r="E41" s="3"/>
    </row>
    <row r="42" spans="1:7" x14ac:dyDescent="0.45">
      <c r="E42" s="3"/>
    </row>
    <row r="43" spans="1:7" x14ac:dyDescent="0.45">
      <c r="E43" s="3"/>
    </row>
    <row r="44" spans="1:7" x14ac:dyDescent="0.45">
      <c r="E44" s="3"/>
    </row>
    <row r="45" spans="1:7" x14ac:dyDescent="0.45">
      <c r="E45" s="3"/>
    </row>
    <row r="46" spans="1:7" x14ac:dyDescent="0.45">
      <c r="E46" s="3"/>
    </row>
    <row r="47" spans="1:7" x14ac:dyDescent="0.45">
      <c r="E47" s="3"/>
    </row>
    <row r="48" spans="1:7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  <row r="156" spans="5:5" x14ac:dyDescent="0.45">
      <c r="E156" s="3"/>
    </row>
    <row r="157" spans="5:5" x14ac:dyDescent="0.45">
      <c r="E157" s="3"/>
    </row>
    <row r="158" spans="5:5" x14ac:dyDescent="0.45">
      <c r="E158" s="3"/>
    </row>
    <row r="159" spans="5:5" x14ac:dyDescent="0.45">
      <c r="E159" s="3"/>
    </row>
    <row r="160" spans="5:5" x14ac:dyDescent="0.45">
      <c r="E160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workbookViewId="0">
      <selection activeCell="C37" sqref="C37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85</v>
      </c>
      <c r="B11" s="2"/>
      <c r="C11" s="2" t="s">
        <v>86</v>
      </c>
      <c r="D11" s="2"/>
      <c r="E11" s="2" t="str">
        <f>"entity "&amp;A11&amp;" is"</f>
        <v>entity bs_sw_led is</v>
      </c>
      <c r="F11" s="2" t="str">
        <f>"component "&amp;A11&amp;" is"</f>
        <v>component bs_sw_led is</v>
      </c>
      <c r="G11" s="2" t="str">
        <f>(C11&amp;" : "&amp;A11)</f>
        <v>bs_sw_led_i : bs_sw_led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18</v>
      </c>
      <c r="B14" t="s">
        <v>9</v>
      </c>
      <c r="C14" t="s">
        <v>8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vcc_out_bs_sw_led_i : std_logic := '0';</v>
      </c>
    </row>
    <row r="15" spans="1:8" x14ac:dyDescent="0.45">
      <c r="A15" t="s">
        <v>71</v>
      </c>
      <c r="B15" t="s">
        <v>9</v>
      </c>
      <c r="C15" t="s">
        <v>8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gnd_out_bs_sw_led_i : std_logic := '0';</v>
      </c>
    </row>
    <row r="16" spans="1:8" x14ac:dyDescent="0.45">
      <c r="E16" t="s">
        <v>3</v>
      </c>
    </row>
    <row r="17" spans="1:8" x14ac:dyDescent="0.45">
      <c r="A17" t="s">
        <v>66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m_dip_0_bs_sw_led_i : std_logic := '0';</v>
      </c>
    </row>
    <row r="18" spans="1:8" x14ac:dyDescent="0.45">
      <c r="A18" t="s">
        <v>67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m_dip_1_bs_sw_led_i : std_logic := '0';</v>
      </c>
    </row>
    <row r="19" spans="1:8" x14ac:dyDescent="0.45">
      <c r="A19" t="s">
        <v>68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m_dip_2_bs_sw_led_i : std_logic := '0';</v>
      </c>
    </row>
    <row r="20" spans="1:8" x14ac:dyDescent="0.45">
      <c r="A20" t="s">
        <v>69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m_dip_3_bs_sw_led_i : std_logic := '0';</v>
      </c>
    </row>
    <row r="21" spans="1:8" x14ac:dyDescent="0.45">
      <c r="A21" t="s">
        <v>70</v>
      </c>
      <c r="B21" t="s">
        <v>7</v>
      </c>
      <c r="C21" t="s">
        <v>16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s_dip_in_bs_sw_led_i : std_logic_vector(3 downto 0) := (others =&gt; '0');</v>
      </c>
    </row>
    <row r="22" spans="1:8" x14ac:dyDescent="0.45">
      <c r="E22" t="s">
        <v>3</v>
      </c>
    </row>
    <row r="23" spans="1:8" x14ac:dyDescent="0.45">
      <c r="A23" t="s">
        <v>62</v>
      </c>
      <c r="B23" t="s">
        <v>7</v>
      </c>
      <c r="C23" t="s">
        <v>8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s_led_0_bs_sw_led_i : std_logic := '0';</v>
      </c>
    </row>
    <row r="24" spans="1:8" x14ac:dyDescent="0.45">
      <c r="A24" t="s">
        <v>63</v>
      </c>
      <c r="B24" t="s">
        <v>7</v>
      </c>
      <c r="C24" t="s">
        <v>8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s_led_1_bs_sw_led_i : std_logic := '0';</v>
      </c>
    </row>
    <row r="25" spans="1:8" x14ac:dyDescent="0.45">
      <c r="A25" t="s">
        <v>64</v>
      </c>
      <c r="B25" t="s">
        <v>7</v>
      </c>
      <c r="C25" t="s">
        <v>8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s_led_2_bs_sw_led_i : std_logic := '0';</v>
      </c>
    </row>
    <row r="26" spans="1:8" x14ac:dyDescent="0.45">
      <c r="A26" t="s">
        <v>65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s_led_3_bs_sw_led_i : std_logic := '0';</v>
      </c>
    </row>
    <row r="27" spans="1:8" x14ac:dyDescent="0.45">
      <c r="A27" t="s">
        <v>61</v>
      </c>
      <c r="B27" t="s">
        <v>9</v>
      </c>
      <c r="C27" t="s">
        <v>16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m_led_out_bs_sw_led_i : std_logic_vector(3 downto 0) := (others =&gt; '0');</v>
      </c>
    </row>
    <row r="28" spans="1:8" x14ac:dyDescent="0.45">
      <c r="E28" t="s">
        <v>4</v>
      </c>
      <c r="F28" t="s">
        <v>4</v>
      </c>
      <c r="G28" t="s">
        <v>4</v>
      </c>
    </row>
    <row r="29" spans="1:8" x14ac:dyDescent="0.45">
      <c r="A29" s="2"/>
      <c r="B29" s="2"/>
      <c r="C29" s="2"/>
      <c r="D29" s="2"/>
      <c r="E29" s="2" t="s">
        <v>1</v>
      </c>
      <c r="F29" s="2" t="s">
        <v>1</v>
      </c>
      <c r="G29" s="2" t="s">
        <v>1</v>
      </c>
    </row>
    <row r="30" spans="1:8" x14ac:dyDescent="0.45">
      <c r="A30" s="2"/>
      <c r="B30" s="2"/>
      <c r="C30" s="2"/>
      <c r="D30" s="2"/>
      <c r="E30" s="2" t="s">
        <v>5</v>
      </c>
      <c r="F30" s="2" t="s">
        <v>10</v>
      </c>
      <c r="G30" s="2"/>
    </row>
    <row r="31" spans="1:8" x14ac:dyDescent="0.45">
      <c r="E31" s="1" t="s">
        <v>6</v>
      </c>
    </row>
    <row r="32" spans="1:8" x14ac:dyDescent="0.45">
      <c r="E32" t="str">
        <f xml:space="preserve"> "architecture rtl of "&amp;$A$11&amp;" is"</f>
        <v>architecture rtl of bs_sw_led is</v>
      </c>
    </row>
    <row r="33" spans="5:5" x14ac:dyDescent="0.45">
      <c r="E33" s="3" t="s">
        <v>24</v>
      </c>
    </row>
    <row r="34" spans="5:5" x14ac:dyDescent="0.45">
      <c r="E34" s="3" t="s">
        <v>25</v>
      </c>
    </row>
    <row r="35" spans="5:5" x14ac:dyDescent="0.45">
      <c r="E35" s="3" t="s">
        <v>24</v>
      </c>
    </row>
    <row r="36" spans="5:5" x14ac:dyDescent="0.45">
      <c r="E36" s="3" t="s">
        <v>27</v>
      </c>
    </row>
    <row r="37" spans="5:5" x14ac:dyDescent="0.45">
      <c r="E37" s="3" t="s">
        <v>28</v>
      </c>
    </row>
    <row r="38" spans="5:5" x14ac:dyDescent="0.45">
      <c r="E38" s="3" t="s">
        <v>24</v>
      </c>
    </row>
    <row r="39" spans="5:5" x14ac:dyDescent="0.45">
      <c r="E39" s="3" t="s">
        <v>135</v>
      </c>
    </row>
    <row r="40" spans="5:5" x14ac:dyDescent="0.45">
      <c r="E40" s="3" t="s">
        <v>136</v>
      </c>
    </row>
    <row r="41" spans="5:5" x14ac:dyDescent="0.45">
      <c r="E41" s="3" t="s">
        <v>137</v>
      </c>
    </row>
    <row r="42" spans="5:5" x14ac:dyDescent="0.45">
      <c r="E42" s="3" t="s">
        <v>138</v>
      </c>
    </row>
    <row r="43" spans="5:5" x14ac:dyDescent="0.45">
      <c r="E43" s="3" t="s">
        <v>24</v>
      </c>
    </row>
    <row r="44" spans="5:5" x14ac:dyDescent="0.45">
      <c r="E44" s="3" t="s">
        <v>139</v>
      </c>
    </row>
    <row r="45" spans="5:5" x14ac:dyDescent="0.45">
      <c r="E45" s="3" t="s">
        <v>140</v>
      </c>
    </row>
    <row r="46" spans="5:5" x14ac:dyDescent="0.45">
      <c r="E46" s="3" t="s">
        <v>141</v>
      </c>
    </row>
    <row r="47" spans="5:5" x14ac:dyDescent="0.45">
      <c r="E47" s="3" t="s">
        <v>142</v>
      </c>
    </row>
    <row r="48" spans="5:5" x14ac:dyDescent="0.45">
      <c r="E48" s="3" t="s">
        <v>24</v>
      </c>
    </row>
    <row r="49" spans="5:5" x14ac:dyDescent="0.45">
      <c r="E49" s="3" t="s">
        <v>15</v>
      </c>
    </row>
    <row r="50" spans="5:5" x14ac:dyDescent="0.45">
      <c r="E50" s="3" t="s">
        <v>39</v>
      </c>
    </row>
    <row r="51" spans="5:5" x14ac:dyDescent="0.45">
      <c r="E51" s="3" t="s">
        <v>39</v>
      </c>
    </row>
    <row r="52" spans="5:5" x14ac:dyDescent="0.45">
      <c r="E52" s="3" t="s">
        <v>39</v>
      </c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34DE-D269-440E-994C-1BE72FD4CB2D}">
  <dimension ref="A1:H145"/>
  <sheetViews>
    <sheetView topLeftCell="A10" workbookViewId="0">
      <selection activeCell="F11" sqref="F11:F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167</v>
      </c>
      <c r="B11" s="2"/>
      <c r="C11" s="2" t="s">
        <v>168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bs_sync_gen_i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21</v>
      </c>
      <c r="B14" t="s">
        <v>7</v>
      </c>
      <c r="C14" t="s">
        <v>8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 x14ac:dyDescent="0.45">
      <c r="A15" t="s">
        <v>169</v>
      </c>
      <c r="B15" t="s">
        <v>7</v>
      </c>
      <c r="C15" t="s">
        <v>8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 x14ac:dyDescent="0.45">
      <c r="A16" t="s">
        <v>170</v>
      </c>
      <c r="B16" t="s">
        <v>7</v>
      </c>
      <c r="C16" t="s">
        <v>8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 x14ac:dyDescent="0.45">
      <c r="A17" t="s">
        <v>171</v>
      </c>
      <c r="B17" t="s">
        <v>9</v>
      </c>
      <c r="C17" t="s">
        <v>8</v>
      </c>
      <c r="E17" t="str">
        <f xml:space="preserve"> ("    "&amp;TRIM(A17)&amp; " : " &amp;TRIM(B17)&amp;" "&amp;TRIM(C17)&amp;" ")</f>
        <v xml:space="preserve">    user_sync_out : out std_logic </v>
      </c>
      <c r="F17" t="str">
        <f xml:space="preserve"> ("    "&amp;TRIM(A17)&amp; " : " &amp;TRIM(B17)&amp;" "&amp;TRIM(C17)&amp;" ")</f>
        <v xml:space="preserve">    user_sync_out : out std_logic </v>
      </c>
      <c r="G17" t="str">
        <f xml:space="preserve"> ("    "&amp;TRIM(A17) &amp; " =&gt; "&amp;TRIM(A17)&amp;"_"&amp;TRIM($C$11)&amp;" ")</f>
        <v xml:space="preserve">    user_sync_out =&gt; user_sync_out_bs_sync_gen_i 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 x14ac:dyDescent="0.45">
      <c r="E18" t="s">
        <v>4</v>
      </c>
      <c r="F18" t="s">
        <v>4</v>
      </c>
      <c r="G18" t="s">
        <v>4</v>
      </c>
    </row>
    <row r="19" spans="1:8" x14ac:dyDescent="0.45">
      <c r="A19" s="2"/>
      <c r="B19" s="2"/>
      <c r="C19" s="2"/>
      <c r="D19" s="2"/>
      <c r="E19" s="2" t="s">
        <v>1</v>
      </c>
      <c r="F19" s="2" t="s">
        <v>1</v>
      </c>
      <c r="G19" s="2" t="s">
        <v>1</v>
      </c>
    </row>
    <row r="20" spans="1:8" x14ac:dyDescent="0.45">
      <c r="A20" s="2"/>
      <c r="B20" s="2"/>
      <c r="C20" s="2"/>
      <c r="D20" s="2"/>
      <c r="E20" s="2" t="s">
        <v>5</v>
      </c>
      <c r="F20" s="2" t="s">
        <v>10</v>
      </c>
      <c r="G20" s="2"/>
    </row>
    <row r="21" spans="1:8" x14ac:dyDescent="0.45">
      <c r="E21" s="1" t="s">
        <v>6</v>
      </c>
    </row>
    <row r="22" spans="1:8" x14ac:dyDescent="0.45">
      <c r="E22" t="str">
        <f xml:space="preserve"> "architecture rtl of "&amp;$A$11&amp;" is"</f>
        <v>architecture rtl of bs_sync_gen is</v>
      </c>
    </row>
    <row r="23" spans="1:8" x14ac:dyDescent="0.45">
      <c r="E23" s="3"/>
    </row>
    <row r="24" spans="1:8" x14ac:dyDescent="0.45">
      <c r="E24" s="3"/>
    </row>
    <row r="25" spans="1:8" x14ac:dyDescent="0.45">
      <c r="E25" s="3"/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9147-0E0D-4DA6-A508-089B0A6D18AE}">
  <dimension ref="A1:H148"/>
  <sheetViews>
    <sheetView tabSelected="1" workbookViewId="0">
      <selection activeCell="D29" sqref="D2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3" t="s">
        <v>39</v>
      </c>
    </row>
    <row r="2" spans="1:7" x14ac:dyDescent="0.45">
      <c r="E2" s="3" t="s">
        <v>39</v>
      </c>
    </row>
    <row r="3" spans="1:7" x14ac:dyDescent="0.45">
      <c r="E3" s="3" t="s">
        <v>39</v>
      </c>
    </row>
    <row r="4" spans="1:7" x14ac:dyDescent="0.45">
      <c r="E4" s="3" t="s">
        <v>40</v>
      </c>
    </row>
    <row r="5" spans="1:7" x14ac:dyDescent="0.45">
      <c r="E5" s="3" t="s">
        <v>41</v>
      </c>
    </row>
    <row r="6" spans="1:7" x14ac:dyDescent="0.45">
      <c r="E6" s="3" t="s">
        <v>42</v>
      </c>
    </row>
    <row r="7" spans="1:7" x14ac:dyDescent="0.45">
      <c r="E7" s="3" t="s">
        <v>43</v>
      </c>
    </row>
    <row r="8" spans="1:7" x14ac:dyDescent="0.45">
      <c r="E8" s="3" t="s">
        <v>22</v>
      </c>
    </row>
    <row r="11" spans="1:7" x14ac:dyDescent="0.45">
      <c r="A11" s="2" t="s">
        <v>172</v>
      </c>
      <c r="B11" s="2"/>
      <c r="C11" s="2" t="s">
        <v>191</v>
      </c>
      <c r="D11" s="2"/>
      <c r="E11" s="2" t="str">
        <f>"entity "&amp;A11&amp;" is"</f>
        <v>entity bs_usec is</v>
      </c>
      <c r="F11" s="2" t="str">
        <f>"component "&amp;A11&amp;" is"</f>
        <v>component bs_usec is</v>
      </c>
      <c r="G11" s="2" t="str">
        <f>(C11&amp;" : "&amp;A11)</f>
        <v>bs_usec_0 : bs_usec</v>
      </c>
    </row>
    <row r="12" spans="1:7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7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 x14ac:dyDescent="0.45">
      <c r="A14" t="s">
        <v>173</v>
      </c>
      <c r="B14" t="s">
        <v>13</v>
      </c>
      <c r="C14" s="1" t="s">
        <v>175</v>
      </c>
      <c r="D14" s="1"/>
      <c r="E14" t="str">
        <f>("    "&amp;A14&amp;" : "&amp;B14&amp;" := "&amp;C14&amp;";")</f>
        <v xml:space="preserve">    BS_US_RDY_MAX : natural := 1;</v>
      </c>
      <c r="F14" t="str">
        <f>("    "&amp;A14&amp;" : "&amp;B14&amp;" := "&amp;C14&amp;";")</f>
        <v xml:space="preserve">    BS_US_RDY_MAX : natural := 1;</v>
      </c>
      <c r="G14" t="str">
        <f>("    "&amp;A14&amp;" =&gt; "&amp;C14&amp;",")</f>
        <v xml:space="preserve">    BS_US_RDY_MAX =&gt; 1,</v>
      </c>
    </row>
    <row r="15" spans="1:7" x14ac:dyDescent="0.45">
      <c r="A15" t="s">
        <v>174</v>
      </c>
      <c r="B15" t="s">
        <v>13</v>
      </c>
      <c r="C15" s="1" t="s">
        <v>176</v>
      </c>
      <c r="D15" s="1"/>
      <c r="E15" t="str">
        <f>("    "&amp;A15&amp;" : "&amp;B15&amp;" := "&amp;C15&amp;"")</f>
        <v xml:space="preserve">    BS_US_MAX : natural := 5</v>
      </c>
      <c r="F15" t="str">
        <f>("    "&amp;A15&amp;" : "&amp;B15&amp;" := "&amp;C15&amp;"")</f>
        <v xml:space="preserve">    BS_US_MAX : natural := 5</v>
      </c>
      <c r="G15" t="str">
        <f>("    "&amp;A15&amp;" =&gt; "&amp;C15)</f>
        <v xml:space="preserve">    BS_US_MAX =&gt; 5</v>
      </c>
    </row>
    <row r="16" spans="1:7" x14ac:dyDescent="0.45">
      <c r="A16" s="2"/>
      <c r="B16" s="2"/>
      <c r="C16" s="2"/>
      <c r="D16" s="2"/>
      <c r="E16" s="2" t="s">
        <v>1</v>
      </c>
      <c r="F16" s="2" t="s">
        <v>1</v>
      </c>
      <c r="G16" s="2" t="s">
        <v>14</v>
      </c>
    </row>
    <row r="17" spans="1:8" x14ac:dyDescent="0.45">
      <c r="A17" s="2"/>
      <c r="B17" s="2"/>
      <c r="C17" s="2"/>
      <c r="D17" s="2"/>
      <c r="E17" s="2" t="s">
        <v>2</v>
      </c>
      <c r="F17" s="2" t="s">
        <v>2</v>
      </c>
      <c r="G17" s="2" t="s">
        <v>11</v>
      </c>
      <c r="H17" t="str">
        <f>"    -- componet [ "&amp;C11&amp;" ] signal define"</f>
        <v xml:space="preserve">    -- componet [ bs_usec_0 ] signal define</v>
      </c>
    </row>
    <row r="18" spans="1:8" x14ac:dyDescent="0.45">
      <c r="E18" t="s">
        <v>4</v>
      </c>
      <c r="F18" t="s">
        <v>4</v>
      </c>
      <c r="G18" t="s">
        <v>4</v>
      </c>
    </row>
    <row r="19" spans="1:8" x14ac:dyDescent="0.45">
      <c r="A19" t="s">
        <v>192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tpulse_us : out std_logic;</v>
      </c>
      <c r="F19" t="str">
        <f xml:space="preserve"> ("    "&amp;TRIM(A19)&amp; " : " &amp;TRIM(B19)&amp;" "&amp;TRIM(C19)&amp;";")</f>
        <v xml:space="preserve">    tpulse_us : out std_logic;</v>
      </c>
      <c r="G19" t="str">
        <f xml:space="preserve"> ("    "&amp;TRIM(A19) &amp; " =&gt; "&amp;TRIM(A19)&amp;"_"&amp;TRIM($C$11)&amp;",")</f>
        <v xml:space="preserve">    tpulse_us =&gt; tpulse_us_bs_usec_0,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tpulse_us_bs_usec_0 : std_logic := '0';</v>
      </c>
    </row>
    <row r="20" spans="1:8" x14ac:dyDescent="0.45">
      <c r="A20" t="s">
        <v>21</v>
      </c>
      <c r="B20" t="s">
        <v>7</v>
      </c>
      <c r="C20" t="s">
        <v>8</v>
      </c>
      <c r="E20" t="str">
        <f xml:space="preserve"> ("    "&amp;TRIM(A20)&amp; " : " &amp;TRIM(B20)&amp;" "&amp;TRIM(C20)&amp;" ")</f>
        <v xml:space="preserve">    Clk : in std_logic </v>
      </c>
      <c r="F20" t="str">
        <f xml:space="preserve"> ("    "&amp;TRIM(A20)&amp; " : " &amp;TRIM(B20)&amp;" "&amp;TRIM(C20)&amp;" ")</f>
        <v xml:space="preserve">    Clk : in std_logic </v>
      </c>
      <c r="G20" t="str">
        <f xml:space="preserve"> ("    "&amp;TRIM(A20) &amp; " =&gt; "&amp;TRIM(A20)&amp;"_"&amp;TRIM($C$11)&amp;" ")</f>
        <v xml:space="preserve">    Clk =&gt; Clk_bs_usec_0 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Clk_bs_usec_0 : std_logic := '0';</v>
      </c>
    </row>
    <row r="21" spans="1:8" x14ac:dyDescent="0.45">
      <c r="E21" t="s">
        <v>4</v>
      </c>
      <c r="F21" t="s">
        <v>4</v>
      </c>
      <c r="G21" t="s">
        <v>4</v>
      </c>
    </row>
    <row r="22" spans="1:8" x14ac:dyDescent="0.45">
      <c r="A22" s="2"/>
      <c r="B22" s="2"/>
      <c r="C22" s="2"/>
      <c r="D22" s="2"/>
      <c r="E22" s="2" t="s">
        <v>1</v>
      </c>
      <c r="F22" s="2" t="s">
        <v>1</v>
      </c>
      <c r="G22" s="2" t="s">
        <v>1</v>
      </c>
    </row>
    <row r="23" spans="1:8" x14ac:dyDescent="0.45">
      <c r="A23" s="2"/>
      <c r="B23" s="2"/>
      <c r="C23" s="2"/>
      <c r="D23" s="2"/>
      <c r="E23" s="2" t="s">
        <v>5</v>
      </c>
      <c r="F23" s="2" t="s">
        <v>10</v>
      </c>
      <c r="G23" s="2"/>
    </row>
    <row r="24" spans="1:8" x14ac:dyDescent="0.45">
      <c r="E24" s="1" t="s">
        <v>6</v>
      </c>
    </row>
    <row r="25" spans="1:8" x14ac:dyDescent="0.45">
      <c r="E25" t="str">
        <f xml:space="preserve"> "architecture rtl of "&amp;$A$11&amp;" is"</f>
        <v>architecture rtl of bs_usec is</v>
      </c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F622-563C-4253-835D-1A0ED2035E24}">
  <dimension ref="A1:H149"/>
  <sheetViews>
    <sheetView workbookViewId="0">
      <selection activeCell="A13" sqref="A13:XFD1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158</v>
      </c>
      <c r="B11" s="2"/>
      <c r="C11" s="2" t="s">
        <v>159</v>
      </c>
      <c r="D11" s="2"/>
      <c r="E11" s="2" t="str">
        <f>"entity "&amp;A11&amp;" is"</f>
        <v>entity bs_button is</v>
      </c>
      <c r="F11" s="2" t="str">
        <f>"component "&amp;A11&amp;" is"</f>
        <v>component bs_button is</v>
      </c>
      <c r="G11" s="2" t="str">
        <f>(C11&amp;" : "&amp;A11)</f>
        <v>bs_button_i : bs_button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161</v>
      </c>
      <c r="D13" s="1"/>
      <c r="E13" t="str">
        <f>("    "&amp;A13&amp;" : "&amp;B13&amp;" := "&amp;C13&amp;";")</f>
        <v xml:space="preserve">    BS_MCLK : natural := 200000000;</v>
      </c>
      <c r="F13" t="str">
        <f>("    "&amp;A13&amp;" : "&amp;B13&amp;" := "&amp;C13&amp;";")</f>
        <v xml:space="preserve">    BS_MCLK : natural := 200000000;</v>
      </c>
      <c r="G13" t="str">
        <f>("    "&amp;A13&amp;" =&gt; "&amp;C13&amp;",")</f>
        <v xml:space="preserve">    BS_MCLK =&gt; 200000000,</v>
      </c>
    </row>
    <row r="14" spans="1:8" x14ac:dyDescent="0.45">
      <c r="A14" t="s">
        <v>160</v>
      </c>
      <c r="B14" t="s">
        <v>13</v>
      </c>
      <c r="C14" s="1" t="s">
        <v>162</v>
      </c>
      <c r="D14" s="1"/>
      <c r="E14" t="str">
        <f>("    "&amp;A14&amp;" : "&amp;B14&amp;" := "&amp;C14&amp;"")</f>
        <v xml:space="preserve">    KEY_STABLE_MS_MAX : natural := 10</v>
      </c>
      <c r="F14" t="str">
        <f>("    "&amp;A14&amp;" : "&amp;B14&amp;" := "&amp;C14&amp;"")</f>
        <v xml:space="preserve">    KEY_STABLE_MS_MAX : natural := 10</v>
      </c>
      <c r="G14" t="str">
        <f>("    "&amp;A14&amp;" =&gt; "&amp;C14)</f>
        <v xml:space="preserve">    KEY_STABLE_MS_MAX =&gt; 10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bs_button_i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163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tkey_out : out std_logic;</v>
      </c>
      <c r="F18" t="str">
        <f xml:space="preserve"> ("    "&amp;TRIM(A18)&amp; " : " &amp;TRIM(B18)&amp;" "&amp;TRIM(C18)&amp;";")</f>
        <v xml:space="preserve">    tkey_out : out std_logic;</v>
      </c>
      <c r="G18" t="str">
        <f xml:space="preserve"> ("    "&amp;TRIM(A18) &amp; " =&gt; "&amp;TRIM(A18)&amp;"_"&amp;TRIM($C$11)&amp;",")</f>
        <v xml:space="preserve">    tkey_out =&gt; tkey_out_bs_button_i,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tkey_out_bs_button_i : std_logic := '0';</v>
      </c>
    </row>
    <row r="19" spans="1:8" x14ac:dyDescent="0.45">
      <c r="A19" t="s">
        <v>164</v>
      </c>
      <c r="B19" t="s">
        <v>7</v>
      </c>
      <c r="C19" t="s">
        <v>8</v>
      </c>
      <c r="E19" t="str">
        <f xml:space="preserve"> ("    "&amp;TRIM(A19)&amp; " : " &amp;TRIM(B19)&amp;" "&amp;TRIM(C19)&amp;";")</f>
        <v xml:space="preserve">    tkey_in : in std_logic;</v>
      </c>
      <c r="F19" t="str">
        <f xml:space="preserve"> ("    "&amp;TRIM(A19)&amp; " : " &amp;TRIM(B19)&amp;" "&amp;TRIM(C19)&amp;";")</f>
        <v xml:space="preserve">    tkey_in : in std_logic;</v>
      </c>
      <c r="G19" t="str">
        <f xml:space="preserve"> ("    "&amp;TRIM(A19) &amp; " =&gt; "&amp;TRIM(A19)&amp;"_"&amp;TRIM($C$11)&amp;",")</f>
        <v xml:space="preserve">    tkey_in =&gt; tkey_in_bs_button_i,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tkey_in_bs_button_i : std_logic := '0';</v>
      </c>
    </row>
    <row r="20" spans="1:8" x14ac:dyDescent="0.45">
      <c r="A20" t="s">
        <v>17</v>
      </c>
      <c r="B20" t="s">
        <v>7</v>
      </c>
      <c r="C20" t="s">
        <v>8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"&amp;TRIM(A20)&amp;"_"&amp;TRIM($C$11)&amp;",")</f>
        <v xml:space="preserve">    reset_n =&gt; reset_n_bs_button_i,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reset_n_bs_button_i : std_logic := '0';</v>
      </c>
    </row>
    <row r="21" spans="1:8" x14ac:dyDescent="0.45">
      <c r="A21" t="s">
        <v>21</v>
      </c>
      <c r="B21" t="s">
        <v>7</v>
      </c>
      <c r="C21" t="s">
        <v>8</v>
      </c>
      <c r="E21" t="str">
        <f xml:space="preserve"> ("    "&amp;TRIM(A21)&amp; " : " &amp;TRIM(B21)&amp;" "&amp;TRIM(C21)&amp;" ")</f>
        <v xml:space="preserve">    Clk : in std_logic </v>
      </c>
      <c r="F21" t="str">
        <f xml:space="preserve"> ("    "&amp;TRIM(A21)&amp; " : " &amp;TRIM(B21)&amp;" "&amp;TRIM(C21)&amp;" ")</f>
        <v xml:space="preserve">    Clk : in std_logic </v>
      </c>
      <c r="G21" t="str">
        <f xml:space="preserve"> ("    "&amp;TRIM(A21) &amp; " =&gt; "&amp;TRIM(A21)&amp;"_"&amp;TRIM($C$11)&amp;" ")</f>
        <v xml:space="preserve">    Clk =&gt; Clk_bs_button_i 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Clk_bs_button_i : std_logic := '0';</v>
      </c>
    </row>
    <row r="22" spans="1:8" x14ac:dyDescent="0.45">
      <c r="E22" t="s">
        <v>4</v>
      </c>
      <c r="F22" t="s">
        <v>4</v>
      </c>
      <c r="G22" t="s">
        <v>4</v>
      </c>
    </row>
    <row r="23" spans="1:8" x14ac:dyDescent="0.45">
      <c r="A23" s="2"/>
      <c r="B23" s="2"/>
      <c r="C23" s="2"/>
      <c r="D23" s="2"/>
      <c r="E23" s="2" t="s">
        <v>1</v>
      </c>
      <c r="F23" s="2" t="s">
        <v>1</v>
      </c>
      <c r="G23" s="2" t="s">
        <v>1</v>
      </c>
    </row>
    <row r="24" spans="1:8" x14ac:dyDescent="0.45">
      <c r="A24" s="2"/>
      <c r="B24" s="2"/>
      <c r="C24" s="2"/>
      <c r="D24" s="2"/>
      <c r="E24" s="2" t="s">
        <v>5</v>
      </c>
      <c r="F24" s="2" t="s">
        <v>10</v>
      </c>
      <c r="G24" s="2"/>
    </row>
    <row r="25" spans="1:8" x14ac:dyDescent="0.45">
      <c r="E25" s="1" t="s">
        <v>6</v>
      </c>
    </row>
    <row r="26" spans="1:8" x14ac:dyDescent="0.45">
      <c r="E26" t="str">
        <f xml:space="preserve"> "architecture rtl of "&amp;$A$11&amp;" is"</f>
        <v>architecture rtl of bs_button is</v>
      </c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AD99-AAFD-4F46-9852-FA487E254244}">
  <dimension ref="A1:H147"/>
  <sheetViews>
    <sheetView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154</v>
      </c>
      <c r="B11" s="2"/>
      <c r="C11" s="2" t="s">
        <v>157</v>
      </c>
      <c r="D11" s="2"/>
      <c r="E11" s="2" t="str">
        <f>"entity "&amp;A11&amp;" is"</f>
        <v>entity bs_cnt is</v>
      </c>
      <c r="F11" s="2" t="str">
        <f>"component "&amp;A11&amp;" is"</f>
        <v>component bs_cnt is</v>
      </c>
      <c r="G11" s="2" t="str">
        <f>(C11&amp;" : "&amp;A11)</f>
        <v>bs_cnt_0 : bs_cnt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155</v>
      </c>
      <c r="B13" t="s">
        <v>13</v>
      </c>
      <c r="C13" s="1" t="s">
        <v>156</v>
      </c>
      <c r="D13" s="1"/>
      <c r="E13" t="str">
        <f>("    "&amp;A13&amp;" : "&amp;B13&amp;" := "&amp;C13&amp;"")</f>
        <v xml:space="preserve">    BS_CNT_MAX : natural := 1000</v>
      </c>
      <c r="F13" t="str">
        <f>("    "&amp;A13&amp;" : "&amp;B13&amp;" := "&amp;C13&amp;"")</f>
        <v xml:space="preserve">    BS_CNT_MAX : natural := 1000</v>
      </c>
      <c r="G13" t="str">
        <f>("    "&amp;A13&amp;" =&gt; "&amp;C13)</f>
        <v xml:space="preserve">    BS_CNT_MAX =&gt; 1000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bs_cnt_0 ]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88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tpulse_out_bs_cnt_0,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tpulse_out_bs_cnt_0 : std_logic := '0';</v>
      </c>
    </row>
    <row r="18" spans="1:8" x14ac:dyDescent="0.45">
      <c r="A18" t="s">
        <v>87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tpulse_in_bs_cnt_0,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tpulse_in_bs_cnt_0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Clk_bs_cnt_0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Clk_bs_cnt_0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bs_cnt is</v>
      </c>
    </row>
    <row r="25" spans="1:8" x14ac:dyDescent="0.45">
      <c r="E25" s="3" t="s">
        <v>24</v>
      </c>
    </row>
    <row r="26" spans="1:8" x14ac:dyDescent="0.45">
      <c r="E26" s="3" t="s">
        <v>96</v>
      </c>
    </row>
    <row r="27" spans="1:8" x14ac:dyDescent="0.45">
      <c r="E27" s="3" t="s">
        <v>91</v>
      </c>
    </row>
    <row r="28" spans="1:8" x14ac:dyDescent="0.45">
      <c r="E28" s="3" t="s">
        <v>24</v>
      </c>
    </row>
    <row r="29" spans="1:8" x14ac:dyDescent="0.45">
      <c r="E29" s="3" t="s">
        <v>150</v>
      </c>
    </row>
    <row r="30" spans="1:8" x14ac:dyDescent="0.45">
      <c r="E30" s="3" t="s">
        <v>97</v>
      </c>
    </row>
    <row r="31" spans="1:8" x14ac:dyDescent="0.45">
      <c r="E31" s="3" t="s">
        <v>98</v>
      </c>
    </row>
    <row r="32" spans="1:8" x14ac:dyDescent="0.45">
      <c r="E32" s="3" t="s">
        <v>99</v>
      </c>
    </row>
    <row r="33" spans="5:5" x14ac:dyDescent="0.45">
      <c r="E33" s="3" t="s">
        <v>100</v>
      </c>
    </row>
    <row r="34" spans="5:5" x14ac:dyDescent="0.45">
      <c r="E34" s="3" t="s">
        <v>92</v>
      </c>
    </row>
    <row r="35" spans="5:5" x14ac:dyDescent="0.45">
      <c r="E35" s="3" t="s">
        <v>101</v>
      </c>
    </row>
    <row r="36" spans="5:5" x14ac:dyDescent="0.45">
      <c r="E36" s="3" t="s">
        <v>24</v>
      </c>
    </row>
    <row r="37" spans="5:5" x14ac:dyDescent="0.45">
      <c r="E37" s="3" t="s">
        <v>25</v>
      </c>
    </row>
    <row r="38" spans="5:5" x14ac:dyDescent="0.45">
      <c r="E38" s="3" t="s">
        <v>24</v>
      </c>
    </row>
    <row r="39" spans="5:5" x14ac:dyDescent="0.45">
      <c r="E39" s="3" t="s">
        <v>102</v>
      </c>
    </row>
    <row r="40" spans="5:5" x14ac:dyDescent="0.45">
      <c r="E40" s="3" t="s">
        <v>103</v>
      </c>
    </row>
    <row r="41" spans="5:5" x14ac:dyDescent="0.45">
      <c r="E41" s="3" t="s">
        <v>24</v>
      </c>
    </row>
    <row r="42" spans="5:5" x14ac:dyDescent="0.45">
      <c r="E42" s="3" t="s">
        <v>104</v>
      </c>
    </row>
    <row r="43" spans="5:5" x14ac:dyDescent="0.45">
      <c r="E43" s="3" t="s">
        <v>30</v>
      </c>
    </row>
    <row r="44" spans="5:5" x14ac:dyDescent="0.45">
      <c r="E44" s="3" t="s">
        <v>31</v>
      </c>
    </row>
    <row r="45" spans="5:5" x14ac:dyDescent="0.45">
      <c r="E45" s="3" t="s">
        <v>105</v>
      </c>
    </row>
    <row r="46" spans="5:5" x14ac:dyDescent="0.45">
      <c r="E46" s="3" t="s">
        <v>106</v>
      </c>
    </row>
    <row r="47" spans="5:5" x14ac:dyDescent="0.45">
      <c r="E47" s="3" t="s">
        <v>107</v>
      </c>
    </row>
    <row r="48" spans="5:5" x14ac:dyDescent="0.45">
      <c r="E48" s="3" t="s">
        <v>151</v>
      </c>
    </row>
    <row r="49" spans="5:5" x14ac:dyDescent="0.45">
      <c r="E49" s="3" t="s">
        <v>152</v>
      </c>
    </row>
    <row r="50" spans="5:5" x14ac:dyDescent="0.45">
      <c r="E50" s="3" t="s">
        <v>153</v>
      </c>
    </row>
    <row r="51" spans="5:5" x14ac:dyDescent="0.45">
      <c r="E51" s="3" t="s">
        <v>59</v>
      </c>
    </row>
    <row r="52" spans="5:5" x14ac:dyDescent="0.45">
      <c r="E52" s="3" t="s">
        <v>33</v>
      </c>
    </row>
    <row r="53" spans="5:5" x14ac:dyDescent="0.45">
      <c r="E53" s="3" t="s">
        <v>108</v>
      </c>
    </row>
    <row r="54" spans="5:5" x14ac:dyDescent="0.45">
      <c r="E54" s="3" t="s">
        <v>109</v>
      </c>
    </row>
    <row r="55" spans="5:5" x14ac:dyDescent="0.45">
      <c r="E55" s="3" t="s">
        <v>36</v>
      </c>
    </row>
    <row r="56" spans="5:5" x14ac:dyDescent="0.45">
      <c r="E56" s="3" t="s">
        <v>33</v>
      </c>
    </row>
    <row r="57" spans="5:5" x14ac:dyDescent="0.45">
      <c r="E57" s="3" t="s">
        <v>110</v>
      </c>
    </row>
    <row r="58" spans="5:5" x14ac:dyDescent="0.45">
      <c r="E58" s="3" t="s">
        <v>111</v>
      </c>
    </row>
    <row r="59" spans="5:5" x14ac:dyDescent="0.45">
      <c r="E59" s="3" t="s">
        <v>112</v>
      </c>
    </row>
    <row r="60" spans="5:5" x14ac:dyDescent="0.45">
      <c r="E60" s="3" t="s">
        <v>33</v>
      </c>
    </row>
    <row r="61" spans="5:5" x14ac:dyDescent="0.45">
      <c r="E61" s="3" t="s">
        <v>113</v>
      </c>
    </row>
    <row r="62" spans="5:5" x14ac:dyDescent="0.45">
      <c r="E62" s="3" t="s">
        <v>114</v>
      </c>
    </row>
    <row r="63" spans="5:5" x14ac:dyDescent="0.45">
      <c r="E63" s="3" t="s">
        <v>33</v>
      </c>
    </row>
    <row r="64" spans="5:5" x14ac:dyDescent="0.45">
      <c r="E64" s="3" t="s">
        <v>115</v>
      </c>
    </row>
    <row r="65" spans="5:5" x14ac:dyDescent="0.45">
      <c r="E65" s="3" t="s">
        <v>116</v>
      </c>
    </row>
    <row r="66" spans="5:5" x14ac:dyDescent="0.45">
      <c r="E66" s="3" t="s">
        <v>117</v>
      </c>
    </row>
    <row r="67" spans="5:5" x14ac:dyDescent="0.45">
      <c r="E67" s="3" t="s">
        <v>33</v>
      </c>
    </row>
    <row r="68" spans="5:5" x14ac:dyDescent="0.45">
      <c r="E68" s="3" t="s">
        <v>37</v>
      </c>
    </row>
    <row r="69" spans="5:5" x14ac:dyDescent="0.45">
      <c r="E69" s="3" t="s">
        <v>38</v>
      </c>
    </row>
    <row r="70" spans="5:5" x14ac:dyDescent="0.45">
      <c r="E70" s="3" t="s">
        <v>24</v>
      </c>
    </row>
    <row r="71" spans="5:5" x14ac:dyDescent="0.45">
      <c r="E71" s="3" t="s">
        <v>15</v>
      </c>
    </row>
    <row r="72" spans="5:5" x14ac:dyDescent="0.45">
      <c r="E72" s="3" t="s">
        <v>39</v>
      </c>
    </row>
    <row r="73" spans="5:5" x14ac:dyDescent="0.45">
      <c r="E73" s="3" t="s">
        <v>39</v>
      </c>
    </row>
    <row r="74" spans="5:5" x14ac:dyDescent="0.45">
      <c r="E74" s="3" t="s">
        <v>39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768-C95E-466F-AB41-0AE5D33A0849}">
  <dimension ref="A1:H147"/>
  <sheetViews>
    <sheetView topLeftCell="A5"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56</v>
      </c>
      <c r="B11" s="2"/>
      <c r="C11" s="2" t="s">
        <v>57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89</v>
      </c>
      <c r="B13" t="s">
        <v>13</v>
      </c>
      <c r="C13" s="1" t="s">
        <v>20</v>
      </c>
      <c r="D13" s="1"/>
      <c r="E13" t="str">
        <f>("    "&amp;A13&amp;" : "&amp;B13&amp;" := "&amp;C13&amp;"")</f>
        <v xml:space="preserve">    BS_PULSE_MAX : natural := 2</v>
      </c>
      <c r="F13" t="str">
        <f>("    "&amp;A13&amp;" : "&amp;B13&amp;" := "&amp;C13&amp;"")</f>
        <v xml:space="preserve">    BS_PULSE_MAX : natural := 2</v>
      </c>
      <c r="G13" t="str">
        <f>("    "&amp;A13&amp;" =&gt; "&amp;C13)</f>
        <v xml:space="preserve">    BS_PULSE_MAX =&gt; 2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bs_expansion_i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88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tpulse_out_bs_expansion_i : std_logic := '0';</v>
      </c>
    </row>
    <row r="18" spans="1:8" x14ac:dyDescent="0.45">
      <c r="A18" t="s">
        <v>87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tpulse_in_bs_expansion_i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Clk_bs_expansion_i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Clk_bs_expansion_i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bs_expansion is</v>
      </c>
    </row>
    <row r="25" spans="1:8" x14ac:dyDescent="0.45">
      <c r="E25" s="3" t="s">
        <v>130</v>
      </c>
    </row>
    <row r="26" spans="1:8" x14ac:dyDescent="0.45">
      <c r="E26" s="3" t="s">
        <v>25</v>
      </c>
    </row>
    <row r="27" spans="1:8" x14ac:dyDescent="0.45">
      <c r="E27" s="3" t="s">
        <v>45</v>
      </c>
    </row>
    <row r="28" spans="1:8" x14ac:dyDescent="0.45">
      <c r="E28" s="3" t="s">
        <v>131</v>
      </c>
    </row>
    <row r="29" spans="1:8" x14ac:dyDescent="0.45">
      <c r="E29" s="3" t="s">
        <v>30</v>
      </c>
    </row>
    <row r="30" spans="1:8" x14ac:dyDescent="0.45">
      <c r="E30" s="3" t="s">
        <v>31</v>
      </c>
    </row>
    <row r="31" spans="1:8" x14ac:dyDescent="0.45">
      <c r="E31" s="3" t="s">
        <v>132</v>
      </c>
    </row>
    <row r="32" spans="1:8" x14ac:dyDescent="0.45">
      <c r="E32" s="3" t="s">
        <v>60</v>
      </c>
    </row>
    <row r="33" spans="5:5" x14ac:dyDescent="0.45">
      <c r="E33" s="3" t="s">
        <v>35</v>
      </c>
    </row>
    <row r="34" spans="5:5" x14ac:dyDescent="0.45">
      <c r="E34" s="3" t="s">
        <v>133</v>
      </c>
    </row>
    <row r="35" spans="5:5" x14ac:dyDescent="0.45">
      <c r="E35" s="3" t="s">
        <v>33</v>
      </c>
    </row>
    <row r="36" spans="5:5" x14ac:dyDescent="0.45">
      <c r="E36" s="3" t="s">
        <v>37</v>
      </c>
    </row>
    <row r="37" spans="5:5" x14ac:dyDescent="0.45">
      <c r="E37" s="3" t="s">
        <v>134</v>
      </c>
    </row>
    <row r="38" spans="5:5" x14ac:dyDescent="0.45">
      <c r="E38" s="3" t="s">
        <v>38</v>
      </c>
    </row>
    <row r="39" spans="5:5" x14ac:dyDescent="0.45">
      <c r="E39" s="3" t="s">
        <v>15</v>
      </c>
    </row>
    <row r="40" spans="5:5" x14ac:dyDescent="0.45">
      <c r="E40" s="3" t="s">
        <v>39</v>
      </c>
    </row>
    <row r="41" spans="5:5" x14ac:dyDescent="0.45">
      <c r="E41" s="3" t="s">
        <v>39</v>
      </c>
    </row>
    <row r="42" spans="5:5" x14ac:dyDescent="0.45">
      <c r="E42" s="3" t="s">
        <v>39</v>
      </c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147-E2B2-4D26-AB80-CC603EC67675}">
  <dimension ref="A1:H147"/>
  <sheetViews>
    <sheetView topLeftCell="A5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83</v>
      </c>
      <c r="B11" s="2"/>
      <c r="C11" s="2" t="s">
        <v>84</v>
      </c>
      <c r="D11" s="2"/>
      <c r="E11" s="2" t="str">
        <f>"entity "&amp;A11&amp;" is"</f>
        <v>entity bs_msec is</v>
      </c>
      <c r="F11" s="2" t="str">
        <f>"component "&amp;A11&amp;" is"</f>
        <v>component bs_msec is</v>
      </c>
      <c r="G11" s="2" t="str">
        <f>(C11&amp;" : "&amp;A11)</f>
        <v>bs_msec_i : bs_msec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78</v>
      </c>
      <c r="B13" t="s">
        <v>13</v>
      </c>
      <c r="C13" s="1" t="s">
        <v>79</v>
      </c>
      <c r="D13" s="1"/>
      <c r="E13" t="str">
        <f>("    "&amp;A13&amp;" : "&amp;B13&amp;" := "&amp;C13&amp;"")</f>
        <v xml:space="preserve">    BS_MS_MAX : natural := 50</v>
      </c>
      <c r="F13" t="str">
        <f>("    "&amp;A13&amp;" : "&amp;B13&amp;" := "&amp;C13&amp;"")</f>
        <v xml:space="preserve">    BS_MS_MAX : natural := 50</v>
      </c>
      <c r="G13" t="str">
        <f>("    "&amp;A13&amp;" =&gt; "&amp;C13)</f>
        <v xml:space="preserve">    BS_MS_MAX =&gt; 50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bs_msec_i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80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tpulse_ms : out std_logic;</v>
      </c>
      <c r="F17" t="str">
        <f xml:space="preserve"> ("    "&amp;TRIM(A17)&amp; " : " &amp;TRIM(B17)&amp;" "&amp;TRIM(C17)&amp;";")</f>
        <v xml:space="preserve">    tpulse_ms : out std_logic;</v>
      </c>
      <c r="G17" t="str">
        <f xml:space="preserve"> ("    "&amp;TRIM(A17) &amp; " =&gt; "&amp;TRIM(A17)&amp;"_"&amp;TRIM($C$11)&amp;",")</f>
        <v xml:space="preserve">    tpulse_ms =&gt; tpulse_ms_bs_msec_i,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tpulse_ms_bs_msec_i : std_logic := '0';</v>
      </c>
    </row>
    <row r="18" spans="1:8" x14ac:dyDescent="0.45">
      <c r="A18" t="s">
        <v>23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tpulse_5us : in std_logic;</v>
      </c>
      <c r="F18" t="str">
        <f xml:space="preserve"> ("    "&amp;TRIM(A18)&amp; " : " &amp;TRIM(B18)&amp;" "&amp;TRIM(C18)&amp;";")</f>
        <v xml:space="preserve">    tpulse_5us : in std_logic;</v>
      </c>
      <c r="G18" t="str">
        <f xml:space="preserve"> ("    "&amp;TRIM(A18) &amp; " =&gt; "&amp;TRIM(A18)&amp;"_"&amp;TRIM($C$11)&amp;",")</f>
        <v xml:space="preserve">    tpulse_5us =&gt; tpulse_5us_bs_msec_i,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tpulse_5us_bs_msec_i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Clk_bs_msec_i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Clk_bs_msec_i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bs_msec is</v>
      </c>
    </row>
    <row r="25" spans="1:8" x14ac:dyDescent="0.45">
      <c r="E25" s="3" t="s">
        <v>24</v>
      </c>
    </row>
    <row r="26" spans="1:8" x14ac:dyDescent="0.45">
      <c r="E26" s="3" t="s">
        <v>96</v>
      </c>
    </row>
    <row r="27" spans="1:8" x14ac:dyDescent="0.45">
      <c r="E27" s="3" t="s">
        <v>91</v>
      </c>
    </row>
    <row r="28" spans="1:8" x14ac:dyDescent="0.45">
      <c r="E28" s="3" t="s">
        <v>24</v>
      </c>
    </row>
    <row r="29" spans="1:8" x14ac:dyDescent="0.45">
      <c r="E29" s="3" t="s">
        <v>150</v>
      </c>
    </row>
    <row r="30" spans="1:8" x14ac:dyDescent="0.45">
      <c r="E30" s="3" t="s">
        <v>97</v>
      </c>
    </row>
    <row r="31" spans="1:8" x14ac:dyDescent="0.45">
      <c r="E31" s="3" t="s">
        <v>98</v>
      </c>
    </row>
    <row r="32" spans="1:8" x14ac:dyDescent="0.45">
      <c r="E32" s="3" t="s">
        <v>99</v>
      </c>
    </row>
    <row r="33" spans="5:5" x14ac:dyDescent="0.45">
      <c r="E33" s="3" t="s">
        <v>100</v>
      </c>
    </row>
    <row r="34" spans="5:5" x14ac:dyDescent="0.45">
      <c r="E34" s="3" t="s">
        <v>92</v>
      </c>
    </row>
    <row r="35" spans="5:5" x14ac:dyDescent="0.45">
      <c r="E35" s="3" t="s">
        <v>101</v>
      </c>
    </row>
    <row r="36" spans="5:5" x14ac:dyDescent="0.45">
      <c r="E36" s="3" t="s">
        <v>24</v>
      </c>
    </row>
    <row r="37" spans="5:5" x14ac:dyDescent="0.45">
      <c r="E37" s="3" t="s">
        <v>25</v>
      </c>
    </row>
    <row r="38" spans="5:5" x14ac:dyDescent="0.45">
      <c r="E38" s="3" t="s">
        <v>24</v>
      </c>
    </row>
    <row r="39" spans="5:5" x14ac:dyDescent="0.45">
      <c r="E39" s="3" t="s">
        <v>102</v>
      </c>
    </row>
    <row r="40" spans="5:5" x14ac:dyDescent="0.45">
      <c r="E40" s="3" t="s">
        <v>103</v>
      </c>
    </row>
    <row r="41" spans="5:5" x14ac:dyDescent="0.45">
      <c r="E41" s="3" t="s">
        <v>24</v>
      </c>
    </row>
    <row r="42" spans="5:5" x14ac:dyDescent="0.45">
      <c r="E42" s="3" t="s">
        <v>104</v>
      </c>
    </row>
    <row r="43" spans="5:5" x14ac:dyDescent="0.45">
      <c r="E43" s="3" t="s">
        <v>30</v>
      </c>
    </row>
    <row r="44" spans="5:5" x14ac:dyDescent="0.45">
      <c r="E44" s="3" t="s">
        <v>31</v>
      </c>
    </row>
    <row r="45" spans="5:5" x14ac:dyDescent="0.45">
      <c r="E45" s="3" t="s">
        <v>105</v>
      </c>
    </row>
    <row r="46" spans="5:5" x14ac:dyDescent="0.45">
      <c r="E46" s="3" t="s">
        <v>106</v>
      </c>
    </row>
    <row r="47" spans="5:5" x14ac:dyDescent="0.45">
      <c r="E47" s="3" t="s">
        <v>107</v>
      </c>
    </row>
    <row r="48" spans="5:5" x14ac:dyDescent="0.45">
      <c r="E48" s="3" t="s">
        <v>151</v>
      </c>
    </row>
    <row r="49" spans="5:5" x14ac:dyDescent="0.45">
      <c r="E49" s="3" t="s">
        <v>152</v>
      </c>
    </row>
    <row r="50" spans="5:5" x14ac:dyDescent="0.45">
      <c r="E50" s="3" t="s">
        <v>153</v>
      </c>
    </row>
    <row r="51" spans="5:5" x14ac:dyDescent="0.45">
      <c r="E51" s="3" t="s">
        <v>59</v>
      </c>
    </row>
    <row r="52" spans="5:5" x14ac:dyDescent="0.45">
      <c r="E52" s="3" t="s">
        <v>33</v>
      </c>
    </row>
    <row r="53" spans="5:5" x14ac:dyDescent="0.45">
      <c r="E53" s="3" t="s">
        <v>108</v>
      </c>
    </row>
    <row r="54" spans="5:5" x14ac:dyDescent="0.45">
      <c r="E54" s="3" t="s">
        <v>109</v>
      </c>
    </row>
    <row r="55" spans="5:5" x14ac:dyDescent="0.45">
      <c r="E55" s="3" t="s">
        <v>36</v>
      </c>
    </row>
    <row r="56" spans="5:5" x14ac:dyDescent="0.45">
      <c r="E56" s="3" t="s">
        <v>33</v>
      </c>
    </row>
    <row r="57" spans="5:5" x14ac:dyDescent="0.45">
      <c r="E57" s="3" t="s">
        <v>110</v>
      </c>
    </row>
    <row r="58" spans="5:5" x14ac:dyDescent="0.45">
      <c r="E58" s="3" t="s">
        <v>111</v>
      </c>
    </row>
    <row r="59" spans="5:5" x14ac:dyDescent="0.45">
      <c r="E59" s="3" t="s">
        <v>112</v>
      </c>
    </row>
    <row r="60" spans="5:5" x14ac:dyDescent="0.45">
      <c r="E60" s="3" t="s">
        <v>33</v>
      </c>
    </row>
    <row r="61" spans="5:5" x14ac:dyDescent="0.45">
      <c r="E61" s="3" t="s">
        <v>113</v>
      </c>
    </row>
    <row r="62" spans="5:5" x14ac:dyDescent="0.45">
      <c r="E62" s="3" t="s">
        <v>114</v>
      </c>
    </row>
    <row r="63" spans="5:5" x14ac:dyDescent="0.45">
      <c r="E63" s="3" t="s">
        <v>33</v>
      </c>
    </row>
    <row r="64" spans="5:5" x14ac:dyDescent="0.45">
      <c r="E64" s="3" t="s">
        <v>115</v>
      </c>
    </row>
    <row r="65" spans="5:5" x14ac:dyDescent="0.45">
      <c r="E65" s="3" t="s">
        <v>116</v>
      </c>
    </row>
    <row r="66" spans="5:5" x14ac:dyDescent="0.45">
      <c r="E66" s="3" t="s">
        <v>117</v>
      </c>
    </row>
    <row r="67" spans="5:5" x14ac:dyDescent="0.45">
      <c r="E67" s="3" t="s">
        <v>33</v>
      </c>
    </row>
    <row r="68" spans="5:5" x14ac:dyDescent="0.45">
      <c r="E68" s="3" t="s">
        <v>37</v>
      </c>
    </row>
    <row r="69" spans="5:5" x14ac:dyDescent="0.45">
      <c r="E69" s="3" t="s">
        <v>38</v>
      </c>
    </row>
    <row r="70" spans="5:5" x14ac:dyDescent="0.45">
      <c r="E70" s="3" t="s">
        <v>24</v>
      </c>
    </row>
    <row r="71" spans="5:5" x14ac:dyDescent="0.45">
      <c r="E71" s="3" t="s">
        <v>15</v>
      </c>
    </row>
    <row r="72" spans="5:5" x14ac:dyDescent="0.45">
      <c r="E72" s="3" t="s">
        <v>39</v>
      </c>
    </row>
    <row r="73" spans="5:5" x14ac:dyDescent="0.45">
      <c r="E73" s="3" t="s">
        <v>39</v>
      </c>
    </row>
    <row r="74" spans="5:5" x14ac:dyDescent="0.45">
      <c r="E74" s="3" t="s">
        <v>39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A7"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72</v>
      </c>
      <c r="B11" s="2"/>
      <c r="C11" s="2" t="s">
        <v>73</v>
      </c>
      <c r="D11" s="2"/>
      <c r="E11" s="2" t="str">
        <f>"entity "&amp;A11&amp;" is"</f>
        <v>entity bs_reset_n is</v>
      </c>
      <c r="F11" s="2" t="str">
        <f>"component "&amp;A11&amp;" is"</f>
        <v>component bs_reset_n is</v>
      </c>
      <c r="G11" s="2" t="str">
        <f>(C11&amp;" : "&amp;A11)</f>
        <v>bs_reset_n_i : bs_reset_n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75</v>
      </c>
      <c r="B14" t="s">
        <v>13</v>
      </c>
      <c r="C14" s="1" t="s">
        <v>76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bs_reset_n_i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17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reset_n_bs_reset_n_i,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reset_n_bs_reset_n_i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Clk_bs_reset_n_i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bs_reset_n is</v>
      </c>
    </row>
    <row r="25" spans="1:8" x14ac:dyDescent="0.45">
      <c r="E25" s="3" t="s">
        <v>24</v>
      </c>
    </row>
    <row r="26" spans="1:8" x14ac:dyDescent="0.45">
      <c r="E26" s="3" t="s">
        <v>90</v>
      </c>
    </row>
    <row r="27" spans="1:8" x14ac:dyDescent="0.45">
      <c r="E27" s="3" t="s">
        <v>91</v>
      </c>
    </row>
    <row r="28" spans="1:8" x14ac:dyDescent="0.45">
      <c r="E28" s="3" t="s">
        <v>26</v>
      </c>
    </row>
    <row r="29" spans="1:8" x14ac:dyDescent="0.45">
      <c r="E29" s="3" t="s">
        <v>92</v>
      </c>
    </row>
    <row r="30" spans="1:8" x14ac:dyDescent="0.45">
      <c r="E30" s="3" t="s">
        <v>24</v>
      </c>
    </row>
    <row r="31" spans="1:8" x14ac:dyDescent="0.45">
      <c r="E31" s="3" t="s">
        <v>25</v>
      </c>
    </row>
    <row r="32" spans="1:8" x14ac:dyDescent="0.45">
      <c r="E32" s="3" t="s">
        <v>24</v>
      </c>
    </row>
    <row r="33" spans="5:5" x14ac:dyDescent="0.45">
      <c r="E33" s="3" t="s">
        <v>93</v>
      </c>
    </row>
    <row r="34" spans="5:5" x14ac:dyDescent="0.45">
      <c r="E34" s="3" t="s">
        <v>24</v>
      </c>
    </row>
    <row r="35" spans="5:5" x14ac:dyDescent="0.45">
      <c r="E35" s="3" t="s">
        <v>29</v>
      </c>
    </row>
    <row r="36" spans="5:5" x14ac:dyDescent="0.45">
      <c r="E36" s="3" t="s">
        <v>30</v>
      </c>
    </row>
    <row r="37" spans="5:5" x14ac:dyDescent="0.45">
      <c r="E37" s="3" t="s">
        <v>31</v>
      </c>
    </row>
    <row r="38" spans="5:5" x14ac:dyDescent="0.45">
      <c r="E38" s="3" t="s">
        <v>94</v>
      </c>
    </row>
    <row r="39" spans="5:5" x14ac:dyDescent="0.45">
      <c r="E39" s="3" t="s">
        <v>34</v>
      </c>
    </row>
    <row r="40" spans="5:5" x14ac:dyDescent="0.45">
      <c r="E40" s="3" t="s">
        <v>35</v>
      </c>
    </row>
    <row r="41" spans="5:5" x14ac:dyDescent="0.45">
      <c r="E41" s="3" t="s">
        <v>36</v>
      </c>
    </row>
    <row r="42" spans="5:5" x14ac:dyDescent="0.45">
      <c r="E42" s="3" t="s">
        <v>33</v>
      </c>
    </row>
    <row r="43" spans="5:5" x14ac:dyDescent="0.45">
      <c r="E43" s="3" t="s">
        <v>95</v>
      </c>
    </row>
    <row r="44" spans="5:5" x14ac:dyDescent="0.45">
      <c r="E44" s="3" t="s">
        <v>32</v>
      </c>
    </row>
    <row r="45" spans="5:5" x14ac:dyDescent="0.45">
      <c r="E45" s="3" t="s">
        <v>33</v>
      </c>
    </row>
    <row r="46" spans="5:5" x14ac:dyDescent="0.45">
      <c r="E46" s="3" t="s">
        <v>37</v>
      </c>
    </row>
    <row r="47" spans="5:5" x14ac:dyDescent="0.45">
      <c r="E47" s="3" t="s">
        <v>38</v>
      </c>
    </row>
    <row r="48" spans="5:5" x14ac:dyDescent="0.45">
      <c r="E48" s="3" t="s">
        <v>24</v>
      </c>
    </row>
    <row r="49" spans="5:5" x14ac:dyDescent="0.45">
      <c r="E49" s="3" t="s">
        <v>15</v>
      </c>
    </row>
    <row r="50" spans="5:5" x14ac:dyDescent="0.45">
      <c r="E50" s="3" t="s">
        <v>39</v>
      </c>
    </row>
    <row r="51" spans="5:5" x14ac:dyDescent="0.45">
      <c r="E51" s="3" t="s">
        <v>39</v>
      </c>
    </row>
    <row r="52" spans="5:5" x14ac:dyDescent="0.45">
      <c r="E52" s="3" t="s">
        <v>39</v>
      </c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401E-3854-468E-8746-C72A0B8F492D}">
  <dimension ref="A1:H147"/>
  <sheetViews>
    <sheetView topLeftCell="A21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165</v>
      </c>
      <c r="B11" s="2"/>
      <c r="C11" s="2" t="s">
        <v>166</v>
      </c>
      <c r="D11" s="2"/>
      <c r="E11" s="2" t="str">
        <f>"entity "&amp;A11&amp;" is"</f>
        <v>entity bs_reset is</v>
      </c>
      <c r="F11" s="2" t="str">
        <f>"component "&amp;A11&amp;" is"</f>
        <v>component bs_reset is</v>
      </c>
      <c r="G11" s="2" t="str">
        <f>(C11&amp;" : "&amp;A11)</f>
        <v>bs_reset_i : bs_reset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75</v>
      </c>
      <c r="B14" t="s">
        <v>13</v>
      </c>
      <c r="C14" s="1" t="s">
        <v>76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bs_reset_i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19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reset : out std_logic;</v>
      </c>
      <c r="F18" t="str">
        <f xml:space="preserve"> ("    "&amp;TRIM(A18)&amp; " : " &amp;TRIM(B18)&amp;" "&amp;TRIM(C18)&amp;";")</f>
        <v xml:space="preserve">    reset : out std_logic;</v>
      </c>
      <c r="G18" t="str">
        <f xml:space="preserve"> ("    "&amp;TRIM(A18) &amp; " =&gt; "&amp;TRIM(A18)&amp;"_"&amp;TRIM($C$11)&amp;",")</f>
        <v xml:space="preserve">    reset =&gt; reset_bs_reset_i,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reset_bs_reset_i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bs_reset is</v>
      </c>
    </row>
    <row r="25" spans="1:8" x14ac:dyDescent="0.45">
      <c r="E25" s="3"/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6A95-C142-4C6D-A7E1-63A5A3A8B6ED}">
  <dimension ref="A1:H157"/>
  <sheetViews>
    <sheetView workbookViewId="0">
      <selection activeCell="C50" sqref="C49:C5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177</v>
      </c>
      <c r="B11" s="2"/>
      <c r="C11" s="2" t="s">
        <v>178</v>
      </c>
      <c r="D11" s="2"/>
      <c r="E11" s="2" t="str">
        <f>"entity "&amp;A11&amp;" is"</f>
        <v>entity bs_sw_led_ac7200 is</v>
      </c>
      <c r="F11" s="2" t="str">
        <f>"component "&amp;A11&amp;" is"</f>
        <v>component bs_sw_led_ac7200 is</v>
      </c>
      <c r="G11" s="2" t="str">
        <f>(C11&amp;" : "&amp;A11)</f>
        <v>bs_sw_led_ac7200_i : bs_sw_led_ac7200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bs_sw_led_ac7200_i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16</v>
      </c>
      <c r="E14" t="str">
        <f xml:space="preserve"> ("    "&amp;TRIM(A14)&amp; " : " &amp;TRIM(B14)&amp;" "&amp;TRIM(C14)&amp;";")</f>
        <v xml:space="preserve">    tx_disable_out_pin : out std_logic_vector(3 downto 0);</v>
      </c>
      <c r="F14" t="str">
        <f xml:space="preserve"> ("    "&amp;TRIM(A14)&amp; " : " &amp;TRIM(B14)&amp;" "&amp;TRIM(C14)&amp;";")</f>
        <v xml:space="preserve">    tx_disable_out_pin : out std_logic_vector(3 downto 0);</v>
      </c>
      <c r="G14" t="str">
        <f xml:space="preserve"> ("    "&amp;TRIM(A14) &amp; " =&gt; "&amp;TRIM(A14)&amp;"_"&amp;TRIM($C$11)&amp;",")</f>
        <v xml:space="preserve">    tx_disable_out_pin =&gt; tx_disable_out_pin_bs_sw_led_ac7200_i,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tx_disable_out_pin_bs_sw_led_ac7200_i : std_logic_vector(3 downto 0) := (others =&gt; '0');</v>
      </c>
    </row>
    <row r="15" spans="1:8" x14ac:dyDescent="0.45">
      <c r="A15" t="s">
        <v>180</v>
      </c>
      <c r="B15" t="s">
        <v>7</v>
      </c>
      <c r="C15" t="s">
        <v>16</v>
      </c>
      <c r="E15" t="str">
        <f xml:space="preserve"> ("    "&amp;TRIM(A15)&amp; " : " &amp;TRIM(B15)&amp;" "&amp;TRIM(C15)&amp;";")</f>
        <v xml:space="preserve">    tx_disable_in : in std_logic_vector(3 downto 0);</v>
      </c>
      <c r="F15" t="str">
        <f xml:space="preserve"> ("    "&amp;TRIM(A15)&amp; " : " &amp;TRIM(B15)&amp;" "&amp;TRIM(C15)&amp;";")</f>
        <v xml:space="preserve">    tx_disable_in : in std_logic_vector(3 downto 0);</v>
      </c>
      <c r="G15" t="str">
        <f xml:space="preserve"> ("    "&amp;TRIM(A15) &amp; " =&gt; "&amp;TRIM(A15)&amp;"_"&amp;TRIM($C$11)&amp;",")</f>
        <v xml:space="preserve">    tx_disable_in =&gt; tx_disable_in_bs_sw_led_ac7200_i,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tx_disable_in_bs_sw_led_ac7200_i : std_logic_vector(3 downto 0) := (others =&gt; '0');</v>
      </c>
    </row>
    <row r="16" spans="1:8" x14ac:dyDescent="0.45">
      <c r="A16" t="s">
        <v>181</v>
      </c>
      <c r="B16" t="s">
        <v>7</v>
      </c>
      <c r="C16" t="s">
        <v>16</v>
      </c>
      <c r="E16" t="str">
        <f xml:space="preserve"> ("    "&amp;TRIM(A16)&amp; " : " &amp;TRIM(B16)&amp;" "&amp;TRIM(C16)&amp;";")</f>
        <v xml:space="preserve">    rx_loss_in_pin : in std_logic_vector(3 downto 0);</v>
      </c>
      <c r="F16" t="str">
        <f xml:space="preserve"> ("    "&amp;TRIM(A16)&amp; " : " &amp;TRIM(B16)&amp;" "&amp;TRIM(C16)&amp;";")</f>
        <v xml:space="preserve">    rx_loss_in_pin : in std_logic_vector(3 downto 0);</v>
      </c>
      <c r="G16" t="str">
        <f xml:space="preserve"> ("    "&amp;TRIM(A16) &amp; " =&gt; "&amp;TRIM(A16)&amp;"_"&amp;TRIM($C$11)&amp;",")</f>
        <v xml:space="preserve">    rx_loss_in_pin =&gt; rx_loss_in_pin_bs_sw_led_ac7200_i,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rx_loss_in_pin_bs_sw_led_ac7200_i : std_logic_vector(3 downto 0) := (others =&gt; '0');</v>
      </c>
    </row>
    <row r="17" spans="1:8" x14ac:dyDescent="0.45">
      <c r="A17" t="s">
        <v>182</v>
      </c>
      <c r="B17" t="s">
        <v>9</v>
      </c>
      <c r="C17" t="s">
        <v>16</v>
      </c>
      <c r="E17" t="str">
        <f xml:space="preserve"> ("    "&amp;TRIM(A17)&amp; " : " &amp;TRIM(B17)&amp;" "&amp;TRIM(C17)&amp;";")</f>
        <v xml:space="preserve">    rx_loss_out : out std_logic_vector(3 downto 0);</v>
      </c>
      <c r="F17" t="str">
        <f xml:space="preserve"> ("    "&amp;TRIM(A17)&amp; " : " &amp;TRIM(B17)&amp;" "&amp;TRIM(C17)&amp;";")</f>
        <v xml:space="preserve">    rx_loss_out : out std_logic_vector(3 downto 0);</v>
      </c>
      <c r="G17" t="str">
        <f xml:space="preserve"> ("    "&amp;TRIM(A17) &amp; " =&gt; "&amp;TRIM(A17)&amp;"_"&amp;TRIM($C$11)&amp;",")</f>
        <v xml:space="preserve">    rx_loss_out =&gt; rx_loss_out_bs_sw_led_ac7200_i,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rx_loss_out_bs_sw_led_ac7200_i : std_logic_vector(3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vcc_out_bs_sw_led_ac7200_i,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vcc_out_bs_sw_led_ac7200_i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gnd_out_bs_sw_led_ac7200_i,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gnd_out_bs_sw_led_ac7200_i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m_dip_0_bs_sw_led_ac7200_i,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m_dip_0_bs_sw_led_ac7200_i : std_logic := '0';</v>
      </c>
    </row>
    <row r="23" spans="1:8" x14ac:dyDescent="0.45">
      <c r="A23" t="s">
        <v>67</v>
      </c>
      <c r="B23" t="s">
        <v>9</v>
      </c>
      <c r="C23" t="s">
        <v>8</v>
      </c>
      <c r="E23" t="str">
        <f xml:space="preserve"> ("    "&amp;TRIM(A23)&amp; " : " &amp;TRIM(B23)&amp;" "&amp;TRIM(C23)&amp;";")</f>
        <v xml:space="preserve">    m_dip_1 : out std_logic;</v>
      </c>
      <c r="F23" t="str">
        <f xml:space="preserve"> ("    "&amp;TRIM(A23)&amp; " : " &amp;TRIM(B23)&amp;" "&amp;TRIM(C23)&amp;";")</f>
        <v xml:space="preserve">    m_dip_1 : out std_logic;</v>
      </c>
      <c r="G23" t="str">
        <f xml:space="preserve"> ("    "&amp;TRIM(A23) &amp; " =&gt; "&amp;TRIM(A23)&amp;"_"&amp;TRIM($C$11)&amp;",")</f>
        <v xml:space="preserve">    m_dip_1 =&gt; m_dip_1_bs_sw_led_ac7200_i,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m_dip_1_bs_sw_led_ac7200_i : std_logic := '0';</v>
      </c>
    </row>
    <row r="24" spans="1:8" x14ac:dyDescent="0.45">
      <c r="A24" t="s">
        <v>70</v>
      </c>
      <c r="B24" t="s">
        <v>7</v>
      </c>
      <c r="C24" t="s">
        <v>183</v>
      </c>
      <c r="E24" t="str">
        <f xml:space="preserve"> ("    "&amp;TRIM(A24)&amp; " : " &amp;TRIM(B24)&amp;" "&amp;TRIM(C24)&amp;";")</f>
        <v xml:space="preserve">    s_dip_in : in std_logic_vector(1 downto 0);</v>
      </c>
      <c r="F24" t="str">
        <f xml:space="preserve"> ("    "&amp;TRIM(A24)&amp; " : " &amp;TRIM(B24)&amp;" "&amp;TRIM(C24)&amp;";")</f>
        <v xml:space="preserve">    s_dip_in : in std_logic_vector(1 downto 0);</v>
      </c>
      <c r="G24" t="str">
        <f xml:space="preserve"> ("    "&amp;TRIM(A24) &amp; " =&gt; "&amp;TRIM(A24)&amp;"_"&amp;TRIM($C$11)&amp;",")</f>
        <v xml:space="preserve">    s_dip_in =&gt; s_dip_in_bs_sw_led_ac7200_i,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s_dip_in_bs_sw_led_ac7200_i : std_logic_vector(1 downto 0) := (others =&gt; '0');</v>
      </c>
    </row>
    <row r="25" spans="1:8" x14ac:dyDescent="0.45">
      <c r="E25" t="s">
        <v>3</v>
      </c>
    </row>
    <row r="26" spans="1:8" x14ac:dyDescent="0.45">
      <c r="A26" t="s">
        <v>62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s_led_0 : in std_logic;</v>
      </c>
      <c r="F26" t="str">
        <f xml:space="preserve"> ("    "&amp;TRIM(A26)&amp; " : " &amp;TRIM(B26)&amp;" "&amp;TRIM(C26)&amp;";")</f>
        <v xml:space="preserve">    s_led_0 : in std_logic;</v>
      </c>
      <c r="G26" t="str">
        <f xml:space="preserve"> ("    "&amp;TRIM(A26) &amp; " =&gt; "&amp;TRIM(A26)&amp;"_"&amp;TRIM($C$11)&amp;",")</f>
        <v xml:space="preserve">    s_led_0 =&gt; s_led_0_bs_sw_led_ac7200_i,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s_led_0_bs_sw_led_ac7200_i : std_logic := '0';</v>
      </c>
    </row>
    <row r="27" spans="1:8" x14ac:dyDescent="0.45">
      <c r="A27" t="s">
        <v>63</v>
      </c>
      <c r="B27" t="s">
        <v>7</v>
      </c>
      <c r="C27" t="s">
        <v>8</v>
      </c>
      <c r="E27" t="str">
        <f xml:space="preserve"> ("    "&amp;TRIM(A27)&amp; " : " &amp;TRIM(B27)&amp;" "&amp;TRIM(C27)&amp;";")</f>
        <v xml:space="preserve">    s_led_1 : in std_logic;</v>
      </c>
      <c r="F27" t="str">
        <f xml:space="preserve"> ("    "&amp;TRIM(A27)&amp; " : " &amp;TRIM(B27)&amp;" "&amp;TRIM(C27)&amp;";")</f>
        <v xml:space="preserve">    s_led_1 : in std_logic;</v>
      </c>
      <c r="G27" t="str">
        <f xml:space="preserve"> ("    "&amp;TRIM(A27) &amp; " =&gt; "&amp;TRIM(A27)&amp;"_"&amp;TRIM($C$11)&amp;",")</f>
        <v xml:space="preserve">    s_led_1 =&gt; s_led_1_bs_sw_led_ac7200_i,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s_led_1_bs_sw_led_ac7200_i : std_logic := '0';</v>
      </c>
    </row>
    <row r="28" spans="1:8" x14ac:dyDescent="0.45">
      <c r="A28" t="s">
        <v>64</v>
      </c>
      <c r="B28" t="s">
        <v>7</v>
      </c>
      <c r="C28" t="s">
        <v>8</v>
      </c>
      <c r="E28" t="str">
        <f xml:space="preserve"> ("    "&amp;TRIM(A28)&amp; " : " &amp;TRIM(B28)&amp;" "&amp;TRIM(C28)&amp;";")</f>
        <v xml:space="preserve">    s_led_2 : in std_logic;</v>
      </c>
      <c r="F28" t="str">
        <f xml:space="preserve"> ("    "&amp;TRIM(A28)&amp; " : " &amp;TRIM(B28)&amp;" "&amp;TRIM(C28)&amp;";")</f>
        <v xml:space="preserve">    s_led_2 : in std_logic;</v>
      </c>
      <c r="G28" t="str">
        <f xml:space="preserve"> ("    "&amp;TRIM(A28) &amp; " =&gt; "&amp;TRIM(A28)&amp;"_"&amp;TRIM($C$11)&amp;",")</f>
        <v xml:space="preserve">    s_led_2 =&gt; s_led_2_bs_sw_led_ac7200_i,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s_led_2_bs_sw_led_ac7200_i : std_logic := '0';</v>
      </c>
    </row>
    <row r="29" spans="1:8" x14ac:dyDescent="0.45">
      <c r="A29" t="s">
        <v>61</v>
      </c>
      <c r="B29" t="s">
        <v>9</v>
      </c>
      <c r="C29" t="s">
        <v>184</v>
      </c>
      <c r="E29" t="str">
        <f xml:space="preserve"> ("    "&amp;TRIM(A29)&amp; " : " &amp;TRIM(B29)&amp;" "&amp;TRIM(C29)&amp;" ")</f>
        <v xml:space="preserve">    m_led_out : out std_logic_vector(2 downto 0) </v>
      </c>
      <c r="F29" t="str">
        <f xml:space="preserve"> ("    "&amp;TRIM(A29)&amp; " : " &amp;TRIM(B29)&amp;" "&amp;TRIM(C29)&amp;" ")</f>
        <v xml:space="preserve">    m_led_out : out std_logic_vector(2 downto 0) </v>
      </c>
      <c r="G29" t="str">
        <f xml:space="preserve"> ("    "&amp;TRIM(A29) &amp; " =&gt; "&amp;TRIM(A29)&amp;"_"&amp;TRIM($C$11)&amp;" ")</f>
        <v xml:space="preserve">    m_led_out =&gt; m_led_out_bs_sw_led_ac7200_i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m_led_out_bs_sw_led_ac7200_i : std_logic_vector(2 downto 0) := (others =&gt; '0');</v>
      </c>
    </row>
    <row r="30" spans="1:8" x14ac:dyDescent="0.45">
      <c r="E30" t="s">
        <v>4</v>
      </c>
      <c r="F30" t="s">
        <v>4</v>
      </c>
      <c r="G30" t="s">
        <v>4</v>
      </c>
    </row>
    <row r="31" spans="1:8" x14ac:dyDescent="0.45">
      <c r="A31" s="2"/>
      <c r="B31" s="2"/>
      <c r="C31" s="2"/>
      <c r="D31" s="2"/>
      <c r="E31" s="2" t="s">
        <v>1</v>
      </c>
      <c r="F31" s="2" t="s">
        <v>1</v>
      </c>
      <c r="G31" s="2" t="s">
        <v>1</v>
      </c>
    </row>
    <row r="32" spans="1:8" x14ac:dyDescent="0.45">
      <c r="A32" s="2"/>
      <c r="B32" s="2"/>
      <c r="C32" s="2"/>
      <c r="D32" s="2"/>
      <c r="E32" s="2" t="s">
        <v>5</v>
      </c>
      <c r="F32" s="2" t="s">
        <v>10</v>
      </c>
      <c r="G32" s="2"/>
    </row>
    <row r="33" spans="5:5" x14ac:dyDescent="0.45">
      <c r="E33" s="1" t="s">
        <v>6</v>
      </c>
    </row>
    <row r="34" spans="5:5" x14ac:dyDescent="0.45">
      <c r="E34" t="str">
        <f xml:space="preserve"> "architecture rtl of "&amp;$A$11&amp;" is"</f>
        <v>architecture rtl of bs_sw_led_ac7200 is</v>
      </c>
    </row>
    <row r="35" spans="5:5" x14ac:dyDescent="0.45">
      <c r="E35" s="3" t="s">
        <v>24</v>
      </c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  <row r="156" spans="5:5" x14ac:dyDescent="0.45">
      <c r="E156" s="3"/>
    </row>
    <row r="157" spans="5:5" x14ac:dyDescent="0.45">
      <c r="E15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4988-CFF4-4461-A11D-B18C4696F323}">
  <dimension ref="A1:H155"/>
  <sheetViews>
    <sheetView topLeftCell="A4" workbookViewId="0">
      <selection activeCell="E11" sqref="E11:E3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185</v>
      </c>
      <c r="B11" s="2"/>
      <c r="C11" s="2" t="s">
        <v>186</v>
      </c>
      <c r="D11" s="2"/>
      <c r="E11" s="2" t="str">
        <f>"entity "&amp;A11&amp;" is"</f>
        <v>entity bs_sw_led_axu15egb is</v>
      </c>
      <c r="F11" s="2" t="str">
        <f>"component "&amp;A11&amp;" is"</f>
        <v>component bs_sw_led_axu15egb is</v>
      </c>
      <c r="G11" s="2" t="str">
        <f>(C11&amp;" : "&amp;A11)</f>
        <v>bs_sw_led_axu15egb_i : bs_sw_led_axu15egb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bs_sw_led_axu15egb_i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183</v>
      </c>
      <c r="E14" t="str">
        <f xml:space="preserve"> ("    "&amp;TRIM(A14)&amp; " : " &amp;TRIM(B14)&amp;" "&amp;TRIM(C14)&amp;";")</f>
        <v xml:space="preserve">    tx_disable_out_pin : out std_logic_vector(1 downto 0);</v>
      </c>
      <c r="F14" t="str">
        <f xml:space="preserve"> ("    "&amp;TRIM(A14)&amp; " : " &amp;TRIM(B14)&amp;" "&amp;TRIM(C14)&amp;";")</f>
        <v xml:space="preserve">    tx_disable_out_pin : out std_logic_vector(1 downto 0);</v>
      </c>
      <c r="G14" t="str">
        <f xml:space="preserve"> ("    "&amp;TRIM(A14) &amp; " =&gt; "&amp;TRIM(A14)&amp;"_"&amp;TRIM($C$11)&amp;",")</f>
        <v xml:space="preserve">    tx_disable_out_pin =&gt; tx_disable_out_pin_bs_sw_led_axu15egb_i,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tx_disable_out_pin_bs_sw_led_axu15egb_i : std_logic_vector(1 downto 0) := (others =&gt; '0');</v>
      </c>
    </row>
    <row r="15" spans="1:8" x14ac:dyDescent="0.45">
      <c r="A15" t="s">
        <v>180</v>
      </c>
      <c r="B15" t="s">
        <v>7</v>
      </c>
      <c r="C15" t="s">
        <v>183</v>
      </c>
      <c r="E15" t="str">
        <f xml:space="preserve"> ("    "&amp;TRIM(A15)&amp; " : " &amp;TRIM(B15)&amp;" "&amp;TRIM(C15)&amp;";")</f>
        <v xml:space="preserve">    tx_disable_in : in std_logic_vector(1 downto 0);</v>
      </c>
      <c r="F15" t="str">
        <f xml:space="preserve"> ("    "&amp;TRIM(A15)&amp; " : " &amp;TRIM(B15)&amp;" "&amp;TRIM(C15)&amp;";")</f>
        <v xml:space="preserve">    tx_disable_in : in std_logic_vector(1 downto 0);</v>
      </c>
      <c r="G15" t="str">
        <f xml:space="preserve"> ("    "&amp;TRIM(A15) &amp; " =&gt; "&amp;TRIM(A15)&amp;"_"&amp;TRIM($C$11)&amp;",")</f>
        <v xml:space="preserve">    tx_disable_in =&gt; tx_disable_in_bs_sw_led_axu15egb_i,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tx_disable_in_bs_sw_led_axu15egb_i : std_logic_vector(1 downto 0) := (others =&gt; '0');</v>
      </c>
    </row>
    <row r="16" spans="1:8" x14ac:dyDescent="0.45">
      <c r="A16" t="s">
        <v>181</v>
      </c>
      <c r="B16" t="s">
        <v>7</v>
      </c>
      <c r="C16" t="s">
        <v>183</v>
      </c>
      <c r="E16" t="str">
        <f xml:space="preserve"> ("    "&amp;TRIM(A16)&amp; " : " &amp;TRIM(B16)&amp;" "&amp;TRIM(C16)&amp;";")</f>
        <v xml:space="preserve">    rx_loss_in_pin : in std_logic_vector(1 downto 0);</v>
      </c>
      <c r="F16" t="str">
        <f xml:space="preserve"> ("    "&amp;TRIM(A16)&amp; " : " &amp;TRIM(B16)&amp;" "&amp;TRIM(C16)&amp;";")</f>
        <v xml:space="preserve">    rx_loss_in_pin : in std_logic_vector(1 downto 0);</v>
      </c>
      <c r="G16" t="str">
        <f xml:space="preserve"> ("    "&amp;TRIM(A16) &amp; " =&gt; "&amp;TRIM(A16)&amp;"_"&amp;TRIM($C$11)&amp;",")</f>
        <v xml:space="preserve">    rx_loss_in_pin =&gt; rx_loss_in_pin_bs_sw_led_axu15egb_i,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rx_loss_in_pin_bs_sw_led_axu15egb_i : std_logic_vector(1 downto 0) := (others =&gt; '0');</v>
      </c>
    </row>
    <row r="17" spans="1:8" x14ac:dyDescent="0.45">
      <c r="A17" t="s">
        <v>182</v>
      </c>
      <c r="B17" t="s">
        <v>9</v>
      </c>
      <c r="C17" t="s">
        <v>183</v>
      </c>
      <c r="E17" t="str">
        <f xml:space="preserve"> ("    "&amp;TRIM(A17)&amp; " : " &amp;TRIM(B17)&amp;" "&amp;TRIM(C17)&amp;";")</f>
        <v xml:space="preserve">    rx_loss_out : out std_logic_vector(1 downto 0);</v>
      </c>
      <c r="F17" t="str">
        <f xml:space="preserve"> ("    "&amp;TRIM(A17)&amp; " : " &amp;TRIM(B17)&amp;" "&amp;TRIM(C17)&amp;";")</f>
        <v xml:space="preserve">    rx_loss_out : out std_logic_vector(1 downto 0);</v>
      </c>
      <c r="G17" t="str">
        <f xml:space="preserve"> ("    "&amp;TRIM(A17) &amp; " =&gt; "&amp;TRIM(A17)&amp;"_"&amp;TRIM($C$11)&amp;",")</f>
        <v xml:space="preserve">    rx_loss_out =&gt; rx_loss_out_bs_sw_led_axu15egb_i,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rx_loss_out_bs_sw_led_axu15egb_i : std_logic_vector(1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vcc_out_bs_sw_led_axu15egb_i,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vcc_out_bs_sw_led_axu15egb_i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gnd_out_bs_sw_led_axu15egb_i,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gnd_out_bs_sw_led_axu15egb_i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m_dip_0_bs_sw_led_axu15egb_i,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m_dip_0_bs_sw_led_axu15egb_i : std_logic := '0';</v>
      </c>
    </row>
    <row r="23" spans="1:8" x14ac:dyDescent="0.45">
      <c r="A23" t="s">
        <v>189</v>
      </c>
      <c r="B23" t="s">
        <v>7</v>
      </c>
      <c r="C23" t="s">
        <v>188</v>
      </c>
      <c r="E23" t="str">
        <f xml:space="preserve"> ("    "&amp;TRIM(A23)&amp; " : " &amp;TRIM(B23)&amp;" "&amp;TRIM(C23)&amp;";")</f>
        <v xml:space="preserve">    s_dip_in_pin : in std_logic_vector(0 downto 0);</v>
      </c>
      <c r="F23" t="str">
        <f xml:space="preserve"> ("    "&amp;TRIM(A23)&amp; " : " &amp;TRIM(B23)&amp;" "&amp;TRIM(C23)&amp;";")</f>
        <v xml:space="preserve">    s_dip_in_pin : in std_logic_vector(0 downto 0);</v>
      </c>
      <c r="G23" t="str">
        <f xml:space="preserve"> ("    "&amp;TRIM(A23) &amp; " =&gt; "&amp;TRIM(A23)&amp;"_"&amp;TRIM($C$11)&amp;",")</f>
        <v xml:space="preserve">    s_dip_in_pin =&gt; s_dip_in_pin_bs_sw_led_axu15egb_i,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s_dip_in_pin_bs_sw_led_axu15egb_i : std_logic_vector(0 downto 0) := (others =&gt; '0');</v>
      </c>
    </row>
    <row r="24" spans="1:8" x14ac:dyDescent="0.45">
      <c r="E24" t="s">
        <v>3</v>
      </c>
    </row>
    <row r="25" spans="1:8" x14ac:dyDescent="0.45">
      <c r="A25" t="s">
        <v>62</v>
      </c>
      <c r="B25" t="s">
        <v>7</v>
      </c>
      <c r="C25" t="s">
        <v>8</v>
      </c>
      <c r="E25" t="str">
        <f xml:space="preserve"> ("    "&amp;TRIM(A25)&amp; " : " &amp;TRIM(B25)&amp;" "&amp;TRIM(C25)&amp;";")</f>
        <v xml:space="preserve">    s_led_0 : in std_logic;</v>
      </c>
      <c r="F25" t="str">
        <f xml:space="preserve"> ("    "&amp;TRIM(A25)&amp; " : " &amp;TRIM(B25)&amp;" "&amp;TRIM(C25)&amp;";")</f>
        <v xml:space="preserve">    s_led_0 : in std_logic;</v>
      </c>
      <c r="G25" t="str">
        <f xml:space="preserve"> ("    "&amp;TRIM(A25) &amp; " =&gt; "&amp;TRIM(A25)&amp;"_"&amp;TRIM($C$11)&amp;",")</f>
        <v xml:space="preserve">    s_led_0 =&gt; s_led_0_bs_sw_led_axu15egb_i,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s_led_0_bs_sw_led_axu15egb_i : std_logic := '0';</v>
      </c>
    </row>
    <row r="26" spans="1:8" x14ac:dyDescent="0.45">
      <c r="A26" t="s">
        <v>63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s_led_1 : in std_logic;</v>
      </c>
      <c r="F26" t="str">
        <f xml:space="preserve"> ("    "&amp;TRIM(A26)&amp; " : " &amp;TRIM(B26)&amp;" "&amp;TRIM(C26)&amp;";")</f>
        <v xml:space="preserve">    s_led_1 : in std_logic;</v>
      </c>
      <c r="G26" t="str">
        <f xml:space="preserve"> ("    "&amp;TRIM(A26) &amp; " =&gt; "&amp;TRIM(A26)&amp;"_"&amp;TRIM($C$11)&amp;",")</f>
        <v xml:space="preserve">    s_led_1 =&gt; s_led_1_bs_sw_led_axu15egb_i,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s_led_1_bs_sw_led_axu15egb_i : std_logic := '0';</v>
      </c>
    </row>
    <row r="27" spans="1:8" x14ac:dyDescent="0.45">
      <c r="A27" t="s">
        <v>190</v>
      </c>
      <c r="B27" t="s">
        <v>9</v>
      </c>
      <c r="C27" t="s">
        <v>183</v>
      </c>
      <c r="E27" t="str">
        <f xml:space="preserve"> ("    "&amp;TRIM(A27)&amp; " : " &amp;TRIM(B27)&amp;" "&amp;TRIM(C27)&amp;" ")</f>
        <v xml:space="preserve">    m_led_out_pin : out std_logic_vector(1 downto 0) </v>
      </c>
      <c r="F27" t="str">
        <f xml:space="preserve"> ("    "&amp;TRIM(A27)&amp; " : " &amp;TRIM(B27)&amp;" "&amp;TRIM(C27)&amp;" ")</f>
        <v xml:space="preserve">    m_led_out_pin : out std_logic_vector(1 downto 0) </v>
      </c>
      <c r="G27" t="str">
        <f xml:space="preserve"> ("    "&amp;TRIM(A27) &amp; " =&gt; "&amp;TRIM(A27)&amp;"_"&amp;TRIM($C$11)&amp;" ")</f>
        <v xml:space="preserve">    m_led_out_pin =&gt; m_led_out_pin_bs_sw_led_axu15egb_i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m_led_out_pin_bs_sw_led_axu15egb_i : std_logic_vector(1 downto 0) := (others =&gt; '0');</v>
      </c>
    </row>
    <row r="28" spans="1:8" x14ac:dyDescent="0.45">
      <c r="E28" t="s">
        <v>4</v>
      </c>
      <c r="F28" t="s">
        <v>4</v>
      </c>
      <c r="G28" t="s">
        <v>4</v>
      </c>
    </row>
    <row r="29" spans="1:8" x14ac:dyDescent="0.45">
      <c r="A29" s="2"/>
      <c r="B29" s="2"/>
      <c r="C29" s="2"/>
      <c r="D29" s="2"/>
      <c r="E29" s="2" t="s">
        <v>1</v>
      </c>
      <c r="F29" s="2" t="s">
        <v>1</v>
      </c>
      <c r="G29" s="2" t="s">
        <v>1</v>
      </c>
    </row>
    <row r="30" spans="1:8" x14ac:dyDescent="0.45">
      <c r="A30" s="2"/>
      <c r="B30" s="2"/>
      <c r="C30" s="2"/>
      <c r="D30" s="2"/>
      <c r="E30" s="2" t="s">
        <v>5</v>
      </c>
      <c r="F30" s="2" t="s">
        <v>10</v>
      </c>
      <c r="G30" s="2"/>
    </row>
    <row r="31" spans="1:8" x14ac:dyDescent="0.45">
      <c r="E31" s="1" t="s">
        <v>6</v>
      </c>
    </row>
    <row r="32" spans="1:8" x14ac:dyDescent="0.45">
      <c r="E32" t="str">
        <f xml:space="preserve"> "architecture rtl of "&amp;$A$11&amp;" is"</f>
        <v>architecture rtl of bs_sw_led_axu15egb is</v>
      </c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BS_5USEC</vt:lpstr>
      <vt:lpstr>BS_BUTTON</vt:lpstr>
      <vt:lpstr>BS_CNT</vt:lpstr>
      <vt:lpstr>BS_EXPANSION</vt:lpstr>
      <vt:lpstr>BS_MSEC</vt:lpstr>
      <vt:lpstr>BS_RESET_N</vt:lpstr>
      <vt:lpstr>BS_RESET</vt:lpstr>
      <vt:lpstr>BS_SW_LED_AC7200</vt:lpstr>
      <vt:lpstr>BS_SW_LED_AXU15EGB</vt:lpstr>
      <vt:lpstr>BS_SW_LED_BF</vt:lpstr>
      <vt:lpstr>BS_SW_LED</vt:lpstr>
      <vt:lpstr>BS_SYNC_GEN</vt:lpstr>
      <vt:lpstr>BS_USEC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2024-01-21T14:04:50Z</dcterms:modified>
</cp:coreProperties>
</file>