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makr-my.sharepoint.com/personal/2009418_member_kyungnam_ac_kr/Documents/0.UOK/2025-1학기/9.기타활동/KnC특강/"/>
    </mc:Choice>
  </mc:AlternateContent>
  <xr:revisionPtr revIDLastSave="188" documentId="8_{730EFDF3-0FA5-40B6-8F43-11C6511B0829}" xr6:coauthVersionLast="47" xr6:coauthVersionMax="47" xr10:uidLastSave="{7911D1EE-56EC-46CF-99ED-5EA651681B7B}"/>
  <bookViews>
    <workbookView xWindow="28680" yWindow="-120" windowWidth="29040" windowHeight="15720" tabRatio="631" xr2:uid="{63FBC3B1-7884-4BCD-9B6A-2FF0C5D10B8B}"/>
  </bookViews>
  <sheets>
    <sheet name="Sheet1" sheetId="1" r:id="rId1"/>
    <sheet name="찾아바꾸기와셀서식" sheetId="2" r:id="rId2"/>
    <sheet name="선택하여붙여넣기" sheetId="3" r:id="rId3"/>
    <sheet name="표시형식사용자정의서식" sheetId="4" r:id="rId4"/>
    <sheet name="조건부서식" sheetId="5" r:id="rId5"/>
    <sheet name="이동옵션" sheetId="6" r:id="rId6"/>
    <sheet name="이동옵션활용과필드나누기공백채우기" sheetId="7" r:id="rId7"/>
    <sheet name="외부데이터가져오기" sheetId="8" r:id="rId8"/>
    <sheet name="수식과함수" sheetId="11" r:id="rId9"/>
    <sheet name="1월데이터" sheetId="12" r:id="rId10"/>
    <sheet name="2월데이터" sheetId="13" r:id="rId11"/>
    <sheet name="수식과기초함수" sheetId="14" r:id="rId12"/>
    <sheet name="소계와합계한번에구하기" sheetId="15" r:id="rId13"/>
    <sheet name="SUMPRODUCT함수" sheetId="19" r:id="rId14"/>
    <sheet name="데이터" sheetId="20" r:id="rId15"/>
    <sheet name="데이터기반집계표" sheetId="21" r:id="rId16"/>
    <sheet name="IF_AND_OR함수" sheetId="22" r:id="rId17"/>
    <sheet name="IFERROR함수" sheetId="23" r:id="rId18"/>
    <sheet name="VLOOKUP함수" sheetId="25" r:id="rId19"/>
    <sheet name="조건부서식행전체" sheetId="16" r:id="rId20"/>
    <sheet name="조건부서식함수활용" sheetId="17" r:id="rId21"/>
    <sheet name="데이터유효성검사" sheetId="10" r:id="rId22"/>
    <sheet name="데이터유효성검사활용" sheetId="9" r:id="rId23"/>
    <sheet name="배열수식" sheetId="24" r:id="rId24"/>
    <sheet name="INDEX_MATCH함수" sheetId="26" r:id="rId25"/>
    <sheet name="OFFSET함수" sheetId="28" r:id="rId26"/>
    <sheet name="OFFSET함수활용" sheetId="27" r:id="rId27"/>
    <sheet name="기본장표작성연습" sheetId="18" r:id="rId28"/>
    <sheet name="기본차트" sheetId="30" r:id="rId29"/>
    <sheet name="파레토차트" sheetId="29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6" i="29" l="1"/>
  <c r="G375" i="29"/>
  <c r="G374" i="29"/>
  <c r="G373" i="29"/>
  <c r="G372" i="29"/>
  <c r="G371" i="29"/>
  <c r="G370" i="29"/>
  <c r="G369" i="29"/>
  <c r="G368" i="29"/>
  <c r="G365" i="29"/>
  <c r="G364" i="29"/>
  <c r="G363" i="29"/>
  <c r="G362" i="29"/>
  <c r="G361" i="29"/>
  <c r="G360" i="29"/>
  <c r="G359" i="29"/>
  <c r="G358" i="29"/>
  <c r="G357" i="29"/>
  <c r="G356" i="29"/>
  <c r="G355" i="29"/>
  <c r="G354" i="29"/>
  <c r="G353" i="29"/>
  <c r="G352" i="29"/>
  <c r="G351" i="29"/>
  <c r="G350" i="29"/>
  <c r="G349" i="29"/>
  <c r="G348" i="29"/>
  <c r="G347" i="29"/>
  <c r="G346" i="29"/>
  <c r="G345" i="29"/>
  <c r="G344" i="29"/>
  <c r="G343" i="29"/>
  <c r="G339" i="29"/>
  <c r="G338" i="29"/>
  <c r="G337" i="29"/>
  <c r="G336" i="29"/>
  <c r="G335" i="29"/>
  <c r="G334" i="29"/>
  <c r="G333" i="29"/>
  <c r="G332" i="29"/>
  <c r="G331" i="29"/>
  <c r="G330" i="29"/>
  <c r="G329" i="29"/>
  <c r="G328" i="29"/>
  <c r="G327" i="29"/>
  <c r="G326" i="29"/>
  <c r="G325" i="29"/>
  <c r="G324" i="29"/>
  <c r="G323" i="29"/>
  <c r="G322" i="29"/>
  <c r="G321" i="29"/>
  <c r="G317" i="29"/>
  <c r="G316" i="29"/>
  <c r="G315" i="29"/>
  <c r="G314" i="29"/>
  <c r="G313" i="29"/>
  <c r="G312" i="29"/>
  <c r="G311" i="29"/>
  <c r="G309" i="29"/>
  <c r="G308" i="29"/>
  <c r="G307" i="29"/>
  <c r="G306" i="29"/>
  <c r="G305" i="29"/>
  <c r="G304" i="29"/>
  <c r="G303" i="29"/>
  <c r="G302" i="29"/>
  <c r="G301" i="29"/>
  <c r="G300" i="29"/>
  <c r="G299" i="29"/>
  <c r="G298" i="29"/>
  <c r="G297" i="29"/>
  <c r="G296" i="29"/>
  <c r="G295" i="29"/>
  <c r="G294" i="29"/>
  <c r="G293" i="29"/>
  <c r="G292" i="29"/>
  <c r="G291" i="29"/>
  <c r="G290" i="29"/>
  <c r="G289" i="29"/>
  <c r="G288" i="29"/>
  <c r="G287" i="29"/>
  <c r="G286" i="29"/>
  <c r="G285" i="29"/>
  <c r="G284" i="29"/>
  <c r="G283" i="29"/>
  <c r="G282" i="29"/>
  <c r="G281" i="29"/>
  <c r="G278" i="29"/>
  <c r="G277" i="29"/>
  <c r="G276" i="29"/>
  <c r="G275" i="29"/>
  <c r="G273" i="29"/>
  <c r="G271" i="29"/>
  <c r="G270" i="29"/>
  <c r="G269" i="29"/>
  <c r="G268" i="29"/>
  <c r="G267" i="29"/>
  <c r="G266" i="29"/>
  <c r="G265" i="29"/>
  <c r="G264" i="29"/>
  <c r="G263" i="29"/>
  <c r="G262" i="29"/>
  <c r="G261" i="29"/>
  <c r="G260" i="29"/>
  <c r="G259" i="29"/>
  <c r="G258" i="29"/>
  <c r="G257" i="29"/>
  <c r="G256" i="29"/>
  <c r="G255" i="29"/>
  <c r="G254" i="29"/>
  <c r="G253" i="29"/>
  <c r="G252" i="29"/>
  <c r="G251" i="29"/>
  <c r="G250" i="29"/>
  <c r="G249" i="29"/>
  <c r="G248" i="29"/>
  <c r="G247" i="29"/>
  <c r="G246" i="29"/>
  <c r="G245" i="29"/>
  <c r="G244" i="29"/>
  <c r="G243" i="29"/>
  <c r="G242" i="29"/>
  <c r="G241" i="29"/>
  <c r="G240" i="29"/>
  <c r="G239" i="29"/>
  <c r="G238" i="29"/>
  <c r="G237" i="29"/>
  <c r="G236" i="29"/>
  <c r="G235" i="29"/>
  <c r="G234" i="29"/>
  <c r="G233" i="29"/>
  <c r="G232" i="29"/>
  <c r="G231" i="29"/>
  <c r="G230" i="29"/>
  <c r="G229" i="29"/>
  <c r="G228" i="29"/>
  <c r="G227" i="29"/>
  <c r="G226" i="29"/>
  <c r="G225" i="29"/>
  <c r="G224" i="29"/>
  <c r="G223" i="29"/>
  <c r="G222" i="29"/>
  <c r="G221" i="29"/>
  <c r="G220" i="29"/>
  <c r="G219" i="29"/>
  <c r="G218" i="29"/>
  <c r="G217" i="29"/>
  <c r="G216" i="29"/>
  <c r="G215" i="29"/>
  <c r="G214" i="29"/>
  <c r="G213" i="29"/>
  <c r="G212" i="29"/>
  <c r="G211" i="29"/>
  <c r="G210" i="29"/>
  <c r="G209" i="29"/>
  <c r="G208" i="29"/>
  <c r="G207" i="29"/>
  <c r="G206" i="29"/>
  <c r="G205" i="29"/>
  <c r="G204" i="29"/>
  <c r="G203" i="29"/>
  <c r="G202" i="29"/>
  <c r="G201" i="29"/>
  <c r="G200" i="29"/>
  <c r="G197" i="29"/>
  <c r="G196" i="29"/>
  <c r="G195" i="29"/>
  <c r="G194" i="29"/>
  <c r="G192" i="29"/>
  <c r="G191" i="29"/>
  <c r="G190" i="29"/>
  <c r="G187" i="29"/>
  <c r="G186" i="29"/>
  <c r="G185" i="29"/>
  <c r="G184" i="29"/>
  <c r="G183" i="29"/>
  <c r="G176" i="29"/>
  <c r="G175" i="29"/>
  <c r="G174" i="29"/>
  <c r="G173" i="29"/>
  <c r="G172" i="29"/>
  <c r="G171" i="29"/>
  <c r="G170" i="29"/>
  <c r="G169" i="29"/>
  <c r="G168" i="29"/>
  <c r="G166" i="29"/>
  <c r="G165" i="29"/>
  <c r="G164" i="29"/>
  <c r="G160" i="29"/>
  <c r="G159" i="29"/>
  <c r="G158" i="29"/>
  <c r="G157" i="29"/>
  <c r="G156" i="29"/>
  <c r="G155" i="29"/>
  <c r="G154" i="29"/>
  <c r="G153" i="29"/>
  <c r="G147" i="29"/>
  <c r="G146" i="29"/>
  <c r="G145" i="29"/>
  <c r="G142" i="29"/>
  <c r="G141" i="29"/>
  <c r="G140" i="29"/>
  <c r="G139" i="29"/>
  <c r="G138" i="29"/>
  <c r="G137" i="29"/>
  <c r="G136" i="29"/>
  <c r="G135" i="29"/>
  <c r="G134" i="29"/>
  <c r="G133" i="29"/>
  <c r="G132" i="29"/>
  <c r="G131" i="29"/>
  <c r="G130" i="29"/>
  <c r="G129" i="29"/>
  <c r="G128" i="29"/>
  <c r="G127" i="29"/>
  <c r="G126" i="29"/>
  <c r="G125" i="29"/>
  <c r="G124" i="29"/>
  <c r="G123" i="29"/>
  <c r="G122" i="29"/>
  <c r="G120" i="29"/>
  <c r="G119" i="29"/>
  <c r="G118" i="29"/>
  <c r="G117" i="29"/>
  <c r="G116" i="29"/>
  <c r="G115" i="29"/>
  <c r="G114" i="29"/>
  <c r="G109" i="29"/>
  <c r="G108" i="29"/>
  <c r="G103" i="29"/>
  <c r="G102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85" i="29"/>
  <c r="G84" i="29"/>
  <c r="G83" i="29"/>
  <c r="G78" i="29"/>
  <c r="G77" i="29"/>
  <c r="G76" i="29"/>
  <c r="G75" i="29"/>
  <c r="G74" i="29"/>
  <c r="G72" i="29"/>
  <c r="G71" i="29"/>
  <c r="G70" i="29"/>
  <c r="G69" i="29"/>
  <c r="G68" i="29"/>
  <c r="G67" i="29"/>
  <c r="G66" i="29"/>
  <c r="G65" i="29"/>
  <c r="G64" i="29"/>
  <c r="G63" i="29"/>
  <c r="G62" i="29"/>
  <c r="G61" i="29"/>
  <c r="G59" i="29"/>
  <c r="G58" i="29"/>
  <c r="G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5" i="28" l="1"/>
  <c r="N12" i="27"/>
  <c r="N13" i="27"/>
  <c r="N14" i="27"/>
  <c r="N15" i="27"/>
  <c r="N16" i="27"/>
  <c r="N17" i="27"/>
  <c r="N18" i="27"/>
  <c r="N19" i="27"/>
  <c r="N20" i="27"/>
  <c r="N21" i="27"/>
  <c r="N22" i="27"/>
  <c r="F19" i="26"/>
  <c r="E19" i="26"/>
  <c r="D19" i="26"/>
  <c r="C19" i="26"/>
  <c r="G18" i="26"/>
  <c r="G17" i="26"/>
  <c r="G16" i="26"/>
  <c r="G15" i="26"/>
  <c r="G14" i="26"/>
  <c r="G19" i="26" s="1"/>
  <c r="G13" i="26"/>
  <c r="G12" i="26"/>
  <c r="G11" i="26"/>
  <c r="G10" i="26"/>
  <c r="H26" i="25"/>
  <c r="A26" i="25"/>
  <c r="H25" i="25"/>
  <c r="A25" i="25"/>
  <c r="H24" i="25"/>
  <c r="A24" i="25"/>
  <c r="H23" i="25"/>
  <c r="A23" i="25"/>
  <c r="H22" i="25"/>
  <c r="A22" i="25"/>
  <c r="H21" i="25"/>
  <c r="A21" i="25"/>
  <c r="H20" i="25"/>
  <c r="A20" i="25"/>
  <c r="H19" i="25"/>
  <c r="A19" i="25"/>
  <c r="H18" i="25"/>
  <c r="A18" i="25"/>
  <c r="H17" i="25"/>
  <c r="A17" i="25"/>
  <c r="H16" i="25"/>
  <c r="A16" i="25"/>
  <c r="H15" i="25"/>
  <c r="A15" i="25"/>
  <c r="H14" i="25"/>
  <c r="A14" i="25"/>
  <c r="H13" i="25"/>
  <c r="A13" i="25"/>
  <c r="H12" i="25"/>
  <c r="A12" i="25"/>
  <c r="H11" i="25"/>
  <c r="A11" i="25"/>
  <c r="H10" i="25"/>
  <c r="A10" i="25"/>
  <c r="E23" i="23"/>
  <c r="F23" i="23" s="1"/>
  <c r="E22" i="23"/>
  <c r="F22" i="23" s="1"/>
  <c r="E21" i="23"/>
  <c r="F21" i="23" s="1"/>
  <c r="E20" i="23"/>
  <c r="F20" i="23" s="1"/>
  <c r="E19" i="23"/>
  <c r="F19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12" i="23"/>
  <c r="F12" i="23" s="1"/>
  <c r="E11" i="23"/>
  <c r="F11" i="23" s="1"/>
  <c r="E10" i="23"/>
  <c r="F10" i="23" s="1"/>
  <c r="E9" i="23"/>
  <c r="F9" i="23" s="1"/>
  <c r="E8" i="23"/>
  <c r="F8" i="23" s="1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K20" i="10" l="1"/>
  <c r="G19" i="10"/>
  <c r="J19" i="10" s="1"/>
  <c r="D19" i="10"/>
  <c r="D18" i="10"/>
  <c r="G17" i="10"/>
  <c r="J17" i="10" s="1"/>
  <c r="D17" i="10"/>
  <c r="D16" i="10"/>
  <c r="G15" i="10"/>
  <c r="J15" i="10" s="1"/>
  <c r="D15" i="10"/>
  <c r="D14" i="10"/>
  <c r="G13" i="10"/>
  <c r="J13" i="10" s="1"/>
  <c r="D13" i="10"/>
  <c r="D12" i="10"/>
  <c r="G11" i="10"/>
  <c r="J11" i="10" s="1"/>
  <c r="D11" i="10"/>
  <c r="K11" i="10" s="1"/>
  <c r="D10" i="10"/>
  <c r="G9" i="10"/>
  <c r="J9" i="10" s="1"/>
  <c r="D9" i="10"/>
  <c r="K9" i="10" s="1"/>
  <c r="D8" i="10"/>
  <c r="G7" i="10"/>
  <c r="J7" i="10" s="1"/>
  <c r="D7" i="10"/>
  <c r="D6" i="10"/>
  <c r="G5" i="10"/>
  <c r="D5" i="10"/>
  <c r="B20" i="10" s="1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21" i="3"/>
  <c r="F21" i="3" s="1"/>
  <c r="D21" i="3"/>
  <c r="D20" i="3"/>
  <c r="F19" i="3"/>
  <c r="E19" i="3"/>
  <c r="D19" i="3"/>
  <c r="D18" i="3"/>
  <c r="F17" i="3"/>
  <c r="E17" i="3"/>
  <c r="D17" i="3"/>
  <c r="D16" i="3"/>
  <c r="F15" i="3"/>
  <c r="E15" i="3"/>
  <c r="D15" i="3"/>
  <c r="D14" i="3"/>
  <c r="F13" i="3"/>
  <c r="E13" i="3"/>
  <c r="D13" i="3"/>
  <c r="D12" i="3"/>
  <c r="F11" i="3"/>
  <c r="E11" i="3"/>
  <c r="D11" i="3"/>
  <c r="D10" i="3"/>
  <c r="F9" i="3"/>
  <c r="E9" i="3"/>
  <c r="D9" i="3"/>
  <c r="D8" i="3"/>
  <c r="F7" i="3"/>
  <c r="E7" i="3"/>
  <c r="D7" i="3"/>
  <c r="D6" i="3"/>
  <c r="F5" i="3"/>
  <c r="E5" i="3"/>
  <c r="D5" i="3"/>
  <c r="D4" i="3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K17" i="10" l="1"/>
  <c r="K13" i="10"/>
  <c r="K19" i="10"/>
  <c r="K16" i="10"/>
  <c r="K7" i="10"/>
  <c r="K8" i="10"/>
  <c r="K15" i="10"/>
  <c r="J5" i="10"/>
  <c r="K5" i="10"/>
  <c r="G6" i="10"/>
  <c r="J6" i="10" s="1"/>
  <c r="G8" i="10"/>
  <c r="J8" i="10" s="1"/>
  <c r="G10" i="10"/>
  <c r="J10" i="10" s="1"/>
  <c r="G12" i="10"/>
  <c r="J12" i="10" s="1"/>
  <c r="G14" i="10"/>
  <c r="J14" i="10" s="1"/>
  <c r="G16" i="10"/>
  <c r="J16" i="10" s="1"/>
  <c r="G18" i="10"/>
  <c r="J18" i="10" s="1"/>
  <c r="F20" i="3"/>
  <c r="F6" i="3"/>
  <c r="F18" i="3"/>
  <c r="E20" i="3"/>
  <c r="E4" i="3"/>
  <c r="E6" i="3"/>
  <c r="E8" i="3"/>
  <c r="F8" i="3" s="1"/>
  <c r="E10" i="3"/>
  <c r="F10" i="3" s="1"/>
  <c r="E12" i="3"/>
  <c r="F12" i="3" s="1"/>
  <c r="E14" i="3"/>
  <c r="F14" i="3" s="1"/>
  <c r="E16" i="3"/>
  <c r="F16" i="3" s="1"/>
  <c r="E18" i="3"/>
  <c r="K6" i="10" l="1"/>
  <c r="H20" i="10"/>
  <c r="E20" i="10"/>
  <c r="K14" i="10"/>
  <c r="K18" i="10"/>
  <c r="K12" i="10"/>
  <c r="K10" i="10"/>
  <c r="F4" i="3"/>
</calcChain>
</file>

<file path=xl/sharedStrings.xml><?xml version="1.0" encoding="utf-8"?>
<sst xmlns="http://schemas.openxmlformats.org/spreadsheetml/2006/main" count="7727" uniqueCount="3687">
  <si>
    <t>국가별 배포현황</t>
    <phoneticPr fontId="5" type="noConversion"/>
  </si>
  <si>
    <t>우편 구분</t>
    <phoneticPr fontId="4" type="noConversion"/>
  </si>
  <si>
    <t>순번</t>
    <phoneticPr fontId="5" type="noConversion"/>
  </si>
  <si>
    <t>국가명</t>
    <phoneticPr fontId="5" type="noConversion"/>
  </si>
  <si>
    <t>국내 우편</t>
    <phoneticPr fontId="5" type="noConversion"/>
  </si>
  <si>
    <t>국내메일</t>
    <phoneticPr fontId="5" type="noConversion"/>
  </si>
  <si>
    <t>국제 우편</t>
    <phoneticPr fontId="5" type="noConversion"/>
  </si>
  <si>
    <t>국제 메일</t>
    <phoneticPr fontId="5" type="noConversion"/>
  </si>
  <si>
    <t>계</t>
    <phoneticPr fontId="5" type="noConversion"/>
  </si>
  <si>
    <t>네   덜  란  드</t>
    <phoneticPr fontId="5" type="noConversion"/>
  </si>
  <si>
    <t>대                만</t>
    <phoneticPr fontId="5" type="noConversion"/>
  </si>
  <si>
    <t>대    한     민   국</t>
    <phoneticPr fontId="5" type="noConversion"/>
  </si>
  <si>
    <t>독                일</t>
    <phoneticPr fontId="5" type="noConversion"/>
  </si>
  <si>
    <t>러       시       아</t>
    <phoneticPr fontId="5" type="noConversion"/>
  </si>
  <si>
    <t>말 레 이 시 아</t>
    <phoneticPr fontId="5" type="noConversion"/>
  </si>
  <si>
    <t>몽              고</t>
    <phoneticPr fontId="5" type="noConversion"/>
  </si>
  <si>
    <t>미              국</t>
    <phoneticPr fontId="5" type="noConversion"/>
  </si>
  <si>
    <t>바      레      인</t>
    <phoneticPr fontId="5" type="noConversion"/>
  </si>
  <si>
    <t>베       트      남</t>
    <phoneticPr fontId="5" type="noConversion"/>
  </si>
  <si>
    <t>벨        기      에</t>
    <phoneticPr fontId="5" type="noConversion"/>
  </si>
  <si>
    <t>사 우 디 아 라 비 아</t>
    <phoneticPr fontId="5" type="noConversion"/>
  </si>
  <si>
    <t>스     리      랑    카</t>
    <phoneticPr fontId="5" type="noConversion"/>
  </si>
  <si>
    <t>스   위   스   랜   드</t>
    <phoneticPr fontId="5" type="noConversion"/>
  </si>
  <si>
    <t>싱        가        폴</t>
    <phoneticPr fontId="5" type="noConversion"/>
  </si>
  <si>
    <t>아 랍 에 메 레 이 트</t>
    <phoneticPr fontId="5" type="noConversion"/>
  </si>
  <si>
    <t>에   스   파   니   아</t>
    <phoneticPr fontId="5" type="noConversion"/>
  </si>
  <si>
    <t>영                   국</t>
    <phoneticPr fontId="5" type="noConversion"/>
  </si>
  <si>
    <t>오 스 트 레 일 리 아</t>
    <phoneticPr fontId="5" type="noConversion"/>
  </si>
  <si>
    <t>오   스   트   리   아</t>
    <phoneticPr fontId="5" type="noConversion"/>
  </si>
  <si>
    <t>이                   란</t>
    <phoneticPr fontId="5" type="noConversion"/>
  </si>
  <si>
    <t>이     스      라   엘</t>
    <phoneticPr fontId="5" type="noConversion"/>
  </si>
  <si>
    <t>이    탈     리   아</t>
    <phoneticPr fontId="5" type="noConversion"/>
  </si>
  <si>
    <t>인                  도</t>
    <phoneticPr fontId="5" type="noConversion"/>
  </si>
  <si>
    <t>일                  본</t>
    <phoneticPr fontId="5" type="noConversion"/>
  </si>
  <si>
    <t>중                  국</t>
    <phoneticPr fontId="5" type="noConversion"/>
  </si>
  <si>
    <t xml:space="preserve">체                 코  </t>
    <phoneticPr fontId="5" type="noConversion"/>
  </si>
  <si>
    <t>캐         나        다</t>
    <phoneticPr fontId="5" type="noConversion"/>
  </si>
  <si>
    <t>쿠    웨     이     트</t>
    <phoneticPr fontId="5" type="noConversion"/>
  </si>
  <si>
    <t>태                  국</t>
    <phoneticPr fontId="5" type="noConversion"/>
  </si>
  <si>
    <t>프         랑      스</t>
    <phoneticPr fontId="5" type="noConversion"/>
  </si>
  <si>
    <t>핀         란       드</t>
    <phoneticPr fontId="5" type="noConversion"/>
  </si>
  <si>
    <t>필        리       핀</t>
    <phoneticPr fontId="5" type="noConversion"/>
  </si>
  <si>
    <t>홍                 콩</t>
    <phoneticPr fontId="5" type="noConversion"/>
  </si>
  <si>
    <t>컴퓨터 관련 부품/소모품 판매가</t>
    <phoneticPr fontId="4" type="noConversion"/>
  </si>
  <si>
    <t>부품명</t>
    <phoneticPr fontId="4" type="noConversion"/>
  </si>
  <si>
    <t>수량</t>
    <phoneticPr fontId="4" type="noConversion"/>
  </si>
  <si>
    <t>원가</t>
    <phoneticPr fontId="4" type="noConversion"/>
  </si>
  <si>
    <t>출고가</t>
    <phoneticPr fontId="4" type="noConversion"/>
  </si>
  <si>
    <t>부가세</t>
    <phoneticPr fontId="4" type="noConversion"/>
  </si>
  <si>
    <t>판매가</t>
    <phoneticPr fontId="4" type="noConversion"/>
  </si>
  <si>
    <t>총금액</t>
    <phoneticPr fontId="4" type="noConversion"/>
  </si>
  <si>
    <t>CPU</t>
    <phoneticPr fontId="4" type="noConversion"/>
  </si>
  <si>
    <t>100</t>
    <phoneticPr fontId="4" type="noConversion"/>
  </si>
  <si>
    <t>메인보드</t>
    <phoneticPr fontId="4" type="noConversion"/>
  </si>
  <si>
    <t>사운드카드</t>
    <phoneticPr fontId="4" type="noConversion"/>
  </si>
  <si>
    <t>Ram DDR3 16</t>
    <phoneticPr fontId="4" type="noConversion"/>
  </si>
  <si>
    <t>50</t>
    <phoneticPr fontId="4" type="noConversion"/>
  </si>
  <si>
    <t>Ram DDR4 32</t>
    <phoneticPr fontId="4" type="noConversion"/>
  </si>
  <si>
    <t>HDD 500G</t>
    <phoneticPr fontId="4" type="noConversion"/>
  </si>
  <si>
    <t>HDD 1T</t>
    <phoneticPr fontId="4" type="noConversion"/>
  </si>
  <si>
    <t>SSD 128G</t>
    <phoneticPr fontId="4" type="noConversion"/>
  </si>
  <si>
    <t>SSD 256G</t>
    <phoneticPr fontId="4" type="noConversion"/>
  </si>
  <si>
    <t>SSD 512G</t>
    <phoneticPr fontId="4" type="noConversion"/>
  </si>
  <si>
    <t>파워서플라이</t>
    <phoneticPr fontId="4" type="noConversion"/>
  </si>
  <si>
    <t>그래픽카드</t>
    <phoneticPr fontId="4" type="noConversion"/>
  </si>
  <si>
    <t>스피커</t>
    <phoneticPr fontId="4" type="noConversion"/>
  </si>
  <si>
    <t>PC 케이스</t>
    <phoneticPr fontId="4" type="noConversion"/>
  </si>
  <si>
    <t>PC케이블</t>
    <phoneticPr fontId="4" type="noConversion"/>
  </si>
  <si>
    <t>인터페이스카드</t>
    <phoneticPr fontId="4" type="noConversion"/>
  </si>
  <si>
    <t>쿨러</t>
    <phoneticPr fontId="4" type="noConversion"/>
  </si>
  <si>
    <t>CD-ROM</t>
    <phoneticPr fontId="4" type="noConversion"/>
  </si>
  <si>
    <t>합계</t>
    <phoneticPr fontId="4" type="noConversion"/>
  </si>
  <si>
    <t>전월 대비 지점별 매출증감 분석 (5월)</t>
  </si>
  <si>
    <t>지점코드</t>
  </si>
  <si>
    <t>지점명</t>
  </si>
  <si>
    <t>4월</t>
  </si>
  <si>
    <t>5월</t>
  </si>
  <si>
    <t>증감</t>
  </si>
  <si>
    <t>증감률</t>
  </si>
  <si>
    <t>강남</t>
  </si>
  <si>
    <t>광진</t>
  </si>
  <si>
    <t>동대문</t>
  </si>
  <si>
    <t>관악</t>
  </si>
  <si>
    <t>송파</t>
  </si>
  <si>
    <t>강동</t>
  </si>
  <si>
    <t>서초</t>
  </si>
  <si>
    <t>동작</t>
  </si>
  <si>
    <t>성북</t>
  </si>
  <si>
    <t>은평</t>
  </si>
  <si>
    <t>도봉</t>
    <phoneticPr fontId="4" type="noConversion"/>
  </si>
  <si>
    <t>서대문</t>
    <phoneticPr fontId="4" type="noConversion"/>
  </si>
  <si>
    <t>양천</t>
    <phoneticPr fontId="4" type="noConversion"/>
  </si>
  <si>
    <t>강북</t>
    <phoneticPr fontId="4" type="noConversion"/>
  </si>
  <si>
    <t>금천</t>
    <phoneticPr fontId="4" type="noConversion"/>
  </si>
  <si>
    <t>영업사원별 매출일보</t>
    <phoneticPr fontId="5" type="noConversion"/>
  </si>
  <si>
    <t>성명</t>
    <phoneticPr fontId="5" type="noConversion"/>
  </si>
  <si>
    <t>매출목표</t>
    <phoneticPr fontId="4" type="noConversion"/>
  </si>
  <si>
    <t>실적</t>
    <phoneticPr fontId="5" type="noConversion"/>
  </si>
  <si>
    <t>총매출이익</t>
    <phoneticPr fontId="5" type="noConversion"/>
  </si>
  <si>
    <t>이익률
(%)</t>
    <phoneticPr fontId="5" type="noConversion"/>
  </si>
  <si>
    <t>달성률
(%)</t>
    <phoneticPr fontId="5" type="noConversion"/>
  </si>
  <si>
    <t>반품률
(%)</t>
    <phoneticPr fontId="5" type="noConversion"/>
  </si>
  <si>
    <t>매출금액</t>
    <phoneticPr fontId="5" type="noConversion"/>
  </si>
  <si>
    <t>반품액</t>
    <phoneticPr fontId="5" type="noConversion"/>
  </si>
  <si>
    <t>총매출액</t>
    <phoneticPr fontId="5" type="noConversion"/>
  </si>
  <si>
    <t>김민철</t>
    <phoneticPr fontId="4" type="noConversion"/>
  </si>
  <si>
    <t>강민욱</t>
    <phoneticPr fontId="5" type="noConversion"/>
  </si>
  <si>
    <t>이민규</t>
    <phoneticPr fontId="4" type="noConversion"/>
  </si>
  <si>
    <t>한상민</t>
    <phoneticPr fontId="4" type="noConversion"/>
  </si>
  <si>
    <t>김진철</t>
    <phoneticPr fontId="4" type="noConversion"/>
  </si>
  <si>
    <t>최상호</t>
    <phoneticPr fontId="4" type="noConversion"/>
  </si>
  <si>
    <t>민재철</t>
    <phoneticPr fontId="4" type="noConversion"/>
  </si>
  <si>
    <t>이남길</t>
    <phoneticPr fontId="4" type="noConversion"/>
  </si>
  <si>
    <t>전은철</t>
    <phoneticPr fontId="4" type="noConversion"/>
  </si>
  <si>
    <t>홍규만</t>
    <phoneticPr fontId="4" type="noConversion"/>
  </si>
  <si>
    <t>김유진</t>
    <phoneticPr fontId="4" type="noConversion"/>
  </si>
  <si>
    <t>문길중</t>
    <phoneticPr fontId="4" type="noConversion"/>
  </si>
  <si>
    <t>홍철민</t>
    <phoneticPr fontId="4" type="noConversion"/>
  </si>
  <si>
    <t>박은옥</t>
    <phoneticPr fontId="4" type="noConversion"/>
  </si>
  <si>
    <t>프랜차이즈 지점 평가표</t>
    <phoneticPr fontId="4" type="noConversion"/>
  </si>
  <si>
    <t>평가점</t>
    <phoneticPr fontId="4" type="noConversion"/>
  </si>
  <si>
    <t>음식맛</t>
    <phoneticPr fontId="4" type="noConversion"/>
  </si>
  <si>
    <t>서비스</t>
    <phoneticPr fontId="4" type="noConversion"/>
  </si>
  <si>
    <t>위생</t>
    <phoneticPr fontId="4" type="noConversion"/>
  </si>
  <si>
    <t>지역</t>
    <phoneticPr fontId="4" type="noConversion"/>
  </si>
  <si>
    <t>지점</t>
    <phoneticPr fontId="4" type="noConversion"/>
  </si>
  <si>
    <t>우수</t>
    <phoneticPr fontId="4" type="noConversion"/>
  </si>
  <si>
    <t>보통</t>
    <phoneticPr fontId="4" type="noConversion"/>
  </si>
  <si>
    <t>나쁨</t>
    <phoneticPr fontId="4" type="noConversion"/>
  </si>
  <si>
    <t>강남</t>
    <phoneticPr fontId="4" type="noConversion"/>
  </si>
  <si>
    <t>1호점</t>
    <phoneticPr fontId="4" type="noConversion"/>
  </si>
  <si>
    <t>2호점</t>
    <phoneticPr fontId="4" type="noConversion"/>
  </si>
  <si>
    <t>3호점</t>
    <phoneticPr fontId="4" type="noConversion"/>
  </si>
  <si>
    <t>4호점</t>
    <phoneticPr fontId="4" type="noConversion"/>
  </si>
  <si>
    <t>강동</t>
    <phoneticPr fontId="4" type="noConversion"/>
  </si>
  <si>
    <t>강서</t>
    <phoneticPr fontId="4" type="noConversion"/>
  </si>
  <si>
    <t>No</t>
  </si>
  <si>
    <t>식품명/상세식품명</t>
    <phoneticPr fontId="4" type="noConversion"/>
  </si>
  <si>
    <t>상세식품명</t>
    <phoneticPr fontId="4" type="noConversion"/>
  </si>
  <si>
    <t>업체명</t>
    <phoneticPr fontId="5" type="noConversion"/>
  </si>
  <si>
    <t>주문날짜</t>
  </si>
  <si>
    <t>식품설명</t>
  </si>
  <si>
    <t>단위</t>
  </si>
  <si>
    <t>차조/차조</t>
    <phoneticPr fontId="4" type="noConversion"/>
  </si>
  <si>
    <t>우리살림</t>
  </si>
  <si>
    <t>2016-05-23  10:18:18 AM</t>
  </si>
  <si>
    <t>haccp인증업체 국산콩100%  -생생식품</t>
  </si>
  <si>
    <t>kg</t>
  </si>
  <si>
    <t>주스/제주감귤주스</t>
    <phoneticPr fontId="5" type="noConversion"/>
  </si>
  <si>
    <t>2016-05-23  10:19:56 AM</t>
  </si>
  <si>
    <t>0.00kg</t>
  </si>
  <si>
    <t>개</t>
  </si>
  <si>
    <t>들기름/국산</t>
    <phoneticPr fontId="4" type="noConversion"/>
  </si>
  <si>
    <t>맛나라</t>
  </si>
  <si>
    <t>2016-07-04  12:13:24 PM</t>
  </si>
  <si>
    <t>0.04kg짜먹는요구르트 짜요짜요 포도맛/담백식품</t>
  </si>
  <si>
    <t>얼음/식용얼음</t>
    <phoneticPr fontId="4" type="noConversion"/>
  </si>
  <si>
    <t>홍도특판</t>
  </si>
  <si>
    <t>2016-07-04  4:07:59 PM</t>
  </si>
  <si>
    <t>0.06kg천년가득,청파래 오징어까스</t>
  </si>
  <si>
    <t>만두,냉동품/물만두</t>
    <phoneticPr fontId="4" type="noConversion"/>
  </si>
  <si>
    <t>대한맛자락</t>
  </si>
  <si>
    <t>2016-07-04  4:08:30 PM</t>
  </si>
  <si>
    <t>0.07kg서진,초록이요술감자</t>
  </si>
  <si>
    <t>명태/말린것,성어(북어)</t>
    <phoneticPr fontId="4" type="noConversion"/>
  </si>
  <si>
    <t>2016-07-07  11:32:18 AM</t>
  </si>
  <si>
    <t>0.07kg요술감자(치즈맛)</t>
  </si>
  <si>
    <t>파/대파</t>
    <phoneticPr fontId="4" type="noConversion"/>
  </si>
  <si>
    <t>신영홈푸드</t>
  </si>
  <si>
    <t>2016-07-07  11:32:51 AM</t>
  </si>
  <si>
    <t>0.07kg참조은-왕도그</t>
  </si>
  <si>
    <t>들깨가루/들깨가루</t>
  </si>
  <si>
    <t>2016-07-18  7:13:04 PM</t>
  </si>
  <si>
    <t>0.07l 65ml</t>
  </si>
  <si>
    <t>병</t>
  </si>
  <si>
    <t>마요네즈/난황</t>
  </si>
  <si>
    <t>2016-07-18  7:13:59 PM</t>
  </si>
  <si>
    <t>0.08kg생생푸드(칼슘in등심돈까스, 60g)</t>
  </si>
  <si>
    <t>마요네즈/전란</t>
  </si>
  <si>
    <t>2016-07-23  1:46:26 PM</t>
  </si>
  <si>
    <t>0.08kg티엘에프- 순살치킨까스골드(80g)</t>
  </si>
  <si>
    <t>떡볶이/양념떡뽁이</t>
  </si>
  <si>
    <t>2016-07-23  1:47:02 PM</t>
  </si>
  <si>
    <t>0.08l 담백식품유업 이오 개당 80ML</t>
  </si>
  <si>
    <t>핫도그,냉동품/흑임자핫도그</t>
  </si>
  <si>
    <t>KM식품</t>
  </si>
  <si>
    <t>2016-07-24  10:32:03 AM</t>
  </si>
  <si>
    <t>0.10kg국내산 상품(무농약학교로간감귤)</t>
  </si>
  <si>
    <t>봉</t>
  </si>
  <si>
    <t>감자/친환경</t>
  </si>
  <si>
    <t>금강푸드</t>
  </si>
  <si>
    <t>2016-07-24  10:33:18 AM</t>
  </si>
  <si>
    <t>0.10kg설백</t>
  </si>
  <si>
    <t>혼합과일음료/쥬시쿨</t>
  </si>
  <si>
    <t>2016-07-24  4:06:06 PM</t>
  </si>
  <si>
    <t>0.10l 친환경농산물국내산 상품(맛있는유기농딸기쥬스)</t>
    <phoneticPr fontId="5" type="noConversion"/>
  </si>
  <si>
    <t>새우/생새우살</t>
  </si>
  <si>
    <t>2016-07-24  4:06:53 PM</t>
  </si>
  <si>
    <t>0.11kg라면벌크,2.3kg</t>
  </si>
  <si>
    <t>보리/찰보리</t>
  </si>
  <si>
    <t>2016-09-18  3:00:20 PM</t>
  </si>
  <si>
    <t>0.15kg150g/병 타바스코</t>
  </si>
  <si>
    <t>토마토케찹/토마토케찹</t>
  </si>
  <si>
    <t>2016-05-20  12:55:10 PM</t>
  </si>
  <si>
    <t>0.20kg한려앤쵸비-맛다랑가쓰오부시</t>
    <phoneticPr fontId="4" type="noConversion"/>
  </si>
  <si>
    <t>당면/마른것</t>
  </si>
  <si>
    <t>생생식품</t>
  </si>
  <si>
    <t>2016-05-20  12:55:48 PM</t>
  </si>
  <si>
    <t>0.20kg황태채</t>
  </si>
  <si>
    <t>딸기슈크림/슈크림붕어빵</t>
  </si>
  <si>
    <t>2016-09-17  6:04:43 PM</t>
  </si>
  <si>
    <t>0.20l 매일우유 200ml</t>
  </si>
  <si>
    <t>토마토케첩/토마토케첩</t>
  </si>
  <si>
    <t>2016-09-18  11:31:22 AM</t>
  </si>
  <si>
    <t>0.23kg행복식품(정통사누끼우동면)</t>
  </si>
  <si>
    <t>고사리/삶은것</t>
  </si>
  <si>
    <t>2016-09-18  11:32:04 AM</t>
  </si>
  <si>
    <t>0.25kg국내산,상등급/새우젓</t>
  </si>
  <si>
    <t>통</t>
  </si>
  <si>
    <t>크림스프/분말</t>
  </si>
  <si>
    <t>2016-12-31  1:50:29 PM</t>
  </si>
  <si>
    <t>0.25kg국내산100%, 거피, 250g, 함양농협</t>
  </si>
  <si>
    <t>감자/생것</t>
  </si>
  <si>
    <t>2016-12-31  1:51:12 PM</t>
  </si>
  <si>
    <t>0.30kg 진미 춘장</t>
    <phoneticPr fontId="5" type="noConversion"/>
  </si>
  <si>
    <t>상자</t>
  </si>
  <si>
    <t>라면/라면사리</t>
  </si>
  <si>
    <t>2016-01-21  6:29:27 PM</t>
  </si>
  <si>
    <t>0.30kg천연치즈90%이상,슈레드피자치즈/서울우유</t>
  </si>
  <si>
    <t>가다랭이/반건품</t>
  </si>
  <si>
    <t>2016-01-21  6:31:30 PM</t>
  </si>
  <si>
    <t>0.32kg원양+수입,국내제조,청실홍실어묵/으뜸제당</t>
  </si>
  <si>
    <t>고등어/냉동품</t>
  </si>
  <si>
    <t>2016-01-21  6:32:23 PM</t>
  </si>
  <si>
    <t>0.33kg국내산 상품(남면)</t>
  </si>
  <si>
    <t>가래떡(흰떡)/떡볶이용</t>
  </si>
  <si>
    <t>2016-01-21  6:32:54 PM</t>
  </si>
  <si>
    <t>0.33kg국산,남면</t>
  </si>
  <si>
    <t>고기소스/레토르트</t>
  </si>
  <si>
    <t>2016-01-21  6:34:07 PM</t>
  </si>
  <si>
    <t>0.33l 태안산(들깨 100% 국산), 330ml, 남면농협</t>
  </si>
  <si>
    <t>빵가루/빵가루</t>
  </si>
  <si>
    <t>2016-01-22  2:45:17 PM</t>
  </si>
  <si>
    <t>0.37kg368g</t>
  </si>
  <si>
    <t>뱅어/포</t>
  </si>
  <si>
    <t>2016-01-22  2:46:53 PM</t>
  </si>
  <si>
    <t>0.42kg</t>
  </si>
  <si>
    <t>요구르트(호상)/바이오거트</t>
  </si>
  <si>
    <t>2016-01-22  2:48:32 PM</t>
  </si>
  <si>
    <t>0.42kg국내제조/또바기</t>
  </si>
  <si>
    <t>들기름/들기름</t>
  </si>
  <si>
    <t>2016-01-22  2:49:11 PM</t>
  </si>
  <si>
    <t>0.45kg서울우유 450g</t>
  </si>
  <si>
    <t>마늘/생것,(국내산)</t>
  </si>
  <si>
    <t>2016-01-22  2:49:51 PM</t>
  </si>
  <si>
    <t>0.50kg밀-이탈리아</t>
  </si>
  <si>
    <t>소금/허브맛솔트</t>
  </si>
  <si>
    <t>2016-01-22  3:34:08 PM</t>
  </si>
  <si>
    <t>0.50kg일반농산물국내산(상품)</t>
  </si>
  <si>
    <t>율무/율무쌀</t>
  </si>
  <si>
    <t>2016-01-22  3:35:26 PM</t>
  </si>
  <si>
    <t>0.51kg국내산 상품</t>
  </si>
  <si>
    <t>식빵/샌드위치식빵</t>
    <phoneticPr fontId="5" type="noConversion"/>
  </si>
  <si>
    <t>또바기</t>
  </si>
  <si>
    <t>2016-01-22  3:36:02 PM</t>
  </si>
  <si>
    <t>0.51kg정통프리미엄굴소스/맛나라</t>
  </si>
  <si>
    <t>치즈/가공치즈</t>
  </si>
  <si>
    <t>2016-01-22  4:28:39 PM</t>
  </si>
  <si>
    <t>0.60kg국산돈육68.89%,양파,파인애플등, 60g10개 파인애플함박/지엔티</t>
  </si>
  <si>
    <t>명태/북어채</t>
  </si>
  <si>
    <t>2016-01-22  4:29:22 PM</t>
  </si>
  <si>
    <t>0.60kg상품(무농약우리밀 하드롤-빠네파스타용)초록푸드시스템</t>
    <phoneticPr fontId="5" type="noConversion"/>
  </si>
  <si>
    <t>보리/찰보리쌀,친환경</t>
  </si>
  <si>
    <t>2016-08-22  7:43:00 PM</t>
  </si>
  <si>
    <t>0.69kg 스파게티소스/토마토</t>
    <phoneticPr fontId="5" type="noConversion"/>
  </si>
  <si>
    <t>두부/칼슘두부</t>
  </si>
  <si>
    <t>2016-08-22  7:43:51 PM</t>
  </si>
  <si>
    <t>0.75kg 샌드위치용식빵</t>
    <phoneticPr fontId="5" type="noConversion"/>
  </si>
  <si>
    <t>두부/튀긴두부(유부)</t>
  </si>
  <si>
    <t>2016-08-22  7:44:24 PM</t>
  </si>
  <si>
    <t>유채씨기름(채종유)/유채씨기름(채종유)</t>
  </si>
  <si>
    <t>남면식품</t>
  </si>
  <si>
    <t>2016-08-22  7:45:02 PM</t>
  </si>
  <si>
    <t>0.90kg맛나라카놀라유 호주산</t>
  </si>
  <si>
    <t>육수본/조개육수본</t>
  </si>
  <si>
    <t>2016-08-22  7:45:41 PM</t>
  </si>
  <si>
    <t>1.00kg</t>
  </si>
  <si>
    <t>청국장/청국장</t>
  </si>
  <si>
    <t>2016-08-22  7:46:43 PM</t>
  </si>
  <si>
    <t>1.00kg국내돈육(86%)국산(슬라이스/42쪽)구이용/의성마늘햄</t>
  </si>
  <si>
    <t>새우튀김,냉동품/새우튀김,냉동품</t>
  </si>
  <si>
    <t>2016-08-22  7:47:14 PM</t>
  </si>
  <si>
    <t>1.00kg국내산, 상등급, 혼합15곡/풍양농협(친환경농산물)</t>
  </si>
  <si>
    <t>취나물(산채)/말린것</t>
  </si>
  <si>
    <t>2016-08-22  7:47:46 PM</t>
  </si>
  <si>
    <t>1.00kg국내산,무항생제깐메추리알 100알/대한푸드</t>
  </si>
  <si>
    <t>치킨까스/치킨까스</t>
  </si>
  <si>
    <t>2016-08-22  7:48:18 PM</t>
  </si>
  <si>
    <t>1.00kg국내산,무항생제팩전란/대한푸드</t>
  </si>
  <si>
    <t>바로면/숙면,냉동면,우동용</t>
  </si>
  <si>
    <t>2016-08-22  7:48:49 PM</t>
  </si>
  <si>
    <t>1.00kg국내제조,수입원재료, 필름포장지/또바기</t>
  </si>
  <si>
    <t>쥐치/포,말린것</t>
  </si>
  <si>
    <t>2016-08-26  9:19:43 AM</t>
  </si>
  <si>
    <t>1.00kg행복식품(삼색수제비)</t>
  </si>
  <si>
    <t>자장소스/자장소스</t>
  </si>
  <si>
    <t>2016-08-26  9:20:33 AM</t>
  </si>
  <si>
    <t>1.00kg미소장국우리쌀된장쌀26.58%+된장90% 3kg단위로 2개 주셔도 됩니다. 맛나라</t>
  </si>
  <si>
    <t>청경채/청경채</t>
  </si>
  <si>
    <t>2016-08-26  9:21:05 AM</t>
  </si>
  <si>
    <t>1.00kg밀76%울금분말2%,클로렐라,백련초,정백당7%, 삼색꽃빵 34g*30개/참조은</t>
  </si>
  <si>
    <t>가쓰오부시/가쓰오우동소스</t>
  </si>
  <si>
    <t>2016-08-26  9:21:37 AM</t>
  </si>
  <si>
    <t>1.00kg설백</t>
  </si>
  <si>
    <t>오징어/냉동몸통채</t>
  </si>
  <si>
    <t>2016-08-26  9:22:10 AM</t>
  </si>
  <si>
    <t>1.00kg볶은소금 1kg</t>
  </si>
  <si>
    <t>명태/명엽채</t>
  </si>
  <si>
    <t>2016-10-24  7:00:56 PM</t>
  </si>
  <si>
    <t>1.00kg상품 생쫄면</t>
  </si>
  <si>
    <t>혼합잡곡/영양잡곡</t>
  </si>
  <si>
    <t>2016-10-24  7:01:30 PM</t>
  </si>
  <si>
    <t>1.00kg상품(에그타르트-대한푸드)</t>
  </si>
  <si>
    <t>쫄면/생면</t>
    <phoneticPr fontId="5" type="noConversion"/>
  </si>
  <si>
    <t>2016-10-24  7:02:05 PM</t>
  </si>
  <si>
    <t>1.00kg종합유통-미트볼</t>
    <phoneticPr fontId="4" type="noConversion"/>
  </si>
  <si>
    <t>갈치/생것</t>
  </si>
  <si>
    <t>2016-10-24  7:02:39 PM</t>
  </si>
  <si>
    <t>1.00kg수입산소맥분</t>
  </si>
  <si>
    <t>베이컨/구운것</t>
  </si>
  <si>
    <t>2016-10-24  7:03:17 PM</t>
  </si>
  <si>
    <t>1.00kg또바기</t>
  </si>
  <si>
    <t>간장/양조간장</t>
  </si>
  <si>
    <t>2016-10-27  12:18:18 PM</t>
  </si>
  <si>
    <t>1.00kg또바기-중간맛</t>
  </si>
  <si>
    <t>직급별 역량 교육 대상자</t>
    <phoneticPr fontId="4" type="noConversion"/>
  </si>
  <si>
    <t>사번</t>
    <phoneticPr fontId="4" type="noConversion"/>
  </si>
  <si>
    <t>성명</t>
    <phoneticPr fontId="4" type="noConversion"/>
  </si>
  <si>
    <t>직급</t>
    <phoneticPr fontId="4" type="noConversion"/>
  </si>
  <si>
    <t>교육과정</t>
    <phoneticPr fontId="4" type="noConversion"/>
  </si>
  <si>
    <t>교육기간(일)</t>
    <phoneticPr fontId="4" type="noConversion"/>
  </si>
  <si>
    <t>A1234</t>
    <phoneticPr fontId="4" type="noConversion"/>
  </si>
  <si>
    <t>김수철</t>
    <phoneticPr fontId="4" type="noConversion"/>
  </si>
  <si>
    <t>대리</t>
    <phoneticPr fontId="4" type="noConversion"/>
  </si>
  <si>
    <t>A5789</t>
    <phoneticPr fontId="4" type="noConversion"/>
  </si>
  <si>
    <t>이민호</t>
    <phoneticPr fontId="4" type="noConversion"/>
  </si>
  <si>
    <t>과장</t>
  </si>
  <si>
    <t>A9101</t>
    <phoneticPr fontId="4" type="noConversion"/>
  </si>
  <si>
    <t>강민정</t>
    <phoneticPr fontId="4" type="noConversion"/>
  </si>
  <si>
    <t>사원</t>
    <phoneticPr fontId="4" type="noConversion"/>
  </si>
  <si>
    <t>A3876</t>
    <phoneticPr fontId="4" type="noConversion"/>
  </si>
  <si>
    <t>최민우</t>
    <phoneticPr fontId="4" type="noConversion"/>
  </si>
  <si>
    <t>A8812</t>
    <phoneticPr fontId="4" type="noConversion"/>
  </si>
  <si>
    <t>박선우</t>
    <phoneticPr fontId="4" type="noConversion"/>
  </si>
  <si>
    <t>A0912</t>
    <phoneticPr fontId="4" type="noConversion"/>
  </si>
  <si>
    <t>이철민</t>
    <phoneticPr fontId="4" type="noConversion"/>
  </si>
  <si>
    <t>과장</t>
    <phoneticPr fontId="4" type="noConversion"/>
  </si>
  <si>
    <t>A7654</t>
    <phoneticPr fontId="4" type="noConversion"/>
  </si>
  <si>
    <t>홍민호</t>
    <phoneticPr fontId="4" type="noConversion"/>
  </si>
  <si>
    <t>차장</t>
    <phoneticPr fontId="4" type="noConversion"/>
  </si>
  <si>
    <t>A3567</t>
    <phoneticPr fontId="4" type="noConversion"/>
  </si>
  <si>
    <t>문수진</t>
    <phoneticPr fontId="4" type="noConversion"/>
  </si>
  <si>
    <t>A5678</t>
    <phoneticPr fontId="4" type="noConversion"/>
  </si>
  <si>
    <t>오남주</t>
    <phoneticPr fontId="4" type="noConversion"/>
  </si>
  <si>
    <t>부장</t>
    <phoneticPr fontId="4" type="noConversion"/>
  </si>
  <si>
    <t>A4545</t>
    <phoneticPr fontId="4" type="noConversion"/>
  </si>
  <si>
    <t>노철민</t>
    <phoneticPr fontId="4" type="noConversion"/>
  </si>
  <si>
    <t>직급별 역량 교육 과정</t>
    <phoneticPr fontId="4" type="noConversion"/>
  </si>
  <si>
    <t>OJT교육</t>
    <phoneticPr fontId="4" type="noConversion"/>
  </si>
  <si>
    <t>Team Building</t>
    <phoneticPr fontId="4" type="noConversion"/>
  </si>
  <si>
    <t>의사결정방법</t>
    <phoneticPr fontId="4" type="noConversion"/>
  </si>
  <si>
    <t>팀장교육과정</t>
    <phoneticPr fontId="4" type="noConversion"/>
  </si>
  <si>
    <t>경영전략수립방법론</t>
    <phoneticPr fontId="4" type="noConversion"/>
  </si>
  <si>
    <t>Follow Up교육</t>
    <phoneticPr fontId="4" type="noConversion"/>
  </si>
  <si>
    <t>커뮤니케이션스킬업과정</t>
    <phoneticPr fontId="4" type="noConversion"/>
  </si>
  <si>
    <t>커뮤니케이션심화과정</t>
    <phoneticPr fontId="4" type="noConversion"/>
  </si>
  <si>
    <t>조직관리과정</t>
    <phoneticPr fontId="4" type="noConversion"/>
  </si>
  <si>
    <t>기획/제안서작성기법</t>
    <phoneticPr fontId="4" type="noConversion"/>
  </si>
  <si>
    <t>조직적응과정</t>
    <phoneticPr fontId="4" type="noConversion"/>
  </si>
  <si>
    <t>리더십심화과정</t>
    <phoneticPr fontId="4" type="noConversion"/>
  </si>
  <si>
    <t>프리젠테이션스킬</t>
    <phoneticPr fontId="4" type="noConversion"/>
  </si>
  <si>
    <t>트러스트리더십과정</t>
    <phoneticPr fontId="4" type="noConversion"/>
  </si>
  <si>
    <t>MBA과정</t>
    <phoneticPr fontId="4" type="noConversion"/>
  </si>
  <si>
    <t>전략기획향상교육</t>
    <phoneticPr fontId="4" type="noConversion"/>
  </si>
  <si>
    <t>업무관리및문제해결</t>
    <phoneticPr fontId="4" type="noConversion"/>
  </si>
  <si>
    <t>창의력사고과정</t>
    <phoneticPr fontId="4" type="noConversion"/>
  </si>
  <si>
    <t>셀프리더십과정</t>
    <phoneticPr fontId="4" type="noConversion"/>
  </si>
  <si>
    <t>지역전문과과정</t>
    <phoneticPr fontId="4" type="noConversion"/>
  </si>
  <si>
    <t>문제해결기법</t>
    <phoneticPr fontId="4" type="noConversion"/>
  </si>
  <si>
    <t>커뮤니케이션기초과정</t>
    <phoneticPr fontId="4" type="noConversion"/>
  </si>
  <si>
    <t>교통비 산출 상세 내역</t>
    <phoneticPr fontId="23" type="noConversion"/>
  </si>
  <si>
    <t>교통수단</t>
    <phoneticPr fontId="4" type="noConversion"/>
  </si>
  <si>
    <t>구간1</t>
    <phoneticPr fontId="4" type="noConversion"/>
  </si>
  <si>
    <t>구간2</t>
  </si>
  <si>
    <t>구간3</t>
  </si>
  <si>
    <t>여 비
합 계</t>
    <phoneticPr fontId="23" type="noConversion"/>
  </si>
  <si>
    <t>기준요금</t>
    <phoneticPr fontId="4" type="noConversion"/>
  </si>
  <si>
    <t>출발지</t>
    <phoneticPr fontId="23" type="noConversion"/>
  </si>
  <si>
    <t>도착지</t>
    <phoneticPr fontId="23" type="noConversion"/>
  </si>
  <si>
    <t>요금</t>
    <phoneticPr fontId="23" type="noConversion"/>
  </si>
  <si>
    <t>항공기</t>
    <phoneticPr fontId="4" type="noConversion"/>
  </si>
  <si>
    <t>철도</t>
    <phoneticPr fontId="4" type="noConversion"/>
  </si>
  <si>
    <t>버스</t>
    <phoneticPr fontId="4" type="noConversion"/>
  </si>
  <si>
    <t>자동차</t>
    <phoneticPr fontId="4" type="noConversion"/>
  </si>
  <si>
    <t>여객선</t>
    <phoneticPr fontId="4" type="noConversion"/>
  </si>
  <si>
    <t>소  계</t>
    <phoneticPr fontId="23" type="noConversion"/>
  </si>
  <si>
    <t>수식입력</t>
    <phoneticPr fontId="28" type="noConversion"/>
  </si>
  <si>
    <t>주소의 참조 기호 "," ":"</t>
    <phoneticPr fontId="28" type="noConversion"/>
  </si>
  <si>
    <t>수1</t>
    <phoneticPr fontId="5" type="noConversion"/>
  </si>
  <si>
    <t>ex) B3:B5</t>
    <phoneticPr fontId="28" type="noConversion"/>
  </si>
  <si>
    <t>수2</t>
    <phoneticPr fontId="5" type="noConversion"/>
  </si>
  <si>
    <t>ex) A3,A5,A7:A10,A2:B10</t>
    <phoneticPr fontId="4" type="noConversion"/>
  </si>
  <si>
    <t>수3</t>
    <phoneticPr fontId="5" type="noConversion"/>
  </si>
  <si>
    <t>값으로계산</t>
    <phoneticPr fontId="5" type="noConversion"/>
  </si>
  <si>
    <t>※ 합계함수 =SUM(참조범위)</t>
    <phoneticPr fontId="5" type="noConversion"/>
  </si>
  <si>
    <t>셀주소로계산</t>
    <phoneticPr fontId="5" type="noConversion"/>
  </si>
  <si>
    <t>연산자종류</t>
    <phoneticPr fontId="28" type="noConversion"/>
  </si>
  <si>
    <t xml:space="preserve">셀 값 : </t>
    <phoneticPr fontId="4" type="noConversion"/>
  </si>
  <si>
    <t>산술연산자</t>
    <phoneticPr fontId="28" type="noConversion"/>
  </si>
  <si>
    <t>비교연산자</t>
    <phoneticPr fontId="28" type="noConversion"/>
  </si>
  <si>
    <t>입력식</t>
    <phoneticPr fontId="28" type="noConversion"/>
  </si>
  <si>
    <t>결과</t>
    <phoneticPr fontId="28" type="noConversion"/>
  </si>
  <si>
    <t>=B10+C10</t>
    <phoneticPr fontId="4" type="noConversion"/>
  </si>
  <si>
    <t>=B10&gt;C10</t>
    <phoneticPr fontId="4" type="noConversion"/>
  </si>
  <si>
    <t>=C10-B10</t>
    <phoneticPr fontId="5" type="noConversion"/>
  </si>
  <si>
    <t>=B10&lt;C10</t>
    <phoneticPr fontId="4" type="noConversion"/>
  </si>
  <si>
    <t>=B10*C10</t>
    <phoneticPr fontId="4" type="noConversion"/>
  </si>
  <si>
    <t>=B10=C10</t>
    <phoneticPr fontId="4" type="noConversion"/>
  </si>
  <si>
    <t>=C10/B10</t>
    <phoneticPr fontId="5" type="noConversion"/>
  </si>
  <si>
    <t>=B10&lt;&gt;C10</t>
    <phoneticPr fontId="4" type="noConversion"/>
  </si>
  <si>
    <t>=B10%</t>
    <phoneticPr fontId="4" type="noConversion"/>
  </si>
  <si>
    <t>=B10&gt;=C10</t>
    <phoneticPr fontId="4" type="noConversion"/>
  </si>
  <si>
    <t>=C10%</t>
    <phoneticPr fontId="4" type="noConversion"/>
  </si>
  <si>
    <t>=B10&lt;=C10</t>
    <phoneticPr fontId="4" type="noConversion"/>
  </si>
  <si>
    <t>=B10^C10</t>
    <phoneticPr fontId="4" type="noConversion"/>
  </si>
  <si>
    <t>텍스트연산자</t>
    <phoneticPr fontId="28" type="noConversion"/>
  </si>
  <si>
    <t>시원한'으로 변경-&gt;</t>
  </si>
  <si>
    <t>따뜻한</t>
    <phoneticPr fontId="28" type="noConversion"/>
  </si>
  <si>
    <t>커피</t>
    <phoneticPr fontId="28" type="noConversion"/>
  </si>
  <si>
    <t>=D22&amp;" "&amp;E22</t>
    <phoneticPr fontId="28" type="noConversion"/>
  </si>
  <si>
    <t>상대주소/절대주소/이름상자</t>
    <phoneticPr fontId="28" type="noConversion"/>
  </si>
  <si>
    <t>이자율</t>
  </si>
  <si>
    <t>원금</t>
  </si>
  <si>
    <t>이자금액</t>
  </si>
  <si>
    <t>이자포함금액</t>
  </si>
  <si>
    <t>&lt;--금액과 이자금액 합산</t>
    <phoneticPr fontId="4" type="noConversion"/>
  </si>
  <si>
    <t>다른시트의 셀주소</t>
    <phoneticPr fontId="28" type="noConversion"/>
  </si>
  <si>
    <t>1-2월 매출결산</t>
    <phoneticPr fontId="28" type="noConversion"/>
  </si>
  <si>
    <t>상품</t>
    <phoneticPr fontId="5" type="noConversion"/>
  </si>
  <si>
    <t>서울</t>
    <phoneticPr fontId="28" type="noConversion"/>
  </si>
  <si>
    <t>부산</t>
    <phoneticPr fontId="28" type="noConversion"/>
  </si>
  <si>
    <t>창원</t>
    <phoneticPr fontId="28" type="noConversion"/>
  </si>
  <si>
    <t>합계</t>
    <phoneticPr fontId="28" type="noConversion"/>
  </si>
  <si>
    <t>냉장고</t>
    <phoneticPr fontId="28" type="noConversion"/>
  </si>
  <si>
    <t>세탁기</t>
    <phoneticPr fontId="28" type="noConversion"/>
  </si>
  <si>
    <t>에어컨</t>
    <phoneticPr fontId="28" type="noConversion"/>
  </si>
  <si>
    <t>지역별구성비</t>
    <phoneticPr fontId="28" type="noConversion"/>
  </si>
  <si>
    <t>1월 매출</t>
    <phoneticPr fontId="5" type="noConversion"/>
  </si>
  <si>
    <t>2월 매출</t>
    <phoneticPr fontId="5" type="noConversion"/>
  </si>
  <si>
    <t>상반기 납품 실적 현황</t>
    <phoneticPr fontId="4" type="noConversion"/>
  </si>
  <si>
    <t>할인율</t>
    <phoneticPr fontId="4" type="noConversion"/>
  </si>
  <si>
    <t>납품월</t>
    <phoneticPr fontId="4" type="noConversion"/>
  </si>
  <si>
    <t>납품업체</t>
    <phoneticPr fontId="5" type="noConversion"/>
  </si>
  <si>
    <t>제조사</t>
    <phoneticPr fontId="4" type="noConversion"/>
  </si>
  <si>
    <t>제품종류</t>
    <phoneticPr fontId="4" type="noConversion"/>
  </si>
  <si>
    <t>모델명</t>
    <phoneticPr fontId="5" type="noConversion"/>
  </si>
  <si>
    <t>수  량</t>
    <phoneticPr fontId="5" type="noConversion"/>
  </si>
  <si>
    <t>단  가</t>
    <phoneticPr fontId="5" type="noConversion"/>
  </si>
  <si>
    <t>금  액</t>
    <phoneticPr fontId="5" type="noConversion"/>
  </si>
  <si>
    <t>할인된금액</t>
    <phoneticPr fontId="4" type="noConversion"/>
  </si>
  <si>
    <t>비고</t>
    <phoneticPr fontId="4" type="noConversion"/>
  </si>
  <si>
    <t>경기정비</t>
    <phoneticPr fontId="4" type="noConversion"/>
  </si>
  <si>
    <t>델코</t>
    <phoneticPr fontId="4" type="noConversion"/>
  </si>
  <si>
    <t>배터리</t>
    <phoneticPr fontId="4" type="noConversion"/>
  </si>
  <si>
    <t>컬슘DF90L</t>
    <phoneticPr fontId="4" type="noConversion"/>
  </si>
  <si>
    <t>아즈로사</t>
    <phoneticPr fontId="4" type="noConversion"/>
  </si>
  <si>
    <t>라이트</t>
    <phoneticPr fontId="4" type="noConversion"/>
  </si>
  <si>
    <t>아즈로전구 H7</t>
    <phoneticPr fontId="4" type="noConversion"/>
  </si>
  <si>
    <t>보쉬사</t>
    <phoneticPr fontId="4" type="noConversion"/>
  </si>
  <si>
    <t>와이퍼</t>
    <phoneticPr fontId="4" type="noConversion"/>
  </si>
  <si>
    <t>에로로 트윈Set</t>
    <phoneticPr fontId="4" type="noConversion"/>
  </si>
  <si>
    <t>ATS사</t>
    <phoneticPr fontId="4" type="noConversion"/>
  </si>
  <si>
    <t>휠</t>
    <phoneticPr fontId="4" type="noConversion"/>
  </si>
  <si>
    <t>SFT-012</t>
    <phoneticPr fontId="4" type="noConversion"/>
  </si>
  <si>
    <t>경기정비</t>
  </si>
  <si>
    <t>뷔르트사</t>
    <phoneticPr fontId="4" type="noConversion"/>
  </si>
  <si>
    <t>오일</t>
    <phoneticPr fontId="4" type="noConversion"/>
  </si>
  <si>
    <t>뷔르트 DOT4</t>
    <phoneticPr fontId="4" type="noConversion"/>
  </si>
  <si>
    <t>얼스사</t>
    <phoneticPr fontId="4" type="noConversion"/>
  </si>
  <si>
    <t>브레이크</t>
    <phoneticPr fontId="4" type="noConversion"/>
  </si>
  <si>
    <t>브레이커 Hose</t>
    <phoneticPr fontId="4" type="noConversion"/>
  </si>
  <si>
    <t>서울정비</t>
    <phoneticPr fontId="4" type="noConversion"/>
  </si>
  <si>
    <t>서울정비</t>
  </si>
  <si>
    <t>한국</t>
    <phoneticPr fontId="4" type="noConversion"/>
  </si>
  <si>
    <t>타이어</t>
    <phoneticPr fontId="4" type="noConversion"/>
  </si>
  <si>
    <t>스마트 60R13</t>
    <phoneticPr fontId="4" type="noConversion"/>
  </si>
  <si>
    <t>인호정비</t>
    <phoneticPr fontId="4" type="noConversion"/>
  </si>
  <si>
    <t>전구 H7</t>
    <phoneticPr fontId="4" type="noConversion"/>
  </si>
  <si>
    <t>금호</t>
    <phoneticPr fontId="4" type="noConversion"/>
  </si>
  <si>
    <t>엑스타 LX</t>
    <phoneticPr fontId="4" type="noConversion"/>
  </si>
  <si>
    <t>컬슘DF40L</t>
    <phoneticPr fontId="4" type="noConversion"/>
  </si>
  <si>
    <t>인호정비</t>
  </si>
  <si>
    <t>타이어</t>
  </si>
  <si>
    <t>옵티마 XQ 노바</t>
  </si>
  <si>
    <t>BARAUS 모노</t>
    <phoneticPr fontId="4" type="noConversion"/>
  </si>
  <si>
    <t>옵티마 XQ 노바</t>
    <phoneticPr fontId="4" type="noConversion"/>
  </si>
  <si>
    <t>현대정비</t>
    <phoneticPr fontId="4" type="noConversion"/>
  </si>
  <si>
    <t>불스사</t>
    <phoneticPr fontId="4" type="noConversion"/>
  </si>
  <si>
    <t>파워클러5w30</t>
    <phoneticPr fontId="4" type="noConversion"/>
  </si>
  <si>
    <t>SFT012</t>
    <phoneticPr fontId="4" type="noConversion"/>
  </si>
  <si>
    <t>비너스GW-02</t>
    <phoneticPr fontId="4" type="noConversion"/>
  </si>
  <si>
    <t>사업비 지출 상세 내역</t>
    <phoneticPr fontId="4" type="noConversion"/>
  </si>
  <si>
    <t>(단위:원)</t>
    <phoneticPr fontId="4" type="noConversion"/>
  </si>
  <si>
    <t>항목</t>
    <phoneticPr fontId="4" type="noConversion"/>
  </si>
  <si>
    <t>예산액</t>
    <phoneticPr fontId="5" type="noConversion"/>
  </si>
  <si>
    <t>예산 현액</t>
    <phoneticPr fontId="5" type="noConversion"/>
  </si>
  <si>
    <t>지출액</t>
    <phoneticPr fontId="5" type="noConversion"/>
  </si>
  <si>
    <t>잔 액</t>
    <phoneticPr fontId="5" type="noConversion"/>
  </si>
  <si>
    <t>비 고</t>
    <phoneticPr fontId="4" type="noConversion"/>
  </si>
  <si>
    <t>인건비</t>
    <phoneticPr fontId="4" type="noConversion"/>
  </si>
  <si>
    <t>기본급</t>
  </si>
  <si>
    <t>일용잡급</t>
  </si>
  <si>
    <t>제수당</t>
  </si>
  <si>
    <t>퇴직금 및 퇴직적립금</t>
  </si>
  <si>
    <t>사회보험 부담비용</t>
  </si>
  <si>
    <t>기타 후생경비</t>
  </si>
  <si>
    <t>소계</t>
    <phoneticPr fontId="5" type="noConversion"/>
  </si>
  <si>
    <t>추진비</t>
    <phoneticPr fontId="4" type="noConversion"/>
  </si>
  <si>
    <t>기관운영비</t>
  </si>
  <si>
    <t>직책급</t>
  </si>
  <si>
    <t>회의비</t>
  </si>
  <si>
    <t>관리운영비</t>
    <phoneticPr fontId="4" type="noConversion"/>
  </si>
  <si>
    <t>여비</t>
  </si>
  <si>
    <t>수용비 ▪ 수수료  및 공공요금</t>
  </si>
  <si>
    <t>차량비</t>
  </si>
  <si>
    <t>연료비</t>
  </si>
  <si>
    <t>기타운영비</t>
  </si>
  <si>
    <t>소계</t>
    <phoneticPr fontId="4" type="noConversion"/>
  </si>
  <si>
    <t>사업운영비</t>
    <phoneticPr fontId="4" type="noConversion"/>
  </si>
  <si>
    <t>급.간식비</t>
  </si>
  <si>
    <t>교재교구비</t>
  </si>
  <si>
    <t>행사비</t>
  </si>
  <si>
    <t>기타 필요경비 지출</t>
  </si>
  <si>
    <t>특별활동비 지출</t>
  </si>
  <si>
    <t>시설비</t>
    <phoneticPr fontId="4" type="noConversion"/>
  </si>
  <si>
    <t>시설비</t>
  </si>
  <si>
    <t>자산취득비</t>
  </si>
  <si>
    <t>시설장비 유지비</t>
  </si>
  <si>
    <t>전출금</t>
    <phoneticPr fontId="4" type="noConversion"/>
  </si>
  <si>
    <t>법인회계 전출금</t>
  </si>
  <si>
    <t>차입금 상환금</t>
  </si>
  <si>
    <t>보조금 반환금</t>
  </si>
  <si>
    <t>보호자 반환금</t>
  </si>
  <si>
    <t>회사명</t>
  </si>
  <si>
    <t>주소</t>
  </si>
  <si>
    <t>우편번호</t>
  </si>
  <si>
    <t>담당팀</t>
  </si>
  <si>
    <t>담당자</t>
  </si>
  <si>
    <t>년간매출액</t>
    <phoneticPr fontId="4" type="noConversion"/>
  </si>
  <si>
    <t>(사)청소년바른연맹</t>
    <phoneticPr fontId="4" type="noConversion"/>
  </si>
  <si>
    <t>서울시 강남구 일원동 665-5</t>
  </si>
  <si>
    <t>총무팀</t>
    <phoneticPr fontId="4" type="noConversion"/>
  </si>
  <si>
    <t>장미라</t>
    <phoneticPr fontId="4" type="noConversion"/>
  </si>
  <si>
    <t>(사)한국재활용협회</t>
    <phoneticPr fontId="4" type="noConversion"/>
  </si>
  <si>
    <t>경기도 안양시 동안구 관양동 920-4</t>
  </si>
  <si>
    <t>인사팀</t>
    <phoneticPr fontId="4" type="noConversion"/>
  </si>
  <si>
    <t>박태순</t>
  </si>
  <si>
    <t>(재)대한중앙연구원</t>
    <phoneticPr fontId="4" type="noConversion"/>
  </si>
  <si>
    <t>경기도 군포시 금정동 692-8</t>
  </si>
  <si>
    <t>이승모</t>
  </si>
  <si>
    <t>(재)행복추진진흥회</t>
    <phoneticPr fontId="4" type="noConversion"/>
  </si>
  <si>
    <t>서울 광진 자양 2동 680 - 65</t>
    <phoneticPr fontId="4" type="noConversion"/>
  </si>
  <si>
    <t>인사교육팀</t>
    <phoneticPr fontId="4" type="noConversion"/>
  </si>
  <si>
    <t>김혜란</t>
  </si>
  <si>
    <t>서울시 광진구 자양 2동 680 - 65</t>
  </si>
  <si>
    <t>경영혁신팀</t>
  </si>
  <si>
    <t>(주)APGI</t>
  </si>
  <si>
    <t>경기도 시흥시 정왕동 1275-8 시화공단 3다 709</t>
  </si>
  <si>
    <t>문한필</t>
  </si>
  <si>
    <t>인천시 계양구 용종동 228-1</t>
  </si>
  <si>
    <t>451-784</t>
    <phoneticPr fontId="4" type="noConversion"/>
  </si>
  <si>
    <t>(주)APII여주공장</t>
  </si>
  <si>
    <t>경기도 여주군 가남면 본두리 1-2</t>
  </si>
  <si>
    <t>경영지원부</t>
  </si>
  <si>
    <t>박준범</t>
  </si>
  <si>
    <t>(주)NEOPLUS</t>
  </si>
  <si>
    <t xml:space="preserve">서울 중구 을지로6가 18-12 백두산타워빌딩 </t>
  </si>
  <si>
    <t>이몽호</t>
  </si>
  <si>
    <t>(주)PKG아이넷</t>
  </si>
  <si>
    <t xml:space="preserve">서울 서초구 서초3동 1534-5 모스영빌딩  </t>
  </si>
  <si>
    <t>박재승</t>
  </si>
  <si>
    <t>(주)PKG앤컴퍼니</t>
  </si>
  <si>
    <t>변혜정</t>
  </si>
  <si>
    <t>(주)PKG앤홀딩스</t>
  </si>
  <si>
    <t>서울 서초구 서초3동 1534-5</t>
  </si>
  <si>
    <t>윤왕로</t>
  </si>
  <si>
    <t>(주)PKG양행</t>
  </si>
  <si>
    <t>변정운</t>
  </si>
  <si>
    <t>(주)PKG에스앤에프</t>
  </si>
  <si>
    <t>김원태</t>
  </si>
  <si>
    <t>(주)PS리테일</t>
  </si>
  <si>
    <t>서울 영등포구 문래동6가 10 PSD강서타워</t>
  </si>
  <si>
    <t>이순희</t>
  </si>
  <si>
    <t>(주)PS스포츠</t>
  </si>
  <si>
    <t>서울 마포구 성산2동 515 월드컵경기장내</t>
  </si>
  <si>
    <t>장석민</t>
  </si>
  <si>
    <t>(주)PS왓슨스</t>
  </si>
  <si>
    <t>서울 마포구 동교동 165-8 LAM펠리스빌딩501호</t>
  </si>
  <si>
    <t>김경열</t>
  </si>
  <si>
    <t>(주)PS텔레서비스</t>
  </si>
  <si>
    <t>서울 중구 중림동 500 신라디오센터</t>
  </si>
  <si>
    <t>이지훈</t>
  </si>
  <si>
    <t>(주)PS홀딩스</t>
  </si>
  <si>
    <t>서울 강남구 역삼1동 679 PSD타워 23층</t>
  </si>
  <si>
    <t>전희섭</t>
  </si>
  <si>
    <t>(주)PS홈쇼핑</t>
  </si>
  <si>
    <t>윤동주</t>
  </si>
  <si>
    <t>(주)TEC</t>
  </si>
  <si>
    <t>서울시 강남구 논현동 274-11 동은빌딩 4층</t>
  </si>
  <si>
    <t>관리본부</t>
    <phoneticPr fontId="4" type="noConversion"/>
  </si>
  <si>
    <t>황명구</t>
  </si>
  <si>
    <t>(주)TUME</t>
  </si>
  <si>
    <t>경기 성남시 분당구 정자동 206</t>
  </si>
  <si>
    <t>이진숙</t>
  </si>
  <si>
    <t>경기도 성남시 분당구 정자동 206번지</t>
  </si>
  <si>
    <t>인재경영실</t>
  </si>
  <si>
    <t>(주)TUME네트웍스</t>
  </si>
  <si>
    <t xml:space="preserve">서울 강남구 역삼1동 837-26 삼일플라자  </t>
  </si>
  <si>
    <t>방기정</t>
  </si>
  <si>
    <t>서울시 강남구 역삼1동 837-26 삼일플라자빌딩</t>
  </si>
  <si>
    <t>인력개발부</t>
  </si>
  <si>
    <t>(주)TUME렌탈</t>
  </si>
  <si>
    <t xml:space="preserve">서울 서초구 서초2동 1328-3 나라종합금융빌딩6층 </t>
  </si>
  <si>
    <t>손재규</t>
  </si>
  <si>
    <t>(주)TUME에프엠하우스</t>
    <phoneticPr fontId="4" type="noConversion"/>
  </si>
  <si>
    <t>서울시 강남구 오성1동 159-1 아셈타워 35층</t>
  </si>
  <si>
    <t>경영지원팀</t>
  </si>
  <si>
    <t>김종인</t>
  </si>
  <si>
    <t xml:space="preserve">서울 강남구 오성1동 159-1 아셈타워 35 </t>
  </si>
  <si>
    <t>장화진</t>
  </si>
  <si>
    <t>(주)TUME에프테크놀</t>
  </si>
  <si>
    <t>경기 성남시 분당구 서현동 265-3 신영타워</t>
  </si>
  <si>
    <t>김승환</t>
  </si>
  <si>
    <t>(주)TUME프리텔</t>
  </si>
  <si>
    <t>서울 강남구 역삼2동 755 한솔필리아5층</t>
  </si>
  <si>
    <t>김관주</t>
  </si>
  <si>
    <t>(주)강산</t>
  </si>
  <si>
    <t>정봉구</t>
  </si>
  <si>
    <t>(주)강산베어스</t>
  </si>
  <si>
    <t>서울 송파구 잠실1동 10 종합야구장내</t>
  </si>
  <si>
    <t>김창태</t>
  </si>
  <si>
    <t>(주)강산중공업</t>
  </si>
  <si>
    <t>서울 서초구 서초동 1303-22</t>
  </si>
  <si>
    <t>137-873</t>
    <phoneticPr fontId="4" type="noConversion"/>
  </si>
  <si>
    <t>기획실</t>
  </si>
  <si>
    <t>안기정</t>
  </si>
  <si>
    <t>(주)국호</t>
  </si>
  <si>
    <t>인천 부평구 부평1동 185-8 그랑프리빌딩</t>
  </si>
  <si>
    <t>이재희</t>
  </si>
  <si>
    <t>(주)국호에프앤지</t>
  </si>
  <si>
    <t>경기 성남시 중원구 상대원2동 5449-1</t>
  </si>
  <si>
    <t>김영석</t>
  </si>
  <si>
    <t>(주)그린나무</t>
  </si>
  <si>
    <t>경기 용인시 수지구 성복동 39-3</t>
  </si>
  <si>
    <t>김건무</t>
  </si>
  <si>
    <t>(주)그린라인</t>
  </si>
  <si>
    <t>서울 강남구 역삼동 642-6 성지하이츠3차 1812호</t>
  </si>
  <si>
    <t>구본행</t>
  </si>
  <si>
    <t>(주)그린뱅크</t>
  </si>
  <si>
    <t>경기도 광주시 도척면 노곡리 12</t>
  </si>
  <si>
    <t>성기소</t>
  </si>
  <si>
    <t>(주)그린워터행복</t>
  </si>
  <si>
    <t>서울시 양천구 신정동 983-1</t>
  </si>
  <si>
    <t>박세훈</t>
  </si>
  <si>
    <t>(주)넘버원</t>
  </si>
  <si>
    <t xml:space="preserve">서울 영등포구 여의도동 20 LAM트윈타워  </t>
  </si>
  <si>
    <t>정삼철</t>
  </si>
  <si>
    <t>(주)넥스테이션</t>
  </si>
  <si>
    <t xml:space="preserve">서울 서초구 서초1동 1443-13 서초금강빌딩 </t>
  </si>
  <si>
    <t>이철종</t>
  </si>
  <si>
    <t>(주)농협유통</t>
  </si>
  <si>
    <t>서울특별시 서초구 양재동 230</t>
  </si>
  <si>
    <t>(주)대화</t>
  </si>
  <si>
    <t>서울 중구 장교동 1 한화빌딩 24층</t>
  </si>
  <si>
    <t>한국염</t>
  </si>
  <si>
    <t>(주)대화건설</t>
  </si>
  <si>
    <t xml:space="preserve">경기 시흥시 대야동 573-2 모비딕빌딩 8 </t>
  </si>
  <si>
    <t>한석수</t>
  </si>
  <si>
    <t>(주)대화유통</t>
  </si>
  <si>
    <t xml:space="preserve">서울 송파구 신천동 7-17 한빛프라자빌딩 </t>
  </si>
  <si>
    <t>함창모</t>
  </si>
  <si>
    <t>(주)동보</t>
  </si>
  <si>
    <t>인천광역시 남동구 남촌동 606-1 (2B-2L)</t>
  </si>
  <si>
    <t>방수용</t>
  </si>
  <si>
    <t>(주)두리철강</t>
  </si>
  <si>
    <t>경기도 동두천시 상봉암동 147-15</t>
  </si>
  <si>
    <t>박동규</t>
  </si>
  <si>
    <t>(주)드림스포즈</t>
  </si>
  <si>
    <t>서울 서초구 서초동 1534-5, 301호</t>
  </si>
  <si>
    <t>장준식</t>
  </si>
  <si>
    <t>(주)드림익스프레스</t>
    <phoneticPr fontId="4" type="noConversion"/>
  </si>
  <si>
    <t>서울 금천구 독산1동 333-1</t>
  </si>
  <si>
    <t>류훈모</t>
  </si>
  <si>
    <t>(주)드림익스프레스</t>
  </si>
  <si>
    <t>인사총무팀</t>
  </si>
  <si>
    <t>배영환</t>
  </si>
  <si>
    <t>(주)드림파마</t>
  </si>
  <si>
    <t>서울 중구 장교동 1 한화빌딩 13층</t>
  </si>
  <si>
    <t>양성모</t>
  </si>
  <si>
    <t>(주)디에이치클럽닷컴</t>
  </si>
  <si>
    <t>임청산</t>
  </si>
  <si>
    <t>(주)라이너</t>
  </si>
  <si>
    <t>경기 광명시 하안동 201번지 광명시범공단 374호</t>
  </si>
  <si>
    <t>이정희</t>
  </si>
  <si>
    <t>(주)랜드마크아시아</t>
  </si>
  <si>
    <t>(주)록인</t>
  </si>
  <si>
    <t>경기 남양주시 화도읍 차산리 산111-1</t>
  </si>
  <si>
    <t>(주)마루망코리아</t>
  </si>
  <si>
    <t>박종섭</t>
  </si>
  <si>
    <t>(주)맑은물지키미</t>
  </si>
  <si>
    <t xml:space="preserve">경기 부천시 오정구 삼정동 364 부천테크 </t>
  </si>
  <si>
    <t>이수한</t>
  </si>
  <si>
    <t>(주)무궁화</t>
  </si>
  <si>
    <t>경기도 동두천시 상패동 335</t>
  </si>
  <si>
    <t>이재원</t>
  </si>
  <si>
    <t>(주)미광이티씨</t>
  </si>
  <si>
    <t>경기도 고양시 덕양구 토당동 855-3 마동빌딩 202호</t>
  </si>
  <si>
    <t>박재명</t>
  </si>
  <si>
    <t>(주)미영기술</t>
  </si>
  <si>
    <t>서울시 강남구 논현동 238-14</t>
  </si>
  <si>
    <t>최정빈</t>
  </si>
  <si>
    <t>(주)반짝가구</t>
  </si>
  <si>
    <t>경기도 용인시 남사면 북리 54-10</t>
  </si>
  <si>
    <t>심순애</t>
  </si>
  <si>
    <t>(주)백두</t>
  </si>
  <si>
    <t>서울 영등포구 여의도동 20 LAM트윈타워</t>
  </si>
  <si>
    <t>신찬인</t>
  </si>
  <si>
    <t>(주)백두경영개발원</t>
  </si>
  <si>
    <t>김광수</t>
  </si>
  <si>
    <t>(주)백두기공</t>
  </si>
  <si>
    <t>서울특별시 구로구 구로동 588</t>
  </si>
  <si>
    <t>우광진</t>
  </si>
  <si>
    <t>(주)백두상사</t>
  </si>
  <si>
    <t>이상수</t>
  </si>
  <si>
    <t>(주)백두생명과학</t>
  </si>
  <si>
    <t>김인석</t>
  </si>
  <si>
    <t>(주)백두생활건강</t>
  </si>
  <si>
    <t>김영준</t>
  </si>
  <si>
    <t>(주)백두스포츠</t>
  </si>
  <si>
    <t>서울 송파구 잠실1동 10 종합운동장내</t>
  </si>
  <si>
    <t>서기자</t>
  </si>
  <si>
    <t>(주)백두씨엔에스</t>
  </si>
  <si>
    <t>서울 중구 회현동2가 10-1 프라임타워</t>
  </si>
  <si>
    <t>구연희</t>
  </si>
  <si>
    <t>(주)백두텔레콤</t>
  </si>
  <si>
    <t>서울 강남구 역삼1동 679 LAM강남타워 20층</t>
  </si>
  <si>
    <t>(주)백두화학</t>
  </si>
  <si>
    <t>윤정아</t>
  </si>
  <si>
    <t>서울특별시 영등포구 여의도동 20</t>
  </si>
  <si>
    <t>(주)베스트코리아</t>
  </si>
  <si>
    <t>서울시 강서구 가양 1487</t>
  </si>
  <si>
    <t>전예정</t>
  </si>
  <si>
    <t>(주)보헌개발</t>
  </si>
  <si>
    <t>서울 도봉구 창2동 650-64</t>
  </si>
  <si>
    <t>(주)브이이엔에스</t>
  </si>
  <si>
    <t>인천 계양구 효성2동 236-1</t>
  </si>
  <si>
    <t>고세웅</t>
  </si>
  <si>
    <t>(주)빌더스넷</t>
  </si>
  <si>
    <t>서울 서초구 서초1동 1666-13 GJ빌딩 4층</t>
  </si>
  <si>
    <t>김홍미</t>
  </si>
  <si>
    <t>(주)산뜻페인트</t>
  </si>
  <si>
    <t>경기도 안양시 만안구 박달동 615</t>
  </si>
  <si>
    <t>양명순</t>
  </si>
  <si>
    <t>(주)삼진엘앤디</t>
  </si>
  <si>
    <t>경기도 화성시 동탄면 영천리 494-3</t>
  </si>
  <si>
    <t>박태영</t>
  </si>
  <si>
    <t>(주)삼홍사</t>
  </si>
  <si>
    <t>서울시 금천구 가산동 327-32</t>
  </si>
  <si>
    <t>(주)새턴바스</t>
  </si>
  <si>
    <t>서울특별시 강남구 논현동 128-12 바스타워</t>
  </si>
  <si>
    <t>윤명한</t>
  </si>
  <si>
    <t>(주)생보부동산신탁</t>
  </si>
  <si>
    <t xml:space="preserve">서울 강남구 오성1동 157-27 경암빌딩 13 </t>
  </si>
  <si>
    <t>박영선</t>
  </si>
  <si>
    <t>(주)생생식품유통</t>
  </si>
  <si>
    <t xml:space="preserve">서울 강남구 청담1동 132-12 하이트맥주 </t>
  </si>
  <si>
    <t>윤영돈</t>
  </si>
  <si>
    <t>(주)서북</t>
  </si>
  <si>
    <t>서울 강남구 대치동 891-10 금융센터</t>
  </si>
  <si>
    <t>김태영</t>
  </si>
  <si>
    <t>(주)서북상호저축은행</t>
  </si>
  <si>
    <t>서울 중구 다동 103 다동빌딩</t>
  </si>
  <si>
    <t>(주)서북월드</t>
  </si>
  <si>
    <t xml:space="preserve">서울 강남구 대치4동 891-10 금융센터 </t>
  </si>
  <si>
    <t>(주)서울음반</t>
  </si>
  <si>
    <t>경기 의왕시 오전동 38-3</t>
  </si>
  <si>
    <t>이은영</t>
  </si>
  <si>
    <t>(주)석수와퓨리스</t>
  </si>
  <si>
    <t>서울 서초구 서초1동 1445-14</t>
  </si>
  <si>
    <t>이준희</t>
  </si>
  <si>
    <t>(주)성진계기</t>
  </si>
  <si>
    <t>서울 도봉구 방학2동 607-2</t>
  </si>
  <si>
    <t>전경구</t>
  </si>
  <si>
    <t>(주)스마트로</t>
  </si>
  <si>
    <t xml:space="preserve">서울 금천구 가산동 345-9 SK트윈타워빌딩 B-707 </t>
  </si>
  <si>
    <t>(주)승산</t>
  </si>
  <si>
    <t xml:space="preserve">서울 서초구 서초2동 1357-10 </t>
  </si>
  <si>
    <t>백광호</t>
  </si>
  <si>
    <t>(주)신동방씨피</t>
  </si>
  <si>
    <t>서울 마포구 동교동 159-1 상진빌딩 7층</t>
  </si>
  <si>
    <t>송대헌</t>
  </si>
  <si>
    <t>(주)신라건설</t>
  </si>
  <si>
    <t>서울 중구 남대문로5가 541 신라센타빌딩</t>
  </si>
  <si>
    <t>박종태</t>
  </si>
  <si>
    <t>(주)신라에스티</t>
  </si>
  <si>
    <t>충북 진천군 덕산면 신척리 490-9</t>
  </si>
  <si>
    <t>(주)신일씨엠</t>
  </si>
  <si>
    <t>서울특별시 송파구 장지동 738-19</t>
  </si>
  <si>
    <t>윤호준</t>
  </si>
  <si>
    <t>(주)싸이더스에프앤에</t>
  </si>
  <si>
    <t>서울 중구 필동2가 82-1</t>
  </si>
  <si>
    <t>임영철</t>
  </si>
  <si>
    <t>(주)싸이버로지텍</t>
  </si>
  <si>
    <t xml:space="preserve">서울 영등포구 여의도동 25-11 한진해운 </t>
  </si>
  <si>
    <t>김성일</t>
  </si>
  <si>
    <t>(주)싸이버스카이</t>
  </si>
  <si>
    <t xml:space="preserve">서울 중구 남대문로2가 118 해운센터빌딩 </t>
  </si>
  <si>
    <t>(주)씨브이네트</t>
  </si>
  <si>
    <t xml:space="preserve">서울 강남구 오성1동 169 대화벤처플라자 </t>
  </si>
  <si>
    <t>민범기</t>
  </si>
  <si>
    <t>(주)씨에스리더</t>
  </si>
  <si>
    <t>서울 강남구 논현2동 267-14</t>
  </si>
  <si>
    <t>이신영</t>
  </si>
  <si>
    <t>(주)씨제이스포츠</t>
  </si>
  <si>
    <t>서울 중구 남대문로5가 500</t>
  </si>
  <si>
    <t>김명남</t>
  </si>
  <si>
    <t>(주)씨제이케이블넷</t>
  </si>
  <si>
    <t>서울 양천구 신정3동 1254 신트리테크노타운 7층</t>
  </si>
  <si>
    <t>이정길</t>
  </si>
  <si>
    <t>(주)씨제이텔레닉스</t>
  </si>
  <si>
    <t xml:space="preserve">서울 중구 충무로3가 60-1 극동빌딩 301 </t>
  </si>
  <si>
    <t>박재갑</t>
  </si>
  <si>
    <t>(주)씨제이홈쇼핑</t>
  </si>
  <si>
    <t>서울 서초구 방배2동 2724</t>
  </si>
  <si>
    <t>임승빈</t>
  </si>
  <si>
    <t>(주)씨텍</t>
  </si>
  <si>
    <t>충남 서산시 대산읍 대죽리 679</t>
  </si>
  <si>
    <t>김종범</t>
  </si>
  <si>
    <t>(주)아스텍</t>
  </si>
  <si>
    <t>경기 이천시 부발읍 아미리 산136-1</t>
  </si>
  <si>
    <t>문희창</t>
  </si>
  <si>
    <t>(주)아이마켓코리아</t>
  </si>
  <si>
    <t>서울 중구 충무로3가 60-1 극동빌딩 15층</t>
  </si>
  <si>
    <t>정강환</t>
  </si>
  <si>
    <t>(주)아이앤씨</t>
  </si>
  <si>
    <t>서울 구로구 구로3동 197-12</t>
  </si>
  <si>
    <t>김양희</t>
  </si>
  <si>
    <t>서울 구로구 구로3동 197-12 디지털센터</t>
  </si>
  <si>
    <t>지원담당</t>
  </si>
  <si>
    <t>(주)아트서비스</t>
  </si>
  <si>
    <t>서울 중구 주자동 43-1 흥국빌딩 2층</t>
  </si>
  <si>
    <t>민양기</t>
  </si>
  <si>
    <t>(주)아페론</t>
  </si>
  <si>
    <t xml:space="preserve">서울 종로구 인사동 194-27 태화빌딩 110 </t>
  </si>
  <si>
    <t>전성옥</t>
  </si>
  <si>
    <t>(주)애그리브랜드퓨리나코리아</t>
  </si>
  <si>
    <t>서울특별시 강남구 대치동 943-19 신안빌딩 9-10층</t>
  </si>
  <si>
    <t>권문영</t>
  </si>
  <si>
    <t>(주)에스엘에스</t>
  </si>
  <si>
    <t>이미원</t>
  </si>
  <si>
    <t>(주)에스텍시스템</t>
  </si>
  <si>
    <t>서울특별시 강남구 역삼동 701-2 삼정빌딩 10층</t>
  </si>
  <si>
    <t>박시현</t>
  </si>
  <si>
    <t>(주)에스티에스로지스</t>
  </si>
  <si>
    <t>박희진</t>
  </si>
  <si>
    <t>(주)에어크로스</t>
  </si>
  <si>
    <t>서울 강남구 역삼2동 720-4 대봉빌딩 7층</t>
  </si>
  <si>
    <t>소진원</t>
  </si>
  <si>
    <t>(주)에치티에치</t>
  </si>
  <si>
    <t>서울 종로구 인의동 28-9 인의빌딩 4층</t>
  </si>
  <si>
    <t>문정이</t>
  </si>
  <si>
    <t>(주)엔셰이퍼</t>
  </si>
  <si>
    <t>(주)엔지비</t>
  </si>
  <si>
    <t>서울 관악구 신림동 56-1 정밀기계설계공동연구소</t>
  </si>
  <si>
    <t>배근완</t>
  </si>
  <si>
    <t>(주)엠코</t>
  </si>
  <si>
    <t xml:space="preserve">서울 강남구 역삼1동 837-36 랜드마크타워10층  </t>
  </si>
  <si>
    <t>이수연</t>
  </si>
  <si>
    <t>(주)엠플온라인</t>
  </si>
  <si>
    <t>서울 서초구 서초2동 1337-20 대륭서초타워</t>
  </si>
  <si>
    <t>김현기</t>
  </si>
  <si>
    <t>(주)오공</t>
  </si>
  <si>
    <t>인천광역시 남동구 남촌동 621-7</t>
  </si>
  <si>
    <t>권석규</t>
  </si>
  <si>
    <t>(주)오리콤</t>
  </si>
  <si>
    <t>서울 강남구 논현2동 105-7 백두산빌딩 7층</t>
  </si>
  <si>
    <t>김영환</t>
  </si>
  <si>
    <t>(주)오엘텍</t>
  </si>
  <si>
    <t>서울 서초구   양재동 275-4 트윈타워B동 619호</t>
  </si>
  <si>
    <t>서요석</t>
  </si>
  <si>
    <t>(주)오픈타이드코리아</t>
  </si>
  <si>
    <t>서울 강남구 역삼2동 707-19, 5층</t>
  </si>
  <si>
    <t>(주)오호닉스반도체</t>
  </si>
  <si>
    <t>조규호</t>
  </si>
  <si>
    <t>(주)오호프라자</t>
  </si>
  <si>
    <t xml:space="preserve">서울 영등포구 문래동6가 36 PSD강서타워  </t>
  </si>
  <si>
    <t>조성배</t>
  </si>
  <si>
    <t>(주)옥산유통</t>
  </si>
  <si>
    <t>서울 종로구 재동 84-2 보헌빌딩</t>
  </si>
  <si>
    <t>김준걸</t>
  </si>
  <si>
    <t>(주)올앳</t>
  </si>
  <si>
    <t xml:space="preserve">서울 강남구 역삼2동 719-1 나래빌딩 13 </t>
  </si>
  <si>
    <t>심의보</t>
  </si>
  <si>
    <t>(주)우석</t>
  </si>
  <si>
    <t>서울 강남구 대치3동 942 해성빌딩 8층</t>
  </si>
  <si>
    <t>이호승</t>
  </si>
  <si>
    <t>인사노무팀</t>
  </si>
  <si>
    <t>서울시 강남구 대치동 942</t>
  </si>
  <si>
    <t>(주)우인기획</t>
  </si>
  <si>
    <t>인천광역시 남동구 남촌동 615-1 남동공단 6B 2L</t>
  </si>
  <si>
    <t>안정희</t>
  </si>
  <si>
    <t>(주)워커힐</t>
  </si>
  <si>
    <t>서울 광진구 광장동 21 쉐라톤워커힐호텔</t>
  </si>
  <si>
    <t>송재봉</t>
  </si>
  <si>
    <t>(주)월드이스포츠게임</t>
  </si>
  <si>
    <t>서울 강남구 청담2동 21-21, 2층</t>
  </si>
  <si>
    <t>김소형</t>
  </si>
  <si>
    <t>(주)웰가</t>
  </si>
  <si>
    <t>경기 성남시 분당구 서현동 250-2</t>
  </si>
  <si>
    <t>이경주</t>
  </si>
  <si>
    <t>(주)위너셋</t>
  </si>
  <si>
    <t>서울 강남구 역삼1동 679 PSD강남타워 38층</t>
  </si>
  <si>
    <t>윤명혁</t>
  </si>
  <si>
    <t>(주)위스코</t>
  </si>
  <si>
    <t>경기도 시흥시 정왕동 1277-5 시화공단 3나 706호</t>
  </si>
  <si>
    <t>(주)육삼시티</t>
  </si>
  <si>
    <t xml:space="preserve">서울 영등포구 여의도동 60, 한민족생명63 </t>
  </si>
  <si>
    <t>이권우</t>
  </si>
  <si>
    <t>(주)이원</t>
  </si>
  <si>
    <t>서울 강남구 오성1동 159-1 아셈타워 14층</t>
  </si>
  <si>
    <t>김혜래</t>
  </si>
  <si>
    <t>(주)이조선인터내셔널</t>
  </si>
  <si>
    <t>서울 강남구 역삼2동 707-19 일옥빌딩</t>
  </si>
  <si>
    <t>정성엽</t>
  </si>
  <si>
    <t>(주)이지빌</t>
  </si>
  <si>
    <t xml:space="preserve">서울 서초구 서초3동 1577-4 금성빌딩 40 </t>
  </si>
  <si>
    <t>박영식</t>
  </si>
  <si>
    <t>(주)인디펜던스</t>
  </si>
  <si>
    <t>서울 강남구 논현2동 86-8 아이캐슬빌딩 5층</t>
  </si>
  <si>
    <t>엄보람</t>
  </si>
  <si>
    <t>(주)인터내셔날</t>
  </si>
  <si>
    <t xml:space="preserve">서울 강남구 청담2동 79-17 </t>
  </si>
  <si>
    <t>나인지</t>
  </si>
  <si>
    <t>서울 강남구 청담2동 79-17 대원빌딩 엠포니오아르 아르마니 3층</t>
  </si>
  <si>
    <t>인사파트</t>
  </si>
  <si>
    <t>(주)인터내셔널사이버</t>
  </si>
  <si>
    <t xml:space="preserve">서울 강남구 논현2동 86-1 아이캐슬빌딩  </t>
  </si>
  <si>
    <t>이창인</t>
  </si>
  <si>
    <t>(주)인터넥스</t>
  </si>
  <si>
    <t>서울특별시 강남구 대치동 897-16 해동빌딩</t>
  </si>
  <si>
    <t>임채현</t>
  </si>
  <si>
    <t>(주)인투젠</t>
  </si>
  <si>
    <t>경기 수원시 장안구 정자1동 600</t>
  </si>
  <si>
    <t>이정구</t>
  </si>
  <si>
    <t>(주)입시연구사</t>
  </si>
  <si>
    <t>서울 중구 중림동 363</t>
  </si>
  <si>
    <t>김종택</t>
  </si>
  <si>
    <t>(주)자산유리파주지점</t>
  </si>
  <si>
    <t>경기도 파주시 조리면 뇌조리 459-1</t>
  </si>
  <si>
    <t>박대호</t>
  </si>
  <si>
    <t>(주)장수</t>
  </si>
  <si>
    <t>경기도 군포시 당동 730</t>
  </si>
  <si>
    <t>(주)장수맵앤소프트</t>
  </si>
  <si>
    <t>서울 강남구 논현1동 1 삼주빌딩 12층</t>
  </si>
  <si>
    <t>우영희</t>
  </si>
  <si>
    <t>(주)장한실업</t>
  </si>
  <si>
    <t>경기도 이천시 대월면 초지리 172-1</t>
  </si>
  <si>
    <t>백현</t>
  </si>
  <si>
    <t>서울특별시 강남구 역삼동 830-40</t>
  </si>
  <si>
    <t>(주)장홍기획</t>
  </si>
  <si>
    <t>서울 중구 남대문로5가 84-11 연세세브란스빌딩</t>
  </si>
  <si>
    <t>(주)장화이콤</t>
  </si>
  <si>
    <t>서울 강남구 역삼2동 706-1</t>
  </si>
  <si>
    <t>안경섭</t>
  </si>
  <si>
    <t>(주)장화이콤멀티미디어</t>
  </si>
  <si>
    <t xml:space="preserve">서울 서초구 서초1동 1445-3 국제전자센터  </t>
  </si>
  <si>
    <t>김우영</t>
  </si>
  <si>
    <t>(주)장화이콤크로싱</t>
  </si>
  <si>
    <t>서울 서초구 서초3동 1600-3 장화빌딩 4층</t>
  </si>
  <si>
    <t>김영선</t>
  </si>
  <si>
    <t>(주)재산커뮤니케이션</t>
  </si>
  <si>
    <t xml:space="preserve">서울 강남구 역삼1동 823-30 라인빌딩 6층 </t>
  </si>
  <si>
    <t>김창섭</t>
  </si>
  <si>
    <t>(주)제일기획</t>
  </si>
  <si>
    <t>서울 용산구 한남2동 736-1</t>
  </si>
  <si>
    <t>이주미</t>
  </si>
  <si>
    <t>(주)조선경제연구소</t>
  </si>
  <si>
    <t xml:space="preserve">서울 용산구 한강로2가 191 국제센터빌딩 </t>
  </si>
  <si>
    <t>양승철</t>
  </si>
  <si>
    <t>(주)조선숙박</t>
    <phoneticPr fontId="4" type="noConversion"/>
  </si>
  <si>
    <t>서울 중구 소공동 87</t>
  </si>
  <si>
    <t>윤혜미</t>
  </si>
  <si>
    <t>서울시 중구 소공동 87</t>
  </si>
  <si>
    <t>(주)조선숙박베이커리</t>
    <phoneticPr fontId="4" type="noConversion"/>
  </si>
  <si>
    <t>충남 천안시 업성동 623-2</t>
  </si>
  <si>
    <t>신용일</t>
  </si>
  <si>
    <t>(주)조이렌트카</t>
  </si>
  <si>
    <t>서울 중구 신당6동 292-151</t>
  </si>
  <si>
    <t>김용국</t>
  </si>
  <si>
    <t>(주)종로학평</t>
  </si>
  <si>
    <t>서울 용산구 동자동 30-8</t>
  </si>
  <si>
    <t>(주)좋은콘서트</t>
  </si>
  <si>
    <t>서울 마포구 서교동 343-19 태일빌딩 4층</t>
  </si>
  <si>
    <t>이강명</t>
  </si>
  <si>
    <t>(주)지오시티에스</t>
  </si>
  <si>
    <t xml:space="preserve">서울 중구 남대문로5가 541 신라센타빌딩 </t>
  </si>
  <si>
    <t>송수진</t>
  </si>
  <si>
    <t>(주)직영</t>
  </si>
  <si>
    <t>송지연</t>
  </si>
  <si>
    <t>(주)직영산업</t>
  </si>
  <si>
    <t>충남 천안시 풍세면 보성리 569</t>
  </si>
  <si>
    <t>신상복</t>
  </si>
  <si>
    <t>(주)진영</t>
  </si>
  <si>
    <t>서울 중구 남대문로2가 118 한진빌딩</t>
  </si>
  <si>
    <t>최진희</t>
  </si>
  <si>
    <t xml:space="preserve">서울시 중구 남대문로2가 118(한진빌딩 신관21층) </t>
  </si>
  <si>
    <t>124-541</t>
    <phoneticPr fontId="4" type="noConversion"/>
  </si>
  <si>
    <t>경영지원본부</t>
  </si>
  <si>
    <t>(주)진영관광</t>
  </si>
  <si>
    <t xml:space="preserve">서울 중구 소공동 51 해운센타빌딩 신관  </t>
  </si>
  <si>
    <t>최태호</t>
  </si>
  <si>
    <t>(주)진영해운</t>
  </si>
  <si>
    <t>하경호</t>
  </si>
  <si>
    <t>(주)챔프비전</t>
  </si>
  <si>
    <t>서울 강남구 청담2동 97-1, 5층</t>
  </si>
  <si>
    <t>권봉억</t>
  </si>
  <si>
    <t>(주)천국사</t>
  </si>
  <si>
    <t>서울시 종로구 연지동 263</t>
  </si>
  <si>
    <t>권정우</t>
  </si>
  <si>
    <t>서울특별시 종로구 연지동 263</t>
  </si>
  <si>
    <t>(주)천국인터내셔날</t>
  </si>
  <si>
    <t>서울 종로구 재동 84-2 보헌빌딩 3층</t>
  </si>
  <si>
    <t>(주)청풍</t>
  </si>
  <si>
    <t>서울시 강서구 등촌2동 현대아이파크@ 102-1301</t>
  </si>
  <si>
    <t>박종효</t>
  </si>
  <si>
    <t>(주)첼시</t>
  </si>
  <si>
    <t>서울 강남구 청담2동 99-19</t>
  </si>
  <si>
    <t>(주)카네스</t>
  </si>
  <si>
    <t>경기 안양시 동안구 호계동 1043 한민족생명빌딩12층</t>
  </si>
  <si>
    <t>김명준</t>
  </si>
  <si>
    <t>(주)카페1번지커피코리</t>
  </si>
  <si>
    <t>서울 중구 소공동 87-10</t>
  </si>
  <si>
    <t>신윤철</t>
  </si>
  <si>
    <t>(주)카페1번지커피코리아</t>
  </si>
  <si>
    <t>인사팀</t>
  </si>
  <si>
    <t>김홍은</t>
  </si>
  <si>
    <t>(주)칼호텔네트워크</t>
  </si>
  <si>
    <t xml:space="preserve">서울 강서구 공항동 1370 한민족항공빌딩 7 </t>
  </si>
  <si>
    <t>(주)케피코</t>
  </si>
  <si>
    <t>경기 군포시 당정동 410</t>
  </si>
  <si>
    <t>안성호</t>
  </si>
  <si>
    <t>(주)켐텍인터내셔날</t>
  </si>
  <si>
    <t>서울 종로구 재동 84-2 보헌빌딩 지하1층</t>
  </si>
  <si>
    <t>이영석</t>
  </si>
  <si>
    <t>(주)코레일애드컴</t>
  </si>
  <si>
    <t xml:space="preserve">서울 용산구 한강로3가 40-999 철도회관  </t>
  </si>
  <si>
    <t>송영조</t>
  </si>
  <si>
    <t>(주)코렌텍</t>
  </si>
  <si>
    <t xml:space="preserve">서울 서초구 반포4동 58-7 삼공빌딩 301 </t>
  </si>
  <si>
    <t>백쌍인</t>
  </si>
  <si>
    <t>(주)코리아세븐</t>
  </si>
  <si>
    <t>서울 강북구 수유1동 48-22 원봉빌딩</t>
  </si>
  <si>
    <t>이대복</t>
  </si>
  <si>
    <t>(주)코스페이스</t>
  </si>
  <si>
    <t>경기 이천시 부발읍 신하3리 584-1</t>
  </si>
  <si>
    <t>전계영</t>
  </si>
  <si>
    <t>(주)큐알티반도체</t>
  </si>
  <si>
    <t>류일환</t>
  </si>
  <si>
    <t>(주)파발마</t>
  </si>
  <si>
    <t xml:space="preserve">서울 용산구 한강로3가 40-1 철도회관 6 </t>
  </si>
  <si>
    <t>류기현</t>
  </si>
  <si>
    <t>(주)파워콤</t>
  </si>
  <si>
    <t>서울 서초구 서초2동 1329-7 신덕빌딩 10층</t>
  </si>
  <si>
    <t>양평호</t>
  </si>
  <si>
    <t>(주)파텍스</t>
  </si>
  <si>
    <t>충남 서산시 지곡면 화천리 222</t>
  </si>
  <si>
    <t>정석기</t>
  </si>
  <si>
    <t>(주)팍스넷</t>
  </si>
  <si>
    <t xml:space="preserve">서울 중구 남대문로5가 84-11 </t>
  </si>
  <si>
    <t>정세근</t>
  </si>
  <si>
    <t>(주)페에스지</t>
  </si>
  <si>
    <t>서울 도봉구 창2동 650-43</t>
  </si>
  <si>
    <t>방성운</t>
  </si>
  <si>
    <t>(주)페이파크</t>
  </si>
  <si>
    <t xml:space="preserve">서울 구로구 구로3동 182-13 대륭포스트 </t>
  </si>
  <si>
    <t>이지혜</t>
  </si>
  <si>
    <t>(주)포스에이씨종합감</t>
  </si>
  <si>
    <t>서울 강남구 대치4동 892 포스코센타</t>
  </si>
  <si>
    <t>정연승</t>
  </si>
  <si>
    <t>(주)포스코경영연구소</t>
  </si>
  <si>
    <t>서울 강남구 오성1동 147 포스리빌딩</t>
  </si>
  <si>
    <t>정연정</t>
  </si>
  <si>
    <t>(주)포스틸</t>
  </si>
  <si>
    <t>서울 강남구 역삼1동 735-3 포스틸타워</t>
  </si>
  <si>
    <t>총무팀</t>
  </si>
  <si>
    <t>정은영</t>
  </si>
  <si>
    <t>(주)폰터스맵</t>
  </si>
  <si>
    <t>서울 송파구 잠실본동 222 서일빌딩 2층</t>
  </si>
  <si>
    <t>정인성</t>
  </si>
  <si>
    <t>(주)푸드</t>
  </si>
  <si>
    <t xml:space="preserve">서울 구로구 구로3동 197-12  </t>
  </si>
  <si>
    <t>윤병선</t>
  </si>
  <si>
    <t>서울 특별시 구로구 구로동 197-12</t>
  </si>
  <si>
    <t>(주)푸드스타</t>
  </si>
  <si>
    <t>서울 관악구 남현동 1059-16</t>
  </si>
  <si>
    <t>정재황</t>
  </si>
  <si>
    <t>(주)푸드코</t>
  </si>
  <si>
    <t>경기도 수원시 팔달구 우만동 월드메르디앙 111-601</t>
  </si>
  <si>
    <t>451-440</t>
    <phoneticPr fontId="4" type="noConversion"/>
  </si>
  <si>
    <t>정종진</t>
  </si>
  <si>
    <t>(주)퓨리스음료</t>
  </si>
  <si>
    <t>정진원</t>
  </si>
  <si>
    <t>(주)프리머스시네마</t>
  </si>
  <si>
    <t>서울 중구 충무로3가 60-1 극동빌딩 16층</t>
  </si>
  <si>
    <t>정춘영</t>
  </si>
  <si>
    <t>(주)필봉프라임유통</t>
  </si>
  <si>
    <t>서울 송파구 문정동 70-5</t>
  </si>
  <si>
    <t>조광섭</t>
  </si>
  <si>
    <t>(주)한국가스기술공사</t>
  </si>
  <si>
    <t>서울 강서구 내발산2동 119</t>
  </si>
  <si>
    <t>조영희</t>
  </si>
  <si>
    <t>(주)한국건설관리공사</t>
  </si>
  <si>
    <t>서울 서초구 염곡동 300-11 도로교통안전협회 8,9층</t>
  </si>
  <si>
    <t>조은주</t>
  </si>
  <si>
    <t>(주)한국글로발로지스</t>
  </si>
  <si>
    <t xml:space="preserve">서울 중구 서소문동 41-3 한민족항공빌딩 1 </t>
  </si>
  <si>
    <t>조추용</t>
  </si>
  <si>
    <t>(주)한국철도유통</t>
  </si>
  <si>
    <t>서울 영등포구 당산동3가 2-7</t>
  </si>
  <si>
    <t>천형필</t>
  </si>
  <si>
    <t>(주)한국철도종합서비</t>
  </si>
  <si>
    <t>최기상</t>
  </si>
  <si>
    <t>(주)한국토지신탁</t>
  </si>
  <si>
    <t>서울 강남구 오성2동 144-25</t>
  </si>
  <si>
    <t>최상규</t>
  </si>
  <si>
    <t>(주)한국표준협회컨설팅</t>
  </si>
  <si>
    <t>서울특별시 강남구 역삼동 701-7</t>
  </si>
  <si>
    <t>최재근</t>
  </si>
  <si>
    <t>(주)한민족가스기기</t>
  </si>
  <si>
    <t xml:space="preserve">인천 남동구 고잔동 717-7 남동공단 145B </t>
  </si>
  <si>
    <t>권문녕</t>
  </si>
  <si>
    <t>(주)한민족도시가스엔지</t>
  </si>
  <si>
    <t>서울 강남구 대치3동 27-1</t>
  </si>
  <si>
    <t>김은경</t>
  </si>
  <si>
    <t>(주)한민족솔루션</t>
  </si>
  <si>
    <t>인천광역시 남동구 남촌동 616-6(9B9L)</t>
  </si>
  <si>
    <t>전정애</t>
  </si>
  <si>
    <t>(주)한민족송유관공사</t>
  </si>
  <si>
    <t>경기 성남시 분당구 석운동 70-5</t>
  </si>
  <si>
    <t>윤경섭</t>
  </si>
  <si>
    <t>(주)한민족항공</t>
  </si>
  <si>
    <t>서울 강서구 공항동 1370 한민족항공</t>
  </si>
  <si>
    <t>인력개발센터</t>
  </si>
  <si>
    <t>안남영</t>
  </si>
  <si>
    <t>서울 강서구 공항동 1370 한민족항공빌딩</t>
  </si>
  <si>
    <t>(주)한송산업</t>
  </si>
  <si>
    <t>경기도 남양주시 수동면 송천리 595-1</t>
  </si>
  <si>
    <t>박영</t>
  </si>
  <si>
    <t>경기도 남양주시 화도읍 월산리 24-2</t>
  </si>
  <si>
    <t>(주)한아림제지</t>
  </si>
  <si>
    <t>경기도 오산시 누읍동 7</t>
  </si>
  <si>
    <t>박광석</t>
  </si>
  <si>
    <t>(주)한아림코퍼레이션</t>
  </si>
  <si>
    <t>서울 중구 순화동 1-170 에이스타워 16층</t>
  </si>
  <si>
    <t>(주)한영전자</t>
  </si>
  <si>
    <t>서울특별시 영등포구 문래2가 40-11 (한영B/D)</t>
  </si>
  <si>
    <t>최정옥</t>
  </si>
  <si>
    <t>(주)한컴</t>
  </si>
  <si>
    <t>서울 중구 서소문동 34 한화빌딩 8층</t>
  </si>
  <si>
    <t>하민철</t>
  </si>
  <si>
    <t>(주)항공종합서비스</t>
  </si>
  <si>
    <t>서울 강서구 공항동 369-2</t>
  </si>
  <si>
    <t>허덕행</t>
  </si>
  <si>
    <t>(주)행복가구</t>
  </si>
  <si>
    <t>인천광역시 남동구 고잔동 736-5</t>
  </si>
  <si>
    <t>김대근</t>
  </si>
  <si>
    <t>(주)행운금속</t>
  </si>
  <si>
    <t>경기도 부천시 오정구 내동 92-2</t>
  </si>
  <si>
    <t>모인필</t>
  </si>
  <si>
    <t>(주)행운기공</t>
  </si>
  <si>
    <t>서울 용산구 원효로1가 104</t>
  </si>
  <si>
    <t>서정순</t>
  </si>
  <si>
    <t>(주)행운닷컴</t>
  </si>
  <si>
    <t xml:space="preserve">서울 중구 을지로4가 310-68 삼풍빌딩 8 </t>
  </si>
  <si>
    <t>박수선</t>
  </si>
  <si>
    <t>(주)행운리아</t>
  </si>
  <si>
    <t>서울 용산구 갈월동 98-6</t>
  </si>
  <si>
    <t>서일민</t>
  </si>
  <si>
    <t>(주)행운미도파</t>
  </si>
  <si>
    <t>서울 노원구 상계2동 713 신영백화점</t>
  </si>
  <si>
    <t>김재영</t>
  </si>
  <si>
    <t>(주)행운브랑제리</t>
  </si>
  <si>
    <t>경기 시흥시 정왕1동 1282-11</t>
  </si>
  <si>
    <t>강성조</t>
  </si>
  <si>
    <t>(주)행운삼강</t>
  </si>
  <si>
    <t>서울 영등포구 문래동6가 21</t>
  </si>
  <si>
    <t>신용국</t>
  </si>
  <si>
    <t>(주)행운아사히주류</t>
  </si>
  <si>
    <t>서울 서초구 서초2동 1322-1</t>
  </si>
  <si>
    <t>(주)행운장산유화</t>
  </si>
  <si>
    <t>충남 서산시 대산읍 독곳리 634</t>
  </si>
  <si>
    <t>성충모</t>
  </si>
  <si>
    <t>(주)행운텍</t>
  </si>
  <si>
    <t>경기 안양시 동안구 호계1동 555-2</t>
  </si>
  <si>
    <t>염건령</t>
  </si>
  <si>
    <t>(주)행운햄행운우유</t>
  </si>
  <si>
    <t>서울 서초구 잠원동 50-2 신영복지센터빌딩</t>
  </si>
  <si>
    <t>(주)현장경제연구원</t>
  </si>
  <si>
    <t>서울 종로구 계동 140-2</t>
  </si>
  <si>
    <t>허선범</t>
  </si>
  <si>
    <t>(주)현장오토넷</t>
  </si>
  <si>
    <t>(주)현장유니콘스</t>
  </si>
  <si>
    <t xml:space="preserve">경기 수원시 권선구 권선동 1014 </t>
  </si>
  <si>
    <t>(주)혜성엘앤엠</t>
  </si>
  <si>
    <t>경기도 부천시 원미구 춘의동 116-1</t>
  </si>
  <si>
    <t>허윤정</t>
  </si>
  <si>
    <t>(주)호성실업</t>
  </si>
  <si>
    <t>경기도 화성시 정남면 괘랑리 57-2</t>
  </si>
  <si>
    <t>허태응</t>
  </si>
  <si>
    <t>(주)호텔신라</t>
  </si>
  <si>
    <t>서울 중구 장충동2가 202</t>
  </si>
  <si>
    <t>현용국</t>
  </si>
  <si>
    <t>(주)호텔행운</t>
  </si>
  <si>
    <t>서울 중구 소공동 1</t>
  </si>
  <si>
    <t>현공율</t>
  </si>
  <si>
    <t>(주)홈원</t>
  </si>
  <si>
    <t>서울 중구 순화동 168 에스원빌딩 14층</t>
  </si>
  <si>
    <t>강병욱</t>
  </si>
  <si>
    <t>(주)효원</t>
  </si>
  <si>
    <t>경기도 수원시 권선구 오목천동 557-2</t>
  </si>
  <si>
    <t>홍진이</t>
  </si>
  <si>
    <t>(주)훼미리푸드</t>
  </si>
  <si>
    <t>경기 오산시 원동 542-2</t>
  </si>
  <si>
    <t>홍진태</t>
  </si>
  <si>
    <t>88관광개발주식회사</t>
  </si>
  <si>
    <t>경기 용인시 구성읍 80-2번지</t>
  </si>
  <si>
    <t>황연정</t>
  </si>
  <si>
    <t>MRC증권</t>
  </si>
  <si>
    <t>서울 영등포구 여의도동 34-10 MPC증권빌딩   </t>
  </si>
  <si>
    <t>권민정</t>
  </si>
  <si>
    <t xml:space="preserve">서울 영등포구 여의도동 34-10 MPC증권빌딩   </t>
  </si>
  <si>
    <t>남영준</t>
  </si>
  <si>
    <t>방시우</t>
  </si>
  <si>
    <t>451-451</t>
    <phoneticPr fontId="4" type="noConversion"/>
  </si>
  <si>
    <t>송용민</t>
  </si>
  <si>
    <t>MRC화재</t>
  </si>
  <si>
    <t>서울시 강남구 역삼동 825-2</t>
  </si>
  <si>
    <t>경영기획부</t>
  </si>
  <si>
    <t>문희선</t>
  </si>
  <si>
    <t>NEOPLUS</t>
  </si>
  <si>
    <t>서울 중구 을지로6가 18-12 백두산타워빌딩 15층</t>
  </si>
  <si>
    <t>장주혁</t>
  </si>
  <si>
    <t>조창현</t>
  </si>
  <si>
    <t>SWLAND</t>
  </si>
  <si>
    <t>서울시 강남구 청담동 53번지 우산빌딩 8층</t>
  </si>
  <si>
    <t>송현기</t>
  </si>
  <si>
    <t>가로수닷컴</t>
  </si>
  <si>
    <t>서울 금천구 가산동 554-2 마이크로오피스빌딩 2층 가로수닷컴</t>
  </si>
  <si>
    <t>황재훈</t>
  </si>
  <si>
    <t>갑오</t>
  </si>
  <si>
    <t>경기도 양주군 남면 상수리 412-2</t>
  </si>
  <si>
    <t>하상섭</t>
  </si>
  <si>
    <t>강동구시설관리공단</t>
  </si>
  <si>
    <t>서울특별시 강동구 성내동 539-1</t>
  </si>
  <si>
    <t>안선희</t>
  </si>
  <si>
    <t>강북구시설관리공단</t>
  </si>
  <si>
    <t>서울특별시 강북구 수유6동 360-10</t>
  </si>
  <si>
    <t>이진미</t>
  </si>
  <si>
    <t>강북조선병원</t>
  </si>
  <si>
    <t>서울시 종로구 평동 108</t>
  </si>
  <si>
    <t>기획팀</t>
  </si>
  <si>
    <t>김정태</t>
  </si>
  <si>
    <t>서울시 종로구 평동 108번지</t>
  </si>
  <si>
    <t>강산</t>
  </si>
  <si>
    <t>서울 중구 을지로6가 18-12 백두산타워빌딩 31층</t>
  </si>
  <si>
    <t>강현정</t>
  </si>
  <si>
    <t>박상균</t>
  </si>
  <si>
    <t>서울시 중구 을지로6가 18-12 24층</t>
  </si>
  <si>
    <t>마케팅팀(NCCM)</t>
  </si>
  <si>
    <t>허나윤</t>
  </si>
  <si>
    <t>강산그룹</t>
  </si>
  <si>
    <t>서울 중구 을지로 6가 18-12</t>
  </si>
  <si>
    <t>김지영</t>
  </si>
  <si>
    <t>문지영</t>
  </si>
  <si>
    <t>강산디앤디(주)</t>
  </si>
  <si>
    <t>경기 안산시 단원구 목내동 397-2 반월공단</t>
  </si>
  <si>
    <t>박상우</t>
  </si>
  <si>
    <t>강산모터스(주)</t>
  </si>
  <si>
    <t>서울 성동구 성수2가3동 273-13</t>
  </si>
  <si>
    <t>양승호</t>
  </si>
  <si>
    <t>강산베어스</t>
  </si>
  <si>
    <t>서울 송파구 잠실1동 10번지</t>
  </si>
  <si>
    <t>서현정</t>
  </si>
  <si>
    <t>서울시 송파구 잠실1동 10번지</t>
  </si>
  <si>
    <t>마케팅팀</t>
  </si>
  <si>
    <t>강산벤처BG</t>
  </si>
  <si>
    <t>백진우</t>
  </si>
  <si>
    <t>강산산업개발</t>
  </si>
  <si>
    <t>서울 강남구 논현2동 105-7 백두산빌딩   </t>
  </si>
  <si>
    <t>김빛나</t>
  </si>
  <si>
    <t>서울 강남구 논현동 105-7 백두산빌딩 백두산산업개발</t>
    <phoneticPr fontId="4" type="noConversion"/>
  </si>
  <si>
    <t>김일석</t>
  </si>
  <si>
    <t>김주미</t>
  </si>
  <si>
    <t>강산산업개발(주)</t>
  </si>
  <si>
    <t>서울 강남구 논현2동 105-7 백두산빌딩</t>
  </si>
  <si>
    <t>김태웅</t>
  </si>
  <si>
    <t>강산상무벤처BG</t>
  </si>
  <si>
    <t>정일형</t>
  </si>
  <si>
    <t>강산인프라코어</t>
  </si>
  <si>
    <t>인천 동구 화수1동 7-11</t>
  </si>
  <si>
    <t>안효정</t>
  </si>
  <si>
    <t>강산인프라코어(주)</t>
  </si>
  <si>
    <t>정유진</t>
  </si>
  <si>
    <t>강산종가집</t>
  </si>
  <si>
    <t>서울시 종로구 연지동 270 연강빌딩 2층</t>
  </si>
  <si>
    <t>이범석</t>
  </si>
  <si>
    <t>강산차장</t>
  </si>
  <si>
    <t>이주헌</t>
  </si>
  <si>
    <t>강서구시설관리공단</t>
  </si>
  <si>
    <t>서울특별시 강서구 화곡6동 1103-6 3층</t>
  </si>
  <si>
    <t>차시량</t>
  </si>
  <si>
    <t>갤러리아백화점</t>
  </si>
  <si>
    <t>서울시 송파구 신천동 7-17 한빛프라자빌딩 9층</t>
  </si>
  <si>
    <t>CS담당팀</t>
  </si>
  <si>
    <t>주성용</t>
  </si>
  <si>
    <t>거양해운(주)</t>
  </si>
  <si>
    <t>김애란</t>
  </si>
  <si>
    <t>건강보험심사평가원</t>
  </si>
  <si>
    <t xml:space="preserve">서울시 마포구 염리동 168-9 </t>
  </si>
  <si>
    <t>기획총무실</t>
  </si>
  <si>
    <t>하종수</t>
  </si>
  <si>
    <t>서울시 마포구 염리동 168-9(121-749)</t>
  </si>
  <si>
    <t>건설화학공업(주)</t>
  </si>
  <si>
    <t>경기도 군포시 당정동 284</t>
  </si>
  <si>
    <t>이향걸</t>
  </si>
  <si>
    <t>건장부속민중병원</t>
  </si>
  <si>
    <t>서울시 광진구 화양동 1번지</t>
  </si>
  <si>
    <t>QI팀</t>
  </si>
  <si>
    <t>김진영</t>
  </si>
  <si>
    <t>건흥전기(주)</t>
  </si>
  <si>
    <t>서울특별시 동대문구 장안동 113-4</t>
  </si>
  <si>
    <t>김은정</t>
  </si>
  <si>
    <t>검단에코텍(주)</t>
  </si>
  <si>
    <t>서울 중구 장교동 한화빌딩 5층</t>
  </si>
  <si>
    <t>정순식</t>
  </si>
  <si>
    <t>경기관광공사</t>
  </si>
  <si>
    <t>경기도 수원시 영통구 이의동 906-5</t>
  </si>
  <si>
    <t>오혁민</t>
  </si>
  <si>
    <t>경기도도시개발공사</t>
  </si>
  <si>
    <t>경기도 수원시 권선구 권선동 1246</t>
  </si>
  <si>
    <t>김용</t>
  </si>
  <si>
    <t>경기신용보증재단</t>
  </si>
  <si>
    <t>경기도 수원시 영통구 이의동 906-5 경기중소기업종합지원센타 2~3층</t>
  </si>
  <si>
    <t>이혜령</t>
  </si>
  <si>
    <t>경기평택항만공사</t>
  </si>
  <si>
    <t>경기도 평택시 포승면 만호리 570</t>
  </si>
  <si>
    <t>윤경진</t>
  </si>
  <si>
    <t>경남기업</t>
  </si>
  <si>
    <t>서울 동대문구 답십리5동 530-17</t>
  </si>
  <si>
    <t>김민숙</t>
  </si>
  <si>
    <t>서울시 동대문구 답십리5동 530-17</t>
  </si>
  <si>
    <t>홍보팀</t>
  </si>
  <si>
    <t>경도조명</t>
  </si>
  <si>
    <t>경기도 수원시 권선구 세류동 501-18</t>
  </si>
  <si>
    <t>기혜영</t>
  </si>
  <si>
    <t>경민산업(주)</t>
  </si>
  <si>
    <t>인천광역시 서구 가좌1동 561-1</t>
  </si>
  <si>
    <t>이덕영</t>
  </si>
  <si>
    <t>경신공업</t>
  </si>
  <si>
    <t>인천광역시 연수구 동춘1동 997-13번지</t>
  </si>
  <si>
    <t>김성지</t>
  </si>
  <si>
    <t>경영자동차</t>
  </si>
  <si>
    <t>서울 서초구 양재동 231</t>
  </si>
  <si>
    <t>137-141</t>
    <phoneticPr fontId="4" type="noConversion"/>
  </si>
  <si>
    <t>김바른</t>
  </si>
  <si>
    <t>서울 용산구 원효로4가 113-25</t>
  </si>
  <si>
    <t>김유리</t>
  </si>
  <si>
    <t>경영자동차(주)</t>
  </si>
  <si>
    <t>한아름</t>
  </si>
  <si>
    <t>서울시 서초구 양재동 231번지</t>
  </si>
  <si>
    <t>경영자동차(주)A/S사업부</t>
  </si>
  <si>
    <t>서울특별시 용산구 원효로4가 113-25</t>
  </si>
  <si>
    <t>정윤성</t>
  </si>
  <si>
    <t>경영자동차(주)소하리공장</t>
  </si>
  <si>
    <t>서울특별시 서초구 양재동 231</t>
  </si>
  <si>
    <t>김동형</t>
  </si>
  <si>
    <t>경인실업(주)</t>
  </si>
  <si>
    <t>인천광역시 서구 심곡동 247-3</t>
  </si>
  <si>
    <t>류태규</t>
  </si>
  <si>
    <t>경인포장㈜</t>
  </si>
  <si>
    <t>인천시 서구 원창동 21-2</t>
  </si>
  <si>
    <t>이선애</t>
  </si>
  <si>
    <t>경일화학㈜</t>
  </si>
  <si>
    <t>경기 수원시 팔달구 매탄3동 512-6</t>
  </si>
  <si>
    <t>권미경</t>
  </si>
  <si>
    <t>경제사회연구회</t>
  </si>
  <si>
    <t>서울시 서초구 서초2동 1376-1</t>
  </si>
  <si>
    <t>전보배</t>
  </si>
  <si>
    <t>경희장학교약학장학</t>
  </si>
  <si>
    <t>서울 동대문구 회기동1 경희대학교 약학대학 학장실</t>
  </si>
  <si>
    <t>임재홍</t>
  </si>
  <si>
    <t>계양전기(주)</t>
  </si>
  <si>
    <t>경기도 안산시 단원구 원시동 823-2</t>
  </si>
  <si>
    <t>황세라</t>
  </si>
  <si>
    <t>고등과학원</t>
  </si>
  <si>
    <t>서울시 동대문구 청량리 2동</t>
  </si>
  <si>
    <t>김주희</t>
  </si>
  <si>
    <t>서울시 동대문구 청량리 2동 207-3</t>
  </si>
  <si>
    <t>골든프레임</t>
  </si>
  <si>
    <t>경기 용인시 처인구 삼가동 421-3 골든프레임</t>
  </si>
  <si>
    <t>이영복</t>
  </si>
  <si>
    <t>공공기술연구회</t>
  </si>
  <si>
    <t>김한수</t>
  </si>
  <si>
    <t>공무원연금관리공단</t>
  </si>
  <si>
    <t>서울시 강남구 역삼동 701번지</t>
  </si>
  <si>
    <t>장윤선</t>
  </si>
  <si>
    <t xml:space="preserve">서울시 강남구 역삼동 701번지 </t>
  </si>
  <si>
    <t>경영기획실</t>
  </si>
  <si>
    <t xml:space="preserve">서울시 서울시 강남구 역삼동 701번지 </t>
  </si>
  <si>
    <t>공문교육연구원</t>
  </si>
  <si>
    <t>서울시 종로구 관철동 258번지</t>
  </si>
  <si>
    <t>서태덕</t>
  </si>
  <si>
    <t>공정거래위원회</t>
  </si>
  <si>
    <t xml:space="preserve">경기도 과천시 관문로 88 중앙동 1번지   </t>
  </si>
  <si>
    <t>소재인</t>
  </si>
  <si>
    <t>공주환경(주)</t>
  </si>
  <si>
    <t>충남 공주시 유구읍 만천리 286-6</t>
  </si>
  <si>
    <t>이루다</t>
  </si>
  <si>
    <t>광운장학교</t>
  </si>
  <si>
    <t xml:space="preserve">서울 노원구 월계동 447-1번지 광운대학교 </t>
  </si>
  <si>
    <t>김익겸</t>
  </si>
  <si>
    <t>광주과학기술원</t>
  </si>
  <si>
    <t>광주광역시 북구 오룡동 1</t>
  </si>
  <si>
    <t>최혜정</t>
  </si>
  <si>
    <t>광주광역시청</t>
  </si>
  <si>
    <t>광주광역시 서구 내방로 410(치평동1200)</t>
  </si>
  <si>
    <t>장선주</t>
  </si>
  <si>
    <t>광진구시설관리공단</t>
  </si>
  <si>
    <t>서울특별시 광진구 자양동 227-344</t>
  </si>
  <si>
    <t>김현우</t>
  </si>
  <si>
    <t>광해방지사업단</t>
  </si>
  <si>
    <t>서울 종로구 수송동 80-6 석탄회관 광해방지사업단</t>
  </si>
  <si>
    <t>조은선</t>
  </si>
  <si>
    <t>교통안전공단</t>
  </si>
  <si>
    <t>경기 안산시 단원구 고잔동 523번지</t>
  </si>
  <si>
    <t>심수미</t>
  </si>
  <si>
    <t>경기도 안산시 단원구 고잔동 523번지</t>
  </si>
  <si>
    <t>구로구시설관리공단</t>
  </si>
  <si>
    <t>서울특별시 구로구 구로4동 741-27</t>
  </si>
  <si>
    <t>김기란</t>
  </si>
  <si>
    <t>국립공원관리공단</t>
  </si>
  <si>
    <t>서울시 마포구 공덕동 252-5태영빌딩9층</t>
  </si>
  <si>
    <t>한규석</t>
  </si>
  <si>
    <t>서울시 마포구 공덕동 252-6</t>
  </si>
  <si>
    <t>국립암센터</t>
  </si>
  <si>
    <t>경기 고양시 일산구 마두동 809번지</t>
  </si>
  <si>
    <t>임동균</t>
  </si>
  <si>
    <t>국립중앙과학관</t>
  </si>
  <si>
    <t>대전광역시 유성구 구성동 32-2</t>
  </si>
  <si>
    <t>홍성전</t>
  </si>
  <si>
    <t>국립중앙박물관</t>
  </si>
  <si>
    <t>서울 용산구 용산동 6가 168-6번지 국립중앙박물관</t>
  </si>
  <si>
    <t>양민선</t>
  </si>
  <si>
    <t>국무조정실</t>
  </si>
  <si>
    <t xml:space="preserve">서울시 종로구 세종로 77-6 정부중앙청사 </t>
  </si>
  <si>
    <t>이하현</t>
  </si>
  <si>
    <t>국민건강보험공단</t>
  </si>
  <si>
    <t>육연주</t>
  </si>
  <si>
    <t>기획조정실</t>
  </si>
  <si>
    <t>서울시 마포구 염리동 168-9번지</t>
  </si>
  <si>
    <t>국민생활체육협의회</t>
  </si>
  <si>
    <t>서울시 송파구 방이동 88번지</t>
  </si>
  <si>
    <t>도주철</t>
  </si>
  <si>
    <t>국민연금관리공단</t>
  </si>
  <si>
    <t>서울시 송파구 교통공원길 13번지(신천동7-16)</t>
  </si>
  <si>
    <t>여경미</t>
  </si>
  <si>
    <t>서울시 송파구 신천동 7-16</t>
  </si>
  <si>
    <t>국민체육진흥공단</t>
  </si>
  <si>
    <t>서울시 송파구 방이동 88 올림픽회관</t>
  </si>
  <si>
    <t>전봉승</t>
  </si>
  <si>
    <t>국방과학연구소</t>
  </si>
  <si>
    <t>대전광역시 유성구 수남동 111번지</t>
  </si>
  <si>
    <t>이진혁</t>
  </si>
  <si>
    <t>국방부조달본부</t>
  </si>
  <si>
    <t>서울 용산구 용산동2가 7번지</t>
  </si>
  <si>
    <t>안철진</t>
  </si>
  <si>
    <t>국방연구원</t>
  </si>
  <si>
    <t>서울시 동대문구 청량우체국 사서함 250</t>
  </si>
  <si>
    <t>박상애</t>
  </si>
  <si>
    <t>국방품질관리소</t>
  </si>
  <si>
    <t>서울시 동대문구 청량리동 사서함 276호</t>
  </si>
  <si>
    <t>임진영</t>
  </si>
  <si>
    <t>서울시 동대문구 회기로 39</t>
  </si>
  <si>
    <t>기획관리실</t>
  </si>
  <si>
    <t>국순당</t>
  </si>
  <si>
    <t>서울시 강남구 오성동 110-3 국순당빌딩</t>
  </si>
  <si>
    <t>이하린</t>
  </si>
  <si>
    <t>국제방송교류재단</t>
  </si>
  <si>
    <t>서울시 서초구 서초동 1467-80번지</t>
  </si>
  <si>
    <t>이종환</t>
  </si>
  <si>
    <t>국제전자제어㈜</t>
  </si>
  <si>
    <t>서울시 송파구 문정동 57-5 국제빌딩 4층</t>
  </si>
  <si>
    <t>정대산</t>
  </si>
  <si>
    <t>국제종합기계(주)</t>
  </si>
  <si>
    <t>충북 옥천군 옥천읍 양수리 11-1</t>
  </si>
  <si>
    <t>이재준</t>
  </si>
  <si>
    <t>국토연구원</t>
  </si>
  <si>
    <t>경기 안양시 동안구 관양동 1591-6번지</t>
  </si>
  <si>
    <t>김대복</t>
  </si>
  <si>
    <t>경기도 안양시 동안구 관양동 1591-6번지</t>
  </si>
  <si>
    <t>그린텍</t>
  </si>
  <si>
    <t>경기 광명시 하안3동 201번지 시범공단233</t>
  </si>
  <si>
    <t>이승환</t>
  </si>
  <si>
    <t>극동기모도㈜</t>
  </si>
  <si>
    <t>경기 안양시 만안구 안양7동 196 유천팩토피아 620호</t>
  </si>
  <si>
    <t>한용수</t>
  </si>
  <si>
    <t>극동도시가스엔지니어</t>
  </si>
  <si>
    <t>서울 성동구 용답동 249-8</t>
  </si>
  <si>
    <t>김태형</t>
  </si>
  <si>
    <t>근로복지공단</t>
  </si>
  <si>
    <t>서울시 영등포구 영등포동 2가 94-267</t>
  </si>
  <si>
    <t>김현영</t>
  </si>
  <si>
    <t>글로벌신용정보(주)</t>
  </si>
  <si>
    <t xml:space="preserve">서울 중구 명동1가 10-1 명동센트럴빌딩  </t>
  </si>
  <si>
    <t>김영광</t>
  </si>
  <si>
    <t>글로벌텍(주)</t>
  </si>
  <si>
    <t>경기 수원시 영통구 신동 472 오성코닝내</t>
  </si>
  <si>
    <t>엄수연</t>
  </si>
  <si>
    <t>글로비스(주)</t>
  </si>
  <si>
    <t>김종길</t>
  </si>
  <si>
    <t>금강식품</t>
  </si>
  <si>
    <t>서울 동작구 신대방2동 370 사옥   </t>
  </si>
  <si>
    <t>우승우</t>
  </si>
  <si>
    <t xml:space="preserve">서울시 동작구 신대방동 370 </t>
  </si>
  <si>
    <t>서울특별시 동작구 신대방동 370</t>
  </si>
  <si>
    <t>교육팀</t>
  </si>
  <si>
    <t>원종화</t>
  </si>
  <si>
    <t>금강식품개발</t>
  </si>
  <si>
    <t>윤원식</t>
  </si>
  <si>
    <t>금강식품기획</t>
  </si>
  <si>
    <t>이영구</t>
  </si>
  <si>
    <t>금산정공(주)</t>
  </si>
  <si>
    <t>경기도 부천시 오정구 내동 272-1</t>
  </si>
  <si>
    <t>고찬근</t>
  </si>
  <si>
    <t>금융감독원</t>
  </si>
  <si>
    <t>서울시 영등포구 여의도동 27번지</t>
  </si>
  <si>
    <t>기획혁신팀</t>
  </si>
  <si>
    <t>진병윤</t>
  </si>
  <si>
    <t>금천구시설관리공단</t>
  </si>
  <si>
    <t>서울특별시 금천구 시흥3동 985-26</t>
  </si>
  <si>
    <t>박정아</t>
  </si>
  <si>
    <t>기린</t>
  </si>
  <si>
    <t>부산 해운대구 반여1동 1476-34 기린</t>
  </si>
  <si>
    <t>오수연</t>
  </si>
  <si>
    <t>기술신용보증기금</t>
  </si>
  <si>
    <t>부산광역시 중구 중앙동3가 부산우체국 4-6층</t>
    <phoneticPr fontId="4" type="noConversion"/>
  </si>
  <si>
    <t>최미옥</t>
  </si>
  <si>
    <t>서울시 영등포구 여의도동 13-13</t>
  </si>
  <si>
    <t>종합기획부</t>
  </si>
  <si>
    <t>기업은행</t>
  </si>
  <si>
    <t>서울 중구 을지로2가 50</t>
  </si>
  <si>
    <t>윤희정</t>
  </si>
  <si>
    <t>기초기술연구회</t>
  </si>
  <si>
    <t>안재성</t>
  </si>
  <si>
    <t>김가네체인본부</t>
  </si>
  <si>
    <t>서울시 광진구 구의동 219-25</t>
  </si>
  <si>
    <t>마케팅과</t>
  </si>
  <si>
    <t>김민호</t>
  </si>
  <si>
    <t>김정문알로에</t>
  </si>
  <si>
    <t>서울시 송파구 가락동 99-5 효원빌딩 6,7,8층</t>
  </si>
  <si>
    <t>신용대</t>
  </si>
  <si>
    <t>김포시시설관리공단</t>
  </si>
  <si>
    <t>경기도 김포시 걸포동 2-79</t>
  </si>
  <si>
    <t>심정주</t>
  </si>
  <si>
    <t>남광토건</t>
  </si>
  <si>
    <t>서울시 강남구 청담동 41-2번지 금하빌딩</t>
  </si>
  <si>
    <t>김명호</t>
  </si>
  <si>
    <t>남영L&amp;F</t>
  </si>
  <si>
    <t>서울시 용산구 서빙고동 4-52 6층 홍보마케팅</t>
  </si>
  <si>
    <t>홍보마케팅팀</t>
  </si>
  <si>
    <t>우연호</t>
  </si>
  <si>
    <t>남웅전자㈜</t>
  </si>
  <si>
    <t>경기 의왕시 오전동 260-5</t>
  </si>
  <si>
    <t>구유정</t>
  </si>
  <si>
    <t>네오트랜스(주)</t>
  </si>
  <si>
    <t>경기 성남시 분당구 정자동 161</t>
  </si>
  <si>
    <t>주영대</t>
  </si>
  <si>
    <t>네이타</t>
  </si>
  <si>
    <t xml:space="preserve">경기도 성남시 분당구 정자동 25-1 분당벤처타운 A동 9층   </t>
  </si>
  <si>
    <t>박창선</t>
  </si>
  <si>
    <t>넥스원퓨처</t>
  </si>
  <si>
    <t>서울특별시 강남구 역삼동 838번지 푸르덴셜타워 11/12층</t>
  </si>
  <si>
    <t>김미라</t>
  </si>
  <si>
    <t>임광섭</t>
  </si>
  <si>
    <t>노류낙서병원</t>
  </si>
  <si>
    <t>서울시 송파구 풍납2동 388-1</t>
  </si>
  <si>
    <t>김태훈</t>
  </si>
  <si>
    <t>PI팀</t>
  </si>
  <si>
    <t>노류낙서병원장례식장</t>
  </si>
  <si>
    <t>후생사업팀</t>
  </si>
  <si>
    <t>권대은</t>
  </si>
  <si>
    <t>노비타</t>
  </si>
  <si>
    <t>서울시 강남구 도곡동 909-3번지 한독빌딩6층</t>
  </si>
  <si>
    <t>신희정</t>
  </si>
  <si>
    <t>노서북</t>
  </si>
  <si>
    <t>경기 과천시 관문로(중앙동1번지)정부과천청사 5동 노</t>
  </si>
  <si>
    <t>김이종</t>
  </si>
  <si>
    <t>놀부</t>
  </si>
  <si>
    <t xml:space="preserve">서울시 서초구 양재동 1-28      </t>
  </si>
  <si>
    <t>전략기획실</t>
  </si>
  <si>
    <t>이득우</t>
  </si>
  <si>
    <t>농수산물유통공사</t>
  </si>
  <si>
    <t>서울시 서초구 양재동 232</t>
  </si>
  <si>
    <t>이재현</t>
  </si>
  <si>
    <t>서울시 서초구 양재동 232번지 AT센터</t>
  </si>
  <si>
    <t>농업기반공사</t>
  </si>
  <si>
    <t>경기 의왕시 포일동 487</t>
  </si>
  <si>
    <t>이지원</t>
  </si>
  <si>
    <t>농협</t>
  </si>
  <si>
    <t>서울특별시 중구 충정로1가 75번지</t>
  </si>
  <si>
    <t>교육연수부</t>
  </si>
  <si>
    <t>조남원</t>
  </si>
  <si>
    <t>농협유통</t>
  </si>
  <si>
    <t>서울시 서초구 양재동 230</t>
  </si>
  <si>
    <t>총무부</t>
  </si>
  <si>
    <t>임철수</t>
  </si>
  <si>
    <t>뉴스월드</t>
  </si>
  <si>
    <t>서울시 중구 신당3동 남산타워 9-206번지</t>
  </si>
  <si>
    <t>김보성</t>
  </si>
  <si>
    <t>다비치안경체인</t>
  </si>
  <si>
    <t>서울특별시 중구 충무로1가 25-13</t>
  </si>
  <si>
    <t>성종규</t>
  </si>
  <si>
    <t>다음다이렉트자동차보험</t>
  </si>
  <si>
    <t>서울시 강남구 역삼동 708-6 LAM화재 강남빌딩6층</t>
  </si>
  <si>
    <t>김경희</t>
  </si>
  <si>
    <t>다이모스(주)</t>
  </si>
  <si>
    <t>충남 서산시 성연면 갈현리 703-2</t>
  </si>
  <si>
    <t>이지연</t>
  </si>
  <si>
    <t>다이세이건설</t>
  </si>
  <si>
    <t>서울 서초구 잠원동 50-2</t>
  </si>
  <si>
    <t>145-141</t>
    <phoneticPr fontId="4" type="noConversion"/>
  </si>
  <si>
    <t>이정현</t>
  </si>
  <si>
    <t>다함이텍</t>
  </si>
  <si>
    <t>서울 금천구 가산동 326-4 다함이텍</t>
  </si>
  <si>
    <t>황성연</t>
  </si>
  <si>
    <t>단지넷(주)</t>
  </si>
  <si>
    <t xml:space="preserve">서울 양천구 신정3동 1254 신트리테크노타운 </t>
  </si>
  <si>
    <t>강균성</t>
  </si>
  <si>
    <t>대동산업㈜</t>
  </si>
  <si>
    <t>경기 안성시 서인동 신기리 68</t>
  </si>
  <si>
    <t>황언주</t>
  </si>
  <si>
    <t>더화이팅콕스컴</t>
  </si>
  <si>
    <t>서울 서초구 반포동 49-5번지 주호빌딩 2층 TFCC AD 더화이팅콕스컴</t>
  </si>
  <si>
    <t>김선화</t>
  </si>
  <si>
    <t>도레이새한(주)</t>
  </si>
  <si>
    <t>서울특별시 마포구 공덕동 275 LAM 마포빌딩 16층</t>
  </si>
  <si>
    <t>탁양</t>
  </si>
  <si>
    <t>도로교통안전관리공단</t>
  </si>
  <si>
    <t>서울시 중구 신당5동 171번지</t>
  </si>
  <si>
    <t>이재호</t>
  </si>
  <si>
    <t>서울시 중구 신당동 171</t>
  </si>
  <si>
    <t>교육홍보처</t>
  </si>
  <si>
    <t>도루코</t>
  </si>
  <si>
    <t>서울시 서초구 서초동 1435-15번지</t>
  </si>
  <si>
    <t>이상연</t>
  </si>
  <si>
    <t>도림주철관공업㈜</t>
  </si>
  <si>
    <t>인천시 서구 경서동 363-165</t>
  </si>
  <si>
    <t>김종대</t>
  </si>
  <si>
    <t>도봉구시설관리공단</t>
  </si>
  <si>
    <t>서울특별시 도봉구 창동 320</t>
  </si>
  <si>
    <t>최재호</t>
  </si>
  <si>
    <t>도성기업(주)</t>
  </si>
  <si>
    <t>경기 성남시 분당구 금곡동 210 코오롱트리폴리스 C동 3603호</t>
  </si>
  <si>
    <t>서영관</t>
  </si>
  <si>
    <t>도시미학</t>
  </si>
  <si>
    <t>서울 강남구 대치3동 997-4 스타디아빌딩 9층</t>
  </si>
  <si>
    <t>이승남</t>
  </si>
  <si>
    <t>도시철도공사</t>
  </si>
  <si>
    <t>서울특별시 성동구 용답동 223-3</t>
  </si>
  <si>
    <t>김희연</t>
  </si>
  <si>
    <t>돈돈팜(주)</t>
  </si>
  <si>
    <t>경기 용인시 수지구 동천동 853-1 한국물류빌딩 3층</t>
  </si>
  <si>
    <t>김수진</t>
  </si>
  <si>
    <t>동광옵티칼(주)</t>
  </si>
  <si>
    <t>서울특별시 강동구 성내2동 32-2</t>
  </si>
  <si>
    <t>김한희</t>
  </si>
  <si>
    <t>동광옵티칼㈜</t>
  </si>
  <si>
    <t>서울시 강동구 성내동 32-2</t>
  </si>
  <si>
    <t>장동조</t>
  </si>
  <si>
    <t>동국산업</t>
  </si>
  <si>
    <t>서울 중구 다동 92번지 동국산업㈜</t>
  </si>
  <si>
    <t>정철훈</t>
  </si>
  <si>
    <t>동국제강</t>
  </si>
  <si>
    <t>서울 중구 수하동 50 동국제강</t>
  </si>
  <si>
    <t>김영흥</t>
  </si>
  <si>
    <t>동국제강(주)</t>
  </si>
  <si>
    <t>서울 중구 수하동 50</t>
  </si>
  <si>
    <t>하경진</t>
  </si>
  <si>
    <t>서울특별시 중구 수하동 50</t>
  </si>
  <si>
    <t>동남석유공업(주)</t>
  </si>
  <si>
    <t>경기도 안산시 단원구 목내동 408-3</t>
  </si>
  <si>
    <t>이승희</t>
  </si>
  <si>
    <t>경기도 용인시 신봉동 LAM 5차@ 507-1401</t>
  </si>
  <si>
    <t>동남석유공업㈜</t>
  </si>
  <si>
    <t>경기 안산시 목내동 408-3</t>
  </si>
  <si>
    <t>손미연</t>
  </si>
  <si>
    <t>동문건설</t>
  </si>
  <si>
    <t>서울시 영등포구 여의도동 44-27 하남빌딩 동문건설8층</t>
  </si>
  <si>
    <t>주택사업부/홍보팀</t>
  </si>
  <si>
    <t>박재득</t>
  </si>
  <si>
    <t>동보콘크리트(주)</t>
  </si>
  <si>
    <t>경기도 수원시 영통구 영통동 1093</t>
  </si>
  <si>
    <t>이난희</t>
  </si>
  <si>
    <t>동서산업</t>
  </si>
  <si>
    <t>서울 강남구 청담1동 53-8 동서산업</t>
  </si>
  <si>
    <t>선유명</t>
  </si>
  <si>
    <t>동서식품</t>
  </si>
  <si>
    <t>서울시 마포구 도화동 546번지 동서빌딩</t>
  </si>
  <si>
    <t>홍보실</t>
  </si>
  <si>
    <t>장익준</t>
  </si>
  <si>
    <t>인천시 부평구 청천동 411-1</t>
  </si>
  <si>
    <t>동서식품(주)</t>
  </si>
  <si>
    <t>인천광역시 부평구 청천2동 411-1</t>
  </si>
  <si>
    <t>이석구</t>
  </si>
  <si>
    <t>동서식품㈜</t>
  </si>
  <si>
    <t>서울시 마포구 도화동 564번지 동서빌딩</t>
  </si>
  <si>
    <t>백승혜</t>
  </si>
  <si>
    <t>동신제약(주)</t>
  </si>
  <si>
    <t>서울 강남구 수서동 724 브이밸리빌딩 10층</t>
  </si>
  <si>
    <t>오순택</t>
  </si>
  <si>
    <t>동양건설</t>
  </si>
  <si>
    <t>경기 안양시 동안구 호계1동 1029-9 동양건설</t>
  </si>
  <si>
    <t>윤건</t>
  </si>
  <si>
    <t>동양매직서비스</t>
  </si>
  <si>
    <t>서울시 중구 남대문로5가 120 국제화재빌딩 18층</t>
  </si>
  <si>
    <t>고객만족팀</t>
  </si>
  <si>
    <t>박애정</t>
  </si>
  <si>
    <t>동양종금증권</t>
  </si>
  <si>
    <t>서울 중구 을지로 2가 185 동양증권빌딩</t>
  </si>
  <si>
    <t>김연두</t>
  </si>
  <si>
    <t>동원산업</t>
  </si>
  <si>
    <t>서울시 서초구 양재동 275번지</t>
  </si>
  <si>
    <t>마케팅전략팀</t>
  </si>
  <si>
    <t>박동미</t>
  </si>
  <si>
    <t>동일기연</t>
  </si>
  <si>
    <t>경기 화성시 북양동 215-6 동일기연</t>
  </si>
  <si>
    <t>유선미</t>
  </si>
  <si>
    <t>동일알루미늄</t>
  </si>
  <si>
    <t>충남 천안시 성거읍 천흥리 378-1</t>
  </si>
  <si>
    <t>이영주</t>
  </si>
  <si>
    <t>동일전선㈜</t>
  </si>
  <si>
    <t>인천시 남동구 고잔동 365-1</t>
  </si>
  <si>
    <t>박재영</t>
  </si>
  <si>
    <t>동작구도시시설관리공단</t>
  </si>
  <si>
    <t>서울시 동작구 신대방2동 395번지</t>
  </si>
  <si>
    <t>고상현</t>
  </si>
  <si>
    <t>동작구시설관리공단</t>
  </si>
  <si>
    <t>서울특별시 동작구 신대방동 395</t>
  </si>
  <si>
    <t>조영택</t>
  </si>
  <si>
    <t>동장문구시설관리공단</t>
  </si>
  <si>
    <t>서울특별시 동대문구 장안3동 354-5</t>
  </si>
  <si>
    <t>동학보일러</t>
  </si>
  <si>
    <t>경기 평택시 모곡동 437-1번지</t>
  </si>
  <si>
    <t>고객지원본부</t>
  </si>
  <si>
    <t>이길선</t>
  </si>
  <si>
    <t>서울시 강남구 대치3동 980-5</t>
  </si>
  <si>
    <t>CS추진팀</t>
  </si>
  <si>
    <t>서울시 서초구 서초동1321-11 한솔강남빌딩 15층</t>
  </si>
  <si>
    <t>연구기획팀</t>
  </si>
  <si>
    <t>동학제약</t>
  </si>
  <si>
    <t>경기 화성시 양감면 대양리 535-3 경동제약</t>
  </si>
  <si>
    <t>김태근</t>
  </si>
  <si>
    <t>동한전기공업㈜</t>
  </si>
  <si>
    <t>경기도 평택시 고덕면 율포리 539-5</t>
  </si>
  <si>
    <t>윤영빈</t>
  </si>
  <si>
    <t>동해해운(주)</t>
  </si>
  <si>
    <t xml:space="preserve">서울 종로구 당주동 160 변호사회관빌딩  </t>
  </si>
  <si>
    <t>이나애</t>
  </si>
  <si>
    <t>동현엔지니어링(주)</t>
  </si>
  <si>
    <t>서울 강남구 논현2동 105</t>
  </si>
  <si>
    <t>오영민</t>
  </si>
  <si>
    <t>동현출판사</t>
  </si>
  <si>
    <t>서울 강남구 대치동 955-13 동현빌딩 동현출판사</t>
  </si>
  <si>
    <t>신재광</t>
  </si>
  <si>
    <t>동화기업</t>
  </si>
  <si>
    <t>서울 영등포구 여의도동 26-3 원창빌딩 4~5층 동화기업</t>
  </si>
  <si>
    <t>한은숙</t>
  </si>
  <si>
    <t>동화씨마</t>
  </si>
  <si>
    <t>서울 강남구 논현동 192-4 동화빌딩</t>
  </si>
  <si>
    <t>김동연</t>
  </si>
  <si>
    <t>동화지앤피</t>
  </si>
  <si>
    <t xml:space="preserve">경기도 안산시 단원구 성곡동 678 </t>
  </si>
  <si>
    <t>백대현</t>
  </si>
  <si>
    <t>두리네트워크㈜</t>
  </si>
  <si>
    <t>서울시 송파구 가락동 123 백암빌딩 5층</t>
  </si>
  <si>
    <t>노기수</t>
  </si>
  <si>
    <t>듀오백코리아</t>
  </si>
  <si>
    <t>인천광역시 서구 가좌동 543-2</t>
  </si>
  <si>
    <t>김홍근</t>
  </si>
  <si>
    <t>디아지오코리아</t>
  </si>
  <si>
    <t xml:space="preserve">서울 강남구 역삼동 737 스타타워 32층 </t>
  </si>
  <si>
    <t>권영규</t>
  </si>
  <si>
    <t>디에스엘시디</t>
  </si>
  <si>
    <t>경기 화성시 동탄면 금곡리 583-2 디에스엘시디</t>
  </si>
  <si>
    <t>이종은</t>
  </si>
  <si>
    <t>경기도 화성시 동탄면 금곡리 583-2</t>
  </si>
  <si>
    <t>디에이피</t>
  </si>
  <si>
    <t>경기 안성시 미양면 보체리 404-1 디에이피</t>
  </si>
  <si>
    <t>심규열</t>
  </si>
  <si>
    <t>디와이</t>
  </si>
  <si>
    <t>경기 안산시 단원구 성곡동 625-6 반월공단 609B-20L 디와이</t>
  </si>
  <si>
    <t>서민정</t>
  </si>
  <si>
    <t>디지털클라인</t>
  </si>
  <si>
    <t>서울시 강남구 역삼동 669-4</t>
  </si>
  <si>
    <t>허은영</t>
  </si>
  <si>
    <t>디케이유아이엘(주)</t>
  </si>
  <si>
    <t>경기 파주시 광탄면 마장리 76-1</t>
  </si>
  <si>
    <t>이샘나</t>
  </si>
  <si>
    <t>디케이유엔씨(주)</t>
  </si>
  <si>
    <t xml:space="preserve">서울 구로구 구로3동 235 한신IT타워 913 </t>
  </si>
  <si>
    <t>김가람</t>
  </si>
  <si>
    <t>디케이유테크(주)</t>
  </si>
  <si>
    <t>경기 파주시 광탄면 창만리 485-1</t>
  </si>
  <si>
    <t>김창현</t>
  </si>
  <si>
    <t>디케이해운(주)</t>
  </si>
  <si>
    <t>서울 중구 장교동 1 장교빌딩 1001-3호</t>
  </si>
  <si>
    <t>태현수</t>
  </si>
  <si>
    <t>디피아이홀딩스</t>
  </si>
  <si>
    <t>경기 안양시 만안구 박달2동 615 디피아이홀딩스</t>
  </si>
  <si>
    <t>김태연</t>
  </si>
  <si>
    <t>랩프런티어</t>
  </si>
  <si>
    <t>경기도 수원시 영통구 이의동 905-5</t>
  </si>
  <si>
    <t>권슬아</t>
  </si>
  <si>
    <t>럭키실리콘산업</t>
  </si>
  <si>
    <t>서울시 은평구 응암동 594-36</t>
  </si>
  <si>
    <t>영업부</t>
  </si>
  <si>
    <t>김지우</t>
  </si>
  <si>
    <t>로만손</t>
  </si>
  <si>
    <t>서울시 송파구 가락동 77-1 로만손빌딩</t>
  </si>
  <si>
    <t>유은영</t>
  </si>
  <si>
    <t>로얄토토</t>
  </si>
  <si>
    <t>인천광역시 부평구 청천2동 414-3 한국산업단지공단부평 4단지</t>
  </si>
  <si>
    <t>품질보증팀</t>
  </si>
  <si>
    <t>김태수</t>
  </si>
  <si>
    <t>로제화장품</t>
  </si>
  <si>
    <t>서울시 동대문구 신설동 100-29</t>
  </si>
  <si>
    <t>상품기획팀</t>
  </si>
  <si>
    <t>이경덕</t>
  </si>
  <si>
    <t>로템</t>
  </si>
  <si>
    <t>서울시 종로구 계동 140-2</t>
  </si>
  <si>
    <t>품질안전팀</t>
  </si>
  <si>
    <t>손영석</t>
  </si>
  <si>
    <t>리빙프라자(주)</t>
  </si>
  <si>
    <t>경기 성남시 분당구 서현동 262-1</t>
  </si>
  <si>
    <t>박재은</t>
  </si>
  <si>
    <t>리츠칼튼호텔</t>
  </si>
  <si>
    <t>서울시 강남구 역삼동 602</t>
  </si>
  <si>
    <t>Quality팀</t>
  </si>
  <si>
    <t>김주연</t>
  </si>
  <si>
    <t>린나이코리아</t>
  </si>
  <si>
    <t xml:space="preserve">서울 서대문구 창천동 515-1 </t>
    <phoneticPr fontId="4" type="noConversion"/>
  </si>
  <si>
    <t>박은주</t>
  </si>
  <si>
    <t xml:space="preserve">서울시 서대문구 창천동 515-1 </t>
  </si>
  <si>
    <t>서울시 서대문구 창천동 515-1 6층</t>
  </si>
  <si>
    <t>고객지원팀</t>
  </si>
  <si>
    <t>마스타자동차</t>
  </si>
  <si>
    <t>서울시 서초구 반포동 50-11 마스타빌딩</t>
  </si>
  <si>
    <t>윤혜준</t>
  </si>
  <si>
    <t>마케팅부</t>
  </si>
  <si>
    <t>마포구시설관리공단</t>
  </si>
  <si>
    <t>서울특별시 마포구 성산동 533-1</t>
  </si>
  <si>
    <t>서정관</t>
  </si>
  <si>
    <t>만월산터널(주)</t>
  </si>
  <si>
    <t>인천 남동구 간석3동 산35-2</t>
  </si>
  <si>
    <t>손경완</t>
  </si>
  <si>
    <t>매일유업</t>
  </si>
  <si>
    <t xml:space="preserve">서울시 종로구 운니동 98-5 삼환빌딩 </t>
  </si>
  <si>
    <t>김현진</t>
  </si>
  <si>
    <t>머니투장화가</t>
  </si>
  <si>
    <t>서울 종로구 서린동 149 청계11빌딩 머니투데이</t>
  </si>
  <si>
    <t>금소연</t>
  </si>
  <si>
    <t>메가박스</t>
  </si>
  <si>
    <t>서울시 강남구 역삼동 736-1 한솔빌딩 16층</t>
  </si>
  <si>
    <t>김주혜</t>
  </si>
  <si>
    <t>메가스터디</t>
  </si>
  <si>
    <t>서울 서초구 서초3동 1538-5 영림빌딩 메가스터디</t>
  </si>
  <si>
    <t>김지은</t>
  </si>
  <si>
    <t>메디슨</t>
  </si>
  <si>
    <t>서울시 강남구 대치동 997-10 메디슨벤쳐타워</t>
  </si>
  <si>
    <t>고객지원부</t>
  </si>
  <si>
    <t>조성인</t>
  </si>
  <si>
    <t>메디포스트</t>
  </si>
  <si>
    <t>서울특별시 서초구 서초3동 1571-17</t>
  </si>
  <si>
    <t>유예림</t>
  </si>
  <si>
    <t>메이필드호텔</t>
  </si>
  <si>
    <t>서울시 강서구 외발산동 278-2</t>
  </si>
  <si>
    <t>박나영</t>
  </si>
  <si>
    <t>메타폴리스(주)</t>
  </si>
  <si>
    <t>서울 서초구 양재2동 215</t>
  </si>
  <si>
    <t>윤태섭</t>
  </si>
  <si>
    <t>명성교구공업</t>
  </si>
  <si>
    <t>경기도 하남시 하산곡동 63-3</t>
  </si>
  <si>
    <t>정성훈</t>
  </si>
  <si>
    <t>명진금속주식회사</t>
  </si>
  <si>
    <t>경기도 시흥시 정왕동 1275 시화공단 3다 701</t>
  </si>
  <si>
    <t>류수정</t>
  </si>
  <si>
    <t>모나미</t>
  </si>
  <si>
    <t>서울시 강남구 청담동 125-20</t>
  </si>
  <si>
    <t>장미연</t>
  </si>
  <si>
    <t>모두투어</t>
  </si>
  <si>
    <t>서울시 중구 을지로1가 188-3 백남빌딩5층</t>
  </si>
  <si>
    <t>정상수</t>
  </si>
  <si>
    <t>문화관광부</t>
  </si>
  <si>
    <t>서울 종로구 세조로 82-1 문화관광부</t>
  </si>
  <si>
    <t>조하민</t>
  </si>
  <si>
    <t>문화산업주식회사</t>
  </si>
  <si>
    <t>경기도 안산시 단원구 성곡동 679-1</t>
  </si>
  <si>
    <t>양대성</t>
  </si>
  <si>
    <t>미니스톱</t>
  </si>
  <si>
    <t>서울시 서초구 방배2동 474-14 엔지니어링 공제조합빌딩 6층</t>
  </si>
  <si>
    <t>박나연</t>
  </si>
  <si>
    <t>미래에셋증권</t>
  </si>
  <si>
    <t>서울 영등포구 여의도동 45-1 미래에셋빌딩</t>
  </si>
  <si>
    <t>강낙원</t>
    <phoneticPr fontId="4" type="noConversion"/>
  </si>
  <si>
    <t>미소</t>
  </si>
  <si>
    <t>서울시 중구 정동 34-5 배재정동빌딩 B동 11층</t>
  </si>
  <si>
    <t>박길재</t>
  </si>
  <si>
    <t xml:space="preserve">경기 남양주시 도농동 344-3  </t>
  </si>
  <si>
    <t>박종현</t>
  </si>
  <si>
    <t>미화콘크리트</t>
  </si>
  <si>
    <t>서울시 도봉구 도봉동 617-11</t>
  </si>
  <si>
    <t>김영은</t>
  </si>
  <si>
    <t>민족문화추진회</t>
  </si>
  <si>
    <t xml:space="preserve">서울시 종로구 구기동 125-1 </t>
  </si>
  <si>
    <t>최종훈</t>
  </si>
  <si>
    <t>민주산업개발㈜</t>
  </si>
  <si>
    <t>서울시 강남구 역삼동 823 풍림빌딩 702호</t>
  </si>
  <si>
    <t>한아란</t>
  </si>
  <si>
    <t>바른손</t>
  </si>
  <si>
    <t>서울시 서초구 서초동 1338-23</t>
  </si>
  <si>
    <t>마케팅기획팀</t>
  </si>
  <si>
    <t>최재현</t>
  </si>
  <si>
    <t>바이오코아</t>
  </si>
  <si>
    <t>서울 서초구 양재동 108-1 혜산빌딩 바이오코아</t>
  </si>
  <si>
    <t>지민정</t>
  </si>
  <si>
    <t>바이켐주식회사</t>
  </si>
  <si>
    <t>경기도 안산시 단원구 목내동 505-4</t>
  </si>
  <si>
    <t>이창훈</t>
  </si>
  <si>
    <t>반짝가구</t>
  </si>
  <si>
    <t>서울시 서초구 서초동 1301- 금강빌딩 3,4층</t>
  </si>
  <si>
    <t>황호평</t>
  </si>
  <si>
    <t>방위사업청</t>
  </si>
  <si>
    <t>서울 용산구 용산동2가 2-15번지 방위사업청</t>
  </si>
  <si>
    <t>이정윤</t>
  </si>
  <si>
    <t>방혁전지(주)</t>
  </si>
  <si>
    <t>서울특별시 강남구 역삼동 708-8</t>
  </si>
  <si>
    <t>최승훈</t>
  </si>
  <si>
    <t>배골알로에</t>
  </si>
  <si>
    <t>서울시 성동구 성수동 2가 302-4번지</t>
  </si>
  <si>
    <t>김진주</t>
  </si>
  <si>
    <t>배골유업</t>
  </si>
  <si>
    <t xml:space="preserve">서울시 중구 남대문로1가 18번지 대일빌딩 </t>
  </si>
  <si>
    <t>유민우</t>
  </si>
  <si>
    <t>배골화학공업(주)</t>
  </si>
  <si>
    <t>경기도 화성시 장안면 석포리 558-8</t>
  </si>
  <si>
    <t>오아란</t>
  </si>
  <si>
    <t>백광산업</t>
  </si>
  <si>
    <t>서울 구로구 고척동 55-1 백광산업</t>
  </si>
  <si>
    <t>박준규</t>
  </si>
  <si>
    <t>백두산개발(주)</t>
  </si>
  <si>
    <t>서울특별시 종로구 신문로1가 57 백두산빌딩 7층</t>
  </si>
  <si>
    <t>김억</t>
  </si>
  <si>
    <t>백두산개발상사(주)</t>
  </si>
  <si>
    <t>서울 종로구 수송동 80 코리안리재보험빌딩</t>
  </si>
  <si>
    <t>최승혁</t>
  </si>
  <si>
    <t>백두산개발주식회사</t>
  </si>
  <si>
    <t>서울시 종로구 신문로 1가 57번지 백두산빌딩 7층</t>
  </si>
  <si>
    <t>김진순</t>
  </si>
  <si>
    <t>백두산건설</t>
  </si>
  <si>
    <t xml:space="preserve">서울시 영등포구 여의도동 13-25번지 정우빌딩 </t>
  </si>
  <si>
    <t>서울시 종로구 신문로 1가 57번지 백두산빌딩</t>
  </si>
  <si>
    <t>민병대</t>
  </si>
  <si>
    <t>백두산건설(주)</t>
  </si>
  <si>
    <t>서울특별시 영등포구 여의도동 13-25</t>
  </si>
  <si>
    <t>유경호</t>
  </si>
  <si>
    <t>백두산고속</t>
    <phoneticPr fontId="4" type="noConversion"/>
  </si>
  <si>
    <t>서울시 서초구 반포동 19-4 강남터미널內 9층</t>
  </si>
  <si>
    <t>이승훈</t>
  </si>
  <si>
    <t>백두산그룹</t>
  </si>
  <si>
    <t>서울시 중구 광희동 1가 216번지 광희빌딩</t>
  </si>
  <si>
    <t>강진모</t>
  </si>
  <si>
    <t>윤미란</t>
  </si>
  <si>
    <t>백두산렌터카</t>
  </si>
  <si>
    <t>서울 종로구 신문로1가 57</t>
  </si>
  <si>
    <t>오상순</t>
  </si>
  <si>
    <t>서울시 종로구 신문로1가 57 백두산빌딩 7층</t>
  </si>
  <si>
    <t>서울시 종로구 신문로1가 57 백두산아시아나빌딩 7층</t>
  </si>
  <si>
    <t>백두산렌트카</t>
  </si>
  <si>
    <t>서울시 종로구 신문로1가 57</t>
  </si>
  <si>
    <t>이형만</t>
  </si>
  <si>
    <t>백두산미술관</t>
  </si>
  <si>
    <t>서울시 종로구 신문로 1가 57번지 백두산아시아나빌딩 3층</t>
  </si>
  <si>
    <t>김현성</t>
  </si>
  <si>
    <t>백두산미술관관장</t>
  </si>
  <si>
    <t>오수</t>
  </si>
  <si>
    <t>백두산미쓰이화학(주)</t>
  </si>
  <si>
    <t xml:space="preserve">서울 종로구 신문로1가 57 백두산사옥빌딩  </t>
  </si>
  <si>
    <t>강민도</t>
  </si>
  <si>
    <t>서울시 종로구 신문로1가 57 백두산사옥빌딩</t>
  </si>
  <si>
    <t>백두산산업</t>
  </si>
  <si>
    <t>서울시 종로구 신문로1가 57 백두산아시아나빌딩 4층</t>
  </si>
  <si>
    <t>최병문</t>
  </si>
  <si>
    <t>백두산산업고속사업부</t>
    <phoneticPr fontId="4" type="noConversion"/>
  </si>
  <si>
    <t>서울 서초구 반포동 19-4번지</t>
  </si>
  <si>
    <t>정세영</t>
  </si>
  <si>
    <t>백두산생명보험</t>
  </si>
  <si>
    <t>서울시 종로구 신문로1가 57 백두산 B/D</t>
  </si>
  <si>
    <t>고객서비스팀</t>
  </si>
  <si>
    <t>권은아</t>
  </si>
  <si>
    <t>백두산생명보험(주)</t>
  </si>
  <si>
    <t>서울 종로구 신문로1가 57 백두산사옥빌딩</t>
  </si>
  <si>
    <t>한희정</t>
  </si>
  <si>
    <t>백두산석유화학</t>
  </si>
  <si>
    <t>서울 종로구 신문로1가 57 백두산빌딩 16층</t>
  </si>
  <si>
    <t>김향미</t>
  </si>
  <si>
    <t>백두산석유화학(주)</t>
  </si>
  <si>
    <t>여선주</t>
  </si>
  <si>
    <t>서울시 종로구 신문로1가 57 백두산사옥빌딩 16층</t>
  </si>
  <si>
    <t>백두산아시아나그룹</t>
  </si>
  <si>
    <t>서울시 종로구 신문로 1가 57번지 백두산아시아나빌딩</t>
  </si>
  <si>
    <t>142-514</t>
    <phoneticPr fontId="4" type="noConversion"/>
  </si>
  <si>
    <t>성경진</t>
  </si>
  <si>
    <t>이정석</t>
  </si>
  <si>
    <t>백두산전기</t>
  </si>
  <si>
    <t>서울특별시 마포구 마포 418</t>
  </si>
  <si>
    <t>남미애</t>
  </si>
  <si>
    <t>백두산전기㈜</t>
    <phoneticPr fontId="4" type="noConversion"/>
  </si>
  <si>
    <t>서울시 마포구 마포동 418</t>
  </si>
  <si>
    <t>조대희</t>
  </si>
  <si>
    <t>백두산타이어(주)평택공장</t>
  </si>
  <si>
    <t>경기도 평택시 포승면 내기리 679</t>
  </si>
  <si>
    <t>심규종</t>
  </si>
  <si>
    <t>백두산타이어주식회사</t>
  </si>
  <si>
    <t>배수빈</t>
  </si>
  <si>
    <t>백두산폴리켐(주)</t>
  </si>
  <si>
    <t>서울 종로구 신문로1가 57 백두산빌딩 13층</t>
  </si>
  <si>
    <t>최영주</t>
  </si>
  <si>
    <t>백두산피에프브이원(주)</t>
  </si>
  <si>
    <t>서울 종로구 신문로1가 57 백두산빌딩 7층</t>
  </si>
  <si>
    <t>이주태</t>
  </si>
  <si>
    <t>백두제화</t>
  </si>
  <si>
    <t>서울시 서초구 서초2동 1365-23번지 금강제화빌딩</t>
  </si>
  <si>
    <t>홍보실-광고부</t>
  </si>
  <si>
    <t>구선옥</t>
  </si>
  <si>
    <t>백두철강</t>
  </si>
  <si>
    <t>서울 서초구 서초2동 1355-3 서초월드오피스텔 701호 금강철강</t>
  </si>
  <si>
    <t>문성훈</t>
  </si>
  <si>
    <t>백제개발(주)</t>
  </si>
  <si>
    <t xml:space="preserve">경기 용인시 수지구 풍덕천2동 1080-4 </t>
  </si>
  <si>
    <t>문일용</t>
  </si>
  <si>
    <t>백제그린믹스㈜</t>
  </si>
  <si>
    <t>충남 아산시 영인면 신현리 248</t>
  </si>
  <si>
    <t>오윤경</t>
  </si>
  <si>
    <t>백제산업개발(주)</t>
  </si>
  <si>
    <t>서울특별시 종로구 관철동 10-2 삼일빌딩14층</t>
  </si>
  <si>
    <t>신유미</t>
  </si>
  <si>
    <t>백제상사㈜</t>
  </si>
  <si>
    <t>서울시 용산구 한강로 3가 40-134</t>
  </si>
  <si>
    <t>김소영</t>
  </si>
  <si>
    <t>백제시멘트</t>
  </si>
  <si>
    <t xml:space="preserve">광주광역시 북구 신안동 2-3번지 고려빌딩 </t>
  </si>
  <si>
    <t>이선혜</t>
  </si>
  <si>
    <t>백제아연</t>
  </si>
  <si>
    <t>서울특별시 강남구 논현동 142번지 (영풍빌딩)</t>
  </si>
  <si>
    <t>김시내</t>
  </si>
  <si>
    <t>백제오호믹스㈜</t>
  </si>
  <si>
    <t>서울시 강서구 가양 3동 449-21</t>
  </si>
  <si>
    <t>김상배</t>
  </si>
  <si>
    <t>버거킹</t>
  </si>
  <si>
    <t>서울시 중구 을지로6가 18-12 백두산타워 27층</t>
  </si>
  <si>
    <t>신지영</t>
  </si>
  <si>
    <t>범미건설화학㈜</t>
  </si>
  <si>
    <t>서울 송파구 잠실동 339-2</t>
  </si>
  <si>
    <t>김영현</t>
  </si>
  <si>
    <t>서울 송파구 잠실동 339-2 삼우B/D502호</t>
  </si>
  <si>
    <t>범우</t>
  </si>
  <si>
    <t>서울시 서초구 양재동 70-3</t>
  </si>
  <si>
    <t>TQM사무국</t>
  </si>
  <si>
    <t>최영실</t>
  </si>
  <si>
    <t>범우화학공업(주)</t>
  </si>
  <si>
    <t>경기도 시흥시 정왕동 1248-2 시화공단 1라 601-2</t>
  </si>
  <si>
    <t>백경원</t>
  </si>
  <si>
    <t>범우화학공업㈜</t>
  </si>
  <si>
    <t>서울시 서초구 양재동 70-2</t>
  </si>
  <si>
    <t>염성욱</t>
  </si>
  <si>
    <t>범한여행사</t>
  </si>
  <si>
    <t>서울시 종로구 관훈동 198-42 관훈빌딩4층</t>
  </si>
  <si>
    <t>윤덕기</t>
  </si>
  <si>
    <t>범한종합물류</t>
  </si>
  <si>
    <t>서울 영등포구 여의도동 23-3 하나증권빌딩 범한종합물류</t>
  </si>
  <si>
    <t>정재원</t>
  </si>
  <si>
    <t>법무법인케이씨엘 </t>
  </si>
  <si>
    <t>서울특별시 종로구 수송동 80-6 석탄회관빌딩 10층</t>
  </si>
  <si>
    <t>정지은</t>
  </si>
  <si>
    <t>법무법인케이씨엘 장표변호사</t>
  </si>
  <si>
    <t>이혜선</t>
  </si>
  <si>
    <t>베니건스</t>
  </si>
  <si>
    <t>서울시 강남구 도곡동 177-2</t>
  </si>
  <si>
    <t>정종현</t>
  </si>
  <si>
    <t>별정우체국연합회</t>
  </si>
  <si>
    <t xml:space="preserve">서울시 마포구 공덕동 254-8 </t>
  </si>
  <si>
    <t>김태환</t>
  </si>
  <si>
    <t>경영관리실</t>
  </si>
  <si>
    <t>서울특별시 마포구 공덕동 254-8 별정우체국연합회 빌딩 18층</t>
  </si>
  <si>
    <t>병무청</t>
  </si>
  <si>
    <t>대전 서구 선사로 139 정부대전청사 3동 병무청</t>
  </si>
  <si>
    <t>심정환</t>
  </si>
  <si>
    <t>보광훼미리마트</t>
  </si>
  <si>
    <t>서울시 강남구 오성동 141-32 보광빌딩 10층</t>
  </si>
  <si>
    <t>이희갑</t>
  </si>
  <si>
    <t>보령제약</t>
  </si>
  <si>
    <t>서울 종로구 원남동 66-21 보령빌딩 15층 보령제약</t>
  </si>
  <si>
    <t>우혜진</t>
  </si>
  <si>
    <t>보루네오</t>
  </si>
  <si>
    <t>서울시 동작구 대방동 49-6 유한빌딩3층</t>
  </si>
  <si>
    <t>유원상</t>
  </si>
  <si>
    <t>보원경금속㈜</t>
  </si>
  <si>
    <t>경기도 화성시 봉담읍 동화리 397-2</t>
  </si>
  <si>
    <t>방진아</t>
  </si>
  <si>
    <t>부림산업</t>
  </si>
  <si>
    <t>서울시 강북구 수유2동 252-132</t>
  </si>
  <si>
    <t>조무경</t>
  </si>
  <si>
    <t>부산광역시시설관리공단</t>
  </si>
  <si>
    <t>부산광역시 연제구 연산5동 1000 부산광역시청 25층</t>
  </si>
  <si>
    <t>홍상준</t>
  </si>
  <si>
    <t>부천무역개발(주)</t>
  </si>
  <si>
    <t>경기도 부천시 원미구 춘의동 8</t>
  </si>
  <si>
    <t>석선영</t>
  </si>
  <si>
    <t>부천시시설관리공단</t>
  </si>
  <si>
    <t>경기도 부천시 원미구 중동 1144</t>
  </si>
  <si>
    <t>엄동현</t>
  </si>
  <si>
    <t>부천시청</t>
  </si>
  <si>
    <t>경기 부천시 원미구 중1동 1156</t>
  </si>
  <si>
    <t>435-124</t>
    <phoneticPr fontId="4" type="noConversion"/>
  </si>
  <si>
    <t>혁신분권팀</t>
  </si>
  <si>
    <t>안정임</t>
  </si>
  <si>
    <t>경기 부천시 원미구 중1동 1156 (소향길 109)</t>
  </si>
  <si>
    <t>혁신분권</t>
  </si>
  <si>
    <t>분당서울장병원</t>
  </si>
  <si>
    <t>경기 성남시 분당구 구미동 300번지 분당서울대학병원</t>
  </si>
  <si>
    <t>김정원</t>
  </si>
  <si>
    <t>블루텍(주)</t>
  </si>
  <si>
    <t>경기 수원시 영통구 매탄3동 416</t>
  </si>
  <si>
    <t>최규웅</t>
  </si>
  <si>
    <t>비오이오호디스테크놀로지</t>
  </si>
  <si>
    <t>경기 이천시 부발읍 O떼리 산 136-1</t>
  </si>
  <si>
    <t>서정숙</t>
  </si>
  <si>
    <t>비전라이트</t>
  </si>
  <si>
    <t>경기 군포시 당정동 411-1</t>
  </si>
  <si>
    <t>이정화</t>
  </si>
  <si>
    <t>비즈키즈</t>
  </si>
  <si>
    <t>서울 마포구 성산1동 630-10 순선빌딩 3층 비즈키즈</t>
  </si>
  <si>
    <t>이정용</t>
  </si>
  <si>
    <t>비추얼텍</t>
  </si>
  <si>
    <t>서울시 마포구 시교동 395-27</t>
  </si>
  <si>
    <t>서준</t>
  </si>
  <si>
    <t>빌트조명</t>
  </si>
  <si>
    <t>경기도 부천시 오정구 삼정동 34-34</t>
  </si>
  <si>
    <t>장창석</t>
  </si>
  <si>
    <t>사가와익스프레스코리</t>
  </si>
  <si>
    <t>서울 중구 순화동 5-2 순화빌딩 14층</t>
  </si>
  <si>
    <t>김경선</t>
  </si>
  <si>
    <t>사립학교교직원연금관리공단</t>
  </si>
  <si>
    <t>서울시 영등포구 여의도동 27-2 번지</t>
  </si>
  <si>
    <t>허희정</t>
  </si>
  <si>
    <t>서울시 영등포구 여의도동 27-2 사학연금회관</t>
  </si>
  <si>
    <t>사조산업</t>
  </si>
  <si>
    <t>서울시 서대문구 충정로 2가 157 사조빌딩 5충</t>
  </si>
  <si>
    <t>유훈</t>
  </si>
  <si>
    <t>사조산업㈜</t>
  </si>
  <si>
    <t>서울 강남구 대치동 1001번지 사조빌딩 사조산업㈜</t>
  </si>
  <si>
    <t>박정대</t>
  </si>
  <si>
    <t>산뜻표페인트</t>
  </si>
  <si>
    <t>서울 강남구 논현동 166번지 노투표페인트 논현특약점 신원엔지니어링</t>
  </si>
  <si>
    <t>문미선</t>
  </si>
  <si>
    <t>산업기술시험원</t>
  </si>
  <si>
    <t>서울 구로구 구로동 222-13 산업기술시험원</t>
  </si>
  <si>
    <t>정순열</t>
  </si>
  <si>
    <t>서울시 구로구 구로동 222-13번지</t>
  </si>
  <si>
    <t>산업기술연구회</t>
  </si>
  <si>
    <t>박진석</t>
  </si>
  <si>
    <t>산업연구원</t>
  </si>
  <si>
    <t>서울시 동대문구 청량리동 206-9번지</t>
  </si>
  <si>
    <t>정민형</t>
  </si>
  <si>
    <t>산업은행</t>
  </si>
  <si>
    <t>서울시 영등포구 여의도동 16-3</t>
  </si>
  <si>
    <t>오유진</t>
  </si>
  <si>
    <t>산업자원부</t>
  </si>
  <si>
    <t>경기 과천시 중앙동 1번지 정부과천청사 산업자원부</t>
  </si>
  <si>
    <t>신동권</t>
  </si>
  <si>
    <t>산은캐피탈</t>
  </si>
  <si>
    <t>서울 영등포구 여의도동 16번지 산은캐피탈빌딩 산은캐피탈</t>
  </si>
  <si>
    <t>박정혁</t>
  </si>
  <si>
    <t>산재의료관리원</t>
  </si>
  <si>
    <t>서울시 영등포구 명화1길6</t>
  </si>
  <si>
    <t>서울시 영등포구 영등포동 94-267</t>
  </si>
  <si>
    <t>서울시 영등포구 영등포동2가 명화1길6</t>
  </si>
  <si>
    <t>삼경화학(주)</t>
  </si>
  <si>
    <t>경기도 이천시 부발읍 고백리 264-11</t>
  </si>
  <si>
    <t>서병윤</t>
  </si>
  <si>
    <t>삼광유리공업㈜</t>
  </si>
  <si>
    <t>서울시 서초구 서초동 1445-3국제전자센터빌딩 17층</t>
  </si>
  <si>
    <t>양충식</t>
  </si>
  <si>
    <t>삼신상호저축은행</t>
  </si>
  <si>
    <t>경기 부천 원미구 춘의동 212-3 삼신상호저축은행</t>
  </si>
  <si>
    <t>조한진</t>
  </si>
  <si>
    <t>삼신안전산업㈜</t>
  </si>
  <si>
    <t>서울 강남구 역삼2동 773-10 동조빌딩 201호</t>
  </si>
  <si>
    <t>문지인</t>
  </si>
  <si>
    <t>삼영유화산업㈜</t>
  </si>
  <si>
    <t>경기도 양주군 회천읍 덕정리 30-1</t>
  </si>
  <si>
    <t>박찬효</t>
  </si>
  <si>
    <t>삼육오홈케어(주)</t>
  </si>
  <si>
    <t>서울 강남구 역삼1동 833-4 청보빌딩 1층</t>
  </si>
  <si>
    <t>김태희</t>
  </si>
  <si>
    <t>삼진엘앤디</t>
  </si>
  <si>
    <t>한재균</t>
  </si>
  <si>
    <t>삼천당제약</t>
  </si>
  <si>
    <t>경기 화성시 향남면 상신리 904-1 향남제약공단 삼천당제약</t>
  </si>
  <si>
    <t>강부영</t>
  </si>
  <si>
    <t>삼천리</t>
  </si>
  <si>
    <t>서울시 영등포구 당산동6가 121-61</t>
  </si>
  <si>
    <t>홍보부</t>
  </si>
  <si>
    <t>류소명</t>
  </si>
  <si>
    <t>삼표</t>
  </si>
  <si>
    <t>서울시 종로구 수송동 146-1 이마빌딩 15층</t>
  </si>
  <si>
    <t>인재개발팀</t>
  </si>
  <si>
    <t>고유성</t>
  </si>
  <si>
    <t>삼화왕관(주)</t>
  </si>
  <si>
    <t>경기 안산시 단원구 성곡동 601</t>
  </si>
  <si>
    <t>최민호</t>
  </si>
  <si>
    <t>삼화저축은행</t>
  </si>
  <si>
    <t>서울 강남구 오성동 157-36 화진빌딩 삼화상호저축은행</t>
  </si>
  <si>
    <t>김남희</t>
  </si>
  <si>
    <t>상도전기통신(주)</t>
  </si>
  <si>
    <t>서울특별시 노원구 월계동 562 월계공단 101호</t>
  </si>
  <si>
    <t>배문성</t>
  </si>
  <si>
    <t>상원디자인</t>
  </si>
  <si>
    <t>서울 중구 오장동 90-4 상원빌딩 601호</t>
  </si>
  <si>
    <t>김수환</t>
  </si>
  <si>
    <t>상호저축은행중앙회</t>
  </si>
  <si>
    <t>서울특별시 종로구 도렴동 60번지</t>
  </si>
  <si>
    <t>오규환</t>
  </si>
  <si>
    <t>새마을금고연합회</t>
  </si>
  <si>
    <t>충남 천안시 목천읍 동리 14-13번지</t>
  </si>
  <si>
    <t>연수지원담당</t>
  </si>
  <si>
    <t>김경은</t>
  </si>
  <si>
    <t>새미영미디어</t>
    <phoneticPr fontId="4" type="noConversion"/>
  </si>
  <si>
    <t>인천 서구 가좌동 552-26   </t>
  </si>
  <si>
    <t>하혜련</t>
  </si>
  <si>
    <t>새싹문고</t>
  </si>
  <si>
    <t>서울시 종로구 서린동 88 서린빌딩 3층</t>
  </si>
  <si>
    <t>김혜경</t>
  </si>
  <si>
    <t>새싹자동차보험</t>
  </si>
  <si>
    <t>서울시 서초구 서초동 1303-22 새싹타워빌딩 8층</t>
  </si>
  <si>
    <t>김세일</t>
  </si>
  <si>
    <t>새싹자동차보험주식회사</t>
  </si>
  <si>
    <t>서울 서초동 1303-22 새싹타워 8층</t>
  </si>
  <si>
    <t>엄홍섭</t>
  </si>
  <si>
    <t>새한</t>
  </si>
  <si>
    <t>김기환</t>
  </si>
  <si>
    <t>새한장표</t>
  </si>
  <si>
    <t>송원영</t>
  </si>
  <si>
    <t>샘표식품㈜</t>
  </si>
  <si>
    <t>경기도 이천시 호법면 매곡리 231</t>
  </si>
  <si>
    <t>조황휘</t>
  </si>
  <si>
    <t>샘표식품주식회사</t>
  </si>
  <si>
    <t>서울시 중구 필동1가 51-9</t>
  </si>
  <si>
    <t>임두리</t>
  </si>
  <si>
    <t>샤프전자㈜</t>
  </si>
  <si>
    <t>서울시 강서구 등촌3동 661-10 샤프빌딩 2층</t>
  </si>
  <si>
    <t>C/S</t>
  </si>
  <si>
    <t>박상희</t>
  </si>
  <si>
    <t>서강장학교</t>
  </si>
  <si>
    <t>서울 마포구 신수동 1번지 서강대학교</t>
  </si>
  <si>
    <t>박진아</t>
  </si>
  <si>
    <t>서남해안포럼</t>
  </si>
  <si>
    <t>서울 중구 소공동 117번지 YMCA 전국연맹빌딩 202호 서남해안포럼</t>
  </si>
  <si>
    <t>권영림</t>
  </si>
  <si>
    <t>서북건설</t>
  </si>
  <si>
    <t>서울 강남구 대치4동 891-4 금융센타 14층 건설</t>
  </si>
  <si>
    <t>김선창</t>
  </si>
  <si>
    <t>서울시 강남구 대치동 891-10 금융센터빌딩 14층</t>
  </si>
  <si>
    <t>서북건설(주)</t>
  </si>
  <si>
    <t>서울 강남구 대치4동 891-4 금융센터</t>
  </si>
  <si>
    <t>박명현</t>
  </si>
  <si>
    <t>서북그룹</t>
  </si>
  <si>
    <t>김우리</t>
  </si>
  <si>
    <t>서울 강남구 대치동 891-10 동금융센터</t>
  </si>
  <si>
    <t>찬순이</t>
  </si>
  <si>
    <t>서북생명</t>
  </si>
  <si>
    <t>서울 강남구 대치동 891-10 금융센터 7층</t>
  </si>
  <si>
    <t>전봉춘</t>
  </si>
  <si>
    <t>서북생명보험(주)</t>
  </si>
  <si>
    <t>강규영</t>
  </si>
  <si>
    <t>서북생명상임고문</t>
  </si>
  <si>
    <t>서울 강남구 대치동 891-10 동금융센터 7층</t>
  </si>
  <si>
    <t>김남주</t>
  </si>
  <si>
    <t>서북엔지니어링(주)</t>
  </si>
  <si>
    <t xml:space="preserve">경기 안양시 동안구 관양2동 799 </t>
  </si>
  <si>
    <t>오금심</t>
  </si>
  <si>
    <t>서북인천항만(주)</t>
  </si>
  <si>
    <t>인천 중구 항동7가 95</t>
  </si>
  <si>
    <t>이선춘</t>
  </si>
  <si>
    <t>서북일렉트로닉스(주)</t>
  </si>
  <si>
    <t>최혜지</t>
  </si>
  <si>
    <t>서북자동차보험손해사</t>
  </si>
  <si>
    <t>서북정밀화학(주)</t>
  </si>
  <si>
    <t>김단테</t>
  </si>
  <si>
    <t>서북정보기술</t>
  </si>
  <si>
    <t>서울 강남구 대치4동 891-10 정보기술</t>
  </si>
  <si>
    <t>김선례</t>
  </si>
  <si>
    <t>서북정보기술(주)</t>
  </si>
  <si>
    <t>위성용</t>
  </si>
  <si>
    <t>서북제강(주)</t>
  </si>
  <si>
    <t>박동혁</t>
  </si>
  <si>
    <t>서북증권</t>
  </si>
  <si>
    <t>서울 영등포구 여의도동 36-5 증권빌딩 5층 증권</t>
  </si>
  <si>
    <t>전현</t>
  </si>
  <si>
    <t>서북증권(주)</t>
  </si>
  <si>
    <t>서울 영등포구 여의도동 36-5 증권빌딩</t>
  </si>
  <si>
    <t>박명주</t>
  </si>
  <si>
    <t>서북캐피탈(주)</t>
  </si>
  <si>
    <t>서울 중구 다동 103 다동빌딩 6층</t>
  </si>
  <si>
    <t>이상열</t>
  </si>
  <si>
    <t>서북투신운용</t>
  </si>
  <si>
    <t xml:space="preserve">서울시 영등포구 여의도동 36-5 증권빌딩 </t>
  </si>
  <si>
    <t>우병선</t>
  </si>
  <si>
    <t>서북투자신탁운용(주)</t>
  </si>
  <si>
    <t>박은정</t>
  </si>
  <si>
    <t>서북파인셀(주)</t>
  </si>
  <si>
    <t xml:space="preserve">경기 성남시 중원구 상대원1동 517-13  </t>
  </si>
  <si>
    <t>송마리</t>
  </si>
  <si>
    <t>서북한농(주)</t>
  </si>
  <si>
    <t>김재도</t>
  </si>
  <si>
    <t>서북화재해상보험</t>
  </si>
  <si>
    <t>서울시 강남구 대치동 89-1 금융센터</t>
  </si>
  <si>
    <t>정보혁신팀</t>
  </si>
  <si>
    <t>함진경</t>
  </si>
  <si>
    <t>서북화재해상보험(주)</t>
  </si>
  <si>
    <t>김한도</t>
  </si>
  <si>
    <t>서울고속버스터미날</t>
  </si>
  <si>
    <t xml:space="preserve">서울 서초구 반포4동 19-4 강남고속버스 </t>
  </si>
  <si>
    <t>곽보현</t>
  </si>
  <si>
    <t>서울금속</t>
  </si>
  <si>
    <t>경기도 양주시 장흥면 부곡리 194-1</t>
  </si>
  <si>
    <t>최은경</t>
  </si>
  <si>
    <t>서울농수산물공사</t>
  </si>
  <si>
    <t>서울특별시 송파구 가락동 600</t>
  </si>
  <si>
    <t>하준홍</t>
  </si>
  <si>
    <t>서울도시철도공사</t>
  </si>
  <si>
    <t>서울 성동구 천호대로 180(용답동223-3)</t>
  </si>
  <si>
    <t>최정원</t>
  </si>
  <si>
    <t>서울시 성동구 천호대로 180(용답동223-3)</t>
  </si>
  <si>
    <t>기획경영실</t>
  </si>
  <si>
    <t>서울랜드</t>
  </si>
  <si>
    <t>경기도 과천시 서울랜드길 121</t>
  </si>
  <si>
    <t>시설운영관리팀</t>
  </si>
  <si>
    <t>서울보증보험</t>
  </si>
  <si>
    <t>서울시 중로구 연지동 136-74 서울보증보험빌딩</t>
  </si>
  <si>
    <t>곽고은</t>
  </si>
  <si>
    <t>서울시메트로구호선(</t>
  </si>
  <si>
    <t xml:space="preserve">서울 서초구 서초2동 1339-9 강남메트로 </t>
  </si>
  <si>
    <t>최지운</t>
  </si>
  <si>
    <t>서울시시설관리공단</t>
  </si>
  <si>
    <t>서울특별시 성동구 마장동 527-6</t>
  </si>
  <si>
    <t>송진우</t>
  </si>
  <si>
    <t>서울시예술단</t>
  </si>
  <si>
    <t>서울시 서초구 서초동 700</t>
  </si>
  <si>
    <t>이종경</t>
  </si>
  <si>
    <t>서울시평화상문화재단</t>
  </si>
  <si>
    <t>서울시 송파구 방이동 88-2 올림픽공원내</t>
  </si>
  <si>
    <t>송하정</t>
  </si>
  <si>
    <t>서울신용보증재단</t>
  </si>
  <si>
    <t>서울 강남구 역삼동 679-5 아주빌딩 서울신용보증재단</t>
  </si>
  <si>
    <t>조유진</t>
  </si>
  <si>
    <t>서울올림픽기념국민체육진흥공단</t>
  </si>
  <si>
    <t>박준백</t>
  </si>
  <si>
    <t>서울우유</t>
  </si>
  <si>
    <t>서울시 중랑구 상봉동 137-4</t>
  </si>
  <si>
    <t>광고홍보실</t>
  </si>
  <si>
    <t>조상민</t>
  </si>
  <si>
    <t>서울임상병리검사센터</t>
  </si>
  <si>
    <t>서울시 용산구 동빙고동 7-14</t>
  </si>
  <si>
    <t>인적자원부</t>
  </si>
  <si>
    <t>권오흥</t>
  </si>
  <si>
    <t>서울장행정장학원</t>
  </si>
  <si>
    <t>서울시 관악구 신림동 산56-1 서울대학교행정대학원 (57동)</t>
  </si>
  <si>
    <t>박주현</t>
  </si>
  <si>
    <t>서울정보통신기술</t>
  </si>
  <si>
    <t>서울시 강동구 성내3동 448-11</t>
  </si>
  <si>
    <t>고객지원그룹</t>
  </si>
  <si>
    <t>황보란</t>
  </si>
  <si>
    <t>서울철도차량관리단</t>
  </si>
  <si>
    <t>서울특별시 용산구 한강로 3가 40-1</t>
  </si>
  <si>
    <t>구태모</t>
  </si>
  <si>
    <t>서울통신기술</t>
  </si>
  <si>
    <t>품질경영그룹</t>
  </si>
  <si>
    <t>맹은영</t>
  </si>
  <si>
    <t>서울통신기술(주)</t>
  </si>
  <si>
    <t>서울 강동구 성내3동 448-11</t>
  </si>
  <si>
    <t>선지홍</t>
  </si>
  <si>
    <t>서울특별시 강동구 성내3동 448-11</t>
  </si>
  <si>
    <t>서원아이앤비</t>
  </si>
  <si>
    <t>서울 강남구 신사동 588-19 동남빌딩 8층 서원아이앤비</t>
  </si>
  <si>
    <t>최민영</t>
  </si>
  <si>
    <t>서장문구시설관리공단</t>
  </si>
  <si>
    <t>서울특별시 서대문구 홍은1동  48-84</t>
  </si>
  <si>
    <t>이승호</t>
  </si>
  <si>
    <t>서주관광개발</t>
  </si>
  <si>
    <t>서울 서초구 반포4동 63-1</t>
  </si>
  <si>
    <t>서희건설</t>
  </si>
  <si>
    <t>서울 강남구 논현동 165번지 서희빌딩 서희건설</t>
  </si>
  <si>
    <t>안미정</t>
  </si>
  <si>
    <t>석탄산업합리화사업단</t>
  </si>
  <si>
    <t xml:space="preserve">서울시 종로구 수송동 80-6 석탄회관  </t>
  </si>
  <si>
    <t>김혜주</t>
  </si>
  <si>
    <t>선도전기㈜</t>
  </si>
  <si>
    <t>경기도 안산시 단원구 원시동 734 B5-6</t>
  </si>
  <si>
    <t>정수환</t>
  </si>
  <si>
    <t>선박검사기술협회</t>
  </si>
  <si>
    <t>인천광역시 연수구 동춘동 994 갯벌타워</t>
  </si>
  <si>
    <t>김주식</t>
  </si>
  <si>
    <t>선일공업(주)</t>
  </si>
  <si>
    <t>서울시 강남구 도곡동 542-5</t>
  </si>
  <si>
    <t>강수민</t>
  </si>
  <si>
    <t>선진레미콘</t>
  </si>
  <si>
    <t>충남 금산군 복수면 곡남리 산 18</t>
  </si>
  <si>
    <t>김마루</t>
  </si>
  <si>
    <t>선창산업주식회사</t>
  </si>
  <si>
    <t>인천시 중구 북성동 1가 6-31</t>
  </si>
  <si>
    <t>임경은</t>
  </si>
  <si>
    <t>성광로보텍</t>
  </si>
  <si>
    <t>경기도 화성시 정남면 보통리 367</t>
  </si>
  <si>
    <t>이윤아</t>
  </si>
  <si>
    <t>성남시시설관리공단</t>
  </si>
  <si>
    <t>경기도 성남시 분당구 야탑동 486</t>
  </si>
  <si>
    <t>김성환</t>
  </si>
  <si>
    <t>성동구시설관리공단</t>
  </si>
  <si>
    <t>서울특별시 성동구 마장동 527-10</t>
  </si>
  <si>
    <t>조형선</t>
  </si>
  <si>
    <t>성북구시설관리공단</t>
  </si>
  <si>
    <t>서울특별시 성북구 상월곡동 24-348 성북정보도서관 2층</t>
  </si>
  <si>
    <t>정미현</t>
  </si>
  <si>
    <t>성신양회(주)</t>
  </si>
  <si>
    <t>서울특별시 종로구 인사동 194-27 (태화빌딩7층)</t>
  </si>
  <si>
    <t>조민우</t>
  </si>
  <si>
    <t>성신여장</t>
  </si>
  <si>
    <t xml:space="preserve">서울특별시 성북구 동선동 3가 249-1번지 </t>
  </si>
  <si>
    <t>안지애</t>
  </si>
  <si>
    <t>성우기업</t>
  </si>
  <si>
    <t>인천시 남구 논현동 423 남동공단 15블록1로트</t>
  </si>
  <si>
    <t>성우오토모티브</t>
  </si>
  <si>
    <t>서울특별시 강남구 오성동 160</t>
  </si>
  <si>
    <t>윤지희</t>
  </si>
  <si>
    <t>성진전기</t>
  </si>
  <si>
    <t>경기도 부천시 원미구 약대동 192 부천테크노파크 201동 604호</t>
  </si>
  <si>
    <t>김정민</t>
  </si>
  <si>
    <t>세계물류(주)</t>
  </si>
  <si>
    <t xml:space="preserve">서울 강남구 오성1동 165-11 상원빌딩 3 </t>
  </si>
  <si>
    <t>홍수미</t>
  </si>
  <si>
    <t>세메스(주)</t>
  </si>
  <si>
    <t>충남 천안시 업성동 623-5</t>
  </si>
  <si>
    <t>김태균</t>
  </si>
  <si>
    <t>세브란스병원</t>
  </si>
  <si>
    <t xml:space="preserve">서울시 서대문구 신촌동 134 </t>
  </si>
  <si>
    <t>황인선</t>
  </si>
  <si>
    <t>세빅코리아</t>
  </si>
  <si>
    <t>경기 부천시 소사구 소사본2동 65-20 ㈜세빅코리아</t>
  </si>
  <si>
    <t>이지윤</t>
  </si>
  <si>
    <t>세아홀딩스</t>
  </si>
  <si>
    <t>서울 중구 봉래동1가 10 세아홀딩스</t>
  </si>
  <si>
    <t>심재승</t>
  </si>
  <si>
    <t>세양건설</t>
  </si>
  <si>
    <t>서울 종로구 내수동 신라빌딩 14층 세양건설</t>
  </si>
  <si>
    <t>성보경</t>
  </si>
  <si>
    <t>세원가스관리(주)</t>
  </si>
  <si>
    <t>서울 성동구 용답동 69-4 은광빌딩 3층</t>
  </si>
  <si>
    <t>윤정은</t>
  </si>
  <si>
    <t>세원이씨에스</t>
  </si>
  <si>
    <t>경기도 평택시 진위면 하북리 88-1</t>
  </si>
  <si>
    <t>박준영</t>
  </si>
  <si>
    <t>세창주방기기㈜</t>
  </si>
  <si>
    <t>경기 안산시 성곡동 671 시화공단 5라 602호</t>
  </si>
  <si>
    <t>주현수</t>
  </si>
  <si>
    <t>세크론(주)</t>
  </si>
  <si>
    <t>충남 천안시 차암동 4-4</t>
  </si>
  <si>
    <t>함형철</t>
  </si>
  <si>
    <t>센싸타테크놀러지스코리아(주)</t>
  </si>
  <si>
    <t>서울특별시 강남구 오성동 159-1 무역센터 29층</t>
  </si>
  <si>
    <t>박원근</t>
  </si>
  <si>
    <t>센트럴모터스(주)</t>
  </si>
  <si>
    <t>경기 성남시 분당구 분당동 98-4, 4층</t>
  </si>
  <si>
    <t>소프트맥스</t>
  </si>
  <si>
    <t>서울시 서초구 서초동 1570-1 허브원 빌딩</t>
  </si>
  <si>
    <t>송정훈</t>
  </si>
  <si>
    <t>소프트웨어공제조합</t>
  </si>
  <si>
    <t>서울시 송파구 가락본동 79-2</t>
  </si>
  <si>
    <t>변성미</t>
  </si>
  <si>
    <t>송월타올주식회사</t>
  </si>
  <si>
    <t xml:space="preserve">서울시 강남구 신사동 66-6 일경빌딩 </t>
  </si>
  <si>
    <t>기획실/홍보</t>
  </si>
  <si>
    <t>황승완</t>
  </si>
  <si>
    <t>송파구시설관리공단</t>
  </si>
  <si>
    <t>서울특별시 송파구 송파동 15-2</t>
  </si>
  <si>
    <t>민현지</t>
  </si>
  <si>
    <t>서울시 송파구 송파동 15-2</t>
  </si>
  <si>
    <t>홍근형</t>
  </si>
  <si>
    <t>신라건설</t>
  </si>
  <si>
    <t>서울시 중구 남대문로5가 541 신라센터빌딩</t>
  </si>
  <si>
    <t>문화홍보팀</t>
  </si>
  <si>
    <t>이태형</t>
  </si>
  <si>
    <t>신라루컴즈</t>
  </si>
  <si>
    <t>서울 구로구 구로3동 197-22 에이스테크노타워5차 12층 신라루컴즈</t>
  </si>
  <si>
    <t>황오연</t>
  </si>
  <si>
    <t>신라일렉트로닉스</t>
  </si>
  <si>
    <t>서울시 마포구 아현동 686</t>
  </si>
  <si>
    <t>김현국</t>
  </si>
  <si>
    <t>신라증권</t>
  </si>
  <si>
    <t>서울 영등포구 여의도동 34-3 신라증권빌딩 신라증권</t>
  </si>
  <si>
    <t>이윤정</t>
  </si>
  <si>
    <t>씨앗</t>
  </si>
  <si>
    <t>서울시 종로구 관철동 258 13층</t>
  </si>
  <si>
    <t>허식</t>
  </si>
  <si>
    <t>씨앗교육</t>
  </si>
  <si>
    <t>서울시 종로구 관철동 258 씨앗빌딩 10층</t>
  </si>
  <si>
    <t>박미성</t>
  </si>
  <si>
    <t>씨앗나라자동차보험㈜</t>
  </si>
  <si>
    <t>서울시 종로구 인의동 112-1 한국교직원공제회 
           동원회관 9, 11층</t>
  </si>
  <si>
    <t>보상지원팀</t>
  </si>
  <si>
    <t>문혜영</t>
  </si>
  <si>
    <t>역삼구시설관리공단</t>
  </si>
  <si>
    <t>서울특별시 강남구 오성동 8번지</t>
  </si>
  <si>
    <t>선우진</t>
  </si>
  <si>
    <t>역삼모노레일(주)</t>
  </si>
  <si>
    <t>서울특별시 강남구 오성동 8번지 1층</t>
  </si>
  <si>
    <t>이순률</t>
  </si>
  <si>
    <t>역삼성모병원</t>
  </si>
  <si>
    <t>서울시 서초구 반포동 506</t>
  </si>
  <si>
    <t>QI파트</t>
  </si>
  <si>
    <t>황만수</t>
  </si>
  <si>
    <t>온국민전선</t>
  </si>
  <si>
    <t>경기 군포시 금정동 166   </t>
  </si>
  <si>
    <t>황철규</t>
  </si>
  <si>
    <t>온국민전선(주)</t>
  </si>
  <si>
    <t>경기 군포시 금정동 166</t>
  </si>
  <si>
    <t>장광주철</t>
  </si>
  <si>
    <t>충남 천안시 직산읍 군서리 92-2</t>
  </si>
  <si>
    <t>고미선</t>
  </si>
  <si>
    <t>장구디지털산업진흥원</t>
  </si>
  <si>
    <t>대구광역시 남구 대명동 2139번지 (재)대구디지털산업진흥원본관2층</t>
  </si>
  <si>
    <t>안소현</t>
  </si>
  <si>
    <t>장농</t>
  </si>
  <si>
    <t>서울특별시 마포구 마포동 33-1</t>
  </si>
  <si>
    <t>김대식</t>
  </si>
  <si>
    <t>장덕GDS(주)</t>
  </si>
  <si>
    <t>경기도 안산시 단원구 목내동 475</t>
  </si>
  <si>
    <t>정택현</t>
  </si>
  <si>
    <t>장덕전자(주)</t>
  </si>
  <si>
    <t>경기도 안산시 단원구 목내동 390-1</t>
  </si>
  <si>
    <t>신정수</t>
  </si>
  <si>
    <t>장덕지디에스(주)</t>
  </si>
  <si>
    <t>허창우</t>
  </si>
  <si>
    <t>장덕지디에스㈜</t>
  </si>
  <si>
    <t>최경미</t>
  </si>
  <si>
    <t>장덕테크노밸리</t>
  </si>
  <si>
    <t xml:space="preserve">대전광역시 유성구 탑립동 대덕테크노밸리 아이 2-2-2 블록 </t>
  </si>
  <si>
    <t>양수진</t>
  </si>
  <si>
    <t>장도마루</t>
  </si>
  <si>
    <t>경기도 화성시 양단면 요당리 713-7</t>
  </si>
  <si>
    <t>여형구</t>
  </si>
  <si>
    <t>장도물산</t>
  </si>
  <si>
    <t>서울시 강남구 일원1동 642-11</t>
  </si>
  <si>
    <t>기획관리이사</t>
  </si>
  <si>
    <t>윤용상</t>
  </si>
  <si>
    <t>장명레저산업</t>
  </si>
  <si>
    <t>서울 강남구 역삼동 719-5</t>
  </si>
  <si>
    <t>손진호</t>
  </si>
  <si>
    <t>장명콘도</t>
  </si>
  <si>
    <t>서울시 강남구 역삼동 719-5</t>
  </si>
  <si>
    <t>마케팅본부</t>
  </si>
  <si>
    <t>정연섭</t>
  </si>
  <si>
    <t>장명콘크리트공업(주)</t>
  </si>
  <si>
    <t>경기도 군포시 산본동 1148 신영@ 941-704</t>
  </si>
  <si>
    <t>박강호</t>
  </si>
  <si>
    <t>장상</t>
  </si>
  <si>
    <t>서울시 동대문구 신설동 96-48 대상빌딩</t>
  </si>
  <si>
    <t>김성훈</t>
  </si>
  <si>
    <t>장상그룹</t>
  </si>
  <si>
    <t>전병옥</t>
  </si>
  <si>
    <t>차민경</t>
  </si>
  <si>
    <t>장생보험심사(주)</t>
  </si>
  <si>
    <t>서울 마포구 동교동 159-5 춘전빌딩 10층</t>
  </si>
  <si>
    <t>전여옥</t>
  </si>
  <si>
    <t>장선건설(주)</t>
  </si>
  <si>
    <t>경기 성남시 중원구 상대원1동 1136, 3층</t>
  </si>
  <si>
    <t>장영희</t>
  </si>
  <si>
    <t>장성C&amp;S</t>
  </si>
  <si>
    <t>서울시 성동구 마장동 773-1</t>
  </si>
  <si>
    <t>배재성</t>
  </si>
  <si>
    <t>장성계전(주)</t>
  </si>
  <si>
    <t>서울특별시 강남구 신사동 634-10(윤당빌딩6층)</t>
  </si>
  <si>
    <t>조용철</t>
  </si>
  <si>
    <t>서울특별시 강남구 신사동 신사동 634-10(윤당빌딩6층)</t>
  </si>
  <si>
    <t>장성계전㈜</t>
  </si>
  <si>
    <t>서울시 성동구 성수1가2동 656-216</t>
  </si>
  <si>
    <t>정희수</t>
  </si>
  <si>
    <t>장성산업</t>
  </si>
  <si>
    <t>서울시 종로구 관훈동 155-2</t>
  </si>
  <si>
    <t>신미영</t>
  </si>
  <si>
    <t xml:space="preserve">서울시 종로구 관훈동 155-2 </t>
  </si>
  <si>
    <t>가스보일러사업부</t>
  </si>
  <si>
    <t>서울시 종로구 관훈동 155-2 대성산업 1호관 5층</t>
  </si>
  <si>
    <t>장성산업(주)건설사업부</t>
  </si>
  <si>
    <t>서울시 종로구 관훈동 151-8 동덕빌딩 4층</t>
  </si>
  <si>
    <t>탁연미</t>
  </si>
  <si>
    <t>장성산업㈜서울석유부</t>
  </si>
  <si>
    <t>안우상</t>
  </si>
  <si>
    <t>장수</t>
  </si>
  <si>
    <t>서울 강남구 도독동 949-3</t>
  </si>
  <si>
    <t>신창훈</t>
  </si>
  <si>
    <t>장아기계펌프(주)</t>
  </si>
  <si>
    <t>경기도 안산시 단원구 원시동 741-4</t>
  </si>
  <si>
    <t>하효정</t>
  </si>
  <si>
    <t>장아레미콘(주)</t>
  </si>
  <si>
    <t>경기도 화성시 우정면 석천리 18-1</t>
  </si>
  <si>
    <t>여진구</t>
  </si>
  <si>
    <t>장양이앤씨</t>
  </si>
  <si>
    <t>서울시 서초구 서초동 1329 오성화재 서초사옥 17층</t>
  </si>
  <si>
    <t>이경옥</t>
  </si>
  <si>
    <t>장외경제정책연구원</t>
  </si>
  <si>
    <t>서울시 서초구 염곡동 300-4번지</t>
  </si>
  <si>
    <t>정민국</t>
  </si>
  <si>
    <t>장원인물㈜</t>
  </si>
  <si>
    <t>인천시 부평구 십정동 226</t>
  </si>
  <si>
    <t>정연희</t>
  </si>
  <si>
    <t>장진휀스(주)</t>
  </si>
  <si>
    <t>경기도 안산시 단원구 원시동 743-8(반월공단8B26)</t>
  </si>
  <si>
    <t>이건한</t>
  </si>
  <si>
    <t>장창공업</t>
  </si>
  <si>
    <t>경기도 시흥시 정왕동 1292-4</t>
  </si>
  <si>
    <t>김영민</t>
  </si>
  <si>
    <t>장창공업(주)</t>
  </si>
  <si>
    <t>경기도 시흥시 정왕동 1292-4 시화공단 4나 506</t>
  </si>
  <si>
    <t>김민수</t>
  </si>
  <si>
    <t>장창공업㈜</t>
  </si>
  <si>
    <t>경기도 시흥시 정왕동 1392-4</t>
  </si>
  <si>
    <t>김종주</t>
  </si>
  <si>
    <t>장화코</t>
  </si>
  <si>
    <t>서울 서초구 서초3동 1549-8 데코빌딩</t>
  </si>
  <si>
    <t>유영근</t>
  </si>
  <si>
    <t>장화페인트공업㈜</t>
  </si>
  <si>
    <t>경기도 안산시 단원구 성곡동 629</t>
  </si>
  <si>
    <t>김종훈</t>
  </si>
  <si>
    <t>장흥금속(주)</t>
  </si>
  <si>
    <t>인천광역시 남동구 고잔동 731-2</t>
  </si>
  <si>
    <t>강미경</t>
  </si>
  <si>
    <t>장흥화학공업주식회사</t>
  </si>
  <si>
    <t>서울시 강남구 역삼동 718-26 일성빌딩</t>
  </si>
  <si>
    <t>관리부</t>
  </si>
  <si>
    <t>박인정</t>
  </si>
  <si>
    <t>조선SDI</t>
  </si>
  <si>
    <t>경기도 수원시 영통구 신동 757</t>
  </si>
  <si>
    <t>황민아</t>
  </si>
  <si>
    <t>조선SDS</t>
  </si>
  <si>
    <t>서울시 강남구 역삼동 718-5</t>
  </si>
  <si>
    <t>인재개발그룹</t>
  </si>
  <si>
    <t>서영신</t>
  </si>
  <si>
    <t>조선광주전자</t>
  </si>
  <si>
    <t>광주광역시 광산구 오선동271</t>
  </si>
  <si>
    <t>cs그룹</t>
  </si>
  <si>
    <t>박소연</t>
  </si>
  <si>
    <t>조선네트웍스(주)</t>
  </si>
  <si>
    <t>서울 강남구 오성1동 159-1 아셈타워 8층</t>
  </si>
  <si>
    <t>고현섭</t>
  </si>
  <si>
    <t>서울시 강남구 오성동 159-1 아셈타워 8층</t>
  </si>
  <si>
    <t>조선몰</t>
  </si>
  <si>
    <t>경기도 성남시 분당구 서현동 270-1</t>
  </si>
  <si>
    <t>e-마케팅팀</t>
  </si>
  <si>
    <t>조철현</t>
  </si>
  <si>
    <t>조선물산(주)</t>
  </si>
  <si>
    <t>경기도 성남시 분당구 서현동 263 오성플라자빌딩</t>
  </si>
  <si>
    <t>이현준</t>
  </si>
  <si>
    <t>서울 중구 태평로2가 310</t>
  </si>
  <si>
    <t>조선물산건설부문</t>
  </si>
  <si>
    <t xml:space="preserve">경기도 성남시 분당구 서현동 265-3 신영타워 7층 </t>
  </si>
  <si>
    <t>CS기획팀</t>
  </si>
  <si>
    <t>권예진</t>
  </si>
  <si>
    <t>조선벤처투자(주)</t>
  </si>
  <si>
    <t xml:space="preserve">서울 강남구 역삼1동 647-9 한국지식재산 </t>
  </si>
  <si>
    <t>강유신</t>
  </si>
  <si>
    <t>조선생명</t>
  </si>
  <si>
    <t>서울시 중구 태평로2가 150</t>
  </si>
  <si>
    <t>황별이</t>
  </si>
  <si>
    <t>조선생명보험(주)</t>
  </si>
  <si>
    <t>서울 중구 태평로2가 150 오성생명빌딩</t>
  </si>
  <si>
    <t>김병준</t>
  </si>
  <si>
    <t>조선생명보험주식회사</t>
  </si>
  <si>
    <t>서울 중구 태평로 2가 150번지</t>
  </si>
  <si>
    <t>김명진</t>
  </si>
  <si>
    <t>조선서울병원</t>
  </si>
  <si>
    <t>서울시 강남구 일원동 50</t>
  </si>
  <si>
    <t>조선선물(주)</t>
  </si>
  <si>
    <t>서울시 영등포구 여의도동 36-1 오성생명빌딩</t>
  </si>
  <si>
    <t>강진영</t>
  </si>
  <si>
    <t>조선선물㈜</t>
  </si>
  <si>
    <t>서울 영등포구 여의도동 36-1 오성생명빌딩 7층</t>
  </si>
  <si>
    <t>신동호</t>
  </si>
  <si>
    <t>조선에버랜드</t>
  </si>
  <si>
    <t>경기도 군포시 부곡동 1</t>
  </si>
  <si>
    <t>골프문화사업부</t>
  </si>
  <si>
    <t>김미정</t>
  </si>
  <si>
    <t>경기도 용인시 포곡면 전대리 310</t>
  </si>
  <si>
    <t>서비스혁신팀</t>
  </si>
  <si>
    <t>조선에버랜드(주)</t>
  </si>
  <si>
    <t>서울 중구 을지로1가 87 오성화재빌딩 5층</t>
  </si>
  <si>
    <t>김신지</t>
  </si>
  <si>
    <t>조선에스디아이(주)</t>
  </si>
  <si>
    <t>경기 수원시 영통구 신동 575</t>
  </si>
  <si>
    <t>최용현</t>
  </si>
  <si>
    <t>조선에스디에스(주)</t>
  </si>
  <si>
    <t>권주현</t>
  </si>
  <si>
    <t>조선엔지니어링</t>
  </si>
  <si>
    <t>서울시 강남구 도곡2동 467-14번지 오성 SEI 타워</t>
  </si>
  <si>
    <t>문희영</t>
  </si>
  <si>
    <t>조선엔지니어링(주)</t>
  </si>
  <si>
    <t>서울 강남구 도곡2동 467-14 오성SEI타워</t>
  </si>
  <si>
    <t>고정우</t>
  </si>
  <si>
    <t>서울시 강남구 도곡2동 467-14 오성SEI타워</t>
  </si>
  <si>
    <t>HR팀</t>
  </si>
  <si>
    <t>조선전기(주)</t>
  </si>
  <si>
    <t>경기 수원시 영통구 매탄3동 314</t>
  </si>
  <si>
    <t>이윤범</t>
  </si>
  <si>
    <t>조선전기부산사업장</t>
  </si>
  <si>
    <t>부산광역시 강서구 송정동 1623-2 녹산공단 오성전기㈜</t>
  </si>
  <si>
    <t>6SIGMA그룹</t>
  </si>
  <si>
    <t>최현</t>
  </si>
  <si>
    <t>조선전자</t>
  </si>
  <si>
    <t>경기 수원시 영통구 매탄동 416   </t>
  </si>
  <si>
    <t>송영진</t>
  </si>
  <si>
    <t>경기도 수원시 영통구 매탄동 416</t>
  </si>
  <si>
    <t>생활가전총괄</t>
  </si>
  <si>
    <t>경기도 수원시 팔달구 매탄3동 416-2</t>
  </si>
  <si>
    <t>전략그룹</t>
  </si>
  <si>
    <t>원모세</t>
  </si>
  <si>
    <t>조선전자(경영기획팀)</t>
  </si>
  <si>
    <t>한성원</t>
  </si>
  <si>
    <t>조선전자(주)</t>
  </si>
  <si>
    <t>경기 수원시 영통구 매탄동 416</t>
  </si>
  <si>
    <t>이상민</t>
  </si>
  <si>
    <t>조선전자로지텍(주)</t>
  </si>
  <si>
    <t>경기 수원시 영통구 신동 401</t>
  </si>
  <si>
    <t>조혜정</t>
  </si>
  <si>
    <t>조선전자무선사업부</t>
  </si>
  <si>
    <t xml:space="preserve">경북 구미시 임수동 94-1 </t>
  </si>
  <si>
    <t>451-845</t>
    <phoneticPr fontId="4" type="noConversion"/>
  </si>
  <si>
    <t>무선사업부,경영혁신그룹</t>
  </si>
  <si>
    <t>최수진</t>
  </si>
  <si>
    <t xml:space="preserve">경북 구미시 임수동 94-1 오성전자2공장 </t>
  </si>
  <si>
    <t>CS팀</t>
  </si>
  <si>
    <t>조선전자서비스</t>
  </si>
  <si>
    <t>경기도 수원시 영통구 원천동 327</t>
  </si>
  <si>
    <t>서비스운영팀</t>
  </si>
  <si>
    <t>문윤태</t>
  </si>
  <si>
    <t>조선전자서비스(주)</t>
  </si>
  <si>
    <t xml:space="preserve">경기 수원시 영통구 원천동 327 오성전자 </t>
  </si>
  <si>
    <t>이태용</t>
  </si>
  <si>
    <t>조선전자주식회사</t>
  </si>
  <si>
    <t>서울시 중구 태평로 2가 250</t>
  </si>
  <si>
    <t>정초원</t>
  </si>
  <si>
    <t>조선종합화학(주)</t>
  </si>
  <si>
    <t>충남 서산시 대산읍 독곳리 산222-2</t>
  </si>
  <si>
    <t>도우동</t>
  </si>
  <si>
    <t>조선중공업(주)</t>
  </si>
  <si>
    <t>정송이</t>
  </si>
  <si>
    <t>서울시 강남구 역삼1동 647-9 한국지식재산센터</t>
  </si>
  <si>
    <t>조선증권</t>
  </si>
  <si>
    <t>서울 종로구 종로2가 6 종로타워 12층</t>
  </si>
  <si>
    <t>민경선</t>
  </si>
  <si>
    <t xml:space="preserve">서울시 종로구 종로2가 6번지 종로타워 14층 </t>
  </si>
  <si>
    <t>고객서비스파트</t>
  </si>
  <si>
    <t xml:space="preserve">서울특별시 종로구 종로2가 6번지 종로타워 14층 </t>
  </si>
  <si>
    <t>조선증권(주)</t>
  </si>
  <si>
    <t>황경원</t>
  </si>
  <si>
    <t>서울시 종로구 종로2가 6 종로타워</t>
  </si>
  <si>
    <t>인재개발파트</t>
  </si>
  <si>
    <t>조선출판사</t>
  </si>
  <si>
    <t>서울 서초구 서초동 1516-2 오성출판사</t>
  </si>
  <si>
    <t>박은성</t>
  </si>
  <si>
    <t>조선카드</t>
  </si>
  <si>
    <t xml:space="preserve">서울 종로구 연지동 1-30번지 은석빌딩 동관 </t>
  </si>
  <si>
    <t>조지은</t>
  </si>
  <si>
    <t>조선카드(주)</t>
  </si>
  <si>
    <t>서울 종로구 연지동 1-30 오성카드빌딩</t>
  </si>
  <si>
    <t>박혜린</t>
  </si>
  <si>
    <t>조선코닝(주)</t>
  </si>
  <si>
    <t>경기 수원시 영통구 신동 472</t>
  </si>
  <si>
    <t>이지현</t>
  </si>
  <si>
    <t>조선테스코</t>
  </si>
  <si>
    <t>서울시 강남구 역삼동 701-2</t>
  </si>
  <si>
    <t>문화공헌팀</t>
  </si>
  <si>
    <t>이가영</t>
  </si>
  <si>
    <t>서울시 강남구 역삼동 701-2 삼정개발빌딩 17층</t>
  </si>
  <si>
    <t>조선테스코(주)</t>
  </si>
  <si>
    <t>서울특별시 강남구 역삼동 701-2</t>
  </si>
  <si>
    <t>곽태근</t>
  </si>
  <si>
    <t>조선테스코주식회사</t>
  </si>
  <si>
    <t>서울시 강남구 역삼동 701-2 삼정개발빌딩 16층</t>
  </si>
  <si>
    <t>안남규</t>
  </si>
  <si>
    <t>조선테크원</t>
  </si>
  <si>
    <t xml:space="preserve">서울 강남구 역삼동 701-2 </t>
  </si>
  <si>
    <t>김형래</t>
  </si>
  <si>
    <t>조선토탈(주)</t>
  </si>
  <si>
    <t>충남 서산시 대산읍 독곳리 411-1</t>
  </si>
  <si>
    <t>장현정</t>
  </si>
  <si>
    <t>조선투자신탁운용(주)</t>
  </si>
  <si>
    <t>서울 영등포구 여의도동 36-1 오성생명빌딩</t>
  </si>
  <si>
    <t>황기정</t>
  </si>
  <si>
    <t xml:space="preserve">서울시 영등포구 여의도동 36-1 </t>
  </si>
  <si>
    <t>조선포리머(주)</t>
  </si>
  <si>
    <t>경기도 안산시 단원구 성곡동 684-6(시화공단5바507)</t>
  </si>
  <si>
    <t>안진영</t>
  </si>
  <si>
    <t>조선프라자</t>
  </si>
  <si>
    <t>경기도 성남시 분당구 서현동 263</t>
  </si>
  <si>
    <t>천강</t>
  </si>
  <si>
    <t>조선화재</t>
  </si>
  <si>
    <t>서울 중구 을지로1가 87 오성화재빌딩</t>
  </si>
  <si>
    <t>최성영</t>
  </si>
  <si>
    <t>조선화재손해사정서비</t>
  </si>
  <si>
    <t>서울 강남구 역삼1동 824 역삼빌딩 11층</t>
  </si>
  <si>
    <t>김대간</t>
  </si>
  <si>
    <t>조선화재해상보험</t>
  </si>
  <si>
    <t>구교영</t>
  </si>
  <si>
    <t>서울시 중구 을지로1가 87</t>
  </si>
  <si>
    <t>박찬숙</t>
  </si>
  <si>
    <t>서울시 중구 을지로1가 87 오성화재빌딩</t>
  </si>
  <si>
    <t>조선화재해상보험(주)</t>
  </si>
  <si>
    <t>염철민</t>
  </si>
  <si>
    <t>㈜KTPC</t>
    <phoneticPr fontId="4" type="noConversion"/>
  </si>
  <si>
    <t>서울시 송파구 방이동 50-5 JNC빌딩</t>
  </si>
  <si>
    <t>황경수</t>
  </si>
  <si>
    <t>㈜서울개발공사</t>
    <phoneticPr fontId="4" type="noConversion"/>
  </si>
  <si>
    <t>경기도 수원시 영통구 이의동 산111-8</t>
  </si>
  <si>
    <t>㈜서울케이블티비</t>
    <phoneticPr fontId="4" type="noConversion"/>
  </si>
  <si>
    <t>서울 강남구 논현2동 239-1</t>
  </si>
  <si>
    <t>㈜세일백화점</t>
    <phoneticPr fontId="4" type="noConversion"/>
  </si>
  <si>
    <t>서울 중구 충무로1가 52-5</t>
  </si>
  <si>
    <t>㈜신라개발</t>
    <phoneticPr fontId="4" type="noConversion"/>
  </si>
  <si>
    <t>인천광역시 남동구 고잔동 657-2 111B-3L</t>
  </si>
  <si>
    <t>신송희</t>
  </si>
  <si>
    <t>㈜알로네트워크</t>
    <phoneticPr fontId="4" type="noConversion"/>
  </si>
  <si>
    <t>서울 동작구 사당3동 252-14, 3층</t>
  </si>
  <si>
    <t>박종관</t>
  </si>
  <si>
    <t>㈜페.케이.씨</t>
    <phoneticPr fontId="4" type="noConversion"/>
  </si>
  <si>
    <t>경기도 안성시 원곡면 반제리 556-2</t>
  </si>
  <si>
    <t>㈜행복노트</t>
    <phoneticPr fontId="4" type="noConversion"/>
  </si>
  <si>
    <t xml:space="preserve">서울 강남구 역삼동 707-19 일옥빌딩 23 </t>
  </si>
  <si>
    <t>김순기</t>
  </si>
  <si>
    <t>지식저축은행</t>
  </si>
  <si>
    <t>서울 중구 초동 106-9번지 솔로몬 저축은행</t>
  </si>
  <si>
    <t>강은영</t>
  </si>
  <si>
    <t>천국사</t>
  </si>
  <si>
    <t>홍보기획</t>
  </si>
  <si>
    <t>채정아</t>
  </si>
  <si>
    <t>천국식품</t>
  </si>
  <si>
    <t>서울시 성북구 하월곡동 82-9</t>
  </si>
  <si>
    <t>김민정</t>
  </si>
  <si>
    <t>천국유지(주)</t>
  </si>
  <si>
    <t>인천 중구 항동7가 45</t>
  </si>
  <si>
    <t>노현서</t>
  </si>
  <si>
    <t>천국인터내셔날 </t>
  </si>
  <si>
    <t>서울시 종로구 재동 84-2</t>
  </si>
  <si>
    <t>박상운</t>
  </si>
  <si>
    <t>천국전기</t>
  </si>
  <si>
    <t>경기도 부천시 오정구 내동 195</t>
  </si>
  <si>
    <t>이상국</t>
  </si>
  <si>
    <t>천국통상 </t>
  </si>
  <si>
    <t>서울 강남구 역삼1동 701-2 삼정개발빌딩 6층</t>
  </si>
  <si>
    <t>유승인</t>
  </si>
  <si>
    <t>천국통상(주)</t>
  </si>
  <si>
    <t>서울 강남구 역삼1동 701-2</t>
  </si>
  <si>
    <t>김광민</t>
  </si>
  <si>
    <t>천재베스텍</t>
  </si>
  <si>
    <t>경기도 부천시 원미구 도당동 272-15</t>
  </si>
  <si>
    <t>이안나</t>
  </si>
  <si>
    <t>천재베스텍㈜</t>
  </si>
  <si>
    <t>신성희</t>
  </si>
  <si>
    <t>천재알루미늄</t>
  </si>
  <si>
    <t xml:space="preserve">인천광역시 서구 가좌동 542-3  </t>
  </si>
  <si>
    <t>김대용</t>
  </si>
  <si>
    <t>천재제분</t>
  </si>
  <si>
    <t>서울시 영등포구 여의도동 60번지 한민족생명63빌딩 54층</t>
  </si>
  <si>
    <t>남궁현</t>
  </si>
  <si>
    <t>천재제분주식회사</t>
  </si>
  <si>
    <t>서울시 영등포구 여의도동 60 63빌딩 54층</t>
  </si>
  <si>
    <t>미래경영실</t>
  </si>
  <si>
    <t>김정수</t>
  </si>
  <si>
    <t>천재제약</t>
  </si>
  <si>
    <t>서울시 동대문구 용두동 252번지</t>
  </si>
  <si>
    <t>원미라</t>
  </si>
  <si>
    <t>풍만문구</t>
  </si>
  <si>
    <t>서울 마포구 도화동 541 일신빌딩 8층</t>
  </si>
  <si>
    <t>최시훈</t>
  </si>
  <si>
    <t>서울시 용산구 한강로2가 187-7 유신빌딩 1층</t>
  </si>
  <si>
    <t>하이신한증권</t>
  </si>
  <si>
    <t>서울 영등포구 여의도동 24-4 굿모닝신한타워 굿모닝신한증권</t>
  </si>
  <si>
    <t>차세은</t>
  </si>
  <si>
    <t>서울시 영등포구 여의도동 23-2 굿모닝신한타워</t>
  </si>
  <si>
    <t>한민족광업진흥공사</t>
  </si>
  <si>
    <t>서울시 동작구 신대방동 686-48</t>
  </si>
  <si>
    <t>유은희</t>
  </si>
  <si>
    <t xml:space="preserve">서울시 동작구 신대방동 686-48 </t>
  </si>
  <si>
    <t>서울특별시 동작구 신대방동686-48</t>
  </si>
  <si>
    <t>전략기획부</t>
  </si>
  <si>
    <t>한민족교과서(주)</t>
  </si>
  <si>
    <t>서울특별시 서초구 잠원동 41-10</t>
  </si>
  <si>
    <t>김일희</t>
  </si>
  <si>
    <t>한민족도시가스(주)</t>
  </si>
  <si>
    <t>오근선</t>
  </si>
  <si>
    <t>한민족무역투자진흥공사</t>
  </si>
  <si>
    <t>서울시 서초구 염곡동 300-9</t>
  </si>
  <si>
    <t>이원상</t>
  </si>
  <si>
    <t xml:space="preserve">서울시 서초구 염곡동 300-9 </t>
  </si>
  <si>
    <t>한민족방직</t>
  </si>
  <si>
    <t>서울 영등포구 여의도동 25 대한빌딩 13층 대한방직</t>
  </si>
  <si>
    <t>전호영</t>
  </si>
  <si>
    <t>한민족법률구조공단</t>
  </si>
  <si>
    <t>서울시 서초구 서초동 1703-10</t>
  </si>
  <si>
    <t>운영총괄팀</t>
  </si>
  <si>
    <t>조희덕</t>
  </si>
  <si>
    <t>서울시 서초구 서초동 1703-10번지</t>
  </si>
  <si>
    <t>한민족병원협회</t>
  </si>
  <si>
    <t>서울 마포구 마포동 35-1 현대빌딩 대한병원협회</t>
  </si>
  <si>
    <t>김미선</t>
  </si>
  <si>
    <t>한민족상공회의소</t>
  </si>
  <si>
    <t>서울시 용산 동자동12 게이트웨이타워 12층</t>
  </si>
  <si>
    <t>전정희</t>
  </si>
  <si>
    <t>서울시 용산구 동자동 12</t>
  </si>
  <si>
    <t>한민족생명</t>
  </si>
  <si>
    <t xml:space="preserve">서울 영등포구 여의도동 60 한민족생명 63빌딩 한민족생명보험주식회사 </t>
  </si>
  <si>
    <t>우병동</t>
  </si>
  <si>
    <t>서울시 여의도동 60 대한빌딩 한민족생명보험주식회사</t>
  </si>
  <si>
    <t>한민족생명보험(주)</t>
  </si>
  <si>
    <t>서울 영등포구 여의도동 60 한민족생명63빌딩</t>
  </si>
  <si>
    <t>홍순우</t>
  </si>
  <si>
    <t>한민족석탄공사</t>
  </si>
  <si>
    <t xml:space="preserve">서울시 마포구 상암동 594 </t>
  </si>
  <si>
    <t>임종율</t>
  </si>
  <si>
    <t>서울시 마포구 상암동 594번지</t>
  </si>
  <si>
    <t>한민족전선</t>
  </si>
  <si>
    <t>서울시 중구 회현동 1가 194-15</t>
  </si>
  <si>
    <t>품질관리팀</t>
  </si>
  <si>
    <t>전만권</t>
  </si>
  <si>
    <t>한민족전선(주)안양공장</t>
  </si>
  <si>
    <t>경기도 안양시 동안구 관양동 785</t>
  </si>
  <si>
    <t>오민희</t>
  </si>
  <si>
    <t>한민족주택공사</t>
  </si>
  <si>
    <t>경기 성남시 분당구 구미동 175번지</t>
  </si>
  <si>
    <t>강희선</t>
  </si>
  <si>
    <t>경기 성남시 분당구 구미동 175 대한주택공사</t>
  </si>
  <si>
    <t>김선희</t>
  </si>
  <si>
    <t>경기도 성남시 분당구 구미동 175번지 1층</t>
  </si>
  <si>
    <t>인재육성팀</t>
  </si>
  <si>
    <t>한민족주택보증</t>
  </si>
  <si>
    <t>서울시 영등포구 여의도동 15-23</t>
  </si>
  <si>
    <t>권관영</t>
  </si>
  <si>
    <t>한민족주택보증㈜</t>
  </si>
  <si>
    <t>남경욱</t>
  </si>
  <si>
    <t>서울시 영등포구 여의도동 15-23번지</t>
  </si>
  <si>
    <t>한민족지적공사</t>
  </si>
  <si>
    <t xml:space="preserve">서울시 영등포구 여의도동 45  </t>
  </si>
  <si>
    <t>소재옥</t>
  </si>
  <si>
    <t>서울시 영등포구 여의도동 45번지</t>
  </si>
  <si>
    <t>서울특별시 영등포구 여의도동 45번지</t>
  </si>
  <si>
    <t>정보기획팀</t>
  </si>
  <si>
    <t>한민족체육장회</t>
  </si>
  <si>
    <t>심대한</t>
  </si>
  <si>
    <t>한민족체육회</t>
  </si>
  <si>
    <t>서울시 송파구 오륜동 88</t>
  </si>
  <si>
    <t>윤서진</t>
  </si>
  <si>
    <t>한민족통운렌터카</t>
  </si>
  <si>
    <t>서울시 중구 서소문동 58-12</t>
  </si>
  <si>
    <t>렌트카사업팀</t>
  </si>
  <si>
    <t>유대영</t>
  </si>
  <si>
    <t>한민족통운택배</t>
  </si>
  <si>
    <t>택배CRM팀</t>
  </si>
  <si>
    <t>우희진</t>
  </si>
  <si>
    <t>한민족티엠에스(주)</t>
  </si>
  <si>
    <t>서울 동작구 노량진2동 27-2 CTS빌딩내</t>
  </si>
  <si>
    <t>김미숙</t>
  </si>
  <si>
    <t>한민족펄프</t>
  </si>
  <si>
    <t>서울 중구 충무로2가 49-17 신조양빌딩 8층</t>
  </si>
  <si>
    <t>101-504</t>
    <phoneticPr fontId="4" type="noConversion"/>
  </si>
  <si>
    <t>서석현</t>
  </si>
  <si>
    <t>한민족항공</t>
  </si>
  <si>
    <t>서울 강서구 공항동 1370 인력개발팀 한민족항공</t>
  </si>
  <si>
    <t>함명수</t>
  </si>
  <si>
    <t>서울시 강서구 공항동 1370</t>
  </si>
  <si>
    <t>서비스기획팀</t>
  </si>
  <si>
    <t>한민족화장품공업협회</t>
  </si>
  <si>
    <t>서울시 영등포구 여의도동 17-1 금산빌딩 9층</t>
  </si>
  <si>
    <t>고경희</t>
  </si>
  <si>
    <t>정연세</t>
  </si>
  <si>
    <t>한아림산업</t>
  </si>
  <si>
    <t>서울 종로구 수송동 146-12 장화빌딩   </t>
  </si>
  <si>
    <t>전익현</t>
  </si>
  <si>
    <t>서울특별시 종로구 수송동 146-12 장화빌딩</t>
  </si>
  <si>
    <t>주연실</t>
  </si>
  <si>
    <t>한아림산업(주)</t>
  </si>
  <si>
    <t>서울 종로구 수송동 146-12 장화빌딩</t>
  </si>
  <si>
    <t>이안아</t>
  </si>
  <si>
    <t>한아림산업주식회사</t>
  </si>
  <si>
    <t xml:space="preserve">서울시 종로구 수송동 146-12 </t>
  </si>
  <si>
    <t>김은중</t>
  </si>
  <si>
    <t>한아림수산</t>
  </si>
  <si>
    <t>서울시 서초구 방배3동 482-2</t>
  </si>
  <si>
    <t>이종기</t>
  </si>
  <si>
    <t>한아림아이앤에스(주)</t>
  </si>
  <si>
    <t>서울 영등포구 여의도동 15 한섬빌딩 7층</t>
  </si>
  <si>
    <t>조정숙</t>
  </si>
  <si>
    <t>한아림에이치앤엘(주)</t>
  </si>
  <si>
    <t xml:space="preserve">서울 중구 순화동 1-170 에이스타워빌딩  </t>
  </si>
  <si>
    <t>김희숙</t>
  </si>
  <si>
    <t>한아림요업</t>
  </si>
  <si>
    <t>서울시 서대문구 연희3동 87-9 장화통상빌딩2F</t>
  </si>
  <si>
    <t>국민영</t>
  </si>
  <si>
    <t>한아림콩크리트공업(주)</t>
  </si>
  <si>
    <t>서울 중구 서소문동 58-7 동화빌딩 15층</t>
  </si>
  <si>
    <t>부단희</t>
  </si>
  <si>
    <t>서울시 중구 서소문동 58-7 동화빌딩 15층</t>
  </si>
  <si>
    <t>한아림통상</t>
  </si>
  <si>
    <t>서울시 서대문구 연희3동 87-9 장화통상빌딩</t>
  </si>
  <si>
    <t>건재관리부</t>
  </si>
  <si>
    <t>하창진</t>
  </si>
  <si>
    <t>행복건설</t>
  </si>
  <si>
    <t>서울시 서초구 잠원동 50-2</t>
  </si>
  <si>
    <t>강은구</t>
  </si>
  <si>
    <t>행복건설(주)</t>
  </si>
  <si>
    <t>서울 서초구 잠원동 50-2 신영복지센타빌딩</t>
  </si>
  <si>
    <t>박경주</t>
  </si>
  <si>
    <t>행복관광</t>
  </si>
  <si>
    <t xml:space="preserve">서울 종로구 세종로 211  </t>
  </si>
  <si>
    <t>이광민</t>
  </si>
  <si>
    <t>서울 종로구 세종로 211   </t>
  </si>
  <si>
    <t>행복관광개발</t>
  </si>
  <si>
    <t>서울시 종로구 세종로 211 광화문빌딩 3층</t>
  </si>
  <si>
    <t>강민지</t>
  </si>
  <si>
    <t>행복기공</t>
  </si>
  <si>
    <t>서울시 용산구 원효로1가 104</t>
  </si>
  <si>
    <t>공경화</t>
  </si>
  <si>
    <t>고객지원실</t>
  </si>
  <si>
    <t>행복냉동(주)</t>
  </si>
  <si>
    <t>서울 영등포구 양평동3가 45</t>
  </si>
  <si>
    <t>고영환</t>
  </si>
  <si>
    <t>행복로지스틱스(주)</t>
  </si>
  <si>
    <t>서울 용산구 청파동3가 83-2</t>
  </si>
  <si>
    <t>김충순</t>
  </si>
  <si>
    <t>행복리아</t>
  </si>
  <si>
    <t>서울시 용산구 갈월동 98-6</t>
  </si>
  <si>
    <t>박세건</t>
  </si>
  <si>
    <t>행복마트</t>
  </si>
  <si>
    <t>서울시 송파구 잠실동 40-1</t>
  </si>
  <si>
    <t>SV2팀</t>
  </si>
  <si>
    <t>이혜영</t>
  </si>
  <si>
    <t>행복물산(주)</t>
  </si>
  <si>
    <t>서울 송파구 신천동 29</t>
  </si>
  <si>
    <t>유성재</t>
  </si>
  <si>
    <t>행복백화점</t>
  </si>
  <si>
    <t>서울시 중구 소공동 1번지 신영쇼핑(주)</t>
  </si>
  <si>
    <t>서민아</t>
  </si>
  <si>
    <t>행복산업(주)</t>
  </si>
  <si>
    <t>서울 중구 장교동 1 장교빌딩 2405호</t>
  </si>
  <si>
    <t>김희중</t>
  </si>
  <si>
    <t>행운상사(주)</t>
  </si>
  <si>
    <t>서울 강남구 대치3동 997-2 애드빌딩10층</t>
  </si>
  <si>
    <t>이순용</t>
  </si>
  <si>
    <t>행운쇼핑</t>
  </si>
  <si>
    <t>서울 중구 소공동 1 신영쇼핑센타빌딩</t>
  </si>
  <si>
    <t>변영석</t>
  </si>
  <si>
    <t>행운쇼핑(주)</t>
  </si>
  <si>
    <t>류재형</t>
  </si>
  <si>
    <t>행운쇼핑(주)시네마사업본부</t>
  </si>
  <si>
    <t>서울시 송파구 신청동 29</t>
  </si>
  <si>
    <t>기획관리팀</t>
  </si>
  <si>
    <t>박채영</t>
  </si>
  <si>
    <t>행운쇼핑총괄</t>
  </si>
  <si>
    <t>이원재</t>
  </si>
  <si>
    <t>행운알미늄(주)</t>
  </si>
  <si>
    <t>서울 금천구 독산1동 1005</t>
  </si>
  <si>
    <t>이경제</t>
  </si>
  <si>
    <t>서울특별시 금천구 독산동 1005</t>
  </si>
  <si>
    <t>행운알미늄㈜</t>
  </si>
  <si>
    <t>서울시 금천구 독산동 1005번지</t>
  </si>
  <si>
    <t>윤혜영</t>
  </si>
  <si>
    <t>행운역사(주)</t>
  </si>
  <si>
    <t>서울 영등포구 영등포동 618-496</t>
  </si>
  <si>
    <t>임소희</t>
  </si>
  <si>
    <t>행운월드</t>
  </si>
  <si>
    <t>배상준</t>
  </si>
  <si>
    <t>서비스개선팀</t>
  </si>
  <si>
    <t>행운정보통신(주)</t>
  </si>
  <si>
    <t>서울 금천구 가산동 533</t>
  </si>
  <si>
    <t>안유영</t>
  </si>
  <si>
    <t>행운제과</t>
  </si>
  <si>
    <t>서울시 영등포구 양평동 4가 23</t>
  </si>
  <si>
    <t>이동구</t>
  </si>
  <si>
    <t>행운제과(주)</t>
  </si>
  <si>
    <t>서울 영등포구 양평동4가 23</t>
  </si>
  <si>
    <t>차현종</t>
  </si>
  <si>
    <t>행운제약(주)</t>
  </si>
  <si>
    <t>경기 화성시 향남면 상신리 904-8</t>
  </si>
  <si>
    <t>안준수</t>
  </si>
  <si>
    <t>행운칠성</t>
  </si>
  <si>
    <t>김경환</t>
  </si>
  <si>
    <t>제조안전팀</t>
  </si>
  <si>
    <t>행운칠성음료</t>
  </si>
  <si>
    <t>서울시 서초구 잠원동 50-2(설악복지센터2,3,5층)</t>
  </si>
  <si>
    <t>최현정</t>
  </si>
  <si>
    <t>행운칠성음료(주)</t>
  </si>
  <si>
    <t>김진한</t>
  </si>
  <si>
    <t>행운칠성해외담당</t>
  </si>
  <si>
    <t>임영미</t>
  </si>
  <si>
    <t>행운카드(주)</t>
  </si>
  <si>
    <t>서울 강남구 오성1동 157 동양금융센터</t>
  </si>
  <si>
    <t>성시경</t>
  </si>
  <si>
    <t>행운캐슬</t>
  </si>
  <si>
    <t>행운캐피탈(주)</t>
  </si>
  <si>
    <t xml:space="preserve">서울 강남구 오성2동 142-35 성담빌딩 14 </t>
  </si>
  <si>
    <t>한영규</t>
  </si>
  <si>
    <t>행운호텔</t>
  </si>
  <si>
    <t>서울시 중구 소공동 1번지</t>
  </si>
  <si>
    <t>강슬기</t>
  </si>
  <si>
    <t>김보람</t>
  </si>
  <si>
    <t>행운후레쉬델리카(주)</t>
  </si>
  <si>
    <t>경기 용인시 기흥구 상하동 55-5</t>
  </si>
  <si>
    <t>임태섭</t>
  </si>
  <si>
    <t>회의실 예약 현황표</t>
    <phoneticPr fontId="4" type="noConversion"/>
  </si>
  <si>
    <t>회의실</t>
    <phoneticPr fontId="4" type="noConversion"/>
  </si>
  <si>
    <t>예약자</t>
    <phoneticPr fontId="4" type="noConversion"/>
  </si>
  <si>
    <t>시작</t>
    <phoneticPr fontId="4" type="noConversion"/>
  </si>
  <si>
    <t>종료</t>
    <phoneticPr fontId="4" type="noConversion"/>
  </si>
  <si>
    <t>공감실</t>
    <phoneticPr fontId="4" type="noConversion"/>
  </si>
  <si>
    <t>김철민</t>
    <phoneticPr fontId="4" type="noConversion"/>
  </si>
  <si>
    <t>º</t>
    <phoneticPr fontId="4" type="noConversion"/>
  </si>
  <si>
    <t>이상형</t>
    <phoneticPr fontId="4" type="noConversion"/>
  </si>
  <si>
    <t>오민철</t>
    <phoneticPr fontId="4" type="noConversion"/>
  </si>
  <si>
    <t>도전실</t>
    <phoneticPr fontId="4" type="noConversion"/>
  </si>
  <si>
    <t>박수진</t>
    <phoneticPr fontId="4" type="noConversion"/>
  </si>
  <si>
    <t>정민주</t>
    <phoneticPr fontId="4" type="noConversion"/>
  </si>
  <si>
    <t>창조실</t>
    <phoneticPr fontId="4" type="noConversion"/>
  </si>
  <si>
    <t>홍상옥</t>
    <phoneticPr fontId="4" type="noConversion"/>
  </si>
  <si>
    <t>김미혜</t>
    <phoneticPr fontId="4" type="noConversion"/>
  </si>
  <si>
    <t>혁신실</t>
    <phoneticPr fontId="4" type="noConversion"/>
  </si>
  <si>
    <t>강성국</t>
    <phoneticPr fontId="4" type="noConversion"/>
  </si>
  <si>
    <t>이진우</t>
    <phoneticPr fontId="4" type="noConversion"/>
  </si>
  <si>
    <t>화합실</t>
    <phoneticPr fontId="4" type="noConversion"/>
  </si>
  <si>
    <t>민대주</t>
    <phoneticPr fontId="4" type="noConversion"/>
  </si>
  <si>
    <t>안문희</t>
    <phoneticPr fontId="4" type="noConversion"/>
  </si>
  <si>
    <t>송종민</t>
    <phoneticPr fontId="4" type="noConversion"/>
  </si>
  <si>
    <t>납품업체</t>
    <phoneticPr fontId="4" type="noConversion"/>
  </si>
  <si>
    <t>부품코드</t>
    <phoneticPr fontId="4" type="noConversion"/>
  </si>
  <si>
    <t>불량현상</t>
  </si>
  <si>
    <t>불량원인</t>
  </si>
  <si>
    <t>불량건수</t>
  </si>
  <si>
    <t>기존납품단가</t>
    <phoneticPr fontId="4" type="noConversion"/>
  </si>
  <si>
    <t>A사</t>
  </si>
  <si>
    <t>BC1</t>
  </si>
  <si>
    <t>LED 불빛샘</t>
  </si>
  <si>
    <t>Display PCB 재조립</t>
  </si>
  <si>
    <t>&lt;코드별 부품명칭&gt;</t>
    <phoneticPr fontId="4" type="noConversion"/>
  </si>
  <si>
    <t>B사</t>
  </si>
  <si>
    <t>BC2</t>
  </si>
  <si>
    <t>이물</t>
  </si>
  <si>
    <t>Display부 이물</t>
  </si>
  <si>
    <t>부품명</t>
  </si>
  <si>
    <t>C사</t>
  </si>
  <si>
    <t>Scratch</t>
  </si>
  <si>
    <t>Door Deco 우측 상단부 Scratch</t>
  </si>
  <si>
    <t>BC1</t>
    <phoneticPr fontId="4" type="noConversion"/>
  </si>
  <si>
    <t>Cabinet Cover</t>
  </si>
  <si>
    <t>찍힘</t>
  </si>
  <si>
    <t>Door Deco 찍힘</t>
  </si>
  <si>
    <t>BC2</t>
    <phoneticPr fontId="4" type="noConversion"/>
  </si>
  <si>
    <t>Control Panel</t>
  </si>
  <si>
    <t>BD1</t>
  </si>
  <si>
    <t>파손</t>
  </si>
  <si>
    <t>Drum Tub 샤이폰 호스 조립부 파손</t>
  </si>
  <si>
    <t>BD1</t>
    <phoneticPr fontId="4" type="noConversion"/>
  </si>
  <si>
    <t>Drum Tub</t>
  </si>
  <si>
    <t>Knob Gudie 교환</t>
  </si>
  <si>
    <t>BM1</t>
    <phoneticPr fontId="4" type="noConversion"/>
  </si>
  <si>
    <t>Main PCB</t>
  </si>
  <si>
    <t>G사</t>
  </si>
  <si>
    <t>BM1</t>
  </si>
  <si>
    <t>세탁구속</t>
  </si>
  <si>
    <t>Main PCB 단품 불량</t>
  </si>
  <si>
    <t>BT1</t>
    <phoneticPr fontId="4" type="noConversion"/>
  </si>
  <si>
    <t>Top Plate</t>
  </si>
  <si>
    <t>K사</t>
  </si>
  <si>
    <t>Stator 단선(찍힘)</t>
  </si>
  <si>
    <t>ETC</t>
    <phoneticPr fontId="4" type="noConversion"/>
  </si>
  <si>
    <t>기타</t>
  </si>
  <si>
    <t>누수</t>
  </si>
  <si>
    <t>Tub Cover 미성형</t>
  </si>
  <si>
    <t>누락</t>
  </si>
  <si>
    <t>Weight Balance Bolt 누락</t>
  </si>
  <si>
    <t>동작 Button Scratch</t>
  </si>
  <si>
    <t>Main PCB 품절</t>
  </si>
  <si>
    <t>업체작업불량</t>
  </si>
  <si>
    <t>J사</t>
  </si>
  <si>
    <t>BT1</t>
  </si>
  <si>
    <t>H사</t>
  </si>
  <si>
    <t>도금불량</t>
  </si>
  <si>
    <t>Door Deco 도금 불량</t>
  </si>
  <si>
    <t>단차</t>
  </si>
  <si>
    <t>Door Front Cover와 Door Deco 상단부 단차</t>
  </si>
  <si>
    <t>Knob 하단부 불빛샘</t>
  </si>
  <si>
    <t>D사</t>
  </si>
  <si>
    <t>Lid 개폐시 Top Plate와 간섭 발생됨</t>
  </si>
  <si>
    <t>ETC</t>
  </si>
  <si>
    <t>제품명</t>
    <phoneticPr fontId="43" type="noConversion"/>
  </si>
  <si>
    <t>단가</t>
    <phoneticPr fontId="43" type="noConversion"/>
  </si>
  <si>
    <t>4월 매출 수량</t>
    <phoneticPr fontId="43" type="noConversion"/>
  </si>
  <si>
    <t>5월 매출 수량</t>
    <phoneticPr fontId="43" type="noConversion"/>
  </si>
  <si>
    <t>6월 매출 수량</t>
    <phoneticPr fontId="43" type="noConversion"/>
  </si>
  <si>
    <t>제품 1</t>
    <phoneticPr fontId="5" type="noConversion"/>
  </si>
  <si>
    <t>제품 2</t>
    <phoneticPr fontId="5" type="noConversion"/>
  </si>
  <si>
    <t>제품 3</t>
  </si>
  <si>
    <t>제품 4</t>
  </si>
  <si>
    <t>제품 5</t>
  </si>
  <si>
    <t>상품명</t>
    <phoneticPr fontId="5" type="noConversion"/>
  </si>
  <si>
    <t>입고수량</t>
    <phoneticPr fontId="5" type="noConversion"/>
  </si>
  <si>
    <t>입고단가</t>
    <phoneticPr fontId="5" type="noConversion"/>
  </si>
  <si>
    <t>반품수량</t>
    <phoneticPr fontId="5" type="noConversion"/>
  </si>
  <si>
    <t>반품단가</t>
    <phoneticPr fontId="5" type="noConversion"/>
  </si>
  <si>
    <t>상품1</t>
    <phoneticPr fontId="5" type="noConversion"/>
  </si>
  <si>
    <t>상품2</t>
    <phoneticPr fontId="5" type="noConversion"/>
  </si>
  <si>
    <t>상품3</t>
    <phoneticPr fontId="5" type="noConversion"/>
  </si>
  <si>
    <t>상품4</t>
    <phoneticPr fontId="5" type="noConversion"/>
  </si>
  <si>
    <t>상품5</t>
    <phoneticPr fontId="5" type="noConversion"/>
  </si>
  <si>
    <t>입고총금액</t>
    <phoneticPr fontId="5" type="noConversion"/>
  </si>
  <si>
    <t>반품총금액</t>
    <phoneticPr fontId="4" type="noConversion"/>
  </si>
  <si>
    <t>3월 급여지역 내역</t>
    <phoneticPr fontId="4" type="noConversion"/>
  </si>
  <si>
    <t>사원번호</t>
    <phoneticPr fontId="4" type="noConversion"/>
  </si>
  <si>
    <t>부서</t>
    <phoneticPr fontId="4" type="noConversion"/>
  </si>
  <si>
    <t>직책</t>
    <phoneticPr fontId="4" type="noConversion"/>
  </si>
  <si>
    <t>급</t>
    <phoneticPr fontId="4" type="noConversion"/>
  </si>
  <si>
    <t>호</t>
    <phoneticPr fontId="4" type="noConversion"/>
  </si>
  <si>
    <t>부양가족</t>
    <phoneticPr fontId="4" type="noConversion"/>
  </si>
  <si>
    <t>기본급</t>
    <phoneticPr fontId="4" type="noConversion"/>
  </si>
  <si>
    <t>직책수당</t>
    <phoneticPr fontId="4" type="noConversion"/>
  </si>
  <si>
    <t>가족수당</t>
    <phoneticPr fontId="4" type="noConversion"/>
  </si>
  <si>
    <t>세금</t>
    <phoneticPr fontId="4" type="noConversion"/>
  </si>
  <si>
    <t>보험료</t>
    <phoneticPr fontId="4" type="noConversion"/>
  </si>
  <si>
    <t>국민연금</t>
    <phoneticPr fontId="4" type="noConversion"/>
  </si>
  <si>
    <t>실지급액</t>
    <phoneticPr fontId="4" type="noConversion"/>
  </si>
  <si>
    <t>고수진</t>
  </si>
  <si>
    <t>품질관리부</t>
  </si>
  <si>
    <t>사원</t>
  </si>
  <si>
    <t>공성식</t>
  </si>
  <si>
    <t>연구소</t>
  </si>
  <si>
    <t>차장</t>
  </si>
  <si>
    <t>권기윤</t>
  </si>
  <si>
    <t>품질보증</t>
  </si>
  <si>
    <t>권해옥</t>
  </si>
  <si>
    <t>대리</t>
  </si>
  <si>
    <t>권형석</t>
  </si>
  <si>
    <t>개발실</t>
  </si>
  <si>
    <t>김나영</t>
  </si>
  <si>
    <t>생산부</t>
  </si>
  <si>
    <t>김동영</t>
  </si>
  <si>
    <t>설계실</t>
  </si>
  <si>
    <t>김동옥</t>
  </si>
  <si>
    <t>부장</t>
  </si>
  <si>
    <t>김미성</t>
  </si>
  <si>
    <t>해외지사</t>
  </si>
  <si>
    <t>김미진</t>
  </si>
  <si>
    <t>김병주</t>
  </si>
  <si>
    <t>김운식</t>
  </si>
  <si>
    <t>김원선</t>
  </si>
  <si>
    <t>사업부</t>
  </si>
  <si>
    <t>김재주</t>
  </si>
  <si>
    <t>김진욱</t>
  </si>
  <si>
    <t>나형수</t>
  </si>
  <si>
    <t>남택영</t>
  </si>
  <si>
    <t>명문수</t>
  </si>
  <si>
    <t>박선호</t>
  </si>
  <si>
    <t>박정현</t>
  </si>
  <si>
    <t>박형배</t>
  </si>
  <si>
    <t>배경식</t>
  </si>
  <si>
    <t>석영진</t>
  </si>
  <si>
    <t>선경희</t>
  </si>
  <si>
    <t>성환식</t>
  </si>
  <si>
    <t>송대규</t>
  </si>
  <si>
    <t>송부희</t>
  </si>
  <si>
    <t>신문정</t>
  </si>
  <si>
    <t>심성법</t>
  </si>
  <si>
    <t>양창호</t>
  </si>
  <si>
    <t>어은숙</t>
  </si>
  <si>
    <t>오현정</t>
  </si>
  <si>
    <t>윤미옥</t>
  </si>
  <si>
    <t>윤치원</t>
  </si>
  <si>
    <t>은창우</t>
  </si>
  <si>
    <t>이광순</t>
  </si>
  <si>
    <t>기판반</t>
  </si>
  <si>
    <t>이기락</t>
  </si>
  <si>
    <t>이랑</t>
  </si>
  <si>
    <t>이영낭</t>
  </si>
  <si>
    <t>이영선</t>
  </si>
  <si>
    <t>이인영</t>
  </si>
  <si>
    <t>이진수</t>
  </si>
  <si>
    <t>이창일</t>
  </si>
  <si>
    <t>이하나</t>
  </si>
  <si>
    <t>장옥경</t>
  </si>
  <si>
    <t>전미희</t>
  </si>
  <si>
    <t>전용태</t>
  </si>
  <si>
    <t>정대식</t>
  </si>
  <si>
    <t>조선자</t>
  </si>
  <si>
    <t>자재</t>
  </si>
  <si>
    <t>조수남</t>
  </si>
  <si>
    <t>품질보증계</t>
  </si>
  <si>
    <t>조형준</t>
  </si>
  <si>
    <t>최광림</t>
  </si>
  <si>
    <t>최은희</t>
  </si>
  <si>
    <t>최재웅</t>
  </si>
  <si>
    <t>최지현</t>
  </si>
  <si>
    <t>홍경우</t>
  </si>
  <si>
    <t>해외협력</t>
  </si>
  <si>
    <t>황윤기</t>
  </si>
  <si>
    <t>항목별 집계</t>
    <phoneticPr fontId="4" type="noConversion"/>
  </si>
  <si>
    <t>구분</t>
    <phoneticPr fontId="4" type="noConversion"/>
  </si>
  <si>
    <t>평균</t>
    <phoneticPr fontId="4" type="noConversion"/>
  </si>
  <si>
    <t>협력업체 선정 기준 및 심사</t>
    <phoneticPr fontId="4" type="noConversion"/>
  </si>
  <si>
    <t>공급처</t>
    <phoneticPr fontId="4" type="noConversion"/>
  </si>
  <si>
    <t>품질</t>
    <phoneticPr fontId="4" type="noConversion"/>
  </si>
  <si>
    <t>가격</t>
    <phoneticPr fontId="4" type="noConversion"/>
  </si>
  <si>
    <t>납품기한(일)</t>
    <phoneticPr fontId="4" type="noConversion"/>
  </si>
  <si>
    <t>품질심사</t>
    <phoneticPr fontId="4" type="noConversion"/>
  </si>
  <si>
    <t>서비스심사</t>
    <phoneticPr fontId="4" type="noConversion"/>
  </si>
  <si>
    <t>가격심사</t>
    <phoneticPr fontId="4" type="noConversion"/>
  </si>
  <si>
    <t>최종심사</t>
    <phoneticPr fontId="4" type="noConversion"/>
  </si>
  <si>
    <t>영우산업</t>
    <phoneticPr fontId="4" type="noConversion"/>
  </si>
  <si>
    <t>A</t>
    <phoneticPr fontId="4" type="noConversion"/>
  </si>
  <si>
    <t>대명기기</t>
    <phoneticPr fontId="4" type="noConversion"/>
  </si>
  <si>
    <t>B</t>
    <phoneticPr fontId="4" type="noConversion"/>
  </si>
  <si>
    <t>명진산업</t>
    <phoneticPr fontId="4" type="noConversion"/>
  </si>
  <si>
    <t>C</t>
    <phoneticPr fontId="4" type="noConversion"/>
  </si>
  <si>
    <t>강진기기</t>
    <phoneticPr fontId="4" type="noConversion"/>
  </si>
  <si>
    <t>동진기기</t>
    <phoneticPr fontId="4" type="noConversion"/>
  </si>
  <si>
    <t>라보산업</t>
    <phoneticPr fontId="4" type="noConversion"/>
  </si>
  <si>
    <t>나진셀틱</t>
    <phoneticPr fontId="4" type="noConversion"/>
  </si>
  <si>
    <t>민성기기</t>
    <phoneticPr fontId="4" type="noConversion"/>
  </si>
  <si>
    <t>송명엑틱</t>
    <phoneticPr fontId="4" type="noConversion"/>
  </si>
  <si>
    <t>한상기기</t>
    <phoneticPr fontId="4" type="noConversion"/>
  </si>
  <si>
    <t>영업소별 매출 증감률</t>
  </si>
  <si>
    <t>번호</t>
  </si>
  <si>
    <t>영업소</t>
  </si>
  <si>
    <t>증감</t>
    <phoneticPr fontId="4" type="noConversion"/>
  </si>
  <si>
    <t>증감률</t>
    <phoneticPr fontId="4" type="noConversion"/>
  </si>
  <si>
    <t>구로</t>
  </si>
  <si>
    <t>마포</t>
  </si>
  <si>
    <t>사당</t>
  </si>
  <si>
    <t>신촌</t>
  </si>
  <si>
    <t>용산</t>
  </si>
  <si>
    <t>종로</t>
  </si>
  <si>
    <t>중랑</t>
    <phoneticPr fontId="4" type="noConversion"/>
  </si>
  <si>
    <t>영등포</t>
    <phoneticPr fontId="4" type="noConversion"/>
  </si>
  <si>
    <t>관악</t>
    <phoneticPr fontId="4" type="noConversion"/>
  </si>
  <si>
    <t>동작</t>
    <phoneticPr fontId="4" type="noConversion"/>
  </si>
  <si>
    <t>제품코드</t>
    <phoneticPr fontId="5" type="noConversion"/>
  </si>
  <si>
    <t xml:space="preserve">         마진율
원가</t>
    <phoneticPr fontId="5" type="noConversion"/>
  </si>
  <si>
    <t>A001</t>
    <phoneticPr fontId="5" type="noConversion"/>
  </si>
  <si>
    <t>A002</t>
    <phoneticPr fontId="5" type="noConversion"/>
  </si>
  <si>
    <t>B001</t>
    <phoneticPr fontId="5" type="noConversion"/>
  </si>
  <si>
    <t>B002</t>
    <phoneticPr fontId="5" type="noConversion"/>
  </si>
  <si>
    <t>C001</t>
    <phoneticPr fontId="5" type="noConversion"/>
  </si>
  <si>
    <t>C002</t>
    <phoneticPr fontId="5" type="noConversion"/>
  </si>
  <si>
    <t>D001</t>
    <phoneticPr fontId="5" type="noConversion"/>
  </si>
  <si>
    <t>D002</t>
    <phoneticPr fontId="5" type="noConversion"/>
  </si>
  <si>
    <t>포인트율</t>
    <phoneticPr fontId="4" type="noConversion"/>
  </si>
  <si>
    <t>지점코드</t>
    <phoneticPr fontId="4" type="noConversion"/>
  </si>
  <si>
    <t>지점명</t>
    <phoneticPr fontId="4" type="noConversion"/>
  </si>
  <si>
    <t>고객번호</t>
    <phoneticPr fontId="4" type="noConversion"/>
  </si>
  <si>
    <t>성명</t>
  </si>
  <si>
    <t>구입금액</t>
    <phoneticPr fontId="4" type="noConversion"/>
  </si>
  <si>
    <t>포인트</t>
    <phoneticPr fontId="4" type="noConversion"/>
  </si>
  <si>
    <t>기존포인트</t>
    <phoneticPr fontId="4" type="noConversion"/>
  </si>
  <si>
    <t>누적포인트</t>
    <phoneticPr fontId="4" type="noConversion"/>
  </si>
  <si>
    <t>고객등급</t>
    <phoneticPr fontId="4" type="noConversion"/>
  </si>
  <si>
    <t>[지점 테이블]</t>
    <phoneticPr fontId="4" type="noConversion"/>
  </si>
  <si>
    <t>[고객등급 테이블]</t>
    <phoneticPr fontId="4" type="noConversion"/>
  </si>
  <si>
    <t>MP001</t>
    <phoneticPr fontId="4" type="noConversion"/>
  </si>
  <si>
    <t>누적포인트</t>
  </si>
  <si>
    <t>RE004</t>
  </si>
  <si>
    <t>김상철</t>
  </si>
  <si>
    <t>MP</t>
  </si>
  <si>
    <t>일반</t>
    <phoneticPr fontId="4" type="noConversion"/>
  </si>
  <si>
    <t>실버</t>
    <phoneticPr fontId="4" type="noConversion"/>
  </si>
  <si>
    <t>골드</t>
    <phoneticPr fontId="4" type="noConversion"/>
  </si>
  <si>
    <t>FG002</t>
    <phoneticPr fontId="4" type="noConversion"/>
  </si>
  <si>
    <t>이예진</t>
  </si>
  <si>
    <t>RE</t>
  </si>
  <si>
    <t>MP012</t>
  </si>
  <si>
    <t>박혜은</t>
  </si>
  <si>
    <t>TR</t>
  </si>
  <si>
    <t>RE006</t>
  </si>
  <si>
    <t>최혜영</t>
  </si>
  <si>
    <t>FG</t>
    <phoneticPr fontId="4" type="noConversion"/>
  </si>
  <si>
    <t>MP003</t>
  </si>
  <si>
    <t>박초롱</t>
  </si>
  <si>
    <t>MP004</t>
  </si>
  <si>
    <t>백경민</t>
  </si>
  <si>
    <t>[포인트 테이블]</t>
    <phoneticPr fontId="4" type="noConversion"/>
  </si>
  <si>
    <t>TR005</t>
  </si>
  <si>
    <t>이인혜</t>
  </si>
  <si>
    <t>구입금액</t>
  </si>
  <si>
    <t>포인트</t>
  </si>
  <si>
    <t>FG003</t>
    <phoneticPr fontId="4" type="noConversion"/>
  </si>
  <si>
    <t>김상효</t>
  </si>
  <si>
    <t>TR001</t>
    <phoneticPr fontId="4" type="noConversion"/>
  </si>
  <si>
    <t>최미리</t>
  </si>
  <si>
    <t>MP002</t>
  </si>
  <si>
    <t>변혜리</t>
  </si>
  <si>
    <t>RE003</t>
  </si>
  <si>
    <t>임길문</t>
  </si>
  <si>
    <t>TR002</t>
  </si>
  <si>
    <t>정진주</t>
  </si>
  <si>
    <t>TR004</t>
  </si>
  <si>
    <t>정광재</t>
  </si>
  <si>
    <t>RE005</t>
  </si>
  <si>
    <t>이지민</t>
  </si>
  <si>
    <t>MP011</t>
  </si>
  <si>
    <t>박보경</t>
  </si>
  <si>
    <t>FG001</t>
    <phoneticPr fontId="4" type="noConversion"/>
  </si>
  <si>
    <t>엄희석</t>
  </si>
  <si>
    <t>출장비 청구 내역</t>
    <phoneticPr fontId="4" type="noConversion"/>
  </si>
  <si>
    <t>직급/출장지별 일비</t>
    <phoneticPr fontId="4" type="noConversion"/>
  </si>
  <si>
    <t>출장지</t>
    <phoneticPr fontId="4" type="noConversion"/>
  </si>
  <si>
    <t>숙박비</t>
    <phoneticPr fontId="4" type="noConversion"/>
  </si>
  <si>
    <t>식비</t>
    <phoneticPr fontId="4" type="noConversion"/>
  </si>
  <si>
    <t>교통비</t>
    <phoneticPr fontId="4" type="noConversion"/>
  </si>
  <si>
    <t>일비</t>
    <phoneticPr fontId="4" type="noConversion"/>
  </si>
  <si>
    <t>직급/출장지</t>
    <phoneticPr fontId="4" type="noConversion"/>
  </si>
  <si>
    <t>경기</t>
    <phoneticPr fontId="4" type="noConversion"/>
  </si>
  <si>
    <t>대전</t>
    <phoneticPr fontId="4" type="noConversion"/>
  </si>
  <si>
    <t>광주</t>
    <phoneticPr fontId="4" type="noConversion"/>
  </si>
  <si>
    <t>대구</t>
    <phoneticPr fontId="4" type="noConversion"/>
  </si>
  <si>
    <t>울산</t>
    <phoneticPr fontId="4" type="noConversion"/>
  </si>
  <si>
    <t>부산</t>
    <phoneticPr fontId="4" type="noConversion"/>
  </si>
  <si>
    <t>제주</t>
    <phoneticPr fontId="4" type="noConversion"/>
  </si>
  <si>
    <t>충청</t>
    <phoneticPr fontId="4" type="noConversion"/>
  </si>
  <si>
    <t>전라</t>
    <phoneticPr fontId="4" type="noConversion"/>
  </si>
  <si>
    <t>경상</t>
    <phoneticPr fontId="4" type="noConversion"/>
  </si>
  <si>
    <t>강원</t>
    <phoneticPr fontId="4" type="noConversion"/>
  </si>
  <si>
    <t>대표이사</t>
    <phoneticPr fontId="4" type="noConversion"/>
  </si>
  <si>
    <t>상무</t>
    <phoneticPr fontId="4" type="noConversion"/>
  </si>
  <si>
    <t>전무</t>
    <phoneticPr fontId="4" type="noConversion"/>
  </si>
  <si>
    <t>이사</t>
    <phoneticPr fontId="4" type="noConversion"/>
  </si>
  <si>
    <t>주임</t>
    <phoneticPr fontId="4" type="noConversion"/>
  </si>
  <si>
    <t>연도/월별 매출 실적</t>
    <phoneticPr fontId="4" type="noConversion"/>
  </si>
  <si>
    <t>(단위:백만원)</t>
    <phoneticPr fontId="4" type="noConversion"/>
  </si>
  <si>
    <t>연도/월</t>
    <phoneticPr fontId="4" type="noConversion"/>
  </si>
  <si>
    <t>2015년</t>
    <phoneticPr fontId="4" type="noConversion"/>
  </si>
  <si>
    <t>2016년</t>
  </si>
  <si>
    <t>2017년</t>
  </si>
  <si>
    <t>2018년</t>
  </si>
  <si>
    <t>2019년</t>
  </si>
  <si>
    <t>2020년</t>
  </si>
  <si>
    <t>2021년</t>
  </si>
  <si>
    <t>2022년</t>
  </si>
  <si>
    <t>2023년</t>
  </si>
  <si>
    <t>2024년</t>
  </si>
  <si>
    <t>2025년</t>
  </si>
  <si>
    <t>연도/분기별 매출실적</t>
    <phoneticPr fontId="4" type="noConversion"/>
  </si>
  <si>
    <t>연도별/월별 조회</t>
    <phoneticPr fontId="4" type="noConversion"/>
  </si>
  <si>
    <t>연도/분기</t>
    <phoneticPr fontId="4" type="noConversion"/>
  </si>
  <si>
    <t>1분기</t>
    <phoneticPr fontId="4" type="noConversion"/>
  </si>
  <si>
    <t>2분기</t>
  </si>
  <si>
    <t>3분기</t>
  </si>
  <si>
    <t>4분기</t>
  </si>
  <si>
    <t>연도</t>
    <phoneticPr fontId="4" type="noConversion"/>
  </si>
  <si>
    <t>시작월</t>
    <phoneticPr fontId="4" type="noConversion"/>
  </si>
  <si>
    <t>종료월</t>
    <phoneticPr fontId="4" type="noConversion"/>
  </si>
  <si>
    <t>2015년</t>
  </si>
  <si>
    <r>
      <t>=</t>
    </r>
    <r>
      <rPr>
        <sz val="11"/>
        <color rgb="FF0000FF"/>
        <rFont val="맑은 고딕"/>
        <family val="3"/>
        <charset val="129"/>
        <scheme val="major"/>
      </rPr>
      <t xml:space="preserve"> OFFSET</t>
    </r>
    <r>
      <rPr>
        <sz val="11"/>
        <color theme="1"/>
        <rFont val="맑은 고딕"/>
        <family val="3"/>
        <charset val="129"/>
        <scheme val="major"/>
      </rPr>
      <t xml:space="preserve"> ( 시작지점, 행이동, 열이동, [높이], [너비] )</t>
    </r>
    <phoneticPr fontId="4" type="noConversion"/>
  </si>
  <si>
    <t>회차</t>
  </si>
  <si>
    <t>1차시도</t>
    <phoneticPr fontId="4" type="noConversion"/>
  </si>
  <si>
    <t>2차시도</t>
    <phoneticPr fontId="4" type="noConversion"/>
  </si>
  <si>
    <t>3차시도</t>
    <phoneticPr fontId="4" type="noConversion"/>
  </si>
  <si>
    <t>1회</t>
  </si>
  <si>
    <t>시도</t>
    <phoneticPr fontId="4" type="noConversion"/>
  </si>
  <si>
    <t>2회</t>
  </si>
  <si>
    <t>점수</t>
    <phoneticPr fontId="4" type="noConversion"/>
  </si>
  <si>
    <t>3회</t>
  </si>
  <si>
    <t>4회</t>
  </si>
  <si>
    <t>5회</t>
  </si>
  <si>
    <t>6회</t>
  </si>
  <si>
    <t>7회</t>
  </si>
  <si>
    <t>8회</t>
  </si>
  <si>
    <t>9회</t>
  </si>
  <si>
    <t>2025년 일자별 매출표</t>
    <phoneticPr fontId="60"/>
  </si>
  <si>
    <t>날짜</t>
    <phoneticPr fontId="5" type="noConversion"/>
  </si>
  <si>
    <t>대분류</t>
    <phoneticPr fontId="60"/>
  </si>
  <si>
    <t>중분류</t>
    <phoneticPr fontId="60"/>
  </si>
  <si>
    <t>상품명</t>
    <phoneticPr fontId="60"/>
  </si>
  <si>
    <t>금액</t>
    <phoneticPr fontId="60"/>
  </si>
  <si>
    <t>판매량</t>
    <phoneticPr fontId="60"/>
  </si>
  <si>
    <t>총매출금액</t>
    <phoneticPr fontId="60"/>
  </si>
  <si>
    <t>가구</t>
  </si>
  <si>
    <t>장롱</t>
    <phoneticPr fontId="60"/>
  </si>
  <si>
    <t>260cm 러블리 장롱</t>
    <phoneticPr fontId="60"/>
  </si>
  <si>
    <t>소파</t>
    <phoneticPr fontId="60"/>
  </si>
  <si>
    <t>디럭스 3인 소파</t>
    <phoneticPr fontId="60"/>
  </si>
  <si>
    <t>패션의류</t>
  </si>
  <si>
    <t>등산의류</t>
    <phoneticPr fontId="60"/>
  </si>
  <si>
    <t>등산의류 6종 세트</t>
    <phoneticPr fontId="60"/>
  </si>
  <si>
    <t>뷰티케어</t>
  </si>
  <si>
    <t>메이크업</t>
  </si>
  <si>
    <t>UV파운데이션 23호</t>
    <phoneticPr fontId="60"/>
  </si>
  <si>
    <t>패션잡화</t>
  </si>
  <si>
    <t>지갑</t>
    <phoneticPr fontId="60"/>
  </si>
  <si>
    <t>여성 장지갑</t>
    <phoneticPr fontId="60"/>
  </si>
  <si>
    <t>식품</t>
  </si>
  <si>
    <t>야채</t>
    <phoneticPr fontId="60"/>
  </si>
  <si>
    <t>절임배추 20kg</t>
    <phoneticPr fontId="60"/>
  </si>
  <si>
    <t>트레이닝</t>
    <phoneticPr fontId="60"/>
  </si>
  <si>
    <t>트레이닝 3종 세트</t>
    <phoneticPr fontId="60"/>
  </si>
  <si>
    <t>생활디지털</t>
  </si>
  <si>
    <t>노트북</t>
    <phoneticPr fontId="60"/>
  </si>
  <si>
    <t>15인치 노트북</t>
    <phoneticPr fontId="60"/>
  </si>
  <si>
    <t>과일</t>
    <phoneticPr fontId="60"/>
  </si>
  <si>
    <t>사과 5kg</t>
    <phoneticPr fontId="60"/>
  </si>
  <si>
    <t>생활가전</t>
  </si>
  <si>
    <t>김치냉장고</t>
    <phoneticPr fontId="60"/>
  </si>
  <si>
    <t>스탠드형 김치 냉장고</t>
    <phoneticPr fontId="60"/>
  </si>
  <si>
    <t>전기밥솥</t>
    <phoneticPr fontId="60"/>
  </si>
  <si>
    <t>가마솥 밥솥</t>
    <phoneticPr fontId="60"/>
  </si>
  <si>
    <t>침대</t>
    <phoneticPr fontId="60"/>
  </si>
  <si>
    <t>싱슬 스탠드 침대</t>
    <phoneticPr fontId="60"/>
  </si>
  <si>
    <t>퀸 돌침대</t>
    <phoneticPr fontId="60"/>
  </si>
  <si>
    <t>김치</t>
    <phoneticPr fontId="60"/>
  </si>
  <si>
    <t>포기김치 4kg</t>
    <phoneticPr fontId="60"/>
  </si>
  <si>
    <t>통신기기</t>
  </si>
  <si>
    <t>일반핸드폰</t>
    <phoneticPr fontId="60"/>
  </si>
  <si>
    <t>폴더 핸드폰</t>
    <phoneticPr fontId="60"/>
  </si>
  <si>
    <t>전열기구</t>
    <phoneticPr fontId="60"/>
  </si>
  <si>
    <t>온풍기</t>
    <phoneticPr fontId="60"/>
  </si>
  <si>
    <t>크림</t>
  </si>
  <si>
    <t>달팽이크림</t>
    <phoneticPr fontId="60"/>
  </si>
  <si>
    <t>코너용 소파</t>
    <phoneticPr fontId="60"/>
  </si>
  <si>
    <t>육류</t>
    <phoneticPr fontId="60"/>
  </si>
  <si>
    <t>불고기 10팩</t>
    <phoneticPr fontId="60"/>
  </si>
  <si>
    <t>수납장</t>
    <phoneticPr fontId="60"/>
  </si>
  <si>
    <t>다용도 수납장</t>
    <phoneticPr fontId="60"/>
  </si>
  <si>
    <t>GPS</t>
    <phoneticPr fontId="60"/>
  </si>
  <si>
    <t>7인치 네비게이션</t>
    <phoneticPr fontId="60"/>
  </si>
  <si>
    <t>상의</t>
    <phoneticPr fontId="60"/>
  </si>
  <si>
    <t>다운코트</t>
    <phoneticPr fontId="60"/>
  </si>
  <si>
    <t>등산의류 4종 세트</t>
    <phoneticPr fontId="60"/>
  </si>
  <si>
    <t>커피</t>
    <phoneticPr fontId="60"/>
  </si>
  <si>
    <t>커피믹스 1</t>
    <phoneticPr fontId="60"/>
  </si>
  <si>
    <t>액세서리</t>
    <phoneticPr fontId="60"/>
  </si>
  <si>
    <t>귀걸이 18K 세트</t>
    <phoneticPr fontId="60"/>
  </si>
  <si>
    <t>UV파운데이션 21호</t>
    <phoneticPr fontId="60"/>
  </si>
  <si>
    <t>서랍 수납장</t>
    <phoneticPr fontId="60"/>
  </si>
  <si>
    <t>견과류</t>
    <phoneticPr fontId="60"/>
  </si>
  <si>
    <t>믹스너트 2통</t>
    <phoneticPr fontId="60"/>
  </si>
  <si>
    <t>매트리스</t>
    <phoneticPr fontId="60"/>
  </si>
  <si>
    <t>퀸 라텍스</t>
    <phoneticPr fontId="60"/>
  </si>
  <si>
    <t>11인치 노트북</t>
    <phoneticPr fontId="60"/>
  </si>
  <si>
    <t>308cm 원목 장롱</t>
    <phoneticPr fontId="60"/>
  </si>
  <si>
    <t>립스틱 세트</t>
    <phoneticPr fontId="60"/>
  </si>
  <si>
    <t>캐주얼 스웨터</t>
    <phoneticPr fontId="60"/>
  </si>
  <si>
    <t>훈제 오리 8봉</t>
    <phoneticPr fontId="60"/>
  </si>
  <si>
    <t>곡물</t>
    <phoneticPr fontId="60"/>
  </si>
  <si>
    <t>즉석 도정 20kg</t>
    <phoneticPr fontId="60"/>
  </si>
  <si>
    <t>기타육류</t>
    <phoneticPr fontId="60"/>
  </si>
  <si>
    <t>비프스테이크 10팩</t>
    <phoneticPr fontId="60"/>
  </si>
  <si>
    <t>스킨용품</t>
    <phoneticPr fontId="60"/>
  </si>
  <si>
    <t>수분팩</t>
    <phoneticPr fontId="60"/>
  </si>
  <si>
    <t>세라미드화장수</t>
  </si>
  <si>
    <t>메이크업</t>
    <phoneticPr fontId="60"/>
  </si>
  <si>
    <t>커버 메이크업 세트</t>
    <phoneticPr fontId="60"/>
  </si>
  <si>
    <t>손목시계</t>
    <phoneticPr fontId="60"/>
  </si>
  <si>
    <t>라운드 워치</t>
    <phoneticPr fontId="60"/>
  </si>
  <si>
    <t>트렌치 코트</t>
    <phoneticPr fontId="60"/>
  </si>
  <si>
    <t>가방</t>
    <phoneticPr fontId="60"/>
  </si>
  <si>
    <t>클러치백</t>
    <phoneticPr fontId="60"/>
  </si>
  <si>
    <t>목걸이 세트</t>
    <phoneticPr fontId="60"/>
  </si>
  <si>
    <t>TV</t>
    <phoneticPr fontId="60"/>
  </si>
  <si>
    <t>42인치 LED TV</t>
    <phoneticPr fontId="60"/>
  </si>
  <si>
    <t>42인치 UHD TV</t>
    <phoneticPr fontId="60"/>
  </si>
  <si>
    <t>4인 가죽소파</t>
    <phoneticPr fontId="60"/>
  </si>
  <si>
    <t>해산물</t>
    <phoneticPr fontId="60"/>
  </si>
  <si>
    <t>굴비 40미</t>
    <phoneticPr fontId="60"/>
  </si>
  <si>
    <t>해조류</t>
    <phoneticPr fontId="60"/>
  </si>
  <si>
    <t>재래김 20g 20봉</t>
    <phoneticPr fontId="60"/>
  </si>
  <si>
    <t>돌산 갓김치 3kg</t>
    <phoneticPr fontId="60"/>
  </si>
  <si>
    <t>장어 15미</t>
    <phoneticPr fontId="60"/>
  </si>
  <si>
    <t>MP3</t>
    <phoneticPr fontId="60"/>
  </si>
  <si>
    <t>2G MP3</t>
    <phoneticPr fontId="60"/>
  </si>
  <si>
    <t>퀸 라텍스 침대</t>
    <phoneticPr fontId="60"/>
  </si>
  <si>
    <t>50인치 UHD 스탠드형</t>
    <phoneticPr fontId="60"/>
  </si>
  <si>
    <t>50인치 LED 스탠드형</t>
    <phoneticPr fontId="60"/>
  </si>
  <si>
    <t>키위 3kg</t>
    <phoneticPr fontId="60"/>
  </si>
  <si>
    <t>제습기</t>
    <phoneticPr fontId="60"/>
  </si>
  <si>
    <t>제습기 6리터</t>
    <phoneticPr fontId="60"/>
  </si>
  <si>
    <t>13인치 노트북</t>
    <phoneticPr fontId="60"/>
  </si>
  <si>
    <t>청소기</t>
    <phoneticPr fontId="60"/>
  </si>
  <si>
    <t>스틱형 청소기</t>
    <phoneticPr fontId="60"/>
  </si>
  <si>
    <t>세탁기</t>
    <phoneticPr fontId="60"/>
  </si>
  <si>
    <t>드럼 세탁기 9kg</t>
    <phoneticPr fontId="5" type="noConversion"/>
  </si>
  <si>
    <t>도어록</t>
    <phoneticPr fontId="5" type="noConversion"/>
  </si>
  <si>
    <t>지문인식 도어록</t>
    <phoneticPr fontId="5" type="noConversion"/>
  </si>
  <si>
    <t>공기청정기</t>
    <phoneticPr fontId="5" type="noConversion"/>
  </si>
  <si>
    <t>공기청정기 37㎡</t>
    <phoneticPr fontId="5" type="noConversion"/>
  </si>
  <si>
    <t>총각김치 5kg</t>
    <phoneticPr fontId="60"/>
  </si>
  <si>
    <t>세안</t>
  </si>
  <si>
    <t>심층화장수</t>
    <phoneticPr fontId="60"/>
  </si>
  <si>
    <t>여성 중지갑</t>
    <phoneticPr fontId="60"/>
  </si>
  <si>
    <t>하의</t>
    <phoneticPr fontId="60"/>
  </si>
  <si>
    <t>데님 3종 세트</t>
    <phoneticPr fontId="60"/>
  </si>
  <si>
    <t>울니트 가디건 세트</t>
    <phoneticPr fontId="60"/>
  </si>
  <si>
    <t>냉장고</t>
    <phoneticPr fontId="60"/>
  </si>
  <si>
    <t>양문형 냉장고</t>
    <phoneticPr fontId="60"/>
  </si>
  <si>
    <t>제습기 10리터</t>
    <phoneticPr fontId="60"/>
  </si>
  <si>
    <t>핸디형 청소기</t>
    <phoneticPr fontId="60"/>
  </si>
  <si>
    <t>드럼 세탁기 14kg</t>
    <phoneticPr fontId="5" type="noConversion"/>
  </si>
  <si>
    <t>공기청정기 60㎡</t>
    <phoneticPr fontId="5" type="noConversion"/>
  </si>
  <si>
    <t>키패드 도어록</t>
    <phoneticPr fontId="5" type="noConversion"/>
  </si>
  <si>
    <t>제습기 13리터</t>
    <phoneticPr fontId="60"/>
  </si>
  <si>
    <t>무선 청소기</t>
    <phoneticPr fontId="60"/>
  </si>
  <si>
    <t>일반 세탁기 14kg</t>
    <phoneticPr fontId="5" type="noConversion"/>
  </si>
  <si>
    <t>공기청정기 50㎡</t>
    <phoneticPr fontId="5" type="noConversion"/>
  </si>
  <si>
    <t>제습기 15리터</t>
    <phoneticPr fontId="60"/>
  </si>
  <si>
    <t>유선 청소기</t>
    <phoneticPr fontId="60"/>
  </si>
  <si>
    <t>일반 세탁기 16kg</t>
    <phoneticPr fontId="5" type="noConversion"/>
  </si>
  <si>
    <t>공기청정기25㎡</t>
    <phoneticPr fontId="5" type="noConversion"/>
  </si>
  <si>
    <t>로봇 청소기</t>
    <phoneticPr fontId="60"/>
  </si>
  <si>
    <t>연도별 수출입 증가율 추이</t>
    <phoneticPr fontId="4" type="noConversion"/>
  </si>
  <si>
    <t>년도</t>
    <phoneticPr fontId="4" type="noConversion"/>
  </si>
  <si>
    <t>분기</t>
    <phoneticPr fontId="4" type="noConversion"/>
  </si>
  <si>
    <t>수출</t>
    <phoneticPr fontId="4" type="noConversion"/>
  </si>
  <si>
    <t>수입</t>
    <phoneticPr fontId="4" type="noConversion"/>
  </si>
  <si>
    <t>수출증가율</t>
    <phoneticPr fontId="4" type="noConversion"/>
  </si>
  <si>
    <t>수입증가율</t>
    <phoneticPr fontId="4" type="noConversion"/>
  </si>
  <si>
    <t>2분기</t>
    <phoneticPr fontId="4" type="noConversion"/>
  </si>
  <si>
    <t>2022년</t>
    <phoneticPr fontId="4" type="noConversion"/>
  </si>
  <si>
    <t>2023년</t>
    <phoneticPr fontId="4" type="noConversion"/>
  </si>
  <si>
    <t>2024년</t>
    <phoneticPr fontId="4" type="noConversion"/>
  </si>
  <si>
    <t>2025년</t>
    <phoneticPr fontId="4" type="noConversion"/>
  </si>
  <si>
    <t>연령/제조사별 휴대폰 판매량 비교</t>
    <phoneticPr fontId="4" type="noConversion"/>
  </si>
  <si>
    <t>연령</t>
    <phoneticPr fontId="4" type="noConversion"/>
  </si>
  <si>
    <t>LG</t>
    <phoneticPr fontId="4" type="noConversion"/>
  </si>
  <si>
    <t>애플</t>
    <phoneticPr fontId="4" type="noConversion"/>
  </si>
  <si>
    <t>삼성</t>
    <phoneticPr fontId="4" type="noConversion"/>
  </si>
  <si>
    <t>샤오미</t>
    <phoneticPr fontId="4" type="noConversion"/>
  </si>
  <si>
    <t>모토로라</t>
    <phoneticPr fontId="4" type="noConversion"/>
  </si>
  <si>
    <t>노키아</t>
    <phoneticPr fontId="4" type="noConversion"/>
  </si>
  <si>
    <t>10대</t>
    <phoneticPr fontId="4" type="noConversion"/>
  </si>
  <si>
    <t>20대</t>
    <phoneticPr fontId="4" type="noConversion"/>
  </si>
  <si>
    <t>30대</t>
    <phoneticPr fontId="4" type="noConversion"/>
  </si>
  <si>
    <t>40대</t>
    <phoneticPr fontId="4" type="noConversion"/>
  </si>
  <si>
    <t>50대</t>
    <phoneticPr fontId="4" type="noConversion"/>
  </si>
  <si>
    <t>60대</t>
    <phoneticPr fontId="4" type="noConversion"/>
  </si>
  <si>
    <t>70대</t>
    <phoneticPr fontId="4" type="noConversion"/>
  </si>
  <si>
    <t>80대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</si>
</sst>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#,##0_ ;[Red]\-#,##0\ "/>
    <numFmt numFmtId="178" formatCode="#,##0.00_ "/>
    <numFmt numFmtId="179" formatCode="&quot;₩&quot;#,##0"/>
    <numFmt numFmtId="180" formatCode="0.0%"/>
    <numFmt numFmtId="182" formatCode="m\.\ d"/>
    <numFmt numFmtId="185" formatCode="#,##0_ "/>
    <numFmt numFmtId="186" formatCode="000\-000"/>
    <numFmt numFmtId="188" formatCode="hh"/>
    <numFmt numFmtId="189" formatCode="h"/>
    <numFmt numFmtId="190" formatCode="000000"/>
    <numFmt numFmtId="191" formatCode="m&quot;월&quot;"/>
    <numFmt numFmtId="192" formatCode="@&quot;영&quot;&quot;업&quot;&quot;소&quot;"/>
    <numFmt numFmtId="193" formatCode="0.0000"/>
    <numFmt numFmtId="194" formatCode="0\ &quot;월&quot;"/>
    <numFmt numFmtId="195" formatCode="0\ &quot;년&quot;"/>
    <numFmt numFmtId="196" formatCode="#,##0,,"/>
    <numFmt numFmtId="197" formatCode="0&quot;월&quot;"/>
  </numFmts>
  <fonts count="6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7" tint="-0.499984740745262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7" tint="-0.499984740745262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indexed="63"/>
      <name val="맑은 고딕"/>
      <family val="3"/>
      <charset val="129"/>
      <scheme val="major"/>
    </font>
    <font>
      <sz val="8"/>
      <name val="새굴림"/>
      <family val="1"/>
      <charset val="129"/>
    </font>
    <font>
      <b/>
      <sz val="11"/>
      <color indexed="63"/>
      <name val="맑은 고딕"/>
      <family val="3"/>
      <charset val="129"/>
      <scheme val="minor"/>
    </font>
    <font>
      <sz val="11"/>
      <color indexed="63"/>
      <name val="맑은 고딕"/>
      <family val="3"/>
      <charset val="129"/>
      <scheme val="minor"/>
    </font>
    <font>
      <sz val="11"/>
      <name val="굴림체"/>
      <family val="3"/>
      <charset val="129"/>
    </font>
    <font>
      <b/>
      <sz val="14"/>
      <color indexed="9"/>
      <name val="맑은 고딕"/>
      <family val="3"/>
      <charset val="129"/>
      <scheme val="minor"/>
    </font>
    <font>
      <sz val="8"/>
      <name val="굴림체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b/>
      <sz val="11"/>
      <color indexed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4"/>
      <name val="돋움"/>
      <family val="3"/>
      <charset val="129"/>
    </font>
    <font>
      <b/>
      <sz val="11"/>
      <name val="굴림체"/>
      <family val="3"/>
      <charset val="129"/>
    </font>
    <font>
      <b/>
      <sz val="16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굴림"/>
      <family val="3"/>
      <charset val="129"/>
    </font>
    <font>
      <sz val="8"/>
      <name val="굴림"/>
      <family val="3"/>
      <charset val="129"/>
    </font>
    <font>
      <b/>
      <sz val="2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8"/>
      <color rgb="FFFFFFFF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000000"/>
      <name val="맑은 고딕"/>
      <family val="2"/>
      <charset val="129"/>
    </font>
    <font>
      <b/>
      <sz val="11"/>
      <color theme="3" tint="-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inor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ajor"/>
    </font>
  </fonts>
  <fills count="4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99CC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CF6DA4"/>
      </patternFill>
    </fill>
    <fill>
      <patternFill patternType="solid">
        <fgColor theme="9" tint="-0.499984740745262"/>
        <bgColor theme="9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EC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A6332"/>
        <bgColor indexed="64"/>
      </patternFill>
    </fill>
    <fill>
      <patternFill patternType="solid">
        <fgColor rgb="FFF5F5F5"/>
        <bgColor theme="6" tint="0.79992065187536243"/>
      </patternFill>
    </fill>
    <fill>
      <patternFill patternType="solid">
        <fgColor theme="7" tint="-0.499984740745262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rgb="FF0099CC"/>
      </left>
      <right style="thin">
        <color rgb="FF0099CC"/>
      </right>
      <top style="thin">
        <color rgb="FF0099CC"/>
      </top>
      <bottom style="thin">
        <color rgb="FF0099CC"/>
      </bottom>
      <diagonal/>
    </border>
    <border>
      <left style="thin">
        <color rgb="FFCF6DA4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1454817346722"/>
      </left>
      <right style="thin">
        <color theme="6" tint="0.39991454817346722"/>
      </right>
      <top style="thin">
        <color theme="6" tint="0.39991454817346722"/>
      </top>
      <bottom style="thin">
        <color theme="6" tint="0.399914548173467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theme="3" tint="-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2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0" fontId="40" fillId="0" borderId="0"/>
    <xf numFmtId="0" fontId="18" fillId="0" borderId="0"/>
    <xf numFmtId="0" fontId="42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38" fontId="61" fillId="0" borderId="0" applyFont="0" applyFill="0" applyBorder="0" applyAlignment="0" applyProtection="0">
      <alignment vertical="center"/>
    </xf>
  </cellStyleXfs>
  <cellXfs count="443">
    <xf numFmtId="0" fontId="0" fillId="0" borderId="0" xfId="0">
      <alignment vertical="center"/>
    </xf>
    <xf numFmtId="0" fontId="6" fillId="0" borderId="0" xfId="6" applyFont="1" applyAlignment="1">
      <alignment horizontal="center" vertical="center"/>
    </xf>
    <xf numFmtId="0" fontId="1" fillId="0" borderId="0" xfId="6">
      <alignment vertical="center"/>
    </xf>
    <xf numFmtId="0" fontId="1" fillId="0" borderId="0" xfId="6" applyAlignment="1">
      <alignment horizontal="center" vertical="center"/>
    </xf>
    <xf numFmtId="0" fontId="7" fillId="4" borderId="1" xfId="6" applyFont="1" applyFill="1" applyBorder="1" applyAlignment="1">
      <alignment horizontal="center" vertical="center"/>
    </xf>
    <xf numFmtId="0" fontId="1" fillId="0" borderId="1" xfId="6" applyBorder="1">
      <alignment vertical="center"/>
    </xf>
    <xf numFmtId="0" fontId="1" fillId="0" borderId="1" xfId="6" quotePrefix="1" applyBorder="1" applyAlignment="1">
      <alignment horizontal="center" vertical="center"/>
    </xf>
    <xf numFmtId="0" fontId="1" fillId="0" borderId="1" xfId="6" applyBorder="1" applyAlignment="1">
      <alignment horizontal="right" vertical="center"/>
    </xf>
    <xf numFmtId="0" fontId="1" fillId="4" borderId="1" xfId="6" applyFill="1" applyBorder="1">
      <alignment vertical="center"/>
    </xf>
    <xf numFmtId="0" fontId="1" fillId="4" borderId="1" xfId="6" applyFill="1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7" fillId="5" borderId="1" xfId="6" applyFont="1" applyFill="1" applyBorder="1" applyAlignment="1">
      <alignment horizontal="center" vertical="center"/>
    </xf>
    <xf numFmtId="0" fontId="1" fillId="0" borderId="1" xfId="6" applyBorder="1" applyAlignment="1">
      <alignment horizontal="center" vertical="center"/>
    </xf>
    <xf numFmtId="41" fontId="0" fillId="0" borderId="1" xfId="7" applyFont="1" applyBorder="1" applyAlignment="1">
      <alignment horizontal="center" vertical="center"/>
    </xf>
    <xf numFmtId="0" fontId="9" fillId="0" borderId="0" xfId="6" applyFont="1" applyAlignment="1">
      <alignment horizontal="center" vertical="center"/>
    </xf>
    <xf numFmtId="0" fontId="10" fillId="0" borderId="0" xfId="6" applyFont="1" applyAlignment="1">
      <alignment horizontal="distributed" vertical="center"/>
    </xf>
    <xf numFmtId="14" fontId="11" fillId="0" borderId="0" xfId="6" applyNumberFormat="1" applyFont="1" applyAlignment="1">
      <alignment horizontal="left" vertical="center"/>
    </xf>
    <xf numFmtId="0" fontId="11" fillId="0" borderId="0" xfId="6" applyFont="1">
      <alignment vertical="center"/>
    </xf>
    <xf numFmtId="9" fontId="11" fillId="0" borderId="0" xfId="6" applyNumberFormat="1" applyFont="1">
      <alignment vertical="center"/>
    </xf>
    <xf numFmtId="0" fontId="12" fillId="0" borderId="0" xfId="6" applyFont="1">
      <alignment vertical="center"/>
    </xf>
    <xf numFmtId="0" fontId="13" fillId="0" borderId="2" xfId="6" applyFont="1" applyBorder="1" applyAlignment="1">
      <alignment horizontal="center" vertical="center"/>
    </xf>
    <xf numFmtId="0" fontId="13" fillId="0" borderId="3" xfId="6" applyFont="1" applyBorder="1" applyAlignment="1">
      <alignment horizontal="center" vertical="center"/>
    </xf>
    <xf numFmtId="0" fontId="13" fillId="0" borderId="4" xfId="6" applyFont="1" applyBorder="1" applyAlignment="1">
      <alignment horizontal="center" vertical="center"/>
    </xf>
    <xf numFmtId="0" fontId="13" fillId="0" borderId="5" xfId="6" applyFont="1" applyBorder="1" applyAlignment="1">
      <alignment horizontal="center" vertical="center"/>
    </xf>
    <xf numFmtId="0" fontId="13" fillId="0" borderId="6" xfId="6" applyFont="1" applyBorder="1" applyAlignment="1">
      <alignment horizontal="center" vertical="center"/>
    </xf>
    <xf numFmtId="0" fontId="13" fillId="0" borderId="4" xfId="6" applyFont="1" applyBorder="1" applyAlignment="1">
      <alignment horizontal="center" vertical="center" wrapText="1"/>
    </xf>
    <xf numFmtId="0" fontId="13" fillId="0" borderId="5" xfId="6" applyFont="1" applyBorder="1" applyAlignment="1">
      <alignment horizontal="center" vertical="center" wrapText="1"/>
    </xf>
    <xf numFmtId="0" fontId="13" fillId="0" borderId="6" xfId="6" applyFont="1" applyBorder="1" applyAlignment="1">
      <alignment horizontal="center" vertical="center" wrapText="1"/>
    </xf>
    <xf numFmtId="0" fontId="13" fillId="0" borderId="7" xfId="6" applyFont="1" applyBorder="1" applyAlignment="1">
      <alignment horizontal="center" vertical="center"/>
    </xf>
    <xf numFmtId="0" fontId="13" fillId="0" borderId="8" xfId="6" applyFont="1" applyBorder="1" applyAlignment="1">
      <alignment horizontal="center" vertical="center"/>
    </xf>
    <xf numFmtId="0" fontId="13" fillId="0" borderId="9" xfId="6" applyFont="1" applyBorder="1" applyAlignment="1">
      <alignment horizontal="center" vertical="center"/>
    </xf>
    <xf numFmtId="0" fontId="13" fillId="0" borderId="10" xfId="6" applyFont="1" applyBorder="1" applyAlignment="1">
      <alignment horizontal="center" vertical="center"/>
    </xf>
    <xf numFmtId="0" fontId="13" fillId="0" borderId="11" xfId="6" applyFont="1" applyBorder="1" applyAlignment="1">
      <alignment horizontal="center" vertical="center"/>
    </xf>
    <xf numFmtId="0" fontId="13" fillId="0" borderId="9" xfId="6" applyFont="1" applyBorder="1" applyAlignment="1">
      <alignment horizontal="center" vertical="center"/>
    </xf>
    <xf numFmtId="0" fontId="13" fillId="0" borderId="10" xfId="6" applyFont="1" applyBorder="1" applyAlignment="1">
      <alignment horizontal="center" vertical="center"/>
    </xf>
    <xf numFmtId="0" fontId="11" fillId="0" borderId="12" xfId="6" applyFont="1" applyBorder="1" applyAlignment="1">
      <alignment horizontal="center" vertical="center" shrinkToFit="1"/>
    </xf>
    <xf numFmtId="176" fontId="11" fillId="0" borderId="13" xfId="6" applyNumberFormat="1" applyFont="1" applyBorder="1" applyAlignment="1">
      <alignment horizontal="right" vertical="center" shrinkToFit="1"/>
    </xf>
    <xf numFmtId="176" fontId="11" fillId="0" borderId="14" xfId="6" applyNumberFormat="1" applyFont="1" applyBorder="1" applyAlignment="1">
      <alignment horizontal="right" vertical="center" shrinkToFit="1"/>
    </xf>
    <xf numFmtId="176" fontId="11" fillId="0" borderId="15" xfId="6" applyNumberFormat="1" applyFont="1" applyBorder="1" applyAlignment="1">
      <alignment horizontal="right" vertical="center" shrinkToFit="1"/>
    </xf>
    <xf numFmtId="177" fontId="11" fillId="0" borderId="13" xfId="6" applyNumberFormat="1" applyFont="1" applyBorder="1" applyAlignment="1">
      <alignment horizontal="right" vertical="center" shrinkToFit="1"/>
    </xf>
    <xf numFmtId="9" fontId="11" fillId="0" borderId="14" xfId="6" applyNumberFormat="1" applyFont="1" applyBorder="1" applyAlignment="1">
      <alignment horizontal="right" vertical="center" shrinkToFit="1"/>
    </xf>
    <xf numFmtId="9" fontId="11" fillId="0" borderId="15" xfId="6" applyNumberFormat="1" applyFont="1" applyBorder="1" applyAlignment="1">
      <alignment horizontal="right" vertical="center" shrinkToFit="1"/>
    </xf>
    <xf numFmtId="9" fontId="11" fillId="0" borderId="13" xfId="6" applyNumberFormat="1" applyFont="1" applyBorder="1" applyAlignment="1">
      <alignment horizontal="right" vertical="center" shrinkToFit="1"/>
    </xf>
    <xf numFmtId="0" fontId="11" fillId="0" borderId="16" xfId="6" applyFont="1" applyBorder="1" applyAlignment="1">
      <alignment horizontal="center" vertical="center" shrinkToFit="1"/>
    </xf>
    <xf numFmtId="176" fontId="11" fillId="0" borderId="17" xfId="6" applyNumberFormat="1" applyFont="1" applyBorder="1" applyAlignment="1">
      <alignment horizontal="right" vertical="center" shrinkToFit="1"/>
    </xf>
    <xf numFmtId="176" fontId="11" fillId="0" borderId="18" xfId="6" applyNumberFormat="1" applyFont="1" applyBorder="1" applyAlignment="1">
      <alignment horizontal="right" vertical="center" shrinkToFit="1"/>
    </xf>
    <xf numFmtId="176" fontId="11" fillId="0" borderId="19" xfId="6" applyNumberFormat="1" applyFont="1" applyBorder="1" applyAlignment="1">
      <alignment horizontal="right" vertical="center" shrinkToFit="1"/>
    </xf>
    <xf numFmtId="177" fontId="11" fillId="0" borderId="17" xfId="6" applyNumberFormat="1" applyFont="1" applyBorder="1" applyAlignment="1">
      <alignment horizontal="right" vertical="center" shrinkToFit="1"/>
    </xf>
    <xf numFmtId="9" fontId="11" fillId="0" borderId="18" xfId="6" applyNumberFormat="1" applyFont="1" applyBorder="1" applyAlignment="1">
      <alignment horizontal="right" vertical="center" shrinkToFit="1"/>
    </xf>
    <xf numFmtId="9" fontId="11" fillId="0" borderId="19" xfId="6" applyNumberFormat="1" applyFont="1" applyBorder="1" applyAlignment="1">
      <alignment horizontal="right" vertical="center" shrinkToFit="1"/>
    </xf>
    <xf numFmtId="9" fontId="11" fillId="0" borderId="17" xfId="6" applyNumberFormat="1" applyFont="1" applyBorder="1" applyAlignment="1">
      <alignment horizontal="right" vertical="center" shrinkToFit="1"/>
    </xf>
    <xf numFmtId="0" fontId="11" fillId="0" borderId="20" xfId="6" applyFont="1" applyBorder="1" applyAlignment="1">
      <alignment horizontal="center" vertical="center" shrinkToFit="1"/>
    </xf>
    <xf numFmtId="176" fontId="11" fillId="0" borderId="21" xfId="6" applyNumberFormat="1" applyFont="1" applyBorder="1" applyAlignment="1">
      <alignment horizontal="right" vertical="center" shrinkToFit="1"/>
    </xf>
    <xf numFmtId="176" fontId="11" fillId="0" borderId="22" xfId="6" applyNumberFormat="1" applyFont="1" applyBorder="1" applyAlignment="1">
      <alignment horizontal="right" vertical="center" shrinkToFit="1"/>
    </xf>
    <xf numFmtId="176" fontId="11" fillId="0" borderId="23" xfId="6" applyNumberFormat="1" applyFont="1" applyBorder="1" applyAlignment="1">
      <alignment horizontal="right" vertical="center" shrinkToFit="1"/>
    </xf>
    <xf numFmtId="177" fontId="11" fillId="0" borderId="21" xfId="6" applyNumberFormat="1" applyFont="1" applyBorder="1" applyAlignment="1">
      <alignment horizontal="right" vertical="center" shrinkToFit="1"/>
    </xf>
    <xf numFmtId="9" fontId="11" fillId="0" borderId="22" xfId="6" applyNumberFormat="1" applyFont="1" applyBorder="1" applyAlignment="1">
      <alignment horizontal="right" vertical="center" shrinkToFit="1"/>
    </xf>
    <xf numFmtId="9" fontId="11" fillId="0" borderId="23" xfId="6" applyNumberFormat="1" applyFont="1" applyBorder="1" applyAlignment="1">
      <alignment horizontal="right" vertical="center" shrinkToFit="1"/>
    </xf>
    <xf numFmtId="9" fontId="11" fillId="0" borderId="21" xfId="6" applyNumberFormat="1" applyFont="1" applyBorder="1" applyAlignment="1">
      <alignment horizontal="right" vertical="center" shrinkToFit="1"/>
    </xf>
    <xf numFmtId="0" fontId="14" fillId="0" borderId="0" xfId="6" applyFont="1" applyAlignment="1">
      <alignment horizontal="center" vertical="center"/>
    </xf>
    <xf numFmtId="0" fontId="14" fillId="0" borderId="0" xfId="6" applyFont="1" applyAlignment="1">
      <alignment horizontal="centerContinuous" vertical="center"/>
    </xf>
    <xf numFmtId="0" fontId="15" fillId="6" borderId="24" xfId="6" applyFont="1" applyFill="1" applyBorder="1" applyAlignment="1">
      <alignment horizontal="center" vertical="center"/>
    </xf>
    <xf numFmtId="0" fontId="15" fillId="6" borderId="25" xfId="6" applyFont="1" applyFill="1" applyBorder="1" applyAlignment="1">
      <alignment horizontal="center" vertical="center"/>
    </xf>
    <xf numFmtId="49" fontId="16" fillId="7" borderId="24" xfId="6" applyNumberFormat="1" applyFont="1" applyFill="1" applyBorder="1" applyAlignment="1">
      <alignment horizontal="center" vertical="center"/>
    </xf>
    <xf numFmtId="49" fontId="16" fillId="7" borderId="26" xfId="6" applyNumberFormat="1" applyFont="1" applyFill="1" applyBorder="1" applyAlignment="1">
      <alignment horizontal="center" vertical="center"/>
    </xf>
    <xf numFmtId="49" fontId="16" fillId="7" borderId="25" xfId="6" applyNumberFormat="1" applyFont="1" applyFill="1" applyBorder="1" applyAlignment="1">
      <alignment horizontal="center" vertical="center"/>
    </xf>
    <xf numFmtId="0" fontId="16" fillId="8" borderId="24" xfId="6" applyFont="1" applyFill="1" applyBorder="1" applyAlignment="1">
      <alignment horizontal="center" vertical="center"/>
    </xf>
    <xf numFmtId="0" fontId="16" fillId="8" borderId="26" xfId="6" applyFont="1" applyFill="1" applyBorder="1" applyAlignment="1">
      <alignment horizontal="center" vertical="center"/>
    </xf>
    <xf numFmtId="0" fontId="16" fillId="8" borderId="25" xfId="6" applyFont="1" applyFill="1" applyBorder="1" applyAlignment="1">
      <alignment horizontal="center" vertical="center"/>
    </xf>
    <xf numFmtId="0" fontId="16" fillId="9" borderId="24" xfId="6" applyFont="1" applyFill="1" applyBorder="1" applyAlignment="1">
      <alignment horizontal="center" vertical="center"/>
    </xf>
    <xf numFmtId="0" fontId="16" fillId="9" borderId="26" xfId="6" applyFont="1" applyFill="1" applyBorder="1" applyAlignment="1">
      <alignment horizontal="center" vertical="center"/>
    </xf>
    <xf numFmtId="0" fontId="16" fillId="9" borderId="25" xfId="6" applyFont="1" applyFill="1" applyBorder="1" applyAlignment="1">
      <alignment horizontal="center" vertical="center"/>
    </xf>
    <xf numFmtId="0" fontId="10" fillId="6" borderId="1" xfId="6" applyFont="1" applyFill="1" applyBorder="1" applyAlignment="1">
      <alignment horizontal="centerContinuous" vertical="center"/>
    </xf>
    <xf numFmtId="0" fontId="7" fillId="7" borderId="27" xfId="6" applyFont="1" applyFill="1" applyBorder="1" applyAlignment="1">
      <alignment horizontal="centerContinuous" vertical="center"/>
    </xf>
    <xf numFmtId="0" fontId="7" fillId="7" borderId="28" xfId="6" applyFont="1" applyFill="1" applyBorder="1" applyAlignment="1">
      <alignment horizontal="centerContinuous" vertical="center"/>
    </xf>
    <xf numFmtId="0" fontId="7" fillId="7" borderId="29" xfId="6" applyFont="1" applyFill="1" applyBorder="1" applyAlignment="1">
      <alignment horizontal="centerContinuous" vertical="center"/>
    </xf>
    <xf numFmtId="0" fontId="7" fillId="8" borderId="27" xfId="6" applyFont="1" applyFill="1" applyBorder="1" applyAlignment="1">
      <alignment horizontal="centerContinuous" vertical="center"/>
    </xf>
    <xf numFmtId="0" fontId="7" fillId="8" borderId="28" xfId="6" applyFont="1" applyFill="1" applyBorder="1" applyAlignment="1">
      <alignment horizontal="centerContinuous" vertical="center"/>
    </xf>
    <xf numFmtId="0" fontId="7" fillId="8" borderId="29" xfId="6" applyFont="1" applyFill="1" applyBorder="1" applyAlignment="1">
      <alignment horizontal="centerContinuous" vertical="center"/>
    </xf>
    <xf numFmtId="0" fontId="7" fillId="9" borderId="27" xfId="6" applyFont="1" applyFill="1" applyBorder="1" applyAlignment="1">
      <alignment horizontal="centerContinuous" vertical="center"/>
    </xf>
    <xf numFmtId="0" fontId="7" fillId="9" borderId="28" xfId="6" applyFont="1" applyFill="1" applyBorder="1" applyAlignment="1">
      <alignment horizontal="centerContinuous" vertical="center"/>
    </xf>
    <xf numFmtId="0" fontId="7" fillId="9" borderId="29" xfId="6" applyFont="1" applyFill="1" applyBorder="1" applyAlignment="1">
      <alignment horizontal="centerContinuous" vertical="center"/>
    </xf>
    <xf numFmtId="0" fontId="1" fillId="0" borderId="30" xfId="6" applyBorder="1" applyAlignment="1">
      <alignment horizontal="center" vertical="center"/>
    </xf>
    <xf numFmtId="0" fontId="1" fillId="0" borderId="27" xfId="6" applyBorder="1" applyAlignment="1">
      <alignment horizontal="center" vertical="center"/>
    </xf>
    <xf numFmtId="0" fontId="1" fillId="0" borderId="28" xfId="6" applyBorder="1" applyAlignment="1">
      <alignment horizontal="center" vertical="center"/>
    </xf>
    <xf numFmtId="0" fontId="1" fillId="0" borderId="29" xfId="6" applyBorder="1" applyAlignment="1">
      <alignment horizontal="center" vertical="center"/>
    </xf>
    <xf numFmtId="0" fontId="1" fillId="0" borderId="31" xfId="6" applyBorder="1" applyAlignment="1">
      <alignment horizontal="center" vertical="center"/>
    </xf>
    <xf numFmtId="0" fontId="1" fillId="0" borderId="32" xfId="6" applyBorder="1" applyAlignment="1">
      <alignment horizontal="center" vertical="center"/>
    </xf>
    <xf numFmtId="0" fontId="17" fillId="10" borderId="1" xfId="6" applyFont="1" applyFill="1" applyBorder="1" applyAlignment="1" applyProtection="1">
      <alignment horizontal="center" vertical="center"/>
      <protection locked="0"/>
    </xf>
    <xf numFmtId="49" fontId="17" fillId="10" borderId="1" xfId="6" applyNumberFormat="1" applyFont="1" applyFill="1" applyBorder="1" applyAlignment="1" applyProtection="1">
      <alignment horizontal="center" vertical="center"/>
      <protection locked="0"/>
    </xf>
    <xf numFmtId="14" fontId="17" fillId="10" borderId="1" xfId="6" applyNumberFormat="1" applyFont="1" applyFill="1" applyBorder="1" applyAlignment="1" applyProtection="1">
      <alignment horizontal="center" vertical="center"/>
      <protection locked="0"/>
    </xf>
    <xf numFmtId="0" fontId="17" fillId="11" borderId="1" xfId="6" applyFont="1" applyFill="1" applyBorder="1" applyAlignment="1" applyProtection="1">
      <alignment horizontal="center" vertical="center"/>
      <protection locked="0"/>
    </xf>
    <xf numFmtId="0" fontId="17" fillId="11" borderId="1" xfId="6" applyFont="1" applyFill="1" applyBorder="1" applyAlignment="1" applyProtection="1">
      <alignment horizontal="left" vertical="center"/>
      <protection locked="0"/>
    </xf>
    <xf numFmtId="49" fontId="17" fillId="11" borderId="1" xfId="6" applyNumberFormat="1" applyFont="1" applyFill="1" applyBorder="1" applyAlignment="1" applyProtection="1">
      <alignment horizontal="left" vertical="center"/>
      <protection locked="0"/>
    </xf>
    <xf numFmtId="0" fontId="17" fillId="11" borderId="1" xfId="6" applyFont="1" applyFill="1" applyBorder="1" applyAlignment="1" applyProtection="1">
      <alignment horizontal="right" vertical="center"/>
      <protection locked="0"/>
    </xf>
    <xf numFmtId="178" fontId="17" fillId="11" borderId="1" xfId="6" applyNumberFormat="1" applyFont="1" applyFill="1" applyBorder="1" applyAlignment="1" applyProtection="1">
      <alignment horizontal="right" vertical="center"/>
      <protection locked="0"/>
    </xf>
    <xf numFmtId="0" fontId="17" fillId="11" borderId="1" xfId="8" applyFont="1" applyFill="1" applyBorder="1" applyAlignment="1" applyProtection="1">
      <alignment horizontal="left" vertical="center"/>
      <protection locked="0"/>
    </xf>
    <xf numFmtId="49" fontId="17" fillId="11" borderId="1" xfId="8" applyNumberFormat="1" applyFont="1" applyFill="1" applyBorder="1" applyAlignment="1" applyProtection="1">
      <alignment horizontal="left" vertical="center"/>
      <protection locked="0"/>
    </xf>
    <xf numFmtId="0" fontId="17" fillId="11" borderId="1" xfId="8" applyFont="1" applyFill="1" applyBorder="1" applyAlignment="1" applyProtection="1">
      <alignment horizontal="center" vertical="center"/>
      <protection locked="0"/>
    </xf>
    <xf numFmtId="0" fontId="17" fillId="11" borderId="1" xfId="8" applyFont="1" applyFill="1" applyBorder="1" applyAlignment="1" applyProtection="1">
      <alignment horizontal="right" vertical="center"/>
      <protection locked="0"/>
    </xf>
    <xf numFmtId="178" fontId="17" fillId="11" borderId="1" xfId="8" applyNumberFormat="1" applyFont="1" applyFill="1" applyBorder="1" applyAlignment="1" applyProtection="1">
      <alignment horizontal="right" vertical="center"/>
      <protection locked="0"/>
    </xf>
    <xf numFmtId="0" fontId="19" fillId="11" borderId="1" xfId="6" applyFont="1" applyFill="1" applyBorder="1" applyAlignment="1"/>
    <xf numFmtId="0" fontId="20" fillId="0" borderId="0" xfId="6" applyFont="1">
      <alignment vertical="center"/>
    </xf>
    <xf numFmtId="0" fontId="1" fillId="12" borderId="1" xfId="6" applyFill="1" applyBorder="1" applyAlignment="1">
      <alignment horizontal="center" vertical="center"/>
    </xf>
    <xf numFmtId="0" fontId="21" fillId="13" borderId="1" xfId="6" applyFont="1" applyFill="1" applyBorder="1" applyAlignment="1">
      <alignment horizontal="center" vertical="center"/>
    </xf>
    <xf numFmtId="0" fontId="22" fillId="0" borderId="33" xfId="6" applyFont="1" applyBorder="1" applyAlignment="1">
      <alignment horizontal="center" vertical="center" wrapText="1"/>
    </xf>
    <xf numFmtId="0" fontId="22" fillId="0" borderId="0" xfId="6" applyFont="1" applyAlignment="1">
      <alignment horizontal="center" vertical="center" wrapText="1"/>
    </xf>
    <xf numFmtId="0" fontId="24" fillId="14" borderId="34" xfId="6" applyFont="1" applyFill="1" applyBorder="1" applyAlignment="1">
      <alignment horizontal="center" vertical="center" wrapText="1"/>
    </xf>
    <xf numFmtId="0" fontId="24" fillId="14" borderId="35" xfId="6" applyFont="1" applyFill="1" applyBorder="1" applyAlignment="1">
      <alignment horizontal="center" vertical="center" wrapText="1"/>
    </xf>
    <xf numFmtId="0" fontId="24" fillId="14" borderId="36" xfId="6" applyFont="1" applyFill="1" applyBorder="1" applyAlignment="1">
      <alignment horizontal="center" vertical="center" wrapText="1"/>
    </xf>
    <xf numFmtId="0" fontId="24" fillId="14" borderId="37" xfId="6" applyFont="1" applyFill="1" applyBorder="1" applyAlignment="1">
      <alignment horizontal="center" vertical="center" wrapText="1"/>
    </xf>
    <xf numFmtId="0" fontId="10" fillId="14" borderId="38" xfId="6" applyFont="1" applyFill="1" applyBorder="1" applyAlignment="1">
      <alignment horizontal="center" vertical="center" wrapText="1"/>
    </xf>
    <xf numFmtId="0" fontId="7" fillId="14" borderId="1" xfId="6" applyFont="1" applyFill="1" applyBorder="1" applyAlignment="1">
      <alignment horizontal="center" vertical="center"/>
    </xf>
    <xf numFmtId="0" fontId="24" fillId="14" borderId="39" xfId="6" applyFont="1" applyFill="1" applyBorder="1" applyAlignment="1">
      <alignment horizontal="center" vertical="center" wrapText="1"/>
    </xf>
    <xf numFmtId="0" fontId="24" fillId="14" borderId="40" xfId="6" applyFont="1" applyFill="1" applyBorder="1" applyAlignment="1">
      <alignment horizontal="center" vertical="center" wrapText="1"/>
    </xf>
    <xf numFmtId="0" fontId="24" fillId="14" borderId="41" xfId="6" applyFont="1" applyFill="1" applyBorder="1" applyAlignment="1">
      <alignment horizontal="center" vertical="center" wrapText="1"/>
    </xf>
    <xf numFmtId="41" fontId="24" fillId="14" borderId="42" xfId="9" applyFont="1" applyFill="1" applyBorder="1" applyAlignment="1" applyProtection="1">
      <alignment horizontal="center" vertical="center" wrapText="1"/>
    </xf>
    <xf numFmtId="0" fontId="10" fillId="14" borderId="43" xfId="6" applyFont="1" applyFill="1" applyBorder="1" applyAlignment="1">
      <alignment horizontal="center" vertical="center"/>
    </xf>
    <xf numFmtId="0" fontId="12" fillId="0" borderId="1" xfId="6" applyFont="1" applyBorder="1" applyAlignment="1">
      <alignment horizontal="center" vertical="center"/>
    </xf>
    <xf numFmtId="41" fontId="12" fillId="0" borderId="1" xfId="1" applyFont="1" applyBorder="1" applyAlignment="1" applyProtection="1">
      <alignment horizontal="center" vertical="center"/>
    </xf>
    <xf numFmtId="0" fontId="25" fillId="6" borderId="44" xfId="6" applyFont="1" applyFill="1" applyBorder="1" applyAlignment="1" applyProtection="1">
      <alignment horizontal="center" vertical="center" wrapText="1"/>
      <protection locked="0"/>
    </xf>
    <xf numFmtId="20" fontId="25" fillId="15" borderId="44" xfId="6" applyNumberFormat="1" applyFont="1" applyFill="1" applyBorder="1" applyAlignment="1" applyProtection="1">
      <alignment horizontal="center" vertical="center" shrinkToFit="1"/>
      <protection locked="0"/>
    </xf>
    <xf numFmtId="20" fontId="25" fillId="15" borderId="45" xfId="6" applyNumberFormat="1" applyFont="1" applyFill="1" applyBorder="1" applyAlignment="1" applyProtection="1">
      <alignment horizontal="center" vertical="center" shrinkToFit="1"/>
      <protection locked="0"/>
    </xf>
    <xf numFmtId="41" fontId="25" fillId="0" borderId="46" xfId="9" applyFont="1" applyFill="1" applyBorder="1" applyAlignment="1" applyProtection="1">
      <alignment horizontal="center" vertical="center" shrinkToFit="1"/>
    </xf>
    <xf numFmtId="0" fontId="25" fillId="15" borderId="47" xfId="6" applyFont="1" applyFill="1" applyBorder="1" applyAlignment="1" applyProtection="1">
      <alignment horizontal="center" vertical="center" shrinkToFit="1"/>
      <protection locked="0"/>
    </xf>
    <xf numFmtId="0" fontId="25" fillId="15" borderId="45" xfId="6" applyFont="1" applyFill="1" applyBorder="1" applyAlignment="1" applyProtection="1">
      <alignment horizontal="center" vertical="center" shrinkToFit="1"/>
      <protection locked="0"/>
    </xf>
    <xf numFmtId="0" fontId="25" fillId="15" borderId="44" xfId="6" applyFont="1" applyFill="1" applyBorder="1" applyAlignment="1" applyProtection="1">
      <alignment horizontal="center" vertical="center" shrinkToFit="1"/>
      <protection locked="0"/>
    </xf>
    <xf numFmtId="41" fontId="11" fillId="0" borderId="48" xfId="9" applyFont="1" applyFill="1" applyBorder="1" applyAlignment="1" applyProtection="1">
      <alignment horizontal="center" vertical="center" shrinkToFit="1"/>
    </xf>
    <xf numFmtId="0" fontId="25" fillId="6" borderId="49" xfId="6" applyFont="1" applyFill="1" applyBorder="1" applyAlignment="1" applyProtection="1">
      <alignment horizontal="center" vertical="center" wrapText="1"/>
      <protection locked="0"/>
    </xf>
    <xf numFmtId="0" fontId="25" fillId="15" borderId="49" xfId="6" applyFont="1" applyFill="1" applyBorder="1" applyAlignment="1" applyProtection="1">
      <alignment horizontal="center" vertical="center" shrinkToFit="1"/>
      <protection locked="0"/>
    </xf>
    <xf numFmtId="0" fontId="25" fillId="15" borderId="50" xfId="6" applyFont="1" applyFill="1" applyBorder="1" applyAlignment="1" applyProtection="1">
      <alignment horizontal="center" vertical="center" shrinkToFit="1"/>
      <protection locked="0"/>
    </xf>
    <xf numFmtId="0" fontId="25" fillId="15" borderId="51" xfId="6" applyFont="1" applyFill="1" applyBorder="1" applyAlignment="1" applyProtection="1">
      <alignment horizontal="center" vertical="center" shrinkToFit="1"/>
      <protection locked="0"/>
    </xf>
    <xf numFmtId="41" fontId="12" fillId="0" borderId="1" xfId="1" applyFont="1" applyFill="1" applyBorder="1" applyAlignment="1" applyProtection="1">
      <alignment horizontal="center" vertical="center"/>
    </xf>
    <xf numFmtId="41" fontId="25" fillId="15" borderId="49" xfId="9" applyFont="1" applyFill="1" applyBorder="1" applyAlignment="1" applyProtection="1">
      <alignment horizontal="center" vertical="center" shrinkToFit="1"/>
      <protection locked="0"/>
    </xf>
    <xf numFmtId="41" fontId="25" fillId="15" borderId="50" xfId="9" applyFont="1" applyFill="1" applyBorder="1" applyAlignment="1" applyProtection="1">
      <alignment horizontal="center" vertical="center" shrinkToFit="1"/>
      <protection locked="0"/>
    </xf>
    <xf numFmtId="41" fontId="25" fillId="15" borderId="51" xfId="9" applyFont="1" applyFill="1" applyBorder="1" applyAlignment="1" applyProtection="1">
      <alignment horizontal="center" vertical="center" shrinkToFit="1"/>
      <protection locked="0"/>
    </xf>
    <xf numFmtId="0" fontId="25" fillId="6" borderId="52" xfId="6" applyFont="1" applyFill="1" applyBorder="1" applyAlignment="1" applyProtection="1">
      <alignment horizontal="center" vertical="center" wrapText="1"/>
      <protection locked="0"/>
    </xf>
    <xf numFmtId="41" fontId="25" fillId="15" borderId="52" xfId="9" applyFont="1" applyFill="1" applyBorder="1" applyAlignment="1" applyProtection="1">
      <alignment horizontal="center" vertical="center" shrinkToFit="1"/>
      <protection locked="0"/>
    </xf>
    <xf numFmtId="41" fontId="25" fillId="15" borderId="53" xfId="9" applyFont="1" applyFill="1" applyBorder="1" applyAlignment="1" applyProtection="1">
      <alignment horizontal="center" vertical="center" shrinkToFit="1"/>
      <protection locked="0"/>
    </xf>
    <xf numFmtId="41" fontId="25" fillId="15" borderId="54" xfId="9" applyFont="1" applyFill="1" applyBorder="1" applyAlignment="1" applyProtection="1">
      <alignment horizontal="center" vertical="center" shrinkToFit="1"/>
      <protection locked="0"/>
    </xf>
    <xf numFmtId="0" fontId="25" fillId="6" borderId="40" xfId="6" applyFont="1" applyFill="1" applyBorder="1" applyAlignment="1" applyProtection="1">
      <alignment horizontal="center" vertical="center" wrapText="1"/>
      <protection locked="0"/>
    </xf>
    <xf numFmtId="0" fontId="25" fillId="15" borderId="40" xfId="6" applyFont="1" applyFill="1" applyBorder="1" applyAlignment="1" applyProtection="1">
      <alignment horizontal="center" vertical="center" shrinkToFit="1"/>
      <protection locked="0"/>
    </xf>
    <xf numFmtId="0" fontId="25" fillId="15" borderId="41" xfId="6" applyFont="1" applyFill="1" applyBorder="1" applyAlignment="1" applyProtection="1">
      <alignment horizontal="center" vertical="center" shrinkToFit="1"/>
      <protection locked="0"/>
    </xf>
    <xf numFmtId="0" fontId="25" fillId="15" borderId="55" xfId="6" applyFont="1" applyFill="1" applyBorder="1" applyAlignment="1" applyProtection="1">
      <alignment horizontal="center" vertical="center" shrinkToFit="1"/>
      <protection locked="0"/>
    </xf>
    <xf numFmtId="0" fontId="24" fillId="14" borderId="27" xfId="6" applyFont="1" applyFill="1" applyBorder="1" applyAlignment="1">
      <alignment horizontal="center" vertical="center" wrapText="1"/>
    </xf>
    <xf numFmtId="41" fontId="24" fillId="14" borderId="27" xfId="6" applyNumberFormat="1" applyFont="1" applyFill="1" applyBorder="1" applyAlignment="1">
      <alignment horizontal="center" vertical="center" shrinkToFit="1"/>
    </xf>
    <xf numFmtId="0" fontId="24" fillId="14" borderId="28" xfId="6" applyFont="1" applyFill="1" applyBorder="1" applyAlignment="1">
      <alignment horizontal="center" vertical="center" shrinkToFit="1"/>
    </xf>
    <xf numFmtId="0" fontId="24" fillId="14" borderId="29" xfId="6" applyFont="1" applyFill="1" applyBorder="1" applyAlignment="1">
      <alignment horizontal="center" vertical="center" shrinkToFit="1"/>
    </xf>
    <xf numFmtId="41" fontId="24" fillId="14" borderId="56" xfId="6" applyNumberFormat="1" applyFont="1" applyFill="1" applyBorder="1" applyAlignment="1">
      <alignment horizontal="center" vertical="center" shrinkToFit="1"/>
    </xf>
    <xf numFmtId="0" fontId="24" fillId="14" borderId="57" xfId="6" applyFont="1" applyFill="1" applyBorder="1" applyAlignment="1">
      <alignment horizontal="center" vertical="center" shrinkToFit="1"/>
    </xf>
    <xf numFmtId="41" fontId="10" fillId="14" borderId="58" xfId="9" applyFont="1" applyFill="1" applyBorder="1" applyAlignment="1" applyProtection="1">
      <alignment horizontal="center" vertical="center" shrinkToFit="1"/>
    </xf>
    <xf numFmtId="0" fontId="27" fillId="16" borderId="0" xfId="10" applyFont="1" applyFill="1" applyAlignment="1">
      <alignment horizontal="center" vertical="center"/>
    </xf>
    <xf numFmtId="0" fontId="10" fillId="0" borderId="0" xfId="11" applyFont="1">
      <alignment vertical="center"/>
    </xf>
    <xf numFmtId="0" fontId="10" fillId="17" borderId="0" xfId="10" applyFont="1" applyFill="1" applyAlignment="1">
      <alignment horizontal="center" vertical="center"/>
    </xf>
    <xf numFmtId="0" fontId="10" fillId="0" borderId="0" xfId="11" applyFont="1" applyAlignment="1">
      <alignment horizontal="center" vertical="center"/>
    </xf>
    <xf numFmtId="0" fontId="10" fillId="0" borderId="0" xfId="10" applyFont="1">
      <alignment vertical="center"/>
    </xf>
    <xf numFmtId="0" fontId="29" fillId="18" borderId="1" xfId="11" applyFont="1" applyFill="1" applyBorder="1">
      <alignment vertical="center"/>
    </xf>
    <xf numFmtId="0" fontId="10" fillId="0" borderId="0" xfId="11" quotePrefix="1" applyFont="1">
      <alignment vertical="center"/>
    </xf>
    <xf numFmtId="0" fontId="30" fillId="0" borderId="1" xfId="11" applyFont="1" applyBorder="1">
      <alignment vertical="center"/>
    </xf>
    <xf numFmtId="0" fontId="12" fillId="0" borderId="0" xfId="0" applyFont="1">
      <alignment vertical="center"/>
    </xf>
    <xf numFmtId="0" fontId="10" fillId="0" borderId="0" xfId="12" applyFont="1">
      <alignment vertical="center"/>
    </xf>
    <xf numFmtId="0" fontId="10" fillId="19" borderId="0" xfId="10" applyFont="1" applyFill="1">
      <alignment vertical="center"/>
    </xf>
    <xf numFmtId="0" fontId="10" fillId="20" borderId="0" xfId="10" applyFont="1" applyFill="1">
      <alignment vertical="center"/>
    </xf>
    <xf numFmtId="0" fontId="10" fillId="0" borderId="0" xfId="10" applyFont="1" applyAlignment="1">
      <alignment horizontal="center" vertical="center"/>
    </xf>
    <xf numFmtId="0" fontId="10" fillId="0" borderId="0" xfId="10" quotePrefix="1" applyFont="1" applyAlignment="1">
      <alignment horizontal="left" vertical="center" indent="1"/>
    </xf>
    <xf numFmtId="0" fontId="10" fillId="0" borderId="1" xfId="10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0" fontId="17" fillId="0" borderId="0" xfId="11" quotePrefix="1" applyFont="1" applyAlignment="1">
      <alignment horizontal="center" vertical="center"/>
    </xf>
    <xf numFmtId="0" fontId="10" fillId="20" borderId="0" xfId="10" applyFont="1" applyFill="1" applyAlignment="1">
      <alignment horizontal="center" vertical="center"/>
    </xf>
    <xf numFmtId="0" fontId="10" fillId="19" borderId="0" xfId="10" applyFont="1" applyFill="1" applyAlignment="1">
      <alignment horizontal="center" vertical="center"/>
    </xf>
    <xf numFmtId="0" fontId="10" fillId="0" borderId="0" xfId="10" quotePrefix="1" applyFont="1" applyAlignment="1">
      <alignment horizontal="center" vertical="center"/>
    </xf>
    <xf numFmtId="0" fontId="10" fillId="0" borderId="0" xfId="10" quotePrefix="1" applyFont="1">
      <alignment vertical="center"/>
    </xf>
    <xf numFmtId="10" fontId="10" fillId="0" borderId="1" xfId="13" applyNumberFormat="1" applyFont="1" applyBorder="1" applyAlignment="1">
      <alignment horizontal="center" vertical="center"/>
    </xf>
    <xf numFmtId="42" fontId="10" fillId="0" borderId="1" xfId="14" applyFont="1" applyBorder="1">
      <alignment vertical="center"/>
    </xf>
    <xf numFmtId="179" fontId="10" fillId="21" borderId="1" xfId="10" applyNumberFormat="1" applyFont="1" applyFill="1" applyBorder="1">
      <alignment vertical="center"/>
    </xf>
    <xf numFmtId="0" fontId="31" fillId="0" borderId="0" xfId="0" quotePrefix="1" applyFont="1">
      <alignment vertical="center"/>
    </xf>
    <xf numFmtId="0" fontId="27" fillId="0" borderId="0" xfId="10" applyFont="1" applyAlignment="1">
      <alignment horizontal="center" vertical="center"/>
    </xf>
    <xf numFmtId="0" fontId="32" fillId="0" borderId="33" xfId="10" applyFont="1" applyBorder="1" applyAlignment="1">
      <alignment horizontal="center" vertical="center"/>
    </xf>
    <xf numFmtId="0" fontId="10" fillId="22" borderId="1" xfId="10" applyFont="1" applyFill="1" applyBorder="1" applyAlignment="1">
      <alignment horizontal="center" vertical="center"/>
    </xf>
    <xf numFmtId="0" fontId="10" fillId="0" borderId="1" xfId="10" applyFont="1" applyBorder="1" applyAlignment="1">
      <alignment horizontal="left" vertical="center" indent="1"/>
    </xf>
    <xf numFmtId="41" fontId="10" fillId="21" borderId="1" xfId="10" applyNumberFormat="1" applyFont="1" applyFill="1" applyBorder="1">
      <alignment vertical="center"/>
    </xf>
    <xf numFmtId="41" fontId="10" fillId="20" borderId="1" xfId="10" applyNumberFormat="1" applyFont="1" applyFill="1" applyBorder="1">
      <alignment vertical="center"/>
    </xf>
    <xf numFmtId="0" fontId="10" fillId="20" borderId="1" xfId="10" applyFont="1" applyFill="1" applyBorder="1" applyAlignment="1">
      <alignment horizontal="center" vertical="center"/>
    </xf>
    <xf numFmtId="0" fontId="10" fillId="19" borderId="1" xfId="10" applyFont="1" applyFill="1" applyBorder="1" applyAlignment="1">
      <alignment horizontal="center" vertical="center"/>
    </xf>
    <xf numFmtId="180" fontId="10" fillId="19" borderId="1" xfId="2" applyNumberFormat="1" applyFont="1" applyFill="1" applyBorder="1">
      <alignment vertical="center"/>
    </xf>
    <xf numFmtId="0" fontId="10" fillId="19" borderId="59" xfId="10" applyFont="1" applyFill="1" applyBorder="1">
      <alignment vertical="center"/>
    </xf>
    <xf numFmtId="0" fontId="33" fillId="0" borderId="0" xfId="12" applyFont="1" applyAlignment="1">
      <alignment horizontal="center" vertical="center"/>
    </xf>
    <xf numFmtId="0" fontId="18" fillId="0" borderId="0" xfId="12">
      <alignment vertical="center"/>
    </xf>
    <xf numFmtId="0" fontId="34" fillId="22" borderId="1" xfId="10" applyFont="1" applyFill="1" applyBorder="1" applyAlignment="1">
      <alignment horizontal="center" vertical="center"/>
    </xf>
    <xf numFmtId="0" fontId="34" fillId="0" borderId="1" xfId="10" applyFont="1" applyBorder="1" applyAlignment="1">
      <alignment horizontal="center" vertical="center"/>
    </xf>
    <xf numFmtId="41" fontId="34" fillId="21" borderId="1" xfId="15" applyFont="1" applyFill="1" applyBorder="1">
      <alignment vertical="center"/>
    </xf>
    <xf numFmtId="0" fontId="35" fillId="0" borderId="0" xfId="6" applyFont="1" applyAlignment="1">
      <alignment horizontal="center" vertical="center"/>
    </xf>
    <xf numFmtId="0" fontId="35" fillId="0" borderId="0" xfId="6" applyFont="1" applyAlignment="1">
      <alignment horizontal="center" vertical="center"/>
    </xf>
    <xf numFmtId="41" fontId="15" fillId="23" borderId="1" xfId="16" applyFont="1" applyFill="1" applyBorder="1" applyAlignment="1">
      <alignment horizontal="center" vertical="center"/>
    </xf>
    <xf numFmtId="9" fontId="15" fillId="23" borderId="1" xfId="16" applyNumberFormat="1" applyFont="1" applyFill="1" applyBorder="1" applyAlignment="1">
      <alignment horizontal="center" vertical="center"/>
    </xf>
    <xf numFmtId="0" fontId="15" fillId="10" borderId="1" xfId="6" applyFont="1" applyFill="1" applyBorder="1" applyAlignment="1">
      <alignment horizontal="center" vertical="center"/>
    </xf>
    <xf numFmtId="41" fontId="15" fillId="10" borderId="1" xfId="16" applyFont="1" applyFill="1" applyBorder="1" applyAlignment="1">
      <alignment horizontal="center" vertical="center"/>
    </xf>
    <xf numFmtId="0" fontId="17" fillId="0" borderId="30" xfId="6" applyFont="1" applyBorder="1" applyAlignment="1">
      <alignment horizontal="center" vertical="center"/>
    </xf>
    <xf numFmtId="182" fontId="17" fillId="0" borderId="30" xfId="6" applyNumberFormat="1" applyFont="1" applyBorder="1" applyAlignment="1">
      <alignment horizontal="center" vertical="center"/>
    </xf>
    <xf numFmtId="0" fontId="17" fillId="0" borderId="30" xfId="6" applyFont="1" applyBorder="1">
      <alignment vertical="center"/>
    </xf>
    <xf numFmtId="41" fontId="17" fillId="0" borderId="30" xfId="16" applyFont="1" applyBorder="1" applyAlignment="1">
      <alignment horizontal="center" vertical="center"/>
    </xf>
    <xf numFmtId="41" fontId="17" fillId="0" borderId="30" xfId="16" applyFont="1" applyBorder="1">
      <alignment vertical="center"/>
    </xf>
    <xf numFmtId="41" fontId="17" fillId="0" borderId="30" xfId="16" applyFont="1" applyFill="1" applyBorder="1">
      <alignment vertical="center"/>
    </xf>
    <xf numFmtId="41" fontId="17" fillId="0" borderId="31" xfId="16" applyFont="1" applyFill="1" applyBorder="1">
      <alignment vertical="center"/>
    </xf>
    <xf numFmtId="0" fontId="17" fillId="0" borderId="31" xfId="6" applyFont="1" applyBorder="1" applyAlignment="1">
      <alignment horizontal="center" vertical="center"/>
    </xf>
    <xf numFmtId="182" fontId="17" fillId="0" borderId="31" xfId="6" applyNumberFormat="1" applyFont="1" applyBorder="1" applyAlignment="1">
      <alignment horizontal="center" vertical="center"/>
    </xf>
    <xf numFmtId="0" fontId="17" fillId="0" borderId="31" xfId="6" applyFont="1" applyBorder="1">
      <alignment vertical="center"/>
    </xf>
    <xf numFmtId="41" fontId="17" fillId="0" borderId="31" xfId="16" applyFont="1" applyBorder="1" applyAlignment="1">
      <alignment horizontal="center" vertical="center"/>
    </xf>
    <xf numFmtId="41" fontId="17" fillId="0" borderId="31" xfId="16" applyFont="1" applyBorder="1">
      <alignment vertical="center"/>
    </xf>
    <xf numFmtId="0" fontId="17" fillId="0" borderId="32" xfId="6" applyFont="1" applyBorder="1" applyAlignment="1">
      <alignment horizontal="center" vertical="center"/>
    </xf>
    <xf numFmtId="182" fontId="17" fillId="0" borderId="32" xfId="6" applyNumberFormat="1" applyFont="1" applyBorder="1" applyAlignment="1">
      <alignment horizontal="center" vertical="center"/>
    </xf>
    <xf numFmtId="0" fontId="17" fillId="0" borderId="32" xfId="6" applyFont="1" applyBorder="1">
      <alignment vertical="center"/>
    </xf>
    <xf numFmtId="41" fontId="17" fillId="0" borderId="32" xfId="16" applyFont="1" applyBorder="1" applyAlignment="1">
      <alignment horizontal="center" vertical="center"/>
    </xf>
    <xf numFmtId="41" fontId="17" fillId="0" borderId="32" xfId="16" applyFont="1" applyBorder="1">
      <alignment vertical="center"/>
    </xf>
    <xf numFmtId="41" fontId="17" fillId="0" borderId="32" xfId="16" applyFont="1" applyFill="1" applyBorder="1">
      <alignment vertical="center"/>
    </xf>
    <xf numFmtId="14" fontId="17" fillId="0" borderId="30" xfId="6" applyNumberFormat="1" applyFont="1" applyBorder="1" applyAlignment="1">
      <alignment horizontal="center" vertical="center"/>
    </xf>
    <xf numFmtId="14" fontId="17" fillId="0" borderId="31" xfId="6" applyNumberFormat="1" applyFont="1" applyBorder="1" applyAlignment="1">
      <alignment horizontal="center" vertical="center"/>
    </xf>
    <xf numFmtId="14" fontId="17" fillId="0" borderId="32" xfId="6" applyNumberFormat="1" applyFont="1" applyBorder="1" applyAlignment="1">
      <alignment horizontal="center" vertical="center"/>
    </xf>
    <xf numFmtId="0" fontId="8" fillId="0" borderId="0" xfId="6" applyFont="1" applyAlignment="1">
      <alignment horizontal="centerContinuous" vertical="center"/>
    </xf>
    <xf numFmtId="0" fontId="12" fillId="0" borderId="0" xfId="6" applyFont="1" applyAlignment="1">
      <alignment horizontal="centerContinuous" vertical="center"/>
    </xf>
    <xf numFmtId="0" fontId="36" fillId="0" borderId="0" xfId="17" applyFont="1" applyAlignment="1">
      <alignment horizontal="centerContinuous" vertical="center"/>
    </xf>
    <xf numFmtId="185" fontId="37" fillId="0" borderId="0" xfId="7" applyNumberFormat="1" applyFont="1" applyFill="1" applyBorder="1" applyAlignment="1" applyProtection="1">
      <alignment horizontal="centerContinuous" vertical="center"/>
    </xf>
    <xf numFmtId="0" fontId="36" fillId="0" borderId="0" xfId="17" applyFont="1" applyAlignment="1">
      <alignment vertical="center"/>
    </xf>
    <xf numFmtId="185" fontId="17" fillId="0" borderId="0" xfId="7" applyNumberFormat="1" applyFont="1" applyFill="1" applyBorder="1" applyAlignment="1" applyProtection="1">
      <alignment horizontal="right" vertical="center"/>
    </xf>
    <xf numFmtId="0" fontId="7" fillId="8" borderId="60" xfId="6" applyFont="1" applyFill="1" applyBorder="1" applyAlignment="1">
      <alignment horizontal="center" vertical="center"/>
    </xf>
    <xf numFmtId="0" fontId="7" fillId="8" borderId="61" xfId="6" applyFont="1" applyFill="1" applyBorder="1" applyAlignment="1">
      <alignment horizontal="center" vertical="center"/>
    </xf>
    <xf numFmtId="0" fontId="38" fillId="8" borderId="61" xfId="17" applyFont="1" applyFill="1" applyBorder="1" applyAlignment="1">
      <alignment horizontal="center" vertical="center" shrinkToFit="1"/>
    </xf>
    <xf numFmtId="0" fontId="38" fillId="8" borderId="61" xfId="17" applyFont="1" applyFill="1" applyBorder="1" applyAlignment="1">
      <alignment horizontal="center" vertical="center" wrapText="1" shrinkToFit="1"/>
    </xf>
    <xf numFmtId="185" fontId="38" fillId="8" borderId="62" xfId="7" applyNumberFormat="1" applyFont="1" applyFill="1" applyBorder="1" applyAlignment="1" applyProtection="1">
      <alignment horizontal="center" vertical="center" shrinkToFit="1"/>
    </xf>
    <xf numFmtId="0" fontId="12" fillId="0" borderId="63" xfId="6" applyFont="1" applyBorder="1" applyAlignment="1">
      <alignment horizontal="center" vertical="center" textRotation="255"/>
    </xf>
    <xf numFmtId="0" fontId="12" fillId="0" borderId="64" xfId="6" applyFont="1" applyBorder="1" applyAlignment="1">
      <alignment horizontal="left" vertical="center" indent="1"/>
    </xf>
    <xf numFmtId="185" fontId="11" fillId="0" borderId="64" xfId="17" applyNumberFormat="1" applyFont="1" applyBorder="1" applyAlignment="1">
      <alignment vertical="center" shrinkToFit="1"/>
    </xf>
    <xf numFmtId="185" fontId="11" fillId="0" borderId="64" xfId="17" applyNumberFormat="1" applyFont="1" applyBorder="1" applyAlignment="1">
      <alignment vertical="center"/>
    </xf>
    <xf numFmtId="0" fontId="11" fillId="0" borderId="65" xfId="17" applyFont="1" applyBorder="1" applyAlignment="1">
      <alignment horizontal="center" vertical="center" shrinkToFit="1"/>
    </xf>
    <xf numFmtId="0" fontId="12" fillId="0" borderId="66" xfId="6" applyFont="1" applyBorder="1" applyAlignment="1">
      <alignment horizontal="center" vertical="center" textRotation="255"/>
    </xf>
    <xf numFmtId="0" fontId="12" fillId="0" borderId="67" xfId="6" applyFont="1" applyBorder="1" applyAlignment="1">
      <alignment horizontal="left" vertical="center" indent="1"/>
    </xf>
    <xf numFmtId="185" fontId="11" fillId="0" borderId="67" xfId="17" applyNumberFormat="1" applyFont="1" applyBorder="1" applyAlignment="1">
      <alignment vertical="center" shrinkToFit="1"/>
    </xf>
    <xf numFmtId="185" fontId="11" fillId="0" borderId="67" xfId="17" applyNumberFormat="1" applyFont="1" applyBorder="1" applyAlignment="1">
      <alignment vertical="center"/>
    </xf>
    <xf numFmtId="0" fontId="11" fillId="0" borderId="68" xfId="17" applyFont="1" applyBorder="1" applyAlignment="1">
      <alignment horizontal="center" vertical="center" shrinkToFit="1"/>
    </xf>
    <xf numFmtId="0" fontId="7" fillId="24" borderId="66" xfId="6" applyFont="1" applyFill="1" applyBorder="1" applyAlignment="1">
      <alignment horizontal="center" vertical="center"/>
    </xf>
    <xf numFmtId="0" fontId="7" fillId="24" borderId="67" xfId="6" applyFont="1" applyFill="1" applyBorder="1" applyAlignment="1">
      <alignment horizontal="center" vertical="center"/>
    </xf>
    <xf numFmtId="185" fontId="10" fillId="24" borderId="67" xfId="17" applyNumberFormat="1" applyFont="1" applyFill="1" applyBorder="1" applyAlignment="1">
      <alignment vertical="center" shrinkToFit="1"/>
    </xf>
    <xf numFmtId="0" fontId="10" fillId="24" borderId="68" xfId="17" applyFont="1" applyFill="1" applyBorder="1" applyAlignment="1">
      <alignment horizontal="center" vertical="center" shrinkToFit="1"/>
    </xf>
    <xf numFmtId="0" fontId="7" fillId="0" borderId="0" xfId="6" applyFont="1">
      <alignment vertical="center"/>
    </xf>
    <xf numFmtId="185" fontId="39" fillId="0" borderId="67" xfId="17" applyNumberFormat="1" applyFont="1" applyBorder="1" applyAlignment="1">
      <alignment horizontal="right" vertical="center" shrinkToFit="1"/>
    </xf>
    <xf numFmtId="176" fontId="39" fillId="0" borderId="67" xfId="17" applyNumberFormat="1" applyFont="1" applyBorder="1" applyAlignment="1">
      <alignment horizontal="right" vertical="center" shrinkToFit="1"/>
    </xf>
    <xf numFmtId="185" fontId="38" fillId="24" borderId="67" xfId="17" applyNumberFormat="1" applyFont="1" applyFill="1" applyBorder="1" applyAlignment="1">
      <alignment vertical="center" shrinkToFit="1"/>
    </xf>
    <xf numFmtId="185" fontId="39" fillId="0" borderId="67" xfId="17" applyNumberFormat="1" applyFont="1" applyBorder="1" applyAlignment="1">
      <alignment vertical="center" shrinkToFit="1"/>
    </xf>
    <xf numFmtId="0" fontId="7" fillId="8" borderId="69" xfId="6" applyFont="1" applyFill="1" applyBorder="1" applyAlignment="1">
      <alignment horizontal="center" vertical="center"/>
    </xf>
    <xf numFmtId="0" fontId="7" fillId="8" borderId="70" xfId="6" applyFont="1" applyFill="1" applyBorder="1" applyAlignment="1">
      <alignment horizontal="center" vertical="center"/>
    </xf>
    <xf numFmtId="185" fontId="10" fillId="8" borderId="70" xfId="17" applyNumberFormat="1" applyFont="1" applyFill="1" applyBorder="1" applyAlignment="1">
      <alignment horizontal="center" vertical="center"/>
    </xf>
    <xf numFmtId="185" fontId="10" fillId="8" borderId="70" xfId="17" applyNumberFormat="1" applyFont="1" applyFill="1" applyBorder="1" applyAlignment="1">
      <alignment vertical="center"/>
    </xf>
    <xf numFmtId="0" fontId="10" fillId="8" borderId="71" xfId="17" applyFont="1" applyFill="1" applyBorder="1" applyAlignment="1">
      <alignment vertical="center"/>
    </xf>
    <xf numFmtId="0" fontId="17" fillId="0" borderId="0" xfId="17" applyFont="1" applyAlignment="1">
      <alignment horizontal="center" vertical="center"/>
    </xf>
    <xf numFmtId="0" fontId="17" fillId="0" borderId="0" xfId="17" applyFont="1" applyAlignment="1">
      <alignment vertical="center"/>
    </xf>
    <xf numFmtId="0" fontId="7" fillId="0" borderId="72" xfId="18" applyFont="1" applyBorder="1" applyAlignment="1" applyProtection="1">
      <alignment horizontal="center"/>
      <protection locked="0"/>
    </xf>
    <xf numFmtId="186" fontId="7" fillId="0" borderId="72" xfId="18" applyNumberFormat="1" applyFont="1" applyBorder="1" applyAlignment="1" applyProtection="1">
      <alignment horizontal="center"/>
      <protection locked="0"/>
    </xf>
    <xf numFmtId="41" fontId="7" fillId="0" borderId="72" xfId="9" applyFont="1" applyFill="1" applyBorder="1" applyAlignment="1" applyProtection="1">
      <alignment horizontal="center"/>
      <protection locked="0"/>
    </xf>
    <xf numFmtId="0" fontId="11" fillId="0" borderId="0" xfId="18" applyFont="1" applyAlignment="1" applyProtection="1">
      <alignment horizontal="left"/>
      <protection locked="0"/>
    </xf>
    <xf numFmtId="186" fontId="11" fillId="0" borderId="0" xfId="18" applyNumberFormat="1" applyFont="1" applyAlignment="1" applyProtection="1">
      <alignment horizontal="center"/>
      <protection locked="0"/>
    </xf>
    <xf numFmtId="0" fontId="11" fillId="0" borderId="0" xfId="19" applyFont="1"/>
    <xf numFmtId="0" fontId="11" fillId="0" borderId="0" xfId="18" applyFont="1" applyAlignment="1" applyProtection="1">
      <alignment horizontal="center"/>
      <protection locked="0"/>
    </xf>
    <xf numFmtId="41" fontId="12" fillId="0" borderId="0" xfId="9" applyFont="1">
      <alignment vertical="center"/>
    </xf>
    <xf numFmtId="0" fontId="11" fillId="0" borderId="0" xfId="19" applyFont="1" applyAlignment="1">
      <alignment horizontal="center"/>
    </xf>
    <xf numFmtId="0" fontId="6" fillId="0" borderId="0" xfId="6" applyFont="1" applyAlignment="1">
      <alignment horizontal="center" vertical="center"/>
    </xf>
    <xf numFmtId="0" fontId="1" fillId="25" borderId="73" xfId="6" applyFill="1" applyBorder="1" applyAlignment="1">
      <alignment horizontal="center" vertical="center"/>
    </xf>
    <xf numFmtId="0" fontId="1" fillId="25" borderId="74" xfId="6" applyFill="1" applyBorder="1" applyAlignment="1">
      <alignment horizontal="center" vertical="center"/>
    </xf>
    <xf numFmtId="0" fontId="1" fillId="25" borderId="75" xfId="6" applyFill="1" applyBorder="1" applyAlignment="1">
      <alignment horizontal="center" vertical="center"/>
    </xf>
    <xf numFmtId="188" fontId="1" fillId="25" borderId="76" xfId="6" applyNumberFormat="1" applyFill="1" applyBorder="1" applyAlignment="1">
      <alignment horizontal="center" vertical="center"/>
    </xf>
    <xf numFmtId="188" fontId="1" fillId="25" borderId="77" xfId="6" applyNumberFormat="1" applyFill="1" applyBorder="1" applyAlignment="1">
      <alignment horizontal="center" vertical="center"/>
    </xf>
    <xf numFmtId="188" fontId="1" fillId="25" borderId="78" xfId="6" applyNumberFormat="1" applyFill="1" applyBorder="1" applyAlignment="1">
      <alignment horizontal="center" vertical="center"/>
    </xf>
    <xf numFmtId="0" fontId="1" fillId="25" borderId="79" xfId="6" applyFill="1" applyBorder="1" applyAlignment="1">
      <alignment horizontal="center" vertical="center"/>
    </xf>
    <xf numFmtId="0" fontId="1" fillId="25" borderId="80" xfId="6" applyFill="1" applyBorder="1" applyAlignment="1">
      <alignment horizontal="center" vertical="center"/>
    </xf>
    <xf numFmtId="20" fontId="1" fillId="0" borderId="80" xfId="6" applyNumberFormat="1" applyBorder="1" applyAlignment="1">
      <alignment horizontal="center" vertical="center"/>
    </xf>
    <xf numFmtId="20" fontId="1" fillId="0" borderId="81" xfId="6" applyNumberFormat="1" applyBorder="1" applyAlignment="1">
      <alignment horizontal="center" vertical="center"/>
    </xf>
    <xf numFmtId="0" fontId="41" fillId="0" borderId="48" xfId="6" applyFont="1" applyBorder="1" applyAlignment="1">
      <alignment horizontal="center" vertical="center"/>
    </xf>
    <xf numFmtId="0" fontId="41" fillId="0" borderId="80" xfId="6" applyFont="1" applyBorder="1" applyAlignment="1">
      <alignment horizontal="center" vertical="center"/>
    </xf>
    <xf numFmtId="0" fontId="41" fillId="0" borderId="81" xfId="6" applyFont="1" applyBorder="1" applyAlignment="1">
      <alignment horizontal="center" vertical="center"/>
    </xf>
    <xf numFmtId="0" fontId="1" fillId="25" borderId="19" xfId="6" applyFill="1" applyBorder="1" applyAlignment="1">
      <alignment horizontal="center" vertical="center"/>
    </xf>
    <xf numFmtId="20" fontId="1" fillId="0" borderId="19" xfId="6" applyNumberFormat="1" applyBorder="1" applyAlignment="1">
      <alignment horizontal="center" vertical="center"/>
    </xf>
    <xf numFmtId="20" fontId="1" fillId="0" borderId="17" xfId="6" applyNumberFormat="1" applyBorder="1" applyAlignment="1">
      <alignment horizontal="center" vertical="center"/>
    </xf>
    <xf numFmtId="0" fontId="41" fillId="0" borderId="18" xfId="6" applyFont="1" applyBorder="1" applyAlignment="1">
      <alignment horizontal="center" vertical="center"/>
    </xf>
    <xf numFmtId="0" fontId="41" fillId="0" borderId="19" xfId="6" applyFont="1" applyBorder="1" applyAlignment="1">
      <alignment horizontal="center" vertical="center"/>
    </xf>
    <xf numFmtId="0" fontId="41" fillId="0" borderId="17" xfId="6" applyFont="1" applyBorder="1" applyAlignment="1">
      <alignment horizontal="center" vertical="center"/>
    </xf>
    <xf numFmtId="0" fontId="1" fillId="25" borderId="82" xfId="6" applyFill="1" applyBorder="1" applyAlignment="1">
      <alignment horizontal="center" vertical="center"/>
    </xf>
    <xf numFmtId="0" fontId="41" fillId="0" borderId="83" xfId="6" applyFont="1" applyBorder="1" applyAlignment="1">
      <alignment horizontal="center" vertical="center"/>
    </xf>
    <xf numFmtId="0" fontId="41" fillId="0" borderId="84" xfId="6" applyFont="1" applyBorder="1" applyAlignment="1">
      <alignment horizontal="center" vertical="center"/>
    </xf>
    <xf numFmtId="0" fontId="41" fillId="0" borderId="85" xfId="6" applyFont="1" applyBorder="1" applyAlignment="1">
      <alignment horizontal="center" vertical="center"/>
    </xf>
    <xf numFmtId="0" fontId="1" fillId="25" borderId="86" xfId="6" applyFill="1" applyBorder="1" applyAlignment="1">
      <alignment horizontal="center" vertical="center"/>
    </xf>
    <xf numFmtId="0" fontId="1" fillId="25" borderId="23" xfId="6" applyFill="1" applyBorder="1" applyAlignment="1">
      <alignment horizontal="center" vertical="center"/>
    </xf>
    <xf numFmtId="20" fontId="1" fillId="0" borderId="23" xfId="6" applyNumberFormat="1" applyBorder="1" applyAlignment="1">
      <alignment horizontal="center" vertical="center"/>
    </xf>
    <xf numFmtId="20" fontId="1" fillId="0" borderId="21" xfId="6" applyNumberFormat="1" applyBorder="1" applyAlignment="1">
      <alignment horizontal="center" vertical="center"/>
    </xf>
    <xf numFmtId="0" fontId="41" fillId="0" borderId="22" xfId="6" applyFont="1" applyBorder="1" applyAlignment="1">
      <alignment horizontal="center" vertical="center"/>
    </xf>
    <xf numFmtId="0" fontId="41" fillId="0" borderId="23" xfId="6" applyFont="1" applyBorder="1" applyAlignment="1">
      <alignment horizontal="center" vertical="center"/>
    </xf>
    <xf numFmtId="0" fontId="41" fillId="0" borderId="21" xfId="6" applyFont="1" applyBorder="1" applyAlignment="1">
      <alignment horizontal="center" vertical="center"/>
    </xf>
    <xf numFmtId="189" fontId="1" fillId="0" borderId="0" xfId="6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9" fillId="26" borderId="1" xfId="2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1" fontId="11" fillId="0" borderId="1" xfId="21" applyFont="1" applyBorder="1" applyAlignment="1">
      <alignment horizontal="center" vertical="center"/>
    </xf>
    <xf numFmtId="0" fontId="11" fillId="27" borderId="24" xfId="0" applyFont="1" applyFill="1" applyBorder="1" applyAlignment="1">
      <alignment horizontal="center" vertical="center"/>
    </xf>
    <xf numFmtId="0" fontId="11" fillId="27" borderId="25" xfId="0" applyFont="1" applyFill="1" applyBorder="1" applyAlignment="1">
      <alignment horizontal="center" vertical="center"/>
    </xf>
    <xf numFmtId="41" fontId="11" fillId="19" borderId="1" xfId="21" applyFont="1" applyFill="1" applyBorder="1">
      <alignment vertical="center"/>
    </xf>
    <xf numFmtId="0" fontId="21" fillId="2" borderId="28" xfId="4" applyFont="1" applyBorder="1" applyAlignment="1">
      <alignment horizontal="center"/>
    </xf>
    <xf numFmtId="0" fontId="21" fillId="2" borderId="29" xfId="4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41" fontId="11" fillId="0" borderId="45" xfId="1" applyFont="1" applyBorder="1" applyAlignment="1"/>
    <xf numFmtId="41" fontId="11" fillId="0" borderId="46" xfId="1" applyFont="1" applyBorder="1" applyAlignment="1"/>
    <xf numFmtId="0" fontId="11" fillId="0" borderId="49" xfId="0" applyFont="1" applyBorder="1" applyAlignment="1">
      <alignment horizontal="center"/>
    </xf>
    <xf numFmtId="41" fontId="11" fillId="0" borderId="50" xfId="1" applyFont="1" applyBorder="1" applyAlignment="1"/>
    <xf numFmtId="41" fontId="11" fillId="0" borderId="87" xfId="1" applyFont="1" applyBorder="1" applyAlignment="1"/>
    <xf numFmtId="0" fontId="11" fillId="0" borderId="40" xfId="0" applyFont="1" applyBorder="1" applyAlignment="1">
      <alignment horizontal="center"/>
    </xf>
    <xf numFmtId="41" fontId="11" fillId="0" borderId="41" xfId="1" applyFont="1" applyBorder="1" applyAlignment="1"/>
    <xf numFmtId="41" fontId="11" fillId="0" borderId="42" xfId="1" applyFont="1" applyBorder="1" applyAlignment="1"/>
    <xf numFmtId="0" fontId="11" fillId="28" borderId="24" xfId="0" applyFont="1" applyFill="1" applyBorder="1" applyAlignment="1">
      <alignment horizontal="center"/>
    </xf>
    <xf numFmtId="0" fontId="11" fillId="28" borderId="88" xfId="0" applyFont="1" applyFill="1" applyBorder="1" applyAlignment="1">
      <alignment horizontal="center"/>
    </xf>
    <xf numFmtId="41" fontId="11" fillId="28" borderId="33" xfId="1" applyFont="1" applyFill="1" applyBorder="1" applyAlignment="1">
      <alignment horizontal="center"/>
    </xf>
    <xf numFmtId="0" fontId="44" fillId="0" borderId="0" xfId="22" applyFont="1" applyAlignment="1">
      <alignment horizontal="center" vertical="center"/>
    </xf>
    <xf numFmtId="0" fontId="1" fillId="0" borderId="0" xfId="22" applyAlignment="1">
      <alignment horizontal="center" vertical="center"/>
    </xf>
    <xf numFmtId="0" fontId="45" fillId="15" borderId="1" xfId="22" applyFont="1" applyFill="1" applyBorder="1" applyAlignment="1">
      <alignment horizontal="center" vertical="center"/>
    </xf>
    <xf numFmtId="190" fontId="1" fillId="0" borderId="1" xfId="22" applyNumberFormat="1" applyBorder="1" applyAlignment="1">
      <alignment horizontal="center"/>
    </xf>
    <xf numFmtId="0" fontId="1" fillId="0" borderId="1" xfId="22" applyBorder="1" applyAlignment="1">
      <alignment horizontal="center"/>
    </xf>
    <xf numFmtId="0" fontId="1" fillId="0" borderId="1" xfId="22" applyBorder="1" applyAlignment="1">
      <alignment horizontal="center" vertical="center"/>
    </xf>
    <xf numFmtId="41" fontId="0" fillId="24" borderId="1" xfId="23" applyFont="1" applyFill="1" applyBorder="1" applyAlignment="1">
      <alignment horizontal="center"/>
    </xf>
    <xf numFmtId="0" fontId="1" fillId="0" borderId="0" xfId="22">
      <alignment vertical="center"/>
    </xf>
    <xf numFmtId="0" fontId="8" fillId="0" borderId="0" xfId="22" applyFont="1" applyAlignment="1">
      <alignment horizontal="center" vertical="center"/>
    </xf>
    <xf numFmtId="0" fontId="46" fillId="29" borderId="89" xfId="22" applyFont="1" applyFill="1" applyBorder="1" applyAlignment="1">
      <alignment horizontal="center" vertical="center"/>
    </xf>
    <xf numFmtId="0" fontId="45" fillId="0" borderId="89" xfId="22" applyFont="1" applyBorder="1" applyAlignment="1">
      <alignment horizontal="center" vertical="center"/>
    </xf>
    <xf numFmtId="41" fontId="12" fillId="0" borderId="89" xfId="23" applyFont="1" applyBorder="1" applyAlignment="1">
      <alignment horizontal="center" vertical="center"/>
    </xf>
    <xf numFmtId="0" fontId="12" fillId="0" borderId="89" xfId="22" applyFont="1" applyBorder="1" applyAlignment="1">
      <alignment horizontal="center" vertical="center"/>
    </xf>
    <xf numFmtId="0" fontId="47" fillId="0" borderId="0" xfId="24" applyFont="1" applyAlignment="1">
      <alignment horizontal="center" vertical="center"/>
    </xf>
    <xf numFmtId="0" fontId="47" fillId="0" borderId="0" xfId="24" applyFont="1">
      <alignment vertical="center"/>
    </xf>
    <xf numFmtId="0" fontId="1" fillId="0" borderId="0" xfId="24">
      <alignment vertical="center"/>
    </xf>
    <xf numFmtId="0" fontId="48" fillId="0" borderId="1" xfId="24" applyFont="1" applyBorder="1" applyAlignment="1">
      <alignment horizontal="center" vertical="center"/>
    </xf>
    <xf numFmtId="0" fontId="49" fillId="30" borderId="1" xfId="24" applyFont="1" applyFill="1" applyBorder="1" applyAlignment="1">
      <alignment horizontal="center" vertical="center"/>
    </xf>
    <xf numFmtId="0" fontId="1" fillId="0" borderId="1" xfId="24" applyBorder="1" applyAlignment="1">
      <alignment horizontal="center" vertical="center"/>
    </xf>
    <xf numFmtId="41" fontId="0" fillId="0" borderId="1" xfId="25" applyFont="1" applyBorder="1" applyAlignment="1">
      <alignment horizontal="center" vertical="center"/>
    </xf>
    <xf numFmtId="0" fontId="50" fillId="31" borderId="90" xfId="22" applyFont="1" applyFill="1" applyBorder="1" applyAlignment="1">
      <alignment horizontal="center" vertical="center"/>
    </xf>
    <xf numFmtId="0" fontId="50" fillId="31" borderId="0" xfId="22" applyFont="1" applyFill="1" applyAlignment="1">
      <alignment horizontal="center" vertical="center"/>
    </xf>
    <xf numFmtId="0" fontId="51" fillId="31" borderId="91" xfId="22" applyFont="1" applyFill="1" applyBorder="1" applyAlignment="1">
      <alignment horizontal="center" vertical="center"/>
    </xf>
    <xf numFmtId="191" fontId="51" fillId="31" borderId="91" xfId="22" applyNumberFormat="1" applyFont="1" applyFill="1" applyBorder="1" applyAlignment="1">
      <alignment horizontal="center" vertical="center"/>
    </xf>
    <xf numFmtId="0" fontId="52" fillId="0" borderId="91" xfId="22" applyFont="1" applyBorder="1" applyAlignment="1">
      <alignment horizontal="center" vertical="center"/>
    </xf>
    <xf numFmtId="192" fontId="52" fillId="0" borderId="91" xfId="22" applyNumberFormat="1" applyFont="1" applyBorder="1" applyAlignment="1">
      <alignment horizontal="center" vertical="center"/>
    </xf>
    <xf numFmtId="41" fontId="52" fillId="0" borderId="91" xfId="23" applyFont="1" applyBorder="1">
      <alignment vertical="center"/>
    </xf>
    <xf numFmtId="177" fontId="52" fillId="0" borderId="91" xfId="22" applyNumberFormat="1" applyFont="1" applyBorder="1">
      <alignment vertical="center"/>
    </xf>
    <xf numFmtId="193" fontId="52" fillId="24" borderId="91" xfId="22" applyNumberFormat="1" applyFont="1" applyFill="1" applyBorder="1">
      <alignment vertical="center"/>
    </xf>
    <xf numFmtId="0" fontId="18" fillId="0" borderId="0" xfId="8">
      <alignment vertical="center"/>
    </xf>
    <xf numFmtId="0" fontId="11" fillId="19" borderId="92" xfId="8" applyFont="1" applyFill="1" applyBorder="1" applyAlignment="1">
      <alignment horizontal="center" vertical="center"/>
    </xf>
    <xf numFmtId="0" fontId="11" fillId="19" borderId="93" xfId="8" applyFont="1" applyFill="1" applyBorder="1" applyAlignment="1">
      <alignment vertical="center" wrapText="1"/>
    </xf>
    <xf numFmtId="9" fontId="11" fillId="19" borderId="92" xfId="8" applyNumberFormat="1" applyFont="1" applyFill="1" applyBorder="1" applyAlignment="1">
      <alignment horizontal="center" vertical="center"/>
    </xf>
    <xf numFmtId="0" fontId="11" fillId="19" borderId="32" xfId="8" applyFont="1" applyFill="1" applyBorder="1" applyAlignment="1">
      <alignment horizontal="center" vertical="center"/>
    </xf>
    <xf numFmtId="41" fontId="12" fillId="19" borderId="32" xfId="21" applyFont="1" applyFill="1" applyBorder="1">
      <alignment vertical="center"/>
    </xf>
    <xf numFmtId="41" fontId="19" fillId="0" borderId="32" xfId="21" applyFont="1" applyBorder="1">
      <alignment vertical="center"/>
    </xf>
    <xf numFmtId="0" fontId="11" fillId="19" borderId="1" xfId="8" applyFont="1" applyFill="1" applyBorder="1" applyAlignment="1">
      <alignment horizontal="center" vertical="center"/>
    </xf>
    <xf numFmtId="41" fontId="12" fillId="19" borderId="1" xfId="21" applyFont="1" applyFill="1" applyBorder="1">
      <alignment vertical="center"/>
    </xf>
    <xf numFmtId="41" fontId="19" fillId="0" borderId="1" xfId="21" applyFont="1" applyBorder="1">
      <alignment vertical="center"/>
    </xf>
    <xf numFmtId="0" fontId="1" fillId="0" borderId="0" xfId="26">
      <alignment vertical="center"/>
    </xf>
    <xf numFmtId="0" fontId="21" fillId="32" borderId="1" xfId="26" applyFont="1" applyFill="1" applyBorder="1" applyAlignment="1">
      <alignment horizontal="center" vertical="center"/>
    </xf>
    <xf numFmtId="9" fontId="1" fillId="0" borderId="1" xfId="26" applyNumberFormat="1" applyBorder="1">
      <alignment vertical="center"/>
    </xf>
    <xf numFmtId="0" fontId="7" fillId="0" borderId="0" xfId="26" applyFont="1">
      <alignment vertical="center"/>
    </xf>
    <xf numFmtId="0" fontId="1" fillId="0" borderId="1" xfId="26" applyBorder="1" applyAlignment="1">
      <alignment horizontal="center" vertical="center"/>
    </xf>
    <xf numFmtId="0" fontId="1" fillId="33" borderId="1" xfId="26" applyFill="1" applyBorder="1" applyAlignment="1">
      <alignment horizontal="center" vertical="center"/>
    </xf>
    <xf numFmtId="185" fontId="1" fillId="0" borderId="1" xfId="26" applyNumberFormat="1" applyBorder="1">
      <alignment vertical="center"/>
    </xf>
    <xf numFmtId="185" fontId="1" fillId="33" borderId="1" xfId="26" applyNumberFormat="1" applyFill="1" applyBorder="1">
      <alignment vertical="center"/>
    </xf>
    <xf numFmtId="0" fontId="1" fillId="34" borderId="1" xfId="26" applyFill="1" applyBorder="1" applyAlignment="1">
      <alignment horizontal="center" vertical="center"/>
    </xf>
    <xf numFmtId="0" fontId="7" fillId="35" borderId="1" xfId="26" applyFont="1" applyFill="1" applyBorder="1" applyAlignment="1">
      <alignment horizontal="center" vertical="center"/>
    </xf>
    <xf numFmtId="0" fontId="7" fillId="35" borderId="1" xfId="26" applyFont="1" applyFill="1" applyBorder="1" applyAlignment="1">
      <alignment horizontal="left" vertical="center" indent="2"/>
    </xf>
    <xf numFmtId="185" fontId="0" fillId="0" borderId="1" xfId="27" applyNumberFormat="1" applyFont="1" applyBorder="1">
      <alignment vertical="center"/>
    </xf>
    <xf numFmtId="185" fontId="0" fillId="0" borderId="1" xfId="27" applyNumberFormat="1" applyFont="1" applyBorder="1" applyAlignment="1">
      <alignment vertical="center"/>
    </xf>
    <xf numFmtId="0" fontId="1" fillId="0" borderId="0" xfId="26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0" xfId="26" applyFont="1" applyAlignment="1">
      <alignment horizontal="center" vertical="center"/>
    </xf>
    <xf numFmtId="0" fontId="45" fillId="0" borderId="0" xfId="26" applyFont="1">
      <alignment vertical="center"/>
    </xf>
    <xf numFmtId="0" fontId="21" fillId="36" borderId="1" xfId="0" applyFont="1" applyFill="1" applyBorder="1" applyAlignment="1">
      <alignment horizontal="center" vertical="center"/>
    </xf>
    <xf numFmtId="0" fontId="1" fillId="6" borderId="1" xfId="26" applyFill="1" applyBorder="1" applyAlignment="1">
      <alignment horizontal="center" vertical="center"/>
    </xf>
    <xf numFmtId="0" fontId="41" fillId="6" borderId="1" xfId="26" applyFont="1" applyFill="1" applyBorder="1" applyAlignment="1">
      <alignment horizontal="center" vertical="center"/>
    </xf>
    <xf numFmtId="0" fontId="11" fillId="6" borderId="1" xfId="26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12" fillId="0" borderId="1" xfId="27" applyFont="1" applyBorder="1" applyAlignment="1">
      <alignment horizontal="center" vertical="center"/>
    </xf>
    <xf numFmtId="41" fontId="12" fillId="6" borderId="1" xfId="27" applyFont="1" applyFill="1" applyBorder="1" applyAlignment="1">
      <alignment horizontal="center" vertical="center"/>
    </xf>
    <xf numFmtId="41" fontId="0" fillId="0" borderId="1" xfId="27" applyFont="1" applyBorder="1" applyAlignment="1">
      <alignment horizontal="center" vertical="center"/>
    </xf>
    <xf numFmtId="0" fontId="53" fillId="0" borderId="24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12" fillId="0" borderId="0" xfId="26" applyFont="1">
      <alignment vertical="center"/>
    </xf>
    <xf numFmtId="0" fontId="6" fillId="0" borderId="33" xfId="26" applyFont="1" applyBorder="1" applyAlignment="1">
      <alignment horizontal="center" vertical="center"/>
    </xf>
    <xf numFmtId="0" fontId="54" fillId="0" borderId="0" xfId="26" applyFont="1" applyAlignment="1">
      <alignment horizontal="right"/>
    </xf>
    <xf numFmtId="0" fontId="7" fillId="37" borderId="1" xfId="26" applyFont="1" applyFill="1" applyBorder="1" applyAlignment="1">
      <alignment horizontal="center" vertical="center"/>
    </xf>
    <xf numFmtId="194" fontId="7" fillId="37" borderId="1" xfId="26" applyNumberFormat="1" applyFont="1" applyFill="1" applyBorder="1" applyAlignment="1">
      <alignment horizontal="center" vertical="center"/>
    </xf>
    <xf numFmtId="195" fontId="7" fillId="37" borderId="1" xfId="26" applyNumberFormat="1" applyFont="1" applyFill="1" applyBorder="1" applyAlignment="1">
      <alignment horizontal="center" vertical="center"/>
    </xf>
    <xf numFmtId="196" fontId="12" fillId="0" borderId="1" xfId="26" applyNumberFormat="1" applyFont="1" applyBorder="1" applyAlignment="1">
      <alignment horizontal="center" vertical="center"/>
    </xf>
    <xf numFmtId="195" fontId="12" fillId="0" borderId="0" xfId="26" applyNumberFormat="1" applyFont="1">
      <alignment vertical="center"/>
    </xf>
    <xf numFmtId="0" fontId="12" fillId="0" borderId="0" xfId="26" applyFont="1" applyAlignment="1">
      <alignment horizontal="center" vertical="center"/>
    </xf>
    <xf numFmtId="195" fontId="6" fillId="0" borderId="33" xfId="26" applyNumberFormat="1" applyFont="1" applyBorder="1" applyAlignment="1">
      <alignment horizontal="center" vertical="center"/>
    </xf>
    <xf numFmtId="0" fontId="7" fillId="15" borderId="1" xfId="26" applyFont="1" applyFill="1" applyBorder="1" applyAlignment="1">
      <alignment horizontal="center" vertical="center"/>
    </xf>
    <xf numFmtId="0" fontId="7" fillId="38" borderId="1" xfId="26" applyFont="1" applyFill="1" applyBorder="1" applyAlignment="1">
      <alignment horizontal="center" vertical="center"/>
    </xf>
    <xf numFmtId="195" fontId="7" fillId="15" borderId="1" xfId="26" applyNumberFormat="1" applyFont="1" applyFill="1" applyBorder="1" applyAlignment="1">
      <alignment horizontal="center" vertical="center"/>
    </xf>
    <xf numFmtId="0" fontId="12" fillId="0" borderId="1" xfId="26" applyFont="1" applyBorder="1" applyAlignment="1">
      <alignment horizontal="center" vertical="center"/>
    </xf>
    <xf numFmtId="197" fontId="12" fillId="0" borderId="1" xfId="26" applyNumberFormat="1" applyFont="1" applyBorder="1" applyAlignment="1">
      <alignment horizontal="center" vertical="center"/>
    </xf>
    <xf numFmtId="195" fontId="12" fillId="0" borderId="0" xfId="26" applyNumberFormat="1" applyFont="1" applyAlignment="1">
      <alignment horizontal="center" vertical="center"/>
    </xf>
    <xf numFmtId="0" fontId="55" fillId="39" borderId="0" xfId="0" quotePrefix="1" applyFont="1" applyFill="1">
      <alignment vertical="center"/>
    </xf>
    <xf numFmtId="0" fontId="55" fillId="39" borderId="0" xfId="0" applyFont="1" applyFill="1">
      <alignment vertical="center"/>
    </xf>
    <xf numFmtId="0" fontId="55" fillId="39" borderId="0" xfId="0" applyFont="1" applyFill="1" applyAlignment="1">
      <alignment horizontal="center" vertical="center"/>
    </xf>
    <xf numFmtId="0" fontId="55" fillId="0" borderId="0" xfId="0" applyFont="1">
      <alignment vertical="center"/>
    </xf>
    <xf numFmtId="0" fontId="55" fillId="0" borderId="0" xfId="0" applyFont="1" applyAlignment="1">
      <alignment horizontal="center" vertical="center"/>
    </xf>
    <xf numFmtId="0" fontId="57" fillId="40" borderId="94" xfId="0" applyFont="1" applyFill="1" applyBorder="1" applyAlignment="1">
      <alignment horizontal="center" vertical="center"/>
    </xf>
    <xf numFmtId="0" fontId="57" fillId="41" borderId="95" xfId="0" applyFont="1" applyFill="1" applyBorder="1" applyAlignment="1">
      <alignment horizontal="center" vertical="center"/>
    </xf>
    <xf numFmtId="0" fontId="55" fillId="0" borderId="95" xfId="0" applyFont="1" applyBorder="1" applyAlignment="1">
      <alignment horizontal="center" vertical="center"/>
    </xf>
    <xf numFmtId="3" fontId="58" fillId="42" borderId="94" xfId="0" applyNumberFormat="1" applyFont="1" applyFill="1" applyBorder="1" applyAlignment="1">
      <alignment horizontal="center" vertical="center"/>
    </xf>
    <xf numFmtId="3" fontId="58" fillId="0" borderId="94" xfId="0" applyNumberFormat="1" applyFont="1" applyBorder="1" applyAlignment="1">
      <alignment horizontal="center" vertical="center"/>
    </xf>
    <xf numFmtId="0" fontId="59" fillId="0" borderId="0" xfId="8" applyFont="1" applyAlignment="1">
      <alignment horizontal="center" vertical="center"/>
    </xf>
    <xf numFmtId="0" fontId="59" fillId="0" borderId="0" xfId="8" applyFont="1">
      <alignment vertical="center"/>
    </xf>
    <xf numFmtId="0" fontId="11" fillId="0" borderId="0" xfId="8" applyFont="1">
      <alignment vertical="center"/>
    </xf>
    <xf numFmtId="0" fontId="59" fillId="0" borderId="0" xfId="8" applyFont="1" applyAlignment="1">
      <alignment horizontal="center" vertical="center"/>
    </xf>
    <xf numFmtId="0" fontId="10" fillId="6" borderId="96" xfId="8" applyFont="1" applyFill="1" applyBorder="1" applyAlignment="1">
      <alignment horizontal="center" vertical="center"/>
    </xf>
    <xf numFmtId="38" fontId="10" fillId="6" borderId="96" xfId="28" applyFont="1" applyFill="1" applyBorder="1" applyAlignment="1">
      <alignment horizontal="center" vertical="center"/>
    </xf>
    <xf numFmtId="0" fontId="10" fillId="6" borderId="97" xfId="8" applyFont="1" applyFill="1" applyBorder="1" applyAlignment="1">
      <alignment horizontal="center" vertical="center"/>
    </xf>
    <xf numFmtId="14" fontId="11" fillId="0" borderId="1" xfId="28" applyNumberFormat="1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38" fontId="11" fillId="0" borderId="1" xfId="28" applyFont="1" applyBorder="1" applyAlignment="1">
      <alignment horizontal="center" vertical="center"/>
    </xf>
    <xf numFmtId="3" fontId="11" fillId="0" borderId="1" xfId="8" applyNumberFormat="1" applyFont="1" applyBorder="1" applyAlignment="1">
      <alignment horizontal="center" vertical="center"/>
    </xf>
    <xf numFmtId="14" fontId="11" fillId="0" borderId="1" xfId="28" applyNumberFormat="1" applyFont="1" applyFill="1" applyBorder="1" applyAlignment="1">
      <alignment horizontal="center" vertical="center"/>
    </xf>
    <xf numFmtId="38" fontId="11" fillId="0" borderId="1" xfId="28" applyFont="1" applyFill="1" applyBorder="1" applyAlignment="1">
      <alignment horizontal="center" vertical="center"/>
    </xf>
    <xf numFmtId="38" fontId="11" fillId="0" borderId="0" xfId="28" applyFont="1">
      <alignment vertical="center"/>
    </xf>
    <xf numFmtId="0" fontId="62" fillId="14" borderId="98" xfId="0" applyFont="1" applyFill="1" applyBorder="1" applyAlignment="1">
      <alignment horizontal="center" vertical="center"/>
    </xf>
    <xf numFmtId="0" fontId="63" fillId="14" borderId="98" xfId="0" applyFont="1" applyFill="1" applyBorder="1" applyAlignment="1">
      <alignment horizontal="center" vertical="center"/>
    </xf>
    <xf numFmtId="0" fontId="21" fillId="43" borderId="1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80" fontId="0" fillId="0" borderId="1" xfId="2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4" fillId="0" borderId="0" xfId="3" applyFont="1" applyAlignment="1">
      <alignment horizontal="center" vertical="center"/>
    </xf>
    <xf numFmtId="0" fontId="0" fillId="35" borderId="99" xfId="5" applyFont="1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41" fontId="0" fillId="0" borderId="100" xfId="1" applyFont="1" applyFill="1" applyBorder="1">
      <alignment vertical="center"/>
    </xf>
    <xf numFmtId="0" fontId="0" fillId="0" borderId="101" xfId="0" applyBorder="1" applyAlignment="1">
      <alignment horizontal="center" vertical="center"/>
    </xf>
    <xf numFmtId="41" fontId="0" fillId="0" borderId="101" xfId="1" applyFont="1" applyFill="1" applyBorder="1">
      <alignment vertical="center"/>
    </xf>
    <xf numFmtId="0" fontId="0" fillId="0" borderId="102" xfId="0" applyBorder="1" applyAlignment="1">
      <alignment horizontal="center" vertical="center"/>
    </xf>
    <xf numFmtId="41" fontId="0" fillId="0" borderId="102" xfId="1" applyFont="1" applyFill="1" applyBorder="1">
      <alignment vertical="center"/>
    </xf>
  </cellXfs>
  <cellStyles count="29">
    <cellStyle name="40% - 강조색5" xfId="5" builtinId="47"/>
    <cellStyle name="강조색5" xfId="4" builtinId="45"/>
    <cellStyle name="백분율" xfId="2" builtinId="5"/>
    <cellStyle name="백분율 2 2" xfId="13" xr:uid="{FE5ECCEF-4AFD-4D12-BCDF-9ACC4D656941}"/>
    <cellStyle name="쉼표 [0]" xfId="1" builtinId="6"/>
    <cellStyle name="쉼표 [0] 2" xfId="9" xr:uid="{106F02FB-09A3-4CEE-8857-848E02E4F83F}"/>
    <cellStyle name="쉼표 [0] 2 2" xfId="21" xr:uid="{6F7190BE-0ECE-4598-A54A-83457F82BBE7}"/>
    <cellStyle name="쉼표 [0] 2 2 2" xfId="16" xr:uid="{687A881B-A528-42AD-A75C-C636F017B514}"/>
    <cellStyle name="쉼표 [0] 2 3" xfId="28" xr:uid="{FC5DEC42-11DC-412C-A6DE-8150F5AB7BDA}"/>
    <cellStyle name="쉼표 [0] 3" xfId="15" xr:uid="{8D7EED90-EA7A-49FC-ADF8-D9CB9C95FFC0}"/>
    <cellStyle name="쉼표 [0] 3 2" xfId="7" xr:uid="{55BF4AC2-7F54-4119-B906-10F225628F91}"/>
    <cellStyle name="쉼표 [0] 4" xfId="23" xr:uid="{CAACC74B-9E02-4F32-B551-ACA55D359776}"/>
    <cellStyle name="쉼표 [0] 5" xfId="27" xr:uid="{D1D75068-527E-40EE-94A9-0B345D6728AB}"/>
    <cellStyle name="쉼표 [0] 7" xfId="25" xr:uid="{071B8C31-BDF2-44A8-BF99-4CD649547BB4}"/>
    <cellStyle name="제목" xfId="3" builtinId="15"/>
    <cellStyle name="통화 [0] 2 2" xfId="14" xr:uid="{22F564C8-820C-4549-AD1A-DA51FC7AFBC0}"/>
    <cellStyle name="표준" xfId="0" builtinId="0"/>
    <cellStyle name="표준 12" xfId="19" xr:uid="{522B2D97-822B-487B-8A30-C1A2499A8AC7}"/>
    <cellStyle name="표준 2 2" xfId="8" xr:uid="{831ABFF7-791D-4163-85FF-3A551BD21A8A}"/>
    <cellStyle name="표준 2 2 2" xfId="6" xr:uid="{105E81E0-E261-49CF-9D87-108312BF077C}"/>
    <cellStyle name="표준 4" xfId="12" xr:uid="{3F5BF7A8-E11E-4E98-BB05-FBE9F44DF8E6}"/>
    <cellStyle name="표준 5" xfId="22" xr:uid="{EBDDAAB2-9805-4CE4-A331-324C89E38315}"/>
    <cellStyle name="표준 7" xfId="26" xr:uid="{4F5A4DB2-A569-4F7B-9DEF-DC03A8A3F704}"/>
    <cellStyle name="표준 8" xfId="24" xr:uid="{85635CB2-E825-4DD5-A82D-07F704C4FD10}"/>
    <cellStyle name="표준_Excel실습" xfId="11" xr:uid="{DE7A667A-8DFF-4224-B849-CDF031D9296C}"/>
    <cellStyle name="표준_Sheet1" xfId="20" xr:uid="{2EB002DB-059C-4366-BDF7-ECF9DC83C63C}"/>
    <cellStyle name="표준_수식과함수" xfId="10" xr:uid="{3F4C9D4A-34B4-433B-81F8-C4B69B7B9E50}"/>
    <cellStyle name="표준_외부데이터가공" xfId="18" xr:uid="{11FF91C2-86B4-4985-B975-07A3EA56EC13}"/>
    <cellStyle name="표준_우리어린이집예산서" xfId="17" xr:uid="{E6978F24-E1C5-4511-8239-4C2B185F0AC2}"/>
  </cellStyles>
  <dxfs count="4">
    <dxf>
      <font>
        <color rgb="FF9C0006"/>
      </font>
      <fill>
        <patternFill>
          <bgColor rgb="FFFFC7CE"/>
        </patternFill>
      </fill>
    </dxf>
    <dxf>
      <border>
        <top style="thin">
          <color theme="5" tint="-0.499984740745262"/>
        </top>
        <vertical/>
        <horizontal/>
      </border>
    </dxf>
    <dxf>
      <numFmt numFmtId="187" formatCode=";;;"/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512445</xdr:colOff>
      <xdr:row>4</xdr:row>
      <xdr:rowOff>123824</xdr:rowOff>
    </xdr:from>
    <xdr:to>
      <xdr:col>17</xdr:col>
      <xdr:colOff>284365</xdr:colOff>
      <xdr:row>29</xdr:row>
      <xdr:rowOff>155540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0D09704-73B8-4397-9363-444AFD533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3195" y="1133474"/>
          <a:ext cx="5776480" cy="5508591"/>
        </a:xfrm>
        <a:prstGeom prst="rect">
          <a:avLst/>
        </a:prstGeom>
      </xdr:spPr>
    </xdr:pic>
    <xdr:clientData/>
  </xdr:twoCellAnchor>
  <xdr:twoCellAnchor>
    <xdr:from>
      <xdr:col>8</xdr:col>
      <xdr:colOff>447675</xdr:colOff>
      <xdr:row>0</xdr:row>
      <xdr:rowOff>266700</xdr:rowOff>
    </xdr:from>
    <xdr:to>
      <xdr:col>18</xdr:col>
      <xdr:colOff>20955</xdr:colOff>
      <xdr:row>4</xdr:row>
      <xdr:rowOff>43815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3F6E1B9E-C573-43EA-A70A-65E8A5135DD0}"/>
            </a:ext>
          </a:extLst>
        </xdr:cNvPr>
        <xdr:cNvSpPr/>
      </xdr:nvSpPr>
      <xdr:spPr>
        <a:xfrm>
          <a:off x="6448425" y="266700"/>
          <a:ext cx="6240780" cy="786765"/>
        </a:xfrm>
        <a:prstGeom prst="roundRect">
          <a:avLst>
            <a:gd name="adj" fmla="val 1275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사용자 정의 서식</a:t>
          </a:r>
          <a:endParaRPr lang="ko-KR" altLang="ko-KR">
            <a:effectLst/>
          </a:endParaRPr>
        </a:p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코드 순서는 양수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음수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;0;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문자 순서로 지정함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대표적인 사용자 지정 표시 형식</a:t>
          </a:r>
          <a:endParaRPr lang="ko-KR" altLang="ko-KR">
            <a:effectLst/>
          </a:endParaRPr>
        </a:p>
        <a:p>
          <a:pPr rtl="0" eaLnBrk="1" latinLnBrk="1" hangingPunct="1"/>
          <a:endParaRPr lang="ko-KR" altLang="ko-KR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17</xdr:row>
      <xdr:rowOff>93344</xdr:rowOff>
    </xdr:from>
    <xdr:to>
      <xdr:col>9</xdr:col>
      <xdr:colOff>1386840</xdr:colOff>
      <xdr:row>22</xdr:row>
      <xdr:rowOff>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B6CC8887-A97B-4024-8562-E8E69D1E335E}"/>
            </a:ext>
          </a:extLst>
        </xdr:cNvPr>
        <xdr:cNvSpPr/>
      </xdr:nvSpPr>
      <xdr:spPr>
        <a:xfrm>
          <a:off x="5882640" y="3922394"/>
          <a:ext cx="6419850" cy="1002031"/>
        </a:xfrm>
        <a:prstGeom prst="roundRect">
          <a:avLst>
            <a:gd name="adj" fmla="val 1275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사번에 텍스트 길이와 중복 입력을 제한</a:t>
          </a:r>
        </a:p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데이터유효성검사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의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제한 대상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으로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사용자지정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선택</a:t>
          </a:r>
        </a:p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수식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 =AND(LEN(A4)=5,COUNTIF($A$4:$A$18,A4)&lt;2)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입력</a:t>
          </a:r>
          <a:endParaRPr lang="en-US" altLang="ko-KR" sz="1100">
            <a:latin typeface="나눔스퀘어라운드 Regular" panose="020B0600000101010101" pitchFamily="50" charset="-127"/>
            <a:ea typeface="나눔스퀘어라운드 Regular" panose="020B0600000101010101" pitchFamily="50" charset="-127"/>
          </a:endParaRPr>
        </a:p>
      </xdr:txBody>
    </xdr:sp>
    <xdr:clientData/>
  </xdr:twoCellAnchor>
  <xdr:twoCellAnchor>
    <xdr:from>
      <xdr:col>6</xdr:col>
      <xdr:colOff>0</xdr:colOff>
      <xdr:row>11</xdr:row>
      <xdr:rowOff>173355</xdr:rowOff>
    </xdr:from>
    <xdr:to>
      <xdr:col>9</xdr:col>
      <xdr:colOff>1285875</xdr:colOff>
      <xdr:row>16</xdr:row>
      <xdr:rowOff>135255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8B0795EA-7865-4E32-AA21-915FB4B155F6}"/>
            </a:ext>
          </a:extLst>
        </xdr:cNvPr>
        <xdr:cNvSpPr/>
      </xdr:nvSpPr>
      <xdr:spPr>
        <a:xfrm>
          <a:off x="5867400" y="2687955"/>
          <a:ext cx="6334125" cy="1057275"/>
        </a:xfrm>
        <a:prstGeom prst="roundRect">
          <a:avLst>
            <a:gd name="adj" fmla="val 1275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데이터 유효성 검사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의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설정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탭에서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제한대상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으로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목록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을 선택한 후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원본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에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"=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직급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"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입력</a:t>
          </a:r>
        </a:p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연결된 이중 목록으로 표시하기 위하여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제한 대상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의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목록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을 선택</a:t>
          </a:r>
        </a:p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원본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에 수식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=INDIRECT(C4)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를 입력</a:t>
          </a:r>
          <a:endParaRPr lang="en-US" altLang="ko-KR" sz="1100">
            <a:latin typeface="나눔스퀘어라운드 Regular" panose="020B0600000101010101" pitchFamily="50" charset="-127"/>
            <a:ea typeface="나눔스퀘어라운드 Regular" panose="020B0600000101010101" pitchFamily="50" charset="-127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53341</xdr:rowOff>
    </xdr:from>
    <xdr:to>
      <xdr:col>11</xdr:col>
      <xdr:colOff>45720</xdr:colOff>
      <xdr:row>6</xdr:row>
      <xdr:rowOff>289561</xdr:rowOff>
    </xdr:to>
    <xdr:sp macro="" textlink="">
      <xdr:nvSpPr>
        <xdr:cNvPr id="2" name="모서리가 둥근 직사각형 2">
          <a:extLst>
            <a:ext uri="{FF2B5EF4-FFF2-40B4-BE49-F238E27FC236}">
              <a16:creationId xmlns:a16="http://schemas.microsoft.com/office/drawing/2014/main" id="{7E18D576-C7F4-4440-8B90-8438249B92FA}"/>
            </a:ext>
          </a:extLst>
        </xdr:cNvPr>
        <xdr:cNvSpPr/>
      </xdr:nvSpPr>
      <xdr:spPr>
        <a:xfrm>
          <a:off x="9525" y="57151"/>
          <a:ext cx="7048500" cy="2124075"/>
        </a:xfrm>
        <a:prstGeom prst="roundRect">
          <a:avLst>
            <a:gd name="adj" fmla="val 298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 수식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여러개의 값을 한꺼번에 계산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--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배열수식으로 계산된 셀의 일부만 수정하거나 삭제할 수 없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수정이나 삭제시 다시 범위를 지정하고 한꺼번에 작업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해야 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--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다음의 표에서 마진율별 제품가격을  배열 수식으로 계산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하기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--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처리방법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1) C10:H17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선택한다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결과값이 들어갈 셀 범위를 지정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2)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(=)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입력한다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3) [B10:B17]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드래그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[C9:H9]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드래그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4) 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Ctrl + Shift + Enter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키를 누른다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8</xdr:col>
      <xdr:colOff>693420</xdr:colOff>
      <xdr:row>4</xdr:row>
      <xdr:rowOff>175260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4B046B63-992D-41FC-BDD9-6B639C299194}"/>
            </a:ext>
          </a:extLst>
        </xdr:cNvPr>
        <xdr:cNvSpPr/>
      </xdr:nvSpPr>
      <xdr:spPr>
        <a:xfrm>
          <a:off x="19050" y="19050"/>
          <a:ext cx="5819775" cy="1028700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직급과 출장지를 기준으로 일비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기준표에서 찾아오기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제시된 직급과 출장지와 값을 비교하여 일치하는 위치값을 표시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MATCH()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MATCH()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함수로 좌표값을 찾아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INDEX()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찾기 함수를 활용하여 일비를 표시</a:t>
          </a:r>
          <a:endParaRPr lang="ko-KR" alt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165070</xdr:colOff>
      <xdr:row>5</xdr:row>
      <xdr:rowOff>95687</xdr:rowOff>
    </xdr:from>
    <xdr:to>
      <xdr:col>8</xdr:col>
      <xdr:colOff>478279</xdr:colOff>
      <xdr:row>9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8F3E08-D330-42C1-A679-F939A0D75F96}"/>
            </a:ext>
          </a:extLst>
        </xdr:cNvPr>
        <xdr:cNvSpPr txBox="1"/>
      </xdr:nvSpPr>
      <xdr:spPr>
        <a:xfrm>
          <a:off x="2832070" y="1191062"/>
          <a:ext cx="2980209" cy="961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40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기준 셀에서 일정 행</a:t>
          </a:r>
          <a:r>
            <a:rPr lang="en-US" altLang="ko-KR" sz="140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, </a:t>
          </a:r>
          <a:r>
            <a:rPr lang="ko-KR" altLang="en-US" sz="140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열 만큼 이동한 위치의</a:t>
          </a:r>
          <a:endParaRPr lang="en-US" altLang="ko-KR" sz="1400">
            <a:solidFill>
              <a:srgbClr val="002060"/>
            </a:solidFill>
            <a:latin typeface="프리젠테이션 4 Regular" pitchFamily="2" charset="-127"/>
            <a:ea typeface="프리젠테이션 4 Regular" pitchFamily="2" charset="-127"/>
          </a:endParaRPr>
        </a:p>
        <a:p>
          <a:pPr algn="l"/>
          <a:r>
            <a:rPr lang="ko-KR" altLang="en-US" sz="140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셀</a:t>
          </a:r>
          <a:r>
            <a:rPr lang="ko-KR" altLang="en-US" sz="1400" baseline="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 또는 범위를 참조합니다</a:t>
          </a:r>
          <a:r>
            <a:rPr lang="en-US" altLang="ko-KR" sz="1400" baseline="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.</a:t>
          </a:r>
          <a:endParaRPr lang="ko-KR" altLang="en-US" sz="1400">
            <a:solidFill>
              <a:srgbClr val="002060"/>
            </a:solidFill>
            <a:latin typeface="프리젠테이션 4 Regular" pitchFamily="2" charset="-127"/>
            <a:ea typeface="프리젠테이션 4 Regular" pitchFamily="2" charset="-127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74507</xdr:colOff>
      <xdr:row>0</xdr:row>
      <xdr:rowOff>54609</xdr:rowOff>
    </xdr:from>
    <xdr:to>
      <xdr:col>11</xdr:col>
      <xdr:colOff>558165</xdr:colOff>
      <xdr:row>8</xdr:row>
      <xdr:rowOff>179070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55E6DADB-A852-4AB3-817A-4DB5D460720A}"/>
            </a:ext>
          </a:extLst>
        </xdr:cNvPr>
        <xdr:cNvSpPr/>
      </xdr:nvSpPr>
      <xdr:spPr>
        <a:xfrm>
          <a:off x="74507" y="54609"/>
          <a:ext cx="8417983" cy="1877061"/>
        </a:xfrm>
        <a:prstGeom prst="roundRect">
          <a:avLst>
            <a:gd name="adj" fmla="val 5316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월별 매출 실적을 근거로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개월씩 연도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분기별 매출과 연도별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월별 조회 합계 구하기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OFFSET()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함수로 합계 구하는 범위를 동적으로 지정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분기별 계산을 위하여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OFFSET()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함수의 참조 영역의 행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/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열의 시작과 개수를 구하기 위한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ROW(), COLUMN()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함수의 활용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=SUM(OFFSET($B$12,ROW()-27,(COLUMN()-2)*3,1,3))</a:t>
          </a: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셀 범위에 이름을 등록하여 활용하기 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연도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=$A$12:$A$22,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시작월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=$B$11:$M$11,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종료월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=OFFSET($A$11,0,$I$27,1,13-$I$27)</a:t>
          </a: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=SUM(OFFSET($A$11,MATCH(H27,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연도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,0),I27,1,J27-I27+1))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82662</xdr:colOff>
      <xdr:row>9</xdr:row>
      <xdr:rowOff>209550</xdr:rowOff>
    </xdr:from>
    <xdr:to>
      <xdr:col>18</xdr:col>
      <xdr:colOff>381127</xdr:colOff>
      <xdr:row>23</xdr:row>
      <xdr:rowOff>209550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29554DE1-7250-4B7B-AB18-31FE86091FD6}"/>
            </a:ext>
          </a:extLst>
        </xdr:cNvPr>
        <xdr:cNvGrpSpPr/>
      </xdr:nvGrpSpPr>
      <xdr:grpSpPr>
        <a:xfrm>
          <a:off x="6085317" y="2177415"/>
          <a:ext cx="6297310" cy="3067050"/>
          <a:chOff x="5620497" y="1874520"/>
          <a:chExt cx="6335410" cy="30861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69945868-15DB-407E-2293-A516F22C35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20497" y="2103120"/>
            <a:ext cx="6335410" cy="285750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4" name="모서리가 둥근 직사각형 2">
            <a:extLst>
              <a:ext uri="{FF2B5EF4-FFF2-40B4-BE49-F238E27FC236}">
                <a16:creationId xmlns:a16="http://schemas.microsoft.com/office/drawing/2014/main" id="{DAAEE870-5A29-94B8-E954-B2C2E597B092}"/>
              </a:ext>
            </a:extLst>
          </xdr:cNvPr>
          <xdr:cNvSpPr/>
        </xdr:nvSpPr>
        <xdr:spPr>
          <a:xfrm>
            <a:off x="7894320" y="1874520"/>
            <a:ext cx="1874520" cy="28194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100" b="1"/>
              <a:t>문서작업 완성</a:t>
            </a:r>
            <a:r>
              <a:rPr lang="ko-KR" altLang="en-US" sz="1100" b="1" baseline="0"/>
              <a:t> 그림</a:t>
            </a:r>
            <a:endParaRPr lang="ko-KR" altLang="en-US" sz="11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D4A20A7F-C12E-4BA7-80B2-91C82551E2B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1E3C24A5-D227-44A1-B26E-C1CBCBB0E93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4" name="Text Box 11">
          <a:extLst>
            <a:ext uri="{FF2B5EF4-FFF2-40B4-BE49-F238E27FC236}">
              <a16:creationId xmlns:a16="http://schemas.microsoft.com/office/drawing/2014/main" id="{23EA0531-A922-4A02-AF88-F15645F7CB5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5" name="Text Box 11">
          <a:extLst>
            <a:ext uri="{FF2B5EF4-FFF2-40B4-BE49-F238E27FC236}">
              <a16:creationId xmlns:a16="http://schemas.microsoft.com/office/drawing/2014/main" id="{173FF369-CF40-48F7-9E17-A86E336DBB5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6" name="Text Box 11">
          <a:extLst>
            <a:ext uri="{FF2B5EF4-FFF2-40B4-BE49-F238E27FC236}">
              <a16:creationId xmlns:a16="http://schemas.microsoft.com/office/drawing/2014/main" id="{B22F883F-F7A5-405B-968B-624E25A6FE3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7" name="Text Box 11">
          <a:extLst>
            <a:ext uri="{FF2B5EF4-FFF2-40B4-BE49-F238E27FC236}">
              <a16:creationId xmlns:a16="http://schemas.microsoft.com/office/drawing/2014/main" id="{24BB9BEC-7B54-41CF-8D88-BF0C4EDD36D5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15544435-4481-415C-B26F-B7AB6016517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" name="Text Box 11">
          <a:extLst>
            <a:ext uri="{FF2B5EF4-FFF2-40B4-BE49-F238E27FC236}">
              <a16:creationId xmlns:a16="http://schemas.microsoft.com/office/drawing/2014/main" id="{FFA8BB62-0B4A-478C-8059-82A5B0296F3A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" name="Text Box 11">
          <a:extLst>
            <a:ext uri="{FF2B5EF4-FFF2-40B4-BE49-F238E27FC236}">
              <a16:creationId xmlns:a16="http://schemas.microsoft.com/office/drawing/2014/main" id="{4A1845A5-CBE9-444F-A471-0DC2D2DD7B6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8D44B740-F9AB-408F-BE70-E00020F9CEAE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F8A168F5-D35A-4A00-B5A4-DC9ACECA509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3" name="Text Box 11">
          <a:extLst>
            <a:ext uri="{FF2B5EF4-FFF2-40B4-BE49-F238E27FC236}">
              <a16:creationId xmlns:a16="http://schemas.microsoft.com/office/drawing/2014/main" id="{3249BDE3-FDA3-4C2A-A047-C638D498DA8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B139D0A3-DE03-47DD-A6CE-958AD02A878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5" name="Text Box 11">
          <a:extLst>
            <a:ext uri="{FF2B5EF4-FFF2-40B4-BE49-F238E27FC236}">
              <a16:creationId xmlns:a16="http://schemas.microsoft.com/office/drawing/2014/main" id="{52A67A98-FDAC-4D71-B0B9-765FBAD459A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60385DCA-0ED6-47E7-B71D-3EC262A3E9A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7" name="Text Box 11">
          <a:extLst>
            <a:ext uri="{FF2B5EF4-FFF2-40B4-BE49-F238E27FC236}">
              <a16:creationId xmlns:a16="http://schemas.microsoft.com/office/drawing/2014/main" id="{805B16D9-9D50-4EBA-8AFD-7C022E4E08A2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8" name="Text Box 11">
          <a:extLst>
            <a:ext uri="{FF2B5EF4-FFF2-40B4-BE49-F238E27FC236}">
              <a16:creationId xmlns:a16="http://schemas.microsoft.com/office/drawing/2014/main" id="{9A508E99-E543-407D-846C-EB9CD1DAA0C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9" name="Text Box 11">
          <a:extLst>
            <a:ext uri="{FF2B5EF4-FFF2-40B4-BE49-F238E27FC236}">
              <a16:creationId xmlns:a16="http://schemas.microsoft.com/office/drawing/2014/main" id="{0BC7D253-83CC-4620-B383-89339F651D0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id="{BC70554D-9299-4176-A1D2-7A1D6733490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21" name="Text Box 11">
          <a:extLst>
            <a:ext uri="{FF2B5EF4-FFF2-40B4-BE49-F238E27FC236}">
              <a16:creationId xmlns:a16="http://schemas.microsoft.com/office/drawing/2014/main" id="{1CFD612F-69FE-4E1A-AD6C-8896A8E4D98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22" name="Text Box 11">
          <a:extLst>
            <a:ext uri="{FF2B5EF4-FFF2-40B4-BE49-F238E27FC236}">
              <a16:creationId xmlns:a16="http://schemas.microsoft.com/office/drawing/2014/main" id="{F36BFAF0-AFB0-48C9-9E2D-0B53F1DC2C3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3" name="Text Box 11">
          <a:extLst>
            <a:ext uri="{FF2B5EF4-FFF2-40B4-BE49-F238E27FC236}">
              <a16:creationId xmlns:a16="http://schemas.microsoft.com/office/drawing/2014/main" id="{0B63E287-3595-496D-9DD9-E8842428E95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4" name="Text Box 11">
          <a:extLst>
            <a:ext uri="{FF2B5EF4-FFF2-40B4-BE49-F238E27FC236}">
              <a16:creationId xmlns:a16="http://schemas.microsoft.com/office/drawing/2014/main" id="{7DD5C160-F60E-4DF6-AC92-93D88866A54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5" name="Text Box 11">
          <a:extLst>
            <a:ext uri="{FF2B5EF4-FFF2-40B4-BE49-F238E27FC236}">
              <a16:creationId xmlns:a16="http://schemas.microsoft.com/office/drawing/2014/main" id="{B742F746-A757-4FF3-AF75-432B36DCE092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6" name="Text Box 11">
          <a:extLst>
            <a:ext uri="{FF2B5EF4-FFF2-40B4-BE49-F238E27FC236}">
              <a16:creationId xmlns:a16="http://schemas.microsoft.com/office/drawing/2014/main" id="{5C36E5F8-3713-4B29-A2AC-F9430091A88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7" name="Text Box 11">
          <a:extLst>
            <a:ext uri="{FF2B5EF4-FFF2-40B4-BE49-F238E27FC236}">
              <a16:creationId xmlns:a16="http://schemas.microsoft.com/office/drawing/2014/main" id="{34D9A15C-8EE6-480C-A5C6-6DB91D24E14A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459CA6FE-5D58-47C5-B5CA-EB103E19EF5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9" name="Text Box 11">
          <a:extLst>
            <a:ext uri="{FF2B5EF4-FFF2-40B4-BE49-F238E27FC236}">
              <a16:creationId xmlns:a16="http://schemas.microsoft.com/office/drawing/2014/main" id="{D744F526-9116-4BA1-B358-F3C2E72DF8F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0" name="Text Box 11">
          <a:extLst>
            <a:ext uri="{FF2B5EF4-FFF2-40B4-BE49-F238E27FC236}">
              <a16:creationId xmlns:a16="http://schemas.microsoft.com/office/drawing/2014/main" id="{3334A76C-73B1-4E9B-8E74-B27BAECFD462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31" name="Text Box 11">
          <a:extLst>
            <a:ext uri="{FF2B5EF4-FFF2-40B4-BE49-F238E27FC236}">
              <a16:creationId xmlns:a16="http://schemas.microsoft.com/office/drawing/2014/main" id="{67E1A08D-341B-4F15-86D9-EA8FF9E34EF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id="{278F5CDA-DF0B-465A-808A-204A87320C1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33" name="Text Box 11">
          <a:extLst>
            <a:ext uri="{FF2B5EF4-FFF2-40B4-BE49-F238E27FC236}">
              <a16:creationId xmlns:a16="http://schemas.microsoft.com/office/drawing/2014/main" id="{A8839AE1-27FA-469F-B327-C646531B31F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34" name="Text Box 11">
          <a:extLst>
            <a:ext uri="{FF2B5EF4-FFF2-40B4-BE49-F238E27FC236}">
              <a16:creationId xmlns:a16="http://schemas.microsoft.com/office/drawing/2014/main" id="{8220B43E-C706-476E-AB12-0D4A49B33DD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5" name="Text Box 11">
          <a:extLst>
            <a:ext uri="{FF2B5EF4-FFF2-40B4-BE49-F238E27FC236}">
              <a16:creationId xmlns:a16="http://schemas.microsoft.com/office/drawing/2014/main" id="{54411FDE-9128-41B9-AC19-98D392FC7A9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6" name="Text Box 11">
          <a:extLst>
            <a:ext uri="{FF2B5EF4-FFF2-40B4-BE49-F238E27FC236}">
              <a16:creationId xmlns:a16="http://schemas.microsoft.com/office/drawing/2014/main" id="{C64D5356-5403-4FB2-9455-EB09D53754E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7" name="Text Box 11">
          <a:extLst>
            <a:ext uri="{FF2B5EF4-FFF2-40B4-BE49-F238E27FC236}">
              <a16:creationId xmlns:a16="http://schemas.microsoft.com/office/drawing/2014/main" id="{1753A107-B51D-4FA7-8AC0-6F0872E1567C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id="{AB4F7625-F88F-40F8-82EA-7337BAF76343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9" name="Text Box 11">
          <a:extLst>
            <a:ext uri="{FF2B5EF4-FFF2-40B4-BE49-F238E27FC236}">
              <a16:creationId xmlns:a16="http://schemas.microsoft.com/office/drawing/2014/main" id="{EE3FC73D-4F65-4BEF-B134-AB1C9C1F24C1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0" name="Text Box 11">
          <a:extLst>
            <a:ext uri="{FF2B5EF4-FFF2-40B4-BE49-F238E27FC236}">
              <a16:creationId xmlns:a16="http://schemas.microsoft.com/office/drawing/2014/main" id="{9A0E7655-6B6D-4CB6-BDCD-7C655A532E7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1" name="Text Box 11">
          <a:extLst>
            <a:ext uri="{FF2B5EF4-FFF2-40B4-BE49-F238E27FC236}">
              <a16:creationId xmlns:a16="http://schemas.microsoft.com/office/drawing/2014/main" id="{425CCF60-79F6-463C-B04F-024B2FE7645E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2" name="Text Box 11">
          <a:extLst>
            <a:ext uri="{FF2B5EF4-FFF2-40B4-BE49-F238E27FC236}">
              <a16:creationId xmlns:a16="http://schemas.microsoft.com/office/drawing/2014/main" id="{D109F017-F705-4EA6-A075-091A3401B6CA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43" name="Text Box 11">
          <a:extLst>
            <a:ext uri="{FF2B5EF4-FFF2-40B4-BE49-F238E27FC236}">
              <a16:creationId xmlns:a16="http://schemas.microsoft.com/office/drawing/2014/main" id="{3FB0FA31-E04C-41EF-B23D-B5711E05D28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44" name="Text Box 11">
          <a:extLst>
            <a:ext uri="{FF2B5EF4-FFF2-40B4-BE49-F238E27FC236}">
              <a16:creationId xmlns:a16="http://schemas.microsoft.com/office/drawing/2014/main" id="{DC8F66E1-D3D6-4CE8-82B2-B6230B7C6BC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45" name="Text Box 11">
          <a:extLst>
            <a:ext uri="{FF2B5EF4-FFF2-40B4-BE49-F238E27FC236}">
              <a16:creationId xmlns:a16="http://schemas.microsoft.com/office/drawing/2014/main" id="{6C5916DC-18FB-433F-A467-A35B435A94C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46" name="Text Box 11">
          <a:extLst>
            <a:ext uri="{FF2B5EF4-FFF2-40B4-BE49-F238E27FC236}">
              <a16:creationId xmlns:a16="http://schemas.microsoft.com/office/drawing/2014/main" id="{40D49D50-FB58-43CD-BB3E-2A355AD86EC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7" name="Text Box 11">
          <a:extLst>
            <a:ext uri="{FF2B5EF4-FFF2-40B4-BE49-F238E27FC236}">
              <a16:creationId xmlns:a16="http://schemas.microsoft.com/office/drawing/2014/main" id="{ED3CFE0B-4B62-4C7C-8B52-A5744A29747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8" name="Text Box 11">
          <a:extLst>
            <a:ext uri="{FF2B5EF4-FFF2-40B4-BE49-F238E27FC236}">
              <a16:creationId xmlns:a16="http://schemas.microsoft.com/office/drawing/2014/main" id="{0C680A68-4632-471D-8F31-033DE71D075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9" name="Text Box 11">
          <a:extLst>
            <a:ext uri="{FF2B5EF4-FFF2-40B4-BE49-F238E27FC236}">
              <a16:creationId xmlns:a16="http://schemas.microsoft.com/office/drawing/2014/main" id="{4F3C7138-DBC5-4A05-B534-C3F65F50ECB3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0" name="Text Box 11">
          <a:extLst>
            <a:ext uri="{FF2B5EF4-FFF2-40B4-BE49-F238E27FC236}">
              <a16:creationId xmlns:a16="http://schemas.microsoft.com/office/drawing/2014/main" id="{EF7E8F18-ED7D-4FAE-9D5A-65F6504302F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1" name="Text Box 11">
          <a:extLst>
            <a:ext uri="{FF2B5EF4-FFF2-40B4-BE49-F238E27FC236}">
              <a16:creationId xmlns:a16="http://schemas.microsoft.com/office/drawing/2014/main" id="{22E45A2D-AF2E-4199-98B1-E364121C858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2" name="Text Box 11">
          <a:extLst>
            <a:ext uri="{FF2B5EF4-FFF2-40B4-BE49-F238E27FC236}">
              <a16:creationId xmlns:a16="http://schemas.microsoft.com/office/drawing/2014/main" id="{BAED5F3F-114C-409B-84AD-6BCE3202132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3" name="Text Box 11">
          <a:extLst>
            <a:ext uri="{FF2B5EF4-FFF2-40B4-BE49-F238E27FC236}">
              <a16:creationId xmlns:a16="http://schemas.microsoft.com/office/drawing/2014/main" id="{D887F3B6-18D5-41B7-BF67-97F72ACD6F4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4" name="Text Box 11">
          <a:extLst>
            <a:ext uri="{FF2B5EF4-FFF2-40B4-BE49-F238E27FC236}">
              <a16:creationId xmlns:a16="http://schemas.microsoft.com/office/drawing/2014/main" id="{A0296F44-0E33-42F6-AF9B-2A27E8DE1EE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5" name="Text Box 11">
          <a:extLst>
            <a:ext uri="{FF2B5EF4-FFF2-40B4-BE49-F238E27FC236}">
              <a16:creationId xmlns:a16="http://schemas.microsoft.com/office/drawing/2014/main" id="{5AFC711C-5292-4B99-BD07-700DEE02E75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6" name="Text Box 11">
          <a:extLst>
            <a:ext uri="{FF2B5EF4-FFF2-40B4-BE49-F238E27FC236}">
              <a16:creationId xmlns:a16="http://schemas.microsoft.com/office/drawing/2014/main" id="{C452B0AD-0171-4921-A2BF-A00784C143D2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7" name="Text Box 11">
          <a:extLst>
            <a:ext uri="{FF2B5EF4-FFF2-40B4-BE49-F238E27FC236}">
              <a16:creationId xmlns:a16="http://schemas.microsoft.com/office/drawing/2014/main" id="{338B5AA0-7D4F-4420-8020-B5B9D7C8B176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8" name="Text Box 11">
          <a:extLst>
            <a:ext uri="{FF2B5EF4-FFF2-40B4-BE49-F238E27FC236}">
              <a16:creationId xmlns:a16="http://schemas.microsoft.com/office/drawing/2014/main" id="{F8163225-AE15-4EAC-9020-F0F4B736C85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9" name="Text Box 11">
          <a:extLst>
            <a:ext uri="{FF2B5EF4-FFF2-40B4-BE49-F238E27FC236}">
              <a16:creationId xmlns:a16="http://schemas.microsoft.com/office/drawing/2014/main" id="{574B1242-12EB-4269-816B-4F46550EFFEC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60" name="Text Box 11">
          <a:extLst>
            <a:ext uri="{FF2B5EF4-FFF2-40B4-BE49-F238E27FC236}">
              <a16:creationId xmlns:a16="http://schemas.microsoft.com/office/drawing/2014/main" id="{4DE2F3AE-B3A7-4649-9B87-060C5DD4481E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61" name="Text Box 11">
          <a:extLst>
            <a:ext uri="{FF2B5EF4-FFF2-40B4-BE49-F238E27FC236}">
              <a16:creationId xmlns:a16="http://schemas.microsoft.com/office/drawing/2014/main" id="{1C5B0EC9-F0D7-4AD4-BC03-B48BF0226C16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62" name="Text Box 11">
          <a:extLst>
            <a:ext uri="{FF2B5EF4-FFF2-40B4-BE49-F238E27FC236}">
              <a16:creationId xmlns:a16="http://schemas.microsoft.com/office/drawing/2014/main" id="{3D484F6A-09AF-4289-B92E-5DE1529FA94B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3" name="Text Box 11">
          <a:extLst>
            <a:ext uri="{FF2B5EF4-FFF2-40B4-BE49-F238E27FC236}">
              <a16:creationId xmlns:a16="http://schemas.microsoft.com/office/drawing/2014/main" id="{B1A9A3A2-A29B-45F5-BF9B-46A574E3766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4" name="Text Box 11">
          <a:extLst>
            <a:ext uri="{FF2B5EF4-FFF2-40B4-BE49-F238E27FC236}">
              <a16:creationId xmlns:a16="http://schemas.microsoft.com/office/drawing/2014/main" id="{685CD65A-D677-4A1C-834C-CE9C68C506F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5" name="Text Box 11">
          <a:extLst>
            <a:ext uri="{FF2B5EF4-FFF2-40B4-BE49-F238E27FC236}">
              <a16:creationId xmlns:a16="http://schemas.microsoft.com/office/drawing/2014/main" id="{AB6E656E-AAB5-4E02-9E79-7196FA930DB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6" name="Text Box 11">
          <a:extLst>
            <a:ext uri="{FF2B5EF4-FFF2-40B4-BE49-F238E27FC236}">
              <a16:creationId xmlns:a16="http://schemas.microsoft.com/office/drawing/2014/main" id="{BA273EF5-4B79-4F96-BCBA-549EECB968B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7" name="Text Box 11">
          <a:extLst>
            <a:ext uri="{FF2B5EF4-FFF2-40B4-BE49-F238E27FC236}">
              <a16:creationId xmlns:a16="http://schemas.microsoft.com/office/drawing/2014/main" id="{7E1250B3-1BC8-41D7-B50B-064DCF022A6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8" name="Text Box 11">
          <a:extLst>
            <a:ext uri="{FF2B5EF4-FFF2-40B4-BE49-F238E27FC236}">
              <a16:creationId xmlns:a16="http://schemas.microsoft.com/office/drawing/2014/main" id="{10915827-0C00-4A48-A303-52DCC176CBC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9" name="Text Box 11">
          <a:extLst>
            <a:ext uri="{FF2B5EF4-FFF2-40B4-BE49-F238E27FC236}">
              <a16:creationId xmlns:a16="http://schemas.microsoft.com/office/drawing/2014/main" id="{389A442A-7E1C-4DC3-A8DD-3666C10B6D3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0" name="Text Box 11">
          <a:extLst>
            <a:ext uri="{FF2B5EF4-FFF2-40B4-BE49-F238E27FC236}">
              <a16:creationId xmlns:a16="http://schemas.microsoft.com/office/drawing/2014/main" id="{7DD0FA70-93B7-41C6-9BE5-843C5ED6BD9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1" name="Text Box 11">
          <a:extLst>
            <a:ext uri="{FF2B5EF4-FFF2-40B4-BE49-F238E27FC236}">
              <a16:creationId xmlns:a16="http://schemas.microsoft.com/office/drawing/2014/main" id="{AF18B364-9F3F-43BD-A21F-45B47C53FE8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2" name="Text Box 11">
          <a:extLst>
            <a:ext uri="{FF2B5EF4-FFF2-40B4-BE49-F238E27FC236}">
              <a16:creationId xmlns:a16="http://schemas.microsoft.com/office/drawing/2014/main" id="{6C851858-25F3-4AF2-BCAC-C517F7FE314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3" name="Text Box 11">
          <a:extLst>
            <a:ext uri="{FF2B5EF4-FFF2-40B4-BE49-F238E27FC236}">
              <a16:creationId xmlns:a16="http://schemas.microsoft.com/office/drawing/2014/main" id="{39DEAF9E-BDE4-4A90-ABDF-CA820377E71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4" name="Text Box 11">
          <a:extLst>
            <a:ext uri="{FF2B5EF4-FFF2-40B4-BE49-F238E27FC236}">
              <a16:creationId xmlns:a16="http://schemas.microsoft.com/office/drawing/2014/main" id="{3D96EDEA-C69F-45E3-8660-A44BAA8FE49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5" name="Text Box 11">
          <a:extLst>
            <a:ext uri="{FF2B5EF4-FFF2-40B4-BE49-F238E27FC236}">
              <a16:creationId xmlns:a16="http://schemas.microsoft.com/office/drawing/2014/main" id="{32FB3CB1-A1B2-4389-9FD9-57F5C5DA530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6" name="Text Box 11">
          <a:extLst>
            <a:ext uri="{FF2B5EF4-FFF2-40B4-BE49-F238E27FC236}">
              <a16:creationId xmlns:a16="http://schemas.microsoft.com/office/drawing/2014/main" id="{9BCB2089-4A8C-405D-B23E-CD2BF36B80B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7" name="Text Box 11">
          <a:extLst>
            <a:ext uri="{FF2B5EF4-FFF2-40B4-BE49-F238E27FC236}">
              <a16:creationId xmlns:a16="http://schemas.microsoft.com/office/drawing/2014/main" id="{05EA6A87-22CD-482B-9A44-8E8FE240AEF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8" name="Text Box 11">
          <a:extLst>
            <a:ext uri="{FF2B5EF4-FFF2-40B4-BE49-F238E27FC236}">
              <a16:creationId xmlns:a16="http://schemas.microsoft.com/office/drawing/2014/main" id="{AD1913D5-9958-4DCD-A65A-4F814101EE9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9" name="Text Box 11">
          <a:extLst>
            <a:ext uri="{FF2B5EF4-FFF2-40B4-BE49-F238E27FC236}">
              <a16:creationId xmlns:a16="http://schemas.microsoft.com/office/drawing/2014/main" id="{C9766265-AAC6-4FE1-ADD7-5A3B2947053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0" name="Text Box 11">
          <a:extLst>
            <a:ext uri="{FF2B5EF4-FFF2-40B4-BE49-F238E27FC236}">
              <a16:creationId xmlns:a16="http://schemas.microsoft.com/office/drawing/2014/main" id="{DA27450B-82B4-4C2B-AFAE-3399BF02D88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1" name="Text Box 11">
          <a:extLst>
            <a:ext uri="{FF2B5EF4-FFF2-40B4-BE49-F238E27FC236}">
              <a16:creationId xmlns:a16="http://schemas.microsoft.com/office/drawing/2014/main" id="{D6F49145-9961-4646-BE76-6BBACD64480A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2" name="Text Box 11">
          <a:extLst>
            <a:ext uri="{FF2B5EF4-FFF2-40B4-BE49-F238E27FC236}">
              <a16:creationId xmlns:a16="http://schemas.microsoft.com/office/drawing/2014/main" id="{0873A350-7F1D-4CCB-BFC1-6E94914564A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3" name="Text Box 11">
          <a:extLst>
            <a:ext uri="{FF2B5EF4-FFF2-40B4-BE49-F238E27FC236}">
              <a16:creationId xmlns:a16="http://schemas.microsoft.com/office/drawing/2014/main" id="{170DB47E-5336-4633-9670-F448ADC990B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4" name="Text Box 11">
          <a:extLst>
            <a:ext uri="{FF2B5EF4-FFF2-40B4-BE49-F238E27FC236}">
              <a16:creationId xmlns:a16="http://schemas.microsoft.com/office/drawing/2014/main" id="{C6203191-0B6A-48A5-BE23-FB5BC81763D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5" name="Text Box 11">
          <a:extLst>
            <a:ext uri="{FF2B5EF4-FFF2-40B4-BE49-F238E27FC236}">
              <a16:creationId xmlns:a16="http://schemas.microsoft.com/office/drawing/2014/main" id="{C2B5297F-31E2-421F-80FA-89C5CEDCDAC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6" name="Text Box 11">
          <a:extLst>
            <a:ext uri="{FF2B5EF4-FFF2-40B4-BE49-F238E27FC236}">
              <a16:creationId xmlns:a16="http://schemas.microsoft.com/office/drawing/2014/main" id="{13EEE18E-D038-48BC-9A26-B3CF546634D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87" name="Text Box 11">
          <a:extLst>
            <a:ext uri="{FF2B5EF4-FFF2-40B4-BE49-F238E27FC236}">
              <a16:creationId xmlns:a16="http://schemas.microsoft.com/office/drawing/2014/main" id="{11EF0B50-02D7-43F5-9D27-848DF39C9E9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88" name="Text Box 11">
          <a:extLst>
            <a:ext uri="{FF2B5EF4-FFF2-40B4-BE49-F238E27FC236}">
              <a16:creationId xmlns:a16="http://schemas.microsoft.com/office/drawing/2014/main" id="{FAA3363C-7E92-430D-90BE-BA714761C52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89" name="Text Box 11">
          <a:extLst>
            <a:ext uri="{FF2B5EF4-FFF2-40B4-BE49-F238E27FC236}">
              <a16:creationId xmlns:a16="http://schemas.microsoft.com/office/drawing/2014/main" id="{C73531BE-BAA2-43A3-97B6-52A05F893D6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90" name="Text Box 11">
          <a:extLst>
            <a:ext uri="{FF2B5EF4-FFF2-40B4-BE49-F238E27FC236}">
              <a16:creationId xmlns:a16="http://schemas.microsoft.com/office/drawing/2014/main" id="{B5244E9D-8E37-4C35-AED4-BCB0E792A9F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91" name="Text Box 11">
          <a:extLst>
            <a:ext uri="{FF2B5EF4-FFF2-40B4-BE49-F238E27FC236}">
              <a16:creationId xmlns:a16="http://schemas.microsoft.com/office/drawing/2014/main" id="{81F48193-FEBB-419D-892B-06DD64E26F4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2" name="Text Box 11">
          <a:extLst>
            <a:ext uri="{FF2B5EF4-FFF2-40B4-BE49-F238E27FC236}">
              <a16:creationId xmlns:a16="http://schemas.microsoft.com/office/drawing/2014/main" id="{F8DF4ECB-9131-4237-A628-C93857824FC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3" name="Text Box 11">
          <a:extLst>
            <a:ext uri="{FF2B5EF4-FFF2-40B4-BE49-F238E27FC236}">
              <a16:creationId xmlns:a16="http://schemas.microsoft.com/office/drawing/2014/main" id="{EB6C756F-8179-4082-9353-97DCC691D57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4" name="Text Box 11">
          <a:extLst>
            <a:ext uri="{FF2B5EF4-FFF2-40B4-BE49-F238E27FC236}">
              <a16:creationId xmlns:a16="http://schemas.microsoft.com/office/drawing/2014/main" id="{EBC1D282-825D-4ACA-A044-6E116CB986A1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5" name="Text Box 11">
          <a:extLst>
            <a:ext uri="{FF2B5EF4-FFF2-40B4-BE49-F238E27FC236}">
              <a16:creationId xmlns:a16="http://schemas.microsoft.com/office/drawing/2014/main" id="{43DF1562-0F8B-4D01-B22E-2E1E6B6D299C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6" name="Text Box 11">
          <a:extLst>
            <a:ext uri="{FF2B5EF4-FFF2-40B4-BE49-F238E27FC236}">
              <a16:creationId xmlns:a16="http://schemas.microsoft.com/office/drawing/2014/main" id="{A259AAB7-2E3E-4376-BBE7-DB616C78019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97" name="Text Box 11">
          <a:extLst>
            <a:ext uri="{FF2B5EF4-FFF2-40B4-BE49-F238E27FC236}">
              <a16:creationId xmlns:a16="http://schemas.microsoft.com/office/drawing/2014/main" id="{66CCB681-8015-4800-8447-C4A8D580E5B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98" name="Text Box 11">
          <a:extLst>
            <a:ext uri="{FF2B5EF4-FFF2-40B4-BE49-F238E27FC236}">
              <a16:creationId xmlns:a16="http://schemas.microsoft.com/office/drawing/2014/main" id="{8D3EFB54-5C79-498A-B985-6B69346A24D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9" name="Text Box 11">
          <a:extLst>
            <a:ext uri="{FF2B5EF4-FFF2-40B4-BE49-F238E27FC236}">
              <a16:creationId xmlns:a16="http://schemas.microsoft.com/office/drawing/2014/main" id="{1AACBF2B-258C-4199-B3F1-4DB469C1D915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0" name="Text Box 11">
          <a:extLst>
            <a:ext uri="{FF2B5EF4-FFF2-40B4-BE49-F238E27FC236}">
              <a16:creationId xmlns:a16="http://schemas.microsoft.com/office/drawing/2014/main" id="{DBA933BD-08AF-4C9E-8981-1380F4E2DCD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1" name="Text Box 11">
          <a:extLst>
            <a:ext uri="{FF2B5EF4-FFF2-40B4-BE49-F238E27FC236}">
              <a16:creationId xmlns:a16="http://schemas.microsoft.com/office/drawing/2014/main" id="{5B75A210-3E90-48FF-B11A-E3E27F3DE14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2" name="Text Box 11">
          <a:extLst>
            <a:ext uri="{FF2B5EF4-FFF2-40B4-BE49-F238E27FC236}">
              <a16:creationId xmlns:a16="http://schemas.microsoft.com/office/drawing/2014/main" id="{2A5220A8-85A0-465A-BF39-63E3E13AAD7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3" name="Text Box 11">
          <a:extLst>
            <a:ext uri="{FF2B5EF4-FFF2-40B4-BE49-F238E27FC236}">
              <a16:creationId xmlns:a16="http://schemas.microsoft.com/office/drawing/2014/main" id="{01C309E3-AF04-4319-A478-36F71AB6AA2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04" name="Text Box 11">
          <a:extLst>
            <a:ext uri="{FF2B5EF4-FFF2-40B4-BE49-F238E27FC236}">
              <a16:creationId xmlns:a16="http://schemas.microsoft.com/office/drawing/2014/main" id="{B16E5F33-F89E-410F-B6F7-F29BC8C01F4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05" name="Text Box 11">
          <a:extLst>
            <a:ext uri="{FF2B5EF4-FFF2-40B4-BE49-F238E27FC236}">
              <a16:creationId xmlns:a16="http://schemas.microsoft.com/office/drawing/2014/main" id="{D139B49A-5B70-45E6-B37A-288DE917B84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06" name="Text Box 11">
          <a:extLst>
            <a:ext uri="{FF2B5EF4-FFF2-40B4-BE49-F238E27FC236}">
              <a16:creationId xmlns:a16="http://schemas.microsoft.com/office/drawing/2014/main" id="{72C08E4E-DB4F-4C16-BF4D-B315BE84405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07" name="Text Box 11">
          <a:extLst>
            <a:ext uri="{FF2B5EF4-FFF2-40B4-BE49-F238E27FC236}">
              <a16:creationId xmlns:a16="http://schemas.microsoft.com/office/drawing/2014/main" id="{3FE14998-57D3-4054-AB6D-83D8F0A589C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8" name="Text Box 11">
          <a:extLst>
            <a:ext uri="{FF2B5EF4-FFF2-40B4-BE49-F238E27FC236}">
              <a16:creationId xmlns:a16="http://schemas.microsoft.com/office/drawing/2014/main" id="{FB2F2B1E-BDF6-4463-89C6-4992F2742CD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9" name="Text Box 11">
          <a:extLst>
            <a:ext uri="{FF2B5EF4-FFF2-40B4-BE49-F238E27FC236}">
              <a16:creationId xmlns:a16="http://schemas.microsoft.com/office/drawing/2014/main" id="{E81B06D0-CCBF-49F7-B55B-BB3D7D43057E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0" name="Text Box 11">
          <a:extLst>
            <a:ext uri="{FF2B5EF4-FFF2-40B4-BE49-F238E27FC236}">
              <a16:creationId xmlns:a16="http://schemas.microsoft.com/office/drawing/2014/main" id="{EB57E8EE-5FA2-4F70-8485-219103C4C3E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1" name="Text Box 11">
          <a:extLst>
            <a:ext uri="{FF2B5EF4-FFF2-40B4-BE49-F238E27FC236}">
              <a16:creationId xmlns:a16="http://schemas.microsoft.com/office/drawing/2014/main" id="{9F9242D7-3CF2-4B5E-B7A2-B6775E283025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2" name="Text Box 11">
          <a:extLst>
            <a:ext uri="{FF2B5EF4-FFF2-40B4-BE49-F238E27FC236}">
              <a16:creationId xmlns:a16="http://schemas.microsoft.com/office/drawing/2014/main" id="{7B62FD1A-DB34-409D-9562-C4BFA97BA65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3" name="Text Box 11">
          <a:extLst>
            <a:ext uri="{FF2B5EF4-FFF2-40B4-BE49-F238E27FC236}">
              <a16:creationId xmlns:a16="http://schemas.microsoft.com/office/drawing/2014/main" id="{AEBB61FA-3D4B-4D0A-A6F5-3D136414E8D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4" name="Text Box 11">
          <a:extLst>
            <a:ext uri="{FF2B5EF4-FFF2-40B4-BE49-F238E27FC236}">
              <a16:creationId xmlns:a16="http://schemas.microsoft.com/office/drawing/2014/main" id="{743D1EA7-6F38-4192-90CC-145BDD6659A1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5" name="Text Box 11">
          <a:extLst>
            <a:ext uri="{FF2B5EF4-FFF2-40B4-BE49-F238E27FC236}">
              <a16:creationId xmlns:a16="http://schemas.microsoft.com/office/drawing/2014/main" id="{5091BD45-4847-45DA-8BDE-0A98A87FA5A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16" name="Text Box 11">
          <a:extLst>
            <a:ext uri="{FF2B5EF4-FFF2-40B4-BE49-F238E27FC236}">
              <a16:creationId xmlns:a16="http://schemas.microsoft.com/office/drawing/2014/main" id="{3C988DA1-DECC-4C4F-9013-DCC1DAA541CA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17" name="Text Box 11">
          <a:extLst>
            <a:ext uri="{FF2B5EF4-FFF2-40B4-BE49-F238E27FC236}">
              <a16:creationId xmlns:a16="http://schemas.microsoft.com/office/drawing/2014/main" id="{40A83C04-45D0-4E5F-9216-A0084A6299E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18" name="Text Box 11">
          <a:extLst>
            <a:ext uri="{FF2B5EF4-FFF2-40B4-BE49-F238E27FC236}">
              <a16:creationId xmlns:a16="http://schemas.microsoft.com/office/drawing/2014/main" id="{28EA8D9D-7E43-4523-8794-2D246AA96AC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19" name="Text Box 11">
          <a:extLst>
            <a:ext uri="{FF2B5EF4-FFF2-40B4-BE49-F238E27FC236}">
              <a16:creationId xmlns:a16="http://schemas.microsoft.com/office/drawing/2014/main" id="{A9E7894E-FF8F-4AAC-BC69-DA0E56C6E50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0" name="Text Box 11">
          <a:extLst>
            <a:ext uri="{FF2B5EF4-FFF2-40B4-BE49-F238E27FC236}">
              <a16:creationId xmlns:a16="http://schemas.microsoft.com/office/drawing/2014/main" id="{4EEC52B2-6FEE-473E-B049-BF65DC247FBA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1" name="Text Box 11">
          <a:extLst>
            <a:ext uri="{FF2B5EF4-FFF2-40B4-BE49-F238E27FC236}">
              <a16:creationId xmlns:a16="http://schemas.microsoft.com/office/drawing/2014/main" id="{4C05B9C5-BAA2-4F2F-859D-022769EEEA1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2" name="Text Box 11">
          <a:extLst>
            <a:ext uri="{FF2B5EF4-FFF2-40B4-BE49-F238E27FC236}">
              <a16:creationId xmlns:a16="http://schemas.microsoft.com/office/drawing/2014/main" id="{22417B8F-099E-4CC7-B905-D9356CB55DF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3" name="Text Box 11">
          <a:extLst>
            <a:ext uri="{FF2B5EF4-FFF2-40B4-BE49-F238E27FC236}">
              <a16:creationId xmlns:a16="http://schemas.microsoft.com/office/drawing/2014/main" id="{A5E3D418-5DB6-4FCB-9F14-7EF075B7D50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4" name="Text Box 11">
          <a:extLst>
            <a:ext uri="{FF2B5EF4-FFF2-40B4-BE49-F238E27FC236}">
              <a16:creationId xmlns:a16="http://schemas.microsoft.com/office/drawing/2014/main" id="{7C0F459A-AF3D-4941-9D1F-CF437D51912C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5" name="Text Box 11">
          <a:extLst>
            <a:ext uri="{FF2B5EF4-FFF2-40B4-BE49-F238E27FC236}">
              <a16:creationId xmlns:a16="http://schemas.microsoft.com/office/drawing/2014/main" id="{32A929AF-3F65-4807-B208-F2F927DE1203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6" name="Text Box 11">
          <a:extLst>
            <a:ext uri="{FF2B5EF4-FFF2-40B4-BE49-F238E27FC236}">
              <a16:creationId xmlns:a16="http://schemas.microsoft.com/office/drawing/2014/main" id="{C741CC5F-582E-4FEA-8492-53CA9D9C302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7" name="Text Box 11">
          <a:extLst>
            <a:ext uri="{FF2B5EF4-FFF2-40B4-BE49-F238E27FC236}">
              <a16:creationId xmlns:a16="http://schemas.microsoft.com/office/drawing/2014/main" id="{364BED3C-F8B4-460A-B048-8BFBC28F213E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28" name="Text Box 11">
          <a:extLst>
            <a:ext uri="{FF2B5EF4-FFF2-40B4-BE49-F238E27FC236}">
              <a16:creationId xmlns:a16="http://schemas.microsoft.com/office/drawing/2014/main" id="{AB94A9F8-0626-4FB4-A466-CFCD69C4424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29" name="Text Box 11">
          <a:extLst>
            <a:ext uri="{FF2B5EF4-FFF2-40B4-BE49-F238E27FC236}">
              <a16:creationId xmlns:a16="http://schemas.microsoft.com/office/drawing/2014/main" id="{80207D50-4DF6-4142-9994-F989E58C437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30" name="Text Box 11">
          <a:extLst>
            <a:ext uri="{FF2B5EF4-FFF2-40B4-BE49-F238E27FC236}">
              <a16:creationId xmlns:a16="http://schemas.microsoft.com/office/drawing/2014/main" id="{70E13127-3DD8-453C-9951-B83CBC36C8B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31" name="Text Box 11">
          <a:extLst>
            <a:ext uri="{FF2B5EF4-FFF2-40B4-BE49-F238E27FC236}">
              <a16:creationId xmlns:a16="http://schemas.microsoft.com/office/drawing/2014/main" id="{AE864C2B-25C4-4245-8FB8-1184A934E4B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2" name="Text Box 11">
          <a:extLst>
            <a:ext uri="{FF2B5EF4-FFF2-40B4-BE49-F238E27FC236}">
              <a16:creationId xmlns:a16="http://schemas.microsoft.com/office/drawing/2014/main" id="{B636A02A-54D9-460A-B223-7ADB7A72BE9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3" name="Text Box 11">
          <a:extLst>
            <a:ext uri="{FF2B5EF4-FFF2-40B4-BE49-F238E27FC236}">
              <a16:creationId xmlns:a16="http://schemas.microsoft.com/office/drawing/2014/main" id="{18D11E93-886C-480A-A629-9B02A17F8F3D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4" name="Text Box 11">
          <a:extLst>
            <a:ext uri="{FF2B5EF4-FFF2-40B4-BE49-F238E27FC236}">
              <a16:creationId xmlns:a16="http://schemas.microsoft.com/office/drawing/2014/main" id="{AD82A7DA-E774-49F3-952A-3ABC9E302251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5" name="Text Box 11">
          <a:extLst>
            <a:ext uri="{FF2B5EF4-FFF2-40B4-BE49-F238E27FC236}">
              <a16:creationId xmlns:a16="http://schemas.microsoft.com/office/drawing/2014/main" id="{2EE8E06B-AA3D-45E4-92B7-34FACA6FED25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6" name="Text Box 11">
          <a:extLst>
            <a:ext uri="{FF2B5EF4-FFF2-40B4-BE49-F238E27FC236}">
              <a16:creationId xmlns:a16="http://schemas.microsoft.com/office/drawing/2014/main" id="{FC551A5F-8E39-460E-A38C-D548D6784CD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7" name="Text Box 11">
          <a:extLst>
            <a:ext uri="{FF2B5EF4-FFF2-40B4-BE49-F238E27FC236}">
              <a16:creationId xmlns:a16="http://schemas.microsoft.com/office/drawing/2014/main" id="{F649128A-D239-4AF1-8EF9-3D670349382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8" name="Text Box 11">
          <a:extLst>
            <a:ext uri="{FF2B5EF4-FFF2-40B4-BE49-F238E27FC236}">
              <a16:creationId xmlns:a16="http://schemas.microsoft.com/office/drawing/2014/main" id="{753F0F51-1203-4D0B-8537-2B8E621BDF0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9" name="Text Box 11">
          <a:extLst>
            <a:ext uri="{FF2B5EF4-FFF2-40B4-BE49-F238E27FC236}">
              <a16:creationId xmlns:a16="http://schemas.microsoft.com/office/drawing/2014/main" id="{664C6916-A715-4AD4-9696-7D16C209EE85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0" name="Text Box 11">
          <a:extLst>
            <a:ext uri="{FF2B5EF4-FFF2-40B4-BE49-F238E27FC236}">
              <a16:creationId xmlns:a16="http://schemas.microsoft.com/office/drawing/2014/main" id="{426139D4-8BBE-49B3-A14A-7A9DAEE9723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1" name="Text Box 11">
          <a:extLst>
            <a:ext uri="{FF2B5EF4-FFF2-40B4-BE49-F238E27FC236}">
              <a16:creationId xmlns:a16="http://schemas.microsoft.com/office/drawing/2014/main" id="{FFBD8860-22C0-4B8D-8332-933F7A1D4D01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2" name="Text Box 11">
          <a:extLst>
            <a:ext uri="{FF2B5EF4-FFF2-40B4-BE49-F238E27FC236}">
              <a16:creationId xmlns:a16="http://schemas.microsoft.com/office/drawing/2014/main" id="{A98F31C7-E5DC-4A54-BD81-90047AE3C74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3" name="Text Box 11">
          <a:extLst>
            <a:ext uri="{FF2B5EF4-FFF2-40B4-BE49-F238E27FC236}">
              <a16:creationId xmlns:a16="http://schemas.microsoft.com/office/drawing/2014/main" id="{8B12D1CE-EC0B-432D-91FD-7CD819A2D80C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4" name="Text Box 11">
          <a:extLst>
            <a:ext uri="{FF2B5EF4-FFF2-40B4-BE49-F238E27FC236}">
              <a16:creationId xmlns:a16="http://schemas.microsoft.com/office/drawing/2014/main" id="{11748D76-767F-4BD6-9BA0-0CFCD521266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5" name="Text Box 11">
          <a:extLst>
            <a:ext uri="{FF2B5EF4-FFF2-40B4-BE49-F238E27FC236}">
              <a16:creationId xmlns:a16="http://schemas.microsoft.com/office/drawing/2014/main" id="{98E4DD69-C97C-4D6F-90FC-BC42478F0F72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6" name="Text Box 11">
          <a:extLst>
            <a:ext uri="{FF2B5EF4-FFF2-40B4-BE49-F238E27FC236}">
              <a16:creationId xmlns:a16="http://schemas.microsoft.com/office/drawing/2014/main" id="{153D8D0C-DBAF-41EC-A706-CE21DE458046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7" name="Text Box 11">
          <a:extLst>
            <a:ext uri="{FF2B5EF4-FFF2-40B4-BE49-F238E27FC236}">
              <a16:creationId xmlns:a16="http://schemas.microsoft.com/office/drawing/2014/main" id="{809F2D6C-857C-448A-A093-BE859589FE16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48" name="Text Box 11">
          <a:extLst>
            <a:ext uri="{FF2B5EF4-FFF2-40B4-BE49-F238E27FC236}">
              <a16:creationId xmlns:a16="http://schemas.microsoft.com/office/drawing/2014/main" id="{4BE52BD1-0092-4E69-9F27-875D67896DD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49" name="Text Box 11">
          <a:extLst>
            <a:ext uri="{FF2B5EF4-FFF2-40B4-BE49-F238E27FC236}">
              <a16:creationId xmlns:a16="http://schemas.microsoft.com/office/drawing/2014/main" id="{FCDA18C3-3DF4-406A-B39D-09A7F112B32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0" name="Text Box 11">
          <a:extLst>
            <a:ext uri="{FF2B5EF4-FFF2-40B4-BE49-F238E27FC236}">
              <a16:creationId xmlns:a16="http://schemas.microsoft.com/office/drawing/2014/main" id="{46AEC949-60C4-4C9E-B6C1-DC49B5347B4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1" name="Text Box 11">
          <a:extLst>
            <a:ext uri="{FF2B5EF4-FFF2-40B4-BE49-F238E27FC236}">
              <a16:creationId xmlns:a16="http://schemas.microsoft.com/office/drawing/2014/main" id="{9D7FF06E-C541-4D14-9F65-34FA547EE4C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2" name="Text Box 11">
          <a:extLst>
            <a:ext uri="{FF2B5EF4-FFF2-40B4-BE49-F238E27FC236}">
              <a16:creationId xmlns:a16="http://schemas.microsoft.com/office/drawing/2014/main" id="{F056FCBB-EF3B-4FDF-AED8-A5300B03122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3" name="Text Box 11">
          <a:extLst>
            <a:ext uri="{FF2B5EF4-FFF2-40B4-BE49-F238E27FC236}">
              <a16:creationId xmlns:a16="http://schemas.microsoft.com/office/drawing/2014/main" id="{43FCFE27-B99D-446F-B4CC-72D9A2784BE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4" name="Text Box 11">
          <a:extLst>
            <a:ext uri="{FF2B5EF4-FFF2-40B4-BE49-F238E27FC236}">
              <a16:creationId xmlns:a16="http://schemas.microsoft.com/office/drawing/2014/main" id="{A59B7A70-39E5-4032-BFB9-12911CACC03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5" name="Text Box 11">
          <a:extLst>
            <a:ext uri="{FF2B5EF4-FFF2-40B4-BE49-F238E27FC236}">
              <a16:creationId xmlns:a16="http://schemas.microsoft.com/office/drawing/2014/main" id="{CAC58FC8-2A35-4AC4-AF44-5FAD90C7550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6" name="Text Box 11">
          <a:extLst>
            <a:ext uri="{FF2B5EF4-FFF2-40B4-BE49-F238E27FC236}">
              <a16:creationId xmlns:a16="http://schemas.microsoft.com/office/drawing/2014/main" id="{E71C34E8-77B7-4279-9A4B-C17BBD1E30D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7" name="Text Box 11">
          <a:extLst>
            <a:ext uri="{FF2B5EF4-FFF2-40B4-BE49-F238E27FC236}">
              <a16:creationId xmlns:a16="http://schemas.microsoft.com/office/drawing/2014/main" id="{B07DB597-2544-450F-A100-11003755C44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8" name="Text Box 11">
          <a:extLst>
            <a:ext uri="{FF2B5EF4-FFF2-40B4-BE49-F238E27FC236}">
              <a16:creationId xmlns:a16="http://schemas.microsoft.com/office/drawing/2014/main" id="{4DCD9C98-6BB1-4F99-9332-61F4D6084694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9" name="Text Box 11">
          <a:extLst>
            <a:ext uri="{FF2B5EF4-FFF2-40B4-BE49-F238E27FC236}">
              <a16:creationId xmlns:a16="http://schemas.microsoft.com/office/drawing/2014/main" id="{0263D20F-368E-4CC7-A5E7-B76745B6299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0" name="Text Box 11">
          <a:extLst>
            <a:ext uri="{FF2B5EF4-FFF2-40B4-BE49-F238E27FC236}">
              <a16:creationId xmlns:a16="http://schemas.microsoft.com/office/drawing/2014/main" id="{592D0FDD-C5B4-485B-ADBB-FE86F6E420F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1" name="Text Box 11">
          <a:extLst>
            <a:ext uri="{FF2B5EF4-FFF2-40B4-BE49-F238E27FC236}">
              <a16:creationId xmlns:a16="http://schemas.microsoft.com/office/drawing/2014/main" id="{7EDF0CE5-515A-4A60-B105-2618328046D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2" name="Text Box 11">
          <a:extLst>
            <a:ext uri="{FF2B5EF4-FFF2-40B4-BE49-F238E27FC236}">
              <a16:creationId xmlns:a16="http://schemas.microsoft.com/office/drawing/2014/main" id="{E74CB2FC-BD2A-4609-9EBC-8DCD2EDAA3B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3" name="Text Box 11">
          <a:extLst>
            <a:ext uri="{FF2B5EF4-FFF2-40B4-BE49-F238E27FC236}">
              <a16:creationId xmlns:a16="http://schemas.microsoft.com/office/drawing/2014/main" id="{2185963E-E8CE-4965-950B-E6B23E3846D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4" name="Text Box 11">
          <a:extLst>
            <a:ext uri="{FF2B5EF4-FFF2-40B4-BE49-F238E27FC236}">
              <a16:creationId xmlns:a16="http://schemas.microsoft.com/office/drawing/2014/main" id="{4A171CA9-6B94-4529-A4D9-32C61C075E0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5" name="Text Box 11">
          <a:extLst>
            <a:ext uri="{FF2B5EF4-FFF2-40B4-BE49-F238E27FC236}">
              <a16:creationId xmlns:a16="http://schemas.microsoft.com/office/drawing/2014/main" id="{927C3E62-55A7-464C-9890-3BDFB9FFD33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6" name="Text Box 11">
          <a:extLst>
            <a:ext uri="{FF2B5EF4-FFF2-40B4-BE49-F238E27FC236}">
              <a16:creationId xmlns:a16="http://schemas.microsoft.com/office/drawing/2014/main" id="{A145F461-8025-4CCF-BBA7-FD7B4B26246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7" name="Text Box 11">
          <a:extLst>
            <a:ext uri="{FF2B5EF4-FFF2-40B4-BE49-F238E27FC236}">
              <a16:creationId xmlns:a16="http://schemas.microsoft.com/office/drawing/2014/main" id="{DB25C401-2BF4-427F-AFDE-CAAF84FD0DE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8" name="Text Box 11">
          <a:extLst>
            <a:ext uri="{FF2B5EF4-FFF2-40B4-BE49-F238E27FC236}">
              <a16:creationId xmlns:a16="http://schemas.microsoft.com/office/drawing/2014/main" id="{9EFCF451-F981-49FB-B95A-EB527735E35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9" name="Text Box 11">
          <a:extLst>
            <a:ext uri="{FF2B5EF4-FFF2-40B4-BE49-F238E27FC236}">
              <a16:creationId xmlns:a16="http://schemas.microsoft.com/office/drawing/2014/main" id="{1DD1D4ED-500D-4545-A7FB-96672E307B8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70" name="Text Box 11">
          <a:extLst>
            <a:ext uri="{FF2B5EF4-FFF2-40B4-BE49-F238E27FC236}">
              <a16:creationId xmlns:a16="http://schemas.microsoft.com/office/drawing/2014/main" id="{B1A68CD8-EC27-44D0-BA0F-A25B4879C11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71" name="Text Box 11">
          <a:extLst>
            <a:ext uri="{FF2B5EF4-FFF2-40B4-BE49-F238E27FC236}">
              <a16:creationId xmlns:a16="http://schemas.microsoft.com/office/drawing/2014/main" id="{B972899A-EA98-46FA-8986-C27AC865BBD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2" name="Text Box 11">
          <a:extLst>
            <a:ext uri="{FF2B5EF4-FFF2-40B4-BE49-F238E27FC236}">
              <a16:creationId xmlns:a16="http://schemas.microsoft.com/office/drawing/2014/main" id="{1734B728-29F2-497E-9541-D8746516D43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3" name="Text Box 11">
          <a:extLst>
            <a:ext uri="{FF2B5EF4-FFF2-40B4-BE49-F238E27FC236}">
              <a16:creationId xmlns:a16="http://schemas.microsoft.com/office/drawing/2014/main" id="{3BA69272-C9FE-4FAA-BC7A-FA7C8C8A162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4" name="Text Box 11">
          <a:extLst>
            <a:ext uri="{FF2B5EF4-FFF2-40B4-BE49-F238E27FC236}">
              <a16:creationId xmlns:a16="http://schemas.microsoft.com/office/drawing/2014/main" id="{6DADED05-3C6F-417A-B51F-C9DB3B8A799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5" name="Text Box 11">
          <a:extLst>
            <a:ext uri="{FF2B5EF4-FFF2-40B4-BE49-F238E27FC236}">
              <a16:creationId xmlns:a16="http://schemas.microsoft.com/office/drawing/2014/main" id="{13E4D90C-BB7C-4FC8-8F40-1E71055C41F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6" name="Text Box 11">
          <a:extLst>
            <a:ext uri="{FF2B5EF4-FFF2-40B4-BE49-F238E27FC236}">
              <a16:creationId xmlns:a16="http://schemas.microsoft.com/office/drawing/2014/main" id="{562EAEAF-2C20-4CF7-9FF7-211B56A4090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7" name="Text Box 11">
          <a:extLst>
            <a:ext uri="{FF2B5EF4-FFF2-40B4-BE49-F238E27FC236}">
              <a16:creationId xmlns:a16="http://schemas.microsoft.com/office/drawing/2014/main" id="{BA8DEAD5-BE3D-4A09-B9D8-225066140D8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8" name="Text Box 11">
          <a:extLst>
            <a:ext uri="{FF2B5EF4-FFF2-40B4-BE49-F238E27FC236}">
              <a16:creationId xmlns:a16="http://schemas.microsoft.com/office/drawing/2014/main" id="{8A0D3F0C-118A-400A-959E-7932CB2B202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9" name="Text Box 11">
          <a:extLst>
            <a:ext uri="{FF2B5EF4-FFF2-40B4-BE49-F238E27FC236}">
              <a16:creationId xmlns:a16="http://schemas.microsoft.com/office/drawing/2014/main" id="{FA09116C-1B62-4D28-84C4-8B52A643219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0" name="Text Box 11">
          <a:extLst>
            <a:ext uri="{FF2B5EF4-FFF2-40B4-BE49-F238E27FC236}">
              <a16:creationId xmlns:a16="http://schemas.microsoft.com/office/drawing/2014/main" id="{111A2F3D-B6F8-41E9-AB28-716F2577647A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1" name="Text Box 11">
          <a:extLst>
            <a:ext uri="{FF2B5EF4-FFF2-40B4-BE49-F238E27FC236}">
              <a16:creationId xmlns:a16="http://schemas.microsoft.com/office/drawing/2014/main" id="{3F897D14-68CF-4832-AEFC-12EF56BA60E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2" name="Text Box 11">
          <a:extLst>
            <a:ext uri="{FF2B5EF4-FFF2-40B4-BE49-F238E27FC236}">
              <a16:creationId xmlns:a16="http://schemas.microsoft.com/office/drawing/2014/main" id="{ECF389B6-9B9B-4E8D-B0DF-C6480B21BBC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3" name="Text Box 11">
          <a:extLst>
            <a:ext uri="{FF2B5EF4-FFF2-40B4-BE49-F238E27FC236}">
              <a16:creationId xmlns:a16="http://schemas.microsoft.com/office/drawing/2014/main" id="{FB9AAEDE-79E3-420D-A77B-58C37C0B84BA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4" name="Text Box 11">
          <a:extLst>
            <a:ext uri="{FF2B5EF4-FFF2-40B4-BE49-F238E27FC236}">
              <a16:creationId xmlns:a16="http://schemas.microsoft.com/office/drawing/2014/main" id="{D8E14618-4D63-4DA3-A966-8E31198C062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5" name="Text Box 11">
          <a:extLst>
            <a:ext uri="{FF2B5EF4-FFF2-40B4-BE49-F238E27FC236}">
              <a16:creationId xmlns:a16="http://schemas.microsoft.com/office/drawing/2014/main" id="{2DE6436D-E0C2-4C46-B319-E514113E863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6" name="Text Box 11">
          <a:extLst>
            <a:ext uri="{FF2B5EF4-FFF2-40B4-BE49-F238E27FC236}">
              <a16:creationId xmlns:a16="http://schemas.microsoft.com/office/drawing/2014/main" id="{D4FD2FA8-E385-4895-80EF-F1ECE35E8A0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7" name="Text Box 11">
          <a:extLst>
            <a:ext uri="{FF2B5EF4-FFF2-40B4-BE49-F238E27FC236}">
              <a16:creationId xmlns:a16="http://schemas.microsoft.com/office/drawing/2014/main" id="{3226F126-130C-4D00-BCE5-E62559470A0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8" name="Text Box 11">
          <a:extLst>
            <a:ext uri="{FF2B5EF4-FFF2-40B4-BE49-F238E27FC236}">
              <a16:creationId xmlns:a16="http://schemas.microsoft.com/office/drawing/2014/main" id="{56F2207A-FA49-49F2-96E8-E54219BBD89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9" name="Text Box 11">
          <a:extLst>
            <a:ext uri="{FF2B5EF4-FFF2-40B4-BE49-F238E27FC236}">
              <a16:creationId xmlns:a16="http://schemas.microsoft.com/office/drawing/2014/main" id="{399FFB21-A22D-40AA-A9E6-D46EC7FFDD7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0" name="Text Box 11">
          <a:extLst>
            <a:ext uri="{FF2B5EF4-FFF2-40B4-BE49-F238E27FC236}">
              <a16:creationId xmlns:a16="http://schemas.microsoft.com/office/drawing/2014/main" id="{5F7B623F-E107-49F4-AF3C-B6E30BEC8D1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1" name="Text Box 11">
          <a:extLst>
            <a:ext uri="{FF2B5EF4-FFF2-40B4-BE49-F238E27FC236}">
              <a16:creationId xmlns:a16="http://schemas.microsoft.com/office/drawing/2014/main" id="{CBA725EA-FC26-4432-AEA1-F2D8262AADD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2" name="Text Box 11">
          <a:extLst>
            <a:ext uri="{FF2B5EF4-FFF2-40B4-BE49-F238E27FC236}">
              <a16:creationId xmlns:a16="http://schemas.microsoft.com/office/drawing/2014/main" id="{AD393958-4D78-4E6C-A94B-13DD57A812E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3" name="Text Box 11">
          <a:extLst>
            <a:ext uri="{FF2B5EF4-FFF2-40B4-BE49-F238E27FC236}">
              <a16:creationId xmlns:a16="http://schemas.microsoft.com/office/drawing/2014/main" id="{C6327586-B7CE-4AB4-A2C5-DF07D46E0D0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4" name="Text Box 11">
          <a:extLst>
            <a:ext uri="{FF2B5EF4-FFF2-40B4-BE49-F238E27FC236}">
              <a16:creationId xmlns:a16="http://schemas.microsoft.com/office/drawing/2014/main" id="{C4D6BE16-0D5B-41F5-80A4-1D93460016B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5" name="Text Box 11">
          <a:extLst>
            <a:ext uri="{FF2B5EF4-FFF2-40B4-BE49-F238E27FC236}">
              <a16:creationId xmlns:a16="http://schemas.microsoft.com/office/drawing/2014/main" id="{0F4878DC-A8E7-4577-84B6-9E215AD5C8A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6" name="Text Box 11">
          <a:extLst>
            <a:ext uri="{FF2B5EF4-FFF2-40B4-BE49-F238E27FC236}">
              <a16:creationId xmlns:a16="http://schemas.microsoft.com/office/drawing/2014/main" id="{99EB223D-D555-44BD-9758-27621856211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7" name="Text Box 11">
          <a:extLst>
            <a:ext uri="{FF2B5EF4-FFF2-40B4-BE49-F238E27FC236}">
              <a16:creationId xmlns:a16="http://schemas.microsoft.com/office/drawing/2014/main" id="{BDE5AE1E-AD52-4187-BF48-4CE8593384F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8" name="Text Box 11">
          <a:extLst>
            <a:ext uri="{FF2B5EF4-FFF2-40B4-BE49-F238E27FC236}">
              <a16:creationId xmlns:a16="http://schemas.microsoft.com/office/drawing/2014/main" id="{C12F072B-BD03-40F2-B7EF-7CD9856F82B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9" name="Text Box 11">
          <a:extLst>
            <a:ext uri="{FF2B5EF4-FFF2-40B4-BE49-F238E27FC236}">
              <a16:creationId xmlns:a16="http://schemas.microsoft.com/office/drawing/2014/main" id="{F5BE84B3-3933-45F2-8B85-AA5FE3A767C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0" name="Text Box 11">
          <a:extLst>
            <a:ext uri="{FF2B5EF4-FFF2-40B4-BE49-F238E27FC236}">
              <a16:creationId xmlns:a16="http://schemas.microsoft.com/office/drawing/2014/main" id="{68918B0A-C7F8-4714-B4D4-72801AB8B81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1" name="Text Box 11">
          <a:extLst>
            <a:ext uri="{FF2B5EF4-FFF2-40B4-BE49-F238E27FC236}">
              <a16:creationId xmlns:a16="http://schemas.microsoft.com/office/drawing/2014/main" id="{D11D0935-F671-449B-ADDF-ED1F8522950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2" name="Text Box 11">
          <a:extLst>
            <a:ext uri="{FF2B5EF4-FFF2-40B4-BE49-F238E27FC236}">
              <a16:creationId xmlns:a16="http://schemas.microsoft.com/office/drawing/2014/main" id="{8579E026-1089-4AF4-8CCE-2180576AA0A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3" name="Text Box 11">
          <a:extLst>
            <a:ext uri="{FF2B5EF4-FFF2-40B4-BE49-F238E27FC236}">
              <a16:creationId xmlns:a16="http://schemas.microsoft.com/office/drawing/2014/main" id="{60BE1691-477B-4874-B28F-AEE1E407050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4" name="Text Box 11">
          <a:extLst>
            <a:ext uri="{FF2B5EF4-FFF2-40B4-BE49-F238E27FC236}">
              <a16:creationId xmlns:a16="http://schemas.microsoft.com/office/drawing/2014/main" id="{52B3AC51-9A06-4ADF-A710-BA11952327E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5" name="Text Box 11">
          <a:extLst>
            <a:ext uri="{FF2B5EF4-FFF2-40B4-BE49-F238E27FC236}">
              <a16:creationId xmlns:a16="http://schemas.microsoft.com/office/drawing/2014/main" id="{9130D8B3-A1F3-4DBE-85B0-7F8B8882A89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6" name="Text Box 11">
          <a:extLst>
            <a:ext uri="{FF2B5EF4-FFF2-40B4-BE49-F238E27FC236}">
              <a16:creationId xmlns:a16="http://schemas.microsoft.com/office/drawing/2014/main" id="{B5E5EE31-BBFD-4D76-82BE-204E99C12E5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7" name="Text Box 11">
          <a:extLst>
            <a:ext uri="{FF2B5EF4-FFF2-40B4-BE49-F238E27FC236}">
              <a16:creationId xmlns:a16="http://schemas.microsoft.com/office/drawing/2014/main" id="{3E50448D-1852-44A3-B00F-5D756F2C62D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8" name="Text Box 11">
          <a:extLst>
            <a:ext uri="{FF2B5EF4-FFF2-40B4-BE49-F238E27FC236}">
              <a16:creationId xmlns:a16="http://schemas.microsoft.com/office/drawing/2014/main" id="{EE58FA21-9E8E-4306-B91E-428326D1AB7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9" name="Text Box 11">
          <a:extLst>
            <a:ext uri="{FF2B5EF4-FFF2-40B4-BE49-F238E27FC236}">
              <a16:creationId xmlns:a16="http://schemas.microsoft.com/office/drawing/2014/main" id="{7EF3B758-7F67-4EA0-A2B5-7C33BD25109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0" name="Text Box 11">
          <a:extLst>
            <a:ext uri="{FF2B5EF4-FFF2-40B4-BE49-F238E27FC236}">
              <a16:creationId xmlns:a16="http://schemas.microsoft.com/office/drawing/2014/main" id="{5BEA72B9-F169-48F6-8B9B-73A42AFD9D4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1" name="Text Box 11">
          <a:extLst>
            <a:ext uri="{FF2B5EF4-FFF2-40B4-BE49-F238E27FC236}">
              <a16:creationId xmlns:a16="http://schemas.microsoft.com/office/drawing/2014/main" id="{69089B8F-C92E-4BBA-83FB-067F258CB9E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2" name="Text Box 11">
          <a:extLst>
            <a:ext uri="{FF2B5EF4-FFF2-40B4-BE49-F238E27FC236}">
              <a16:creationId xmlns:a16="http://schemas.microsoft.com/office/drawing/2014/main" id="{3B8021EC-4BDC-4061-8C0E-C8CACEB7E2B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3" name="Text Box 11">
          <a:extLst>
            <a:ext uri="{FF2B5EF4-FFF2-40B4-BE49-F238E27FC236}">
              <a16:creationId xmlns:a16="http://schemas.microsoft.com/office/drawing/2014/main" id="{67E5F23F-C7AF-4D92-ADE8-A73C6076841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4" name="Text Box 11">
          <a:extLst>
            <a:ext uri="{FF2B5EF4-FFF2-40B4-BE49-F238E27FC236}">
              <a16:creationId xmlns:a16="http://schemas.microsoft.com/office/drawing/2014/main" id="{C6AAEE88-C28C-4AF1-9DF2-E753BC6233D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5" name="Text Box 11">
          <a:extLst>
            <a:ext uri="{FF2B5EF4-FFF2-40B4-BE49-F238E27FC236}">
              <a16:creationId xmlns:a16="http://schemas.microsoft.com/office/drawing/2014/main" id="{1D54AF74-46DD-4E00-940A-8D9D78E11C4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6" name="Text Box 11">
          <a:extLst>
            <a:ext uri="{FF2B5EF4-FFF2-40B4-BE49-F238E27FC236}">
              <a16:creationId xmlns:a16="http://schemas.microsoft.com/office/drawing/2014/main" id="{1DFEB734-1DC3-4935-A9FB-EC51C322658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7" name="Text Box 11">
          <a:extLst>
            <a:ext uri="{FF2B5EF4-FFF2-40B4-BE49-F238E27FC236}">
              <a16:creationId xmlns:a16="http://schemas.microsoft.com/office/drawing/2014/main" id="{3A9A4FDE-37D2-4C5E-B8E2-6207D6C0AD7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8" name="Text Box 11">
          <a:extLst>
            <a:ext uri="{FF2B5EF4-FFF2-40B4-BE49-F238E27FC236}">
              <a16:creationId xmlns:a16="http://schemas.microsoft.com/office/drawing/2014/main" id="{C62ED800-D9BB-4C36-886B-79BCB1670B3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9" name="Text Box 11">
          <a:extLst>
            <a:ext uri="{FF2B5EF4-FFF2-40B4-BE49-F238E27FC236}">
              <a16:creationId xmlns:a16="http://schemas.microsoft.com/office/drawing/2014/main" id="{8F0577FE-CC38-453B-B3FE-A645C6B35B24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0" name="Text Box 11">
          <a:extLst>
            <a:ext uri="{FF2B5EF4-FFF2-40B4-BE49-F238E27FC236}">
              <a16:creationId xmlns:a16="http://schemas.microsoft.com/office/drawing/2014/main" id="{5E472FDE-01B0-406B-86DF-21BA162C605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1" name="Text Box 11">
          <a:extLst>
            <a:ext uri="{FF2B5EF4-FFF2-40B4-BE49-F238E27FC236}">
              <a16:creationId xmlns:a16="http://schemas.microsoft.com/office/drawing/2014/main" id="{06C9334E-2696-489F-A76D-3716E68B59E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2" name="Text Box 11">
          <a:extLst>
            <a:ext uri="{FF2B5EF4-FFF2-40B4-BE49-F238E27FC236}">
              <a16:creationId xmlns:a16="http://schemas.microsoft.com/office/drawing/2014/main" id="{F22AACE1-7B71-4451-8DB1-F13CBE651ED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3" name="Text Box 11">
          <a:extLst>
            <a:ext uri="{FF2B5EF4-FFF2-40B4-BE49-F238E27FC236}">
              <a16:creationId xmlns:a16="http://schemas.microsoft.com/office/drawing/2014/main" id="{79E3F38E-1164-4917-8078-B5236EF1D39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4" name="Text Box 11">
          <a:extLst>
            <a:ext uri="{FF2B5EF4-FFF2-40B4-BE49-F238E27FC236}">
              <a16:creationId xmlns:a16="http://schemas.microsoft.com/office/drawing/2014/main" id="{C961A85A-2216-4F1A-B6F0-B7C5ACA5351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5" name="Text Box 11">
          <a:extLst>
            <a:ext uri="{FF2B5EF4-FFF2-40B4-BE49-F238E27FC236}">
              <a16:creationId xmlns:a16="http://schemas.microsoft.com/office/drawing/2014/main" id="{6261A9F5-3FC9-40A0-800E-143AD98B683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6" name="Text Box 11">
          <a:extLst>
            <a:ext uri="{FF2B5EF4-FFF2-40B4-BE49-F238E27FC236}">
              <a16:creationId xmlns:a16="http://schemas.microsoft.com/office/drawing/2014/main" id="{25D002EA-C515-416F-8121-346C524A47F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7" name="Text Box 11">
          <a:extLst>
            <a:ext uri="{FF2B5EF4-FFF2-40B4-BE49-F238E27FC236}">
              <a16:creationId xmlns:a16="http://schemas.microsoft.com/office/drawing/2014/main" id="{5A681891-5231-4BE9-BB1A-A4D343D292C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8" name="Text Box 11">
          <a:extLst>
            <a:ext uri="{FF2B5EF4-FFF2-40B4-BE49-F238E27FC236}">
              <a16:creationId xmlns:a16="http://schemas.microsoft.com/office/drawing/2014/main" id="{A0A4219A-84CA-4E0A-90CC-8D77567B98B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9" name="Text Box 11">
          <a:extLst>
            <a:ext uri="{FF2B5EF4-FFF2-40B4-BE49-F238E27FC236}">
              <a16:creationId xmlns:a16="http://schemas.microsoft.com/office/drawing/2014/main" id="{A807D7F8-D085-4F1A-8162-523DF5FBD16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30" name="Text Box 11">
          <a:extLst>
            <a:ext uri="{FF2B5EF4-FFF2-40B4-BE49-F238E27FC236}">
              <a16:creationId xmlns:a16="http://schemas.microsoft.com/office/drawing/2014/main" id="{9844E043-ABF7-4F03-83AF-0E782561445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31" name="Text Box 11">
          <a:extLst>
            <a:ext uri="{FF2B5EF4-FFF2-40B4-BE49-F238E27FC236}">
              <a16:creationId xmlns:a16="http://schemas.microsoft.com/office/drawing/2014/main" id="{C2F273C2-E238-4CAE-B7B9-898C4C04316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7</xdr:col>
      <xdr:colOff>174393</xdr:colOff>
      <xdr:row>8</xdr:row>
      <xdr:rowOff>149802</xdr:rowOff>
    </xdr:to>
    <xdr:sp macro="" textlink="">
      <xdr:nvSpPr>
        <xdr:cNvPr id="232" name="Text Box 11">
          <a:extLst>
            <a:ext uri="{FF2B5EF4-FFF2-40B4-BE49-F238E27FC236}">
              <a16:creationId xmlns:a16="http://schemas.microsoft.com/office/drawing/2014/main" id="{189F9D1D-DC72-4CAE-A1F4-B4CF1BFF879F}"/>
            </a:ext>
          </a:extLst>
        </xdr:cNvPr>
        <xdr:cNvSpPr txBox="1">
          <a:spLocks noChangeArrowheads="1"/>
        </xdr:cNvSpPr>
      </xdr:nvSpPr>
      <xdr:spPr bwMode="auto">
        <a:xfrm flipH="1">
          <a:off x="8296620" y="1245177"/>
          <a:ext cx="29215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33" name="Text Box 11">
          <a:extLst>
            <a:ext uri="{FF2B5EF4-FFF2-40B4-BE49-F238E27FC236}">
              <a16:creationId xmlns:a16="http://schemas.microsoft.com/office/drawing/2014/main" id="{A6908039-E119-438A-87ED-B8612D54D86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34" name="Text Box 11">
          <a:extLst>
            <a:ext uri="{FF2B5EF4-FFF2-40B4-BE49-F238E27FC236}">
              <a16:creationId xmlns:a16="http://schemas.microsoft.com/office/drawing/2014/main" id="{F84372F4-CEF6-4DC5-B652-FD1B7AA9CF8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35" name="Text Box 11">
          <a:extLst>
            <a:ext uri="{FF2B5EF4-FFF2-40B4-BE49-F238E27FC236}">
              <a16:creationId xmlns:a16="http://schemas.microsoft.com/office/drawing/2014/main" id="{1CE54C7A-8CF7-4594-A612-4DC0C0DBECF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36" name="Text Box 11">
          <a:extLst>
            <a:ext uri="{FF2B5EF4-FFF2-40B4-BE49-F238E27FC236}">
              <a16:creationId xmlns:a16="http://schemas.microsoft.com/office/drawing/2014/main" id="{D0B214F7-799E-4A0F-BA15-BE81D405751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856385</xdr:colOff>
      <xdr:row>7</xdr:row>
      <xdr:rowOff>8659</xdr:rowOff>
    </xdr:from>
    <xdr:to>
      <xdr:col>1</xdr:col>
      <xdr:colOff>864005</xdr:colOff>
      <xdr:row>10</xdr:row>
      <xdr:rowOff>12469</xdr:rowOff>
    </xdr:to>
    <xdr:sp macro="" textlink="">
      <xdr:nvSpPr>
        <xdr:cNvPr id="237" name="Text Box 11">
          <a:extLst>
            <a:ext uri="{FF2B5EF4-FFF2-40B4-BE49-F238E27FC236}">
              <a16:creationId xmlns:a16="http://schemas.microsoft.com/office/drawing/2014/main" id="{3C7878B8-0C5E-4426-AEC2-D98C2DEA39B6}"/>
            </a:ext>
          </a:extLst>
        </xdr:cNvPr>
        <xdr:cNvSpPr txBox="1">
          <a:spLocks noChangeArrowheads="1"/>
        </xdr:cNvSpPr>
      </xdr:nvSpPr>
      <xdr:spPr bwMode="auto">
        <a:xfrm>
          <a:off x="1145945" y="1544089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233794</xdr:colOff>
      <xdr:row>6</xdr:row>
      <xdr:rowOff>121227</xdr:rowOff>
    </xdr:from>
    <xdr:to>
      <xdr:col>4</xdr:col>
      <xdr:colOff>991465</xdr:colOff>
      <xdr:row>9</xdr:row>
      <xdr:rowOff>125037</xdr:rowOff>
    </xdr:to>
    <xdr:sp macro="" textlink="">
      <xdr:nvSpPr>
        <xdr:cNvPr id="238" name="Text Box 11">
          <a:extLst>
            <a:ext uri="{FF2B5EF4-FFF2-40B4-BE49-F238E27FC236}">
              <a16:creationId xmlns:a16="http://schemas.microsoft.com/office/drawing/2014/main" id="{C23EBE86-3110-4D98-AFF2-3EEFCF526FA0}"/>
            </a:ext>
          </a:extLst>
        </xdr:cNvPr>
        <xdr:cNvSpPr txBox="1">
          <a:spLocks noChangeArrowheads="1"/>
        </xdr:cNvSpPr>
      </xdr:nvSpPr>
      <xdr:spPr bwMode="auto">
        <a:xfrm flipH="1">
          <a:off x="2197849" y="1437582"/>
          <a:ext cx="2260716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39" name="Text Box 11">
          <a:extLst>
            <a:ext uri="{FF2B5EF4-FFF2-40B4-BE49-F238E27FC236}">
              <a16:creationId xmlns:a16="http://schemas.microsoft.com/office/drawing/2014/main" id="{326F13E2-48BF-48D1-96D3-45C9BAC00BD1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0" name="Text Box 11">
          <a:extLst>
            <a:ext uri="{FF2B5EF4-FFF2-40B4-BE49-F238E27FC236}">
              <a16:creationId xmlns:a16="http://schemas.microsoft.com/office/drawing/2014/main" id="{76BFF4FE-25CC-4120-B538-FBFA58E2749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1" name="Text Box 11">
          <a:extLst>
            <a:ext uri="{FF2B5EF4-FFF2-40B4-BE49-F238E27FC236}">
              <a16:creationId xmlns:a16="http://schemas.microsoft.com/office/drawing/2014/main" id="{D1729D03-B424-4C6E-B194-27F79494302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42" name="Text Box 11">
          <a:extLst>
            <a:ext uri="{FF2B5EF4-FFF2-40B4-BE49-F238E27FC236}">
              <a16:creationId xmlns:a16="http://schemas.microsoft.com/office/drawing/2014/main" id="{726D8045-1134-4D92-ABF7-04AEEB3895B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43" name="Text Box 11">
          <a:extLst>
            <a:ext uri="{FF2B5EF4-FFF2-40B4-BE49-F238E27FC236}">
              <a16:creationId xmlns:a16="http://schemas.microsoft.com/office/drawing/2014/main" id="{070BDAC6-B108-41DB-B360-EF857C110FF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4" name="Text Box 11">
          <a:extLst>
            <a:ext uri="{FF2B5EF4-FFF2-40B4-BE49-F238E27FC236}">
              <a16:creationId xmlns:a16="http://schemas.microsoft.com/office/drawing/2014/main" id="{91B78826-AF90-4668-994B-FF7968DA4C3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5" name="Text Box 11">
          <a:extLst>
            <a:ext uri="{FF2B5EF4-FFF2-40B4-BE49-F238E27FC236}">
              <a16:creationId xmlns:a16="http://schemas.microsoft.com/office/drawing/2014/main" id="{B459A004-F542-4CE4-93D8-036CD377404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6" name="Text Box 11">
          <a:extLst>
            <a:ext uri="{FF2B5EF4-FFF2-40B4-BE49-F238E27FC236}">
              <a16:creationId xmlns:a16="http://schemas.microsoft.com/office/drawing/2014/main" id="{320BA786-A2A3-4B9B-A3F7-1DE10471295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7" name="Text Box 11">
          <a:extLst>
            <a:ext uri="{FF2B5EF4-FFF2-40B4-BE49-F238E27FC236}">
              <a16:creationId xmlns:a16="http://schemas.microsoft.com/office/drawing/2014/main" id="{16EDA5BB-C662-4E7B-9F81-B49ADFCAF73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8" name="Text Box 11">
          <a:extLst>
            <a:ext uri="{FF2B5EF4-FFF2-40B4-BE49-F238E27FC236}">
              <a16:creationId xmlns:a16="http://schemas.microsoft.com/office/drawing/2014/main" id="{0613757E-713D-4F72-A0D3-A5540140D67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49" name="Text Box 11">
          <a:extLst>
            <a:ext uri="{FF2B5EF4-FFF2-40B4-BE49-F238E27FC236}">
              <a16:creationId xmlns:a16="http://schemas.microsoft.com/office/drawing/2014/main" id="{35FB8F34-4700-4379-845C-27DFF1D7EF3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50" name="Text Box 11">
          <a:extLst>
            <a:ext uri="{FF2B5EF4-FFF2-40B4-BE49-F238E27FC236}">
              <a16:creationId xmlns:a16="http://schemas.microsoft.com/office/drawing/2014/main" id="{7D9670D7-7D15-4295-8F2B-9342D014AD2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51" name="Text Box 11">
          <a:extLst>
            <a:ext uri="{FF2B5EF4-FFF2-40B4-BE49-F238E27FC236}">
              <a16:creationId xmlns:a16="http://schemas.microsoft.com/office/drawing/2014/main" id="{0363A41A-C0F9-4E78-B37B-62C86CBF0E3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52" name="Text Box 11">
          <a:extLst>
            <a:ext uri="{FF2B5EF4-FFF2-40B4-BE49-F238E27FC236}">
              <a16:creationId xmlns:a16="http://schemas.microsoft.com/office/drawing/2014/main" id="{B8C3DC1C-914A-4A25-B936-BF00F478156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3" name="Text Box 11">
          <a:extLst>
            <a:ext uri="{FF2B5EF4-FFF2-40B4-BE49-F238E27FC236}">
              <a16:creationId xmlns:a16="http://schemas.microsoft.com/office/drawing/2014/main" id="{6A87490F-97AB-428A-A815-361673719712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4" name="Text Box 11">
          <a:extLst>
            <a:ext uri="{FF2B5EF4-FFF2-40B4-BE49-F238E27FC236}">
              <a16:creationId xmlns:a16="http://schemas.microsoft.com/office/drawing/2014/main" id="{2B8BAD3A-0DAF-42A5-9986-F20D8569B8C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5" name="Text Box 11">
          <a:extLst>
            <a:ext uri="{FF2B5EF4-FFF2-40B4-BE49-F238E27FC236}">
              <a16:creationId xmlns:a16="http://schemas.microsoft.com/office/drawing/2014/main" id="{04FF51C5-D76C-478A-873C-46AA393E3972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6" name="Text Box 11">
          <a:extLst>
            <a:ext uri="{FF2B5EF4-FFF2-40B4-BE49-F238E27FC236}">
              <a16:creationId xmlns:a16="http://schemas.microsoft.com/office/drawing/2014/main" id="{50E4EB0A-3AE8-4A30-814F-B376D6B70A5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7" name="Text Box 11">
          <a:extLst>
            <a:ext uri="{FF2B5EF4-FFF2-40B4-BE49-F238E27FC236}">
              <a16:creationId xmlns:a16="http://schemas.microsoft.com/office/drawing/2014/main" id="{239866A3-7B38-4F01-9074-D8821E70F48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8" name="Text Box 11">
          <a:extLst>
            <a:ext uri="{FF2B5EF4-FFF2-40B4-BE49-F238E27FC236}">
              <a16:creationId xmlns:a16="http://schemas.microsoft.com/office/drawing/2014/main" id="{ABDADC9D-A481-406A-97EB-077BA6397580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9" name="Text Box 11">
          <a:extLst>
            <a:ext uri="{FF2B5EF4-FFF2-40B4-BE49-F238E27FC236}">
              <a16:creationId xmlns:a16="http://schemas.microsoft.com/office/drawing/2014/main" id="{560A0D84-A0CB-47DB-B240-5468451B76E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0" name="Text Box 11">
          <a:extLst>
            <a:ext uri="{FF2B5EF4-FFF2-40B4-BE49-F238E27FC236}">
              <a16:creationId xmlns:a16="http://schemas.microsoft.com/office/drawing/2014/main" id="{DD61525D-AB00-4922-9A03-796C03284E30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61" name="Text Box 11">
          <a:extLst>
            <a:ext uri="{FF2B5EF4-FFF2-40B4-BE49-F238E27FC236}">
              <a16:creationId xmlns:a16="http://schemas.microsoft.com/office/drawing/2014/main" id="{6B2FBF9E-93DB-4320-AC36-2BD3EB4DF80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62" name="Text Box 11">
          <a:extLst>
            <a:ext uri="{FF2B5EF4-FFF2-40B4-BE49-F238E27FC236}">
              <a16:creationId xmlns:a16="http://schemas.microsoft.com/office/drawing/2014/main" id="{DED6F5D4-FABD-46A6-B9BD-AAA9A492806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63" name="Text Box 11">
          <a:extLst>
            <a:ext uri="{FF2B5EF4-FFF2-40B4-BE49-F238E27FC236}">
              <a16:creationId xmlns:a16="http://schemas.microsoft.com/office/drawing/2014/main" id="{5EE001D0-5E5A-4FC4-9734-15242FEF1CE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64" name="Text Box 11">
          <a:extLst>
            <a:ext uri="{FF2B5EF4-FFF2-40B4-BE49-F238E27FC236}">
              <a16:creationId xmlns:a16="http://schemas.microsoft.com/office/drawing/2014/main" id="{9CE2224C-DD33-476F-91AC-DCA53DF32E7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5" name="Text Box 11">
          <a:extLst>
            <a:ext uri="{FF2B5EF4-FFF2-40B4-BE49-F238E27FC236}">
              <a16:creationId xmlns:a16="http://schemas.microsoft.com/office/drawing/2014/main" id="{EA1586FD-F201-4CE8-9BA6-7AD7E7D322BA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6" name="Text Box 11">
          <a:extLst>
            <a:ext uri="{FF2B5EF4-FFF2-40B4-BE49-F238E27FC236}">
              <a16:creationId xmlns:a16="http://schemas.microsoft.com/office/drawing/2014/main" id="{5C01018F-FC9E-454A-995A-1BA0BC5E82D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7" name="Text Box 11">
          <a:extLst>
            <a:ext uri="{FF2B5EF4-FFF2-40B4-BE49-F238E27FC236}">
              <a16:creationId xmlns:a16="http://schemas.microsoft.com/office/drawing/2014/main" id="{80FE5F4F-43B7-4A10-AB89-EFFD4B7FC0D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8" name="Text Box 11">
          <a:extLst>
            <a:ext uri="{FF2B5EF4-FFF2-40B4-BE49-F238E27FC236}">
              <a16:creationId xmlns:a16="http://schemas.microsoft.com/office/drawing/2014/main" id="{A9A4DBBB-FB0E-466E-99BA-1E9183EBF65E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9" name="Text Box 11">
          <a:extLst>
            <a:ext uri="{FF2B5EF4-FFF2-40B4-BE49-F238E27FC236}">
              <a16:creationId xmlns:a16="http://schemas.microsoft.com/office/drawing/2014/main" id="{47E4FFBC-ADD6-4CD6-9859-1C3C947A65B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0" name="Text Box 11">
          <a:extLst>
            <a:ext uri="{FF2B5EF4-FFF2-40B4-BE49-F238E27FC236}">
              <a16:creationId xmlns:a16="http://schemas.microsoft.com/office/drawing/2014/main" id="{5DE8586D-7C71-4553-BE8E-D60B8A2332E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1" name="Text Box 11">
          <a:extLst>
            <a:ext uri="{FF2B5EF4-FFF2-40B4-BE49-F238E27FC236}">
              <a16:creationId xmlns:a16="http://schemas.microsoft.com/office/drawing/2014/main" id="{95C4C915-CC51-406B-8E9E-5948471F1B91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2" name="Text Box 11">
          <a:extLst>
            <a:ext uri="{FF2B5EF4-FFF2-40B4-BE49-F238E27FC236}">
              <a16:creationId xmlns:a16="http://schemas.microsoft.com/office/drawing/2014/main" id="{020B7680-4F1F-4B13-AE8F-A648EE526FC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73" name="Text Box 11">
          <a:extLst>
            <a:ext uri="{FF2B5EF4-FFF2-40B4-BE49-F238E27FC236}">
              <a16:creationId xmlns:a16="http://schemas.microsoft.com/office/drawing/2014/main" id="{E344576E-C419-40ED-8550-5CD56D6941B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74" name="Text Box 11">
          <a:extLst>
            <a:ext uri="{FF2B5EF4-FFF2-40B4-BE49-F238E27FC236}">
              <a16:creationId xmlns:a16="http://schemas.microsoft.com/office/drawing/2014/main" id="{FBF55C02-89F9-4AEE-8385-6E9C2652367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75" name="Text Box 11">
          <a:extLst>
            <a:ext uri="{FF2B5EF4-FFF2-40B4-BE49-F238E27FC236}">
              <a16:creationId xmlns:a16="http://schemas.microsoft.com/office/drawing/2014/main" id="{F9415AD5-545A-41E1-A690-6C502A692ED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76" name="Text Box 11">
          <a:extLst>
            <a:ext uri="{FF2B5EF4-FFF2-40B4-BE49-F238E27FC236}">
              <a16:creationId xmlns:a16="http://schemas.microsoft.com/office/drawing/2014/main" id="{842551F0-68C8-455B-9A00-7ECEDB069D6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7" name="Text Box 11">
          <a:extLst>
            <a:ext uri="{FF2B5EF4-FFF2-40B4-BE49-F238E27FC236}">
              <a16:creationId xmlns:a16="http://schemas.microsoft.com/office/drawing/2014/main" id="{5ADA8F29-578A-4C88-BB07-0263C55A86A0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8" name="Text Box 11">
          <a:extLst>
            <a:ext uri="{FF2B5EF4-FFF2-40B4-BE49-F238E27FC236}">
              <a16:creationId xmlns:a16="http://schemas.microsoft.com/office/drawing/2014/main" id="{5C7F10D6-00DC-47B7-A93E-B348486FFD99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9" name="Text Box 11">
          <a:extLst>
            <a:ext uri="{FF2B5EF4-FFF2-40B4-BE49-F238E27FC236}">
              <a16:creationId xmlns:a16="http://schemas.microsoft.com/office/drawing/2014/main" id="{4A48092B-A754-4D00-BF2A-141D6473AE33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0" name="Text Box 11">
          <a:extLst>
            <a:ext uri="{FF2B5EF4-FFF2-40B4-BE49-F238E27FC236}">
              <a16:creationId xmlns:a16="http://schemas.microsoft.com/office/drawing/2014/main" id="{09546AAD-D384-44CA-845B-D0CB109D6E0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1" name="Text Box 11">
          <a:extLst>
            <a:ext uri="{FF2B5EF4-FFF2-40B4-BE49-F238E27FC236}">
              <a16:creationId xmlns:a16="http://schemas.microsoft.com/office/drawing/2014/main" id="{9C469937-BED6-4D34-99FB-3FD826D09B9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2" name="Text Box 11">
          <a:extLst>
            <a:ext uri="{FF2B5EF4-FFF2-40B4-BE49-F238E27FC236}">
              <a16:creationId xmlns:a16="http://schemas.microsoft.com/office/drawing/2014/main" id="{3534FFBA-4296-4BDA-B412-53EB01FA0D4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3" name="Text Box 11">
          <a:extLst>
            <a:ext uri="{FF2B5EF4-FFF2-40B4-BE49-F238E27FC236}">
              <a16:creationId xmlns:a16="http://schemas.microsoft.com/office/drawing/2014/main" id="{1FDBD939-2161-47B9-B17B-271907EC184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4" name="Text Box 11">
          <a:extLst>
            <a:ext uri="{FF2B5EF4-FFF2-40B4-BE49-F238E27FC236}">
              <a16:creationId xmlns:a16="http://schemas.microsoft.com/office/drawing/2014/main" id="{9271F85C-65AF-4F47-93AF-01A8D75CC72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5" name="Text Box 11">
          <a:extLst>
            <a:ext uri="{FF2B5EF4-FFF2-40B4-BE49-F238E27FC236}">
              <a16:creationId xmlns:a16="http://schemas.microsoft.com/office/drawing/2014/main" id="{F25082FE-4E9A-48F4-9DD8-55AFDD276C3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6" name="Text Box 11">
          <a:extLst>
            <a:ext uri="{FF2B5EF4-FFF2-40B4-BE49-F238E27FC236}">
              <a16:creationId xmlns:a16="http://schemas.microsoft.com/office/drawing/2014/main" id="{E90B6798-7ED8-4F8A-9E48-52F6F946056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7" name="Text Box 11">
          <a:extLst>
            <a:ext uri="{FF2B5EF4-FFF2-40B4-BE49-F238E27FC236}">
              <a16:creationId xmlns:a16="http://schemas.microsoft.com/office/drawing/2014/main" id="{CB655680-BCB1-4F6B-B10A-55DC2B44C6F2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8" name="Text Box 11">
          <a:extLst>
            <a:ext uri="{FF2B5EF4-FFF2-40B4-BE49-F238E27FC236}">
              <a16:creationId xmlns:a16="http://schemas.microsoft.com/office/drawing/2014/main" id="{FE539B0C-69AD-47C6-9DB9-484BF365D0D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9" name="Text Box 11">
          <a:extLst>
            <a:ext uri="{FF2B5EF4-FFF2-40B4-BE49-F238E27FC236}">
              <a16:creationId xmlns:a16="http://schemas.microsoft.com/office/drawing/2014/main" id="{504A595E-605C-41F7-9B80-46B6133EEAA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90" name="Text Box 11">
          <a:extLst>
            <a:ext uri="{FF2B5EF4-FFF2-40B4-BE49-F238E27FC236}">
              <a16:creationId xmlns:a16="http://schemas.microsoft.com/office/drawing/2014/main" id="{D10AA4BF-C28B-4B56-A180-0451500E0222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91" name="Text Box 11">
          <a:extLst>
            <a:ext uri="{FF2B5EF4-FFF2-40B4-BE49-F238E27FC236}">
              <a16:creationId xmlns:a16="http://schemas.microsoft.com/office/drawing/2014/main" id="{FE458DB5-0586-41AE-B58A-9F331DDD3C6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92" name="Text Box 11">
          <a:extLst>
            <a:ext uri="{FF2B5EF4-FFF2-40B4-BE49-F238E27FC236}">
              <a16:creationId xmlns:a16="http://schemas.microsoft.com/office/drawing/2014/main" id="{362448BB-7F85-4A7C-9476-7DE332D699D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3" name="Text Box 11">
          <a:extLst>
            <a:ext uri="{FF2B5EF4-FFF2-40B4-BE49-F238E27FC236}">
              <a16:creationId xmlns:a16="http://schemas.microsoft.com/office/drawing/2014/main" id="{E5225142-3053-4663-8894-8CEF929A1CD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4" name="Text Box 11">
          <a:extLst>
            <a:ext uri="{FF2B5EF4-FFF2-40B4-BE49-F238E27FC236}">
              <a16:creationId xmlns:a16="http://schemas.microsoft.com/office/drawing/2014/main" id="{56F8E3D5-8802-49D1-A740-86638C3EFDA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5" name="Text Box 11">
          <a:extLst>
            <a:ext uri="{FF2B5EF4-FFF2-40B4-BE49-F238E27FC236}">
              <a16:creationId xmlns:a16="http://schemas.microsoft.com/office/drawing/2014/main" id="{B5D90506-039C-4996-8C6A-8A3504F23FF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6" name="Text Box 11">
          <a:extLst>
            <a:ext uri="{FF2B5EF4-FFF2-40B4-BE49-F238E27FC236}">
              <a16:creationId xmlns:a16="http://schemas.microsoft.com/office/drawing/2014/main" id="{D1F7B95E-94EB-4DEE-AAA0-471E9C77F1C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7" name="Text Box 11">
          <a:extLst>
            <a:ext uri="{FF2B5EF4-FFF2-40B4-BE49-F238E27FC236}">
              <a16:creationId xmlns:a16="http://schemas.microsoft.com/office/drawing/2014/main" id="{DA5E5FC4-67B1-4DB0-98A0-552AF58340B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8" name="Text Box 11">
          <a:extLst>
            <a:ext uri="{FF2B5EF4-FFF2-40B4-BE49-F238E27FC236}">
              <a16:creationId xmlns:a16="http://schemas.microsoft.com/office/drawing/2014/main" id="{5FCA1D59-4B3A-432F-9D81-F4EB9EA3CB0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9" name="Text Box 11">
          <a:extLst>
            <a:ext uri="{FF2B5EF4-FFF2-40B4-BE49-F238E27FC236}">
              <a16:creationId xmlns:a16="http://schemas.microsoft.com/office/drawing/2014/main" id="{5643C3DF-4C88-41F8-9B71-4EDA42B34E2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0" name="Text Box 11">
          <a:extLst>
            <a:ext uri="{FF2B5EF4-FFF2-40B4-BE49-F238E27FC236}">
              <a16:creationId xmlns:a16="http://schemas.microsoft.com/office/drawing/2014/main" id="{5AD839EE-7E14-4B8E-A0C1-5C127B863D6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1" name="Text Box 11">
          <a:extLst>
            <a:ext uri="{FF2B5EF4-FFF2-40B4-BE49-F238E27FC236}">
              <a16:creationId xmlns:a16="http://schemas.microsoft.com/office/drawing/2014/main" id="{452AA361-5BD7-472E-9DCE-7D3C43836FA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2" name="Text Box 11">
          <a:extLst>
            <a:ext uri="{FF2B5EF4-FFF2-40B4-BE49-F238E27FC236}">
              <a16:creationId xmlns:a16="http://schemas.microsoft.com/office/drawing/2014/main" id="{3A850F24-25A0-4CFE-BD6B-D79ED496DE4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3" name="Text Box 11">
          <a:extLst>
            <a:ext uri="{FF2B5EF4-FFF2-40B4-BE49-F238E27FC236}">
              <a16:creationId xmlns:a16="http://schemas.microsoft.com/office/drawing/2014/main" id="{40F8E8DF-E03C-4500-A738-26F2FB77331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4" name="Text Box 11">
          <a:extLst>
            <a:ext uri="{FF2B5EF4-FFF2-40B4-BE49-F238E27FC236}">
              <a16:creationId xmlns:a16="http://schemas.microsoft.com/office/drawing/2014/main" id="{4B3B6403-4B80-4408-B4F0-24D74DC501F0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5" name="Text Box 11">
          <a:extLst>
            <a:ext uri="{FF2B5EF4-FFF2-40B4-BE49-F238E27FC236}">
              <a16:creationId xmlns:a16="http://schemas.microsoft.com/office/drawing/2014/main" id="{EE8E4627-4DCF-4A88-92F4-3BC61A010CA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6" name="Text Box 11">
          <a:extLst>
            <a:ext uri="{FF2B5EF4-FFF2-40B4-BE49-F238E27FC236}">
              <a16:creationId xmlns:a16="http://schemas.microsoft.com/office/drawing/2014/main" id="{0928653E-9D77-477E-A429-39BD2E8D816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7" name="Text Box 11">
          <a:extLst>
            <a:ext uri="{FF2B5EF4-FFF2-40B4-BE49-F238E27FC236}">
              <a16:creationId xmlns:a16="http://schemas.microsoft.com/office/drawing/2014/main" id="{9E6C4449-A17E-474C-B061-8FDD994B10B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8" name="Text Box 11">
          <a:extLst>
            <a:ext uri="{FF2B5EF4-FFF2-40B4-BE49-F238E27FC236}">
              <a16:creationId xmlns:a16="http://schemas.microsoft.com/office/drawing/2014/main" id="{B3928972-6F43-4018-9E74-EDEE381D19C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9" name="Text Box 11">
          <a:extLst>
            <a:ext uri="{FF2B5EF4-FFF2-40B4-BE49-F238E27FC236}">
              <a16:creationId xmlns:a16="http://schemas.microsoft.com/office/drawing/2014/main" id="{300891F3-600B-4632-B3C1-68EA41A1C4C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0" name="Text Box 11">
          <a:extLst>
            <a:ext uri="{FF2B5EF4-FFF2-40B4-BE49-F238E27FC236}">
              <a16:creationId xmlns:a16="http://schemas.microsoft.com/office/drawing/2014/main" id="{912488E2-4B4F-4721-8415-04436CFB3FE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1" name="Text Box 11">
          <a:extLst>
            <a:ext uri="{FF2B5EF4-FFF2-40B4-BE49-F238E27FC236}">
              <a16:creationId xmlns:a16="http://schemas.microsoft.com/office/drawing/2014/main" id="{F7776B15-B5F8-43E3-9679-6D3E6340B24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2" name="Text Box 11">
          <a:extLst>
            <a:ext uri="{FF2B5EF4-FFF2-40B4-BE49-F238E27FC236}">
              <a16:creationId xmlns:a16="http://schemas.microsoft.com/office/drawing/2014/main" id="{F0119B25-4115-4D4F-8892-E0D001D17D7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3" name="Text Box 11">
          <a:extLst>
            <a:ext uri="{FF2B5EF4-FFF2-40B4-BE49-F238E27FC236}">
              <a16:creationId xmlns:a16="http://schemas.microsoft.com/office/drawing/2014/main" id="{59CDB67D-46DC-4719-A02E-752179493F1C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4" name="Text Box 11">
          <a:extLst>
            <a:ext uri="{FF2B5EF4-FFF2-40B4-BE49-F238E27FC236}">
              <a16:creationId xmlns:a16="http://schemas.microsoft.com/office/drawing/2014/main" id="{3224634B-A34E-4932-90BC-3485C15AA52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5" name="Text Box 11">
          <a:extLst>
            <a:ext uri="{FF2B5EF4-FFF2-40B4-BE49-F238E27FC236}">
              <a16:creationId xmlns:a16="http://schemas.microsoft.com/office/drawing/2014/main" id="{756DFD4F-EE68-4A1A-BE8A-792BD7D71C1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6" name="Text Box 11">
          <a:extLst>
            <a:ext uri="{FF2B5EF4-FFF2-40B4-BE49-F238E27FC236}">
              <a16:creationId xmlns:a16="http://schemas.microsoft.com/office/drawing/2014/main" id="{CCD87456-E5C6-4DC4-B52F-604978B6799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17" name="Text Box 11">
          <a:extLst>
            <a:ext uri="{FF2B5EF4-FFF2-40B4-BE49-F238E27FC236}">
              <a16:creationId xmlns:a16="http://schemas.microsoft.com/office/drawing/2014/main" id="{DAA83C6F-3849-4F6C-9DC3-1BD1286542F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18" name="Text Box 11">
          <a:extLst>
            <a:ext uri="{FF2B5EF4-FFF2-40B4-BE49-F238E27FC236}">
              <a16:creationId xmlns:a16="http://schemas.microsoft.com/office/drawing/2014/main" id="{DC8F7F03-CDBC-41FB-92CD-5D1EC85239D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19" name="Text Box 11">
          <a:extLst>
            <a:ext uri="{FF2B5EF4-FFF2-40B4-BE49-F238E27FC236}">
              <a16:creationId xmlns:a16="http://schemas.microsoft.com/office/drawing/2014/main" id="{6F290924-62BF-4F43-9C81-F51F20177F8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20" name="Text Box 11">
          <a:extLst>
            <a:ext uri="{FF2B5EF4-FFF2-40B4-BE49-F238E27FC236}">
              <a16:creationId xmlns:a16="http://schemas.microsoft.com/office/drawing/2014/main" id="{F8A80DA1-8707-43DA-9504-368A7DCE9C2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21" name="Text Box 11">
          <a:extLst>
            <a:ext uri="{FF2B5EF4-FFF2-40B4-BE49-F238E27FC236}">
              <a16:creationId xmlns:a16="http://schemas.microsoft.com/office/drawing/2014/main" id="{7F9B970A-3D84-47DA-9498-E40A56DC442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2" name="Text Box 11">
          <a:extLst>
            <a:ext uri="{FF2B5EF4-FFF2-40B4-BE49-F238E27FC236}">
              <a16:creationId xmlns:a16="http://schemas.microsoft.com/office/drawing/2014/main" id="{5DEA7EE7-545E-493D-9702-F2E080B91270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3" name="Text Box 11">
          <a:extLst>
            <a:ext uri="{FF2B5EF4-FFF2-40B4-BE49-F238E27FC236}">
              <a16:creationId xmlns:a16="http://schemas.microsoft.com/office/drawing/2014/main" id="{BCB557BC-1D10-4D9A-91D8-FD7AB751419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4" name="Text Box 11">
          <a:extLst>
            <a:ext uri="{FF2B5EF4-FFF2-40B4-BE49-F238E27FC236}">
              <a16:creationId xmlns:a16="http://schemas.microsoft.com/office/drawing/2014/main" id="{60675B6F-59CE-4D77-8B04-82F382ED788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5" name="Text Box 11">
          <a:extLst>
            <a:ext uri="{FF2B5EF4-FFF2-40B4-BE49-F238E27FC236}">
              <a16:creationId xmlns:a16="http://schemas.microsoft.com/office/drawing/2014/main" id="{9067066D-5A58-401A-B269-B9042BC6053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6" name="Text Box 11">
          <a:extLst>
            <a:ext uri="{FF2B5EF4-FFF2-40B4-BE49-F238E27FC236}">
              <a16:creationId xmlns:a16="http://schemas.microsoft.com/office/drawing/2014/main" id="{E148F1DD-4D82-4B43-9F4E-B4E2550ABADA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27" name="Text Box 11">
          <a:extLst>
            <a:ext uri="{FF2B5EF4-FFF2-40B4-BE49-F238E27FC236}">
              <a16:creationId xmlns:a16="http://schemas.microsoft.com/office/drawing/2014/main" id="{1DB74B76-DC5B-4CE4-A948-F348191B521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28" name="Text Box 11">
          <a:extLst>
            <a:ext uri="{FF2B5EF4-FFF2-40B4-BE49-F238E27FC236}">
              <a16:creationId xmlns:a16="http://schemas.microsoft.com/office/drawing/2014/main" id="{FA74E96C-5E84-4E0F-B347-5F82FE3F67E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9" name="Text Box 11">
          <a:extLst>
            <a:ext uri="{FF2B5EF4-FFF2-40B4-BE49-F238E27FC236}">
              <a16:creationId xmlns:a16="http://schemas.microsoft.com/office/drawing/2014/main" id="{4FD6BFF3-925C-46E0-B7E9-734B5A20E0B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0" name="Text Box 11">
          <a:extLst>
            <a:ext uri="{FF2B5EF4-FFF2-40B4-BE49-F238E27FC236}">
              <a16:creationId xmlns:a16="http://schemas.microsoft.com/office/drawing/2014/main" id="{4FA06B27-EDFB-45C4-B911-523C531DDD0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1" name="Text Box 11">
          <a:extLst>
            <a:ext uri="{FF2B5EF4-FFF2-40B4-BE49-F238E27FC236}">
              <a16:creationId xmlns:a16="http://schemas.microsoft.com/office/drawing/2014/main" id="{11E7CFE3-9B5A-4D45-AE49-777A7029BD5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2" name="Text Box 11">
          <a:extLst>
            <a:ext uri="{FF2B5EF4-FFF2-40B4-BE49-F238E27FC236}">
              <a16:creationId xmlns:a16="http://schemas.microsoft.com/office/drawing/2014/main" id="{11A84672-050B-4EC7-92DD-9D4A523E2334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3" name="Text Box 11">
          <a:extLst>
            <a:ext uri="{FF2B5EF4-FFF2-40B4-BE49-F238E27FC236}">
              <a16:creationId xmlns:a16="http://schemas.microsoft.com/office/drawing/2014/main" id="{3D3DD231-4F72-4C78-AC2D-86F7CF9D5FB9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34" name="Text Box 11">
          <a:extLst>
            <a:ext uri="{FF2B5EF4-FFF2-40B4-BE49-F238E27FC236}">
              <a16:creationId xmlns:a16="http://schemas.microsoft.com/office/drawing/2014/main" id="{E16C485E-CFA0-4929-9CEE-B94D012D351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35" name="Text Box 11">
          <a:extLst>
            <a:ext uri="{FF2B5EF4-FFF2-40B4-BE49-F238E27FC236}">
              <a16:creationId xmlns:a16="http://schemas.microsoft.com/office/drawing/2014/main" id="{B74F7783-F462-4A7C-88DF-1B96CF30441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36" name="Text Box 11">
          <a:extLst>
            <a:ext uri="{FF2B5EF4-FFF2-40B4-BE49-F238E27FC236}">
              <a16:creationId xmlns:a16="http://schemas.microsoft.com/office/drawing/2014/main" id="{BC65C071-2FA3-4E48-B3BD-997177F1302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37" name="Text Box 11">
          <a:extLst>
            <a:ext uri="{FF2B5EF4-FFF2-40B4-BE49-F238E27FC236}">
              <a16:creationId xmlns:a16="http://schemas.microsoft.com/office/drawing/2014/main" id="{902CC841-8347-4041-AFC9-8C45EC809E6C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8" name="Text Box 11">
          <a:extLst>
            <a:ext uri="{FF2B5EF4-FFF2-40B4-BE49-F238E27FC236}">
              <a16:creationId xmlns:a16="http://schemas.microsoft.com/office/drawing/2014/main" id="{79F3E0D6-25AB-44A5-ADE6-2CE7CE71402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9" name="Text Box 11">
          <a:extLst>
            <a:ext uri="{FF2B5EF4-FFF2-40B4-BE49-F238E27FC236}">
              <a16:creationId xmlns:a16="http://schemas.microsoft.com/office/drawing/2014/main" id="{ACB0CDD2-6879-474E-9536-A1EFA3327859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0" name="Text Box 11">
          <a:extLst>
            <a:ext uri="{FF2B5EF4-FFF2-40B4-BE49-F238E27FC236}">
              <a16:creationId xmlns:a16="http://schemas.microsoft.com/office/drawing/2014/main" id="{34FC829C-8F90-43CB-A76C-4448C1C82851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1" name="Text Box 11">
          <a:extLst>
            <a:ext uri="{FF2B5EF4-FFF2-40B4-BE49-F238E27FC236}">
              <a16:creationId xmlns:a16="http://schemas.microsoft.com/office/drawing/2014/main" id="{6635F06B-9378-4806-B6C7-C0000E8D2443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2" name="Text Box 11">
          <a:extLst>
            <a:ext uri="{FF2B5EF4-FFF2-40B4-BE49-F238E27FC236}">
              <a16:creationId xmlns:a16="http://schemas.microsoft.com/office/drawing/2014/main" id="{76CE7C67-AF26-41A3-A646-B8EF2A84139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3" name="Text Box 11">
          <a:extLst>
            <a:ext uri="{FF2B5EF4-FFF2-40B4-BE49-F238E27FC236}">
              <a16:creationId xmlns:a16="http://schemas.microsoft.com/office/drawing/2014/main" id="{FBB18A30-EB3C-456E-BE69-8F82B874C73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4" name="Text Box 11">
          <a:extLst>
            <a:ext uri="{FF2B5EF4-FFF2-40B4-BE49-F238E27FC236}">
              <a16:creationId xmlns:a16="http://schemas.microsoft.com/office/drawing/2014/main" id="{781C1293-CB59-4018-8DF1-654FA6220B4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5" name="Text Box 11">
          <a:extLst>
            <a:ext uri="{FF2B5EF4-FFF2-40B4-BE49-F238E27FC236}">
              <a16:creationId xmlns:a16="http://schemas.microsoft.com/office/drawing/2014/main" id="{23AAEC74-FFF6-4A2F-9D92-6D8FC95CFBD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46" name="Text Box 11">
          <a:extLst>
            <a:ext uri="{FF2B5EF4-FFF2-40B4-BE49-F238E27FC236}">
              <a16:creationId xmlns:a16="http://schemas.microsoft.com/office/drawing/2014/main" id="{9463D380-2C83-4494-9D43-E31B7CB36A2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47" name="Text Box 11">
          <a:extLst>
            <a:ext uri="{FF2B5EF4-FFF2-40B4-BE49-F238E27FC236}">
              <a16:creationId xmlns:a16="http://schemas.microsoft.com/office/drawing/2014/main" id="{F5DBA0FA-CB28-4D60-B003-5C98DA5F475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48" name="Text Box 11">
          <a:extLst>
            <a:ext uri="{FF2B5EF4-FFF2-40B4-BE49-F238E27FC236}">
              <a16:creationId xmlns:a16="http://schemas.microsoft.com/office/drawing/2014/main" id="{C22EA685-9087-45F4-A607-B4CE2FE5339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49" name="Text Box 11">
          <a:extLst>
            <a:ext uri="{FF2B5EF4-FFF2-40B4-BE49-F238E27FC236}">
              <a16:creationId xmlns:a16="http://schemas.microsoft.com/office/drawing/2014/main" id="{90807CC8-3F99-4EF3-8846-CA76B086F4F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0" name="Text Box 11">
          <a:extLst>
            <a:ext uri="{FF2B5EF4-FFF2-40B4-BE49-F238E27FC236}">
              <a16:creationId xmlns:a16="http://schemas.microsoft.com/office/drawing/2014/main" id="{A2D83690-9A5B-4DAA-97DF-41CE5876E74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1" name="Text Box 11">
          <a:extLst>
            <a:ext uri="{FF2B5EF4-FFF2-40B4-BE49-F238E27FC236}">
              <a16:creationId xmlns:a16="http://schemas.microsoft.com/office/drawing/2014/main" id="{5D9B751A-CAA0-4D99-B8C3-1C9045B9045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2" name="Text Box 11">
          <a:extLst>
            <a:ext uri="{FF2B5EF4-FFF2-40B4-BE49-F238E27FC236}">
              <a16:creationId xmlns:a16="http://schemas.microsoft.com/office/drawing/2014/main" id="{FAA2D2C3-3EA5-4335-9ADD-14432753ADA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3" name="Text Box 11">
          <a:extLst>
            <a:ext uri="{FF2B5EF4-FFF2-40B4-BE49-F238E27FC236}">
              <a16:creationId xmlns:a16="http://schemas.microsoft.com/office/drawing/2014/main" id="{C875ABF6-6224-4621-B772-36870870B79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4" name="Text Box 11">
          <a:extLst>
            <a:ext uri="{FF2B5EF4-FFF2-40B4-BE49-F238E27FC236}">
              <a16:creationId xmlns:a16="http://schemas.microsoft.com/office/drawing/2014/main" id="{3DA24C74-24D5-47BA-A9B0-2952F63ECCC1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5" name="Text Box 11">
          <a:extLst>
            <a:ext uri="{FF2B5EF4-FFF2-40B4-BE49-F238E27FC236}">
              <a16:creationId xmlns:a16="http://schemas.microsoft.com/office/drawing/2014/main" id="{A349E340-037D-4814-8B21-89EDFB1B18AA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6" name="Text Box 11">
          <a:extLst>
            <a:ext uri="{FF2B5EF4-FFF2-40B4-BE49-F238E27FC236}">
              <a16:creationId xmlns:a16="http://schemas.microsoft.com/office/drawing/2014/main" id="{20C69FCA-99A6-4B04-95A1-BF952661AF39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7" name="Text Box 11">
          <a:extLst>
            <a:ext uri="{FF2B5EF4-FFF2-40B4-BE49-F238E27FC236}">
              <a16:creationId xmlns:a16="http://schemas.microsoft.com/office/drawing/2014/main" id="{06138298-C1DB-4C0F-B2F5-0B7C72D5435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58" name="Text Box 11">
          <a:extLst>
            <a:ext uri="{FF2B5EF4-FFF2-40B4-BE49-F238E27FC236}">
              <a16:creationId xmlns:a16="http://schemas.microsoft.com/office/drawing/2014/main" id="{17D5A854-5275-4772-A424-786A10A6EAD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59" name="Text Box 11">
          <a:extLst>
            <a:ext uri="{FF2B5EF4-FFF2-40B4-BE49-F238E27FC236}">
              <a16:creationId xmlns:a16="http://schemas.microsoft.com/office/drawing/2014/main" id="{3848CBB2-0F57-480D-8865-3707DA59FF5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60" name="Text Box 11">
          <a:extLst>
            <a:ext uri="{FF2B5EF4-FFF2-40B4-BE49-F238E27FC236}">
              <a16:creationId xmlns:a16="http://schemas.microsoft.com/office/drawing/2014/main" id="{BB3E1FB0-F53B-4E87-929C-E6C66818CAD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61" name="Text Box 11">
          <a:extLst>
            <a:ext uri="{FF2B5EF4-FFF2-40B4-BE49-F238E27FC236}">
              <a16:creationId xmlns:a16="http://schemas.microsoft.com/office/drawing/2014/main" id="{B52864F6-933C-4932-91A9-019EA9D1936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2" name="Text Box 11">
          <a:extLst>
            <a:ext uri="{FF2B5EF4-FFF2-40B4-BE49-F238E27FC236}">
              <a16:creationId xmlns:a16="http://schemas.microsoft.com/office/drawing/2014/main" id="{CD85236B-4C11-4EF5-9B7E-5342A1DF686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3" name="Text Box 11">
          <a:extLst>
            <a:ext uri="{FF2B5EF4-FFF2-40B4-BE49-F238E27FC236}">
              <a16:creationId xmlns:a16="http://schemas.microsoft.com/office/drawing/2014/main" id="{F7D0923C-57F5-4C3D-88F3-868CFA74EEF3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4" name="Text Box 11">
          <a:extLst>
            <a:ext uri="{FF2B5EF4-FFF2-40B4-BE49-F238E27FC236}">
              <a16:creationId xmlns:a16="http://schemas.microsoft.com/office/drawing/2014/main" id="{BD68A4C4-6576-4FF8-BE81-F6A93DFA3D4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5" name="Text Box 11">
          <a:extLst>
            <a:ext uri="{FF2B5EF4-FFF2-40B4-BE49-F238E27FC236}">
              <a16:creationId xmlns:a16="http://schemas.microsoft.com/office/drawing/2014/main" id="{7AFDFC79-20EC-42B4-A48B-B62814B1091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6" name="Text Box 11">
          <a:extLst>
            <a:ext uri="{FF2B5EF4-FFF2-40B4-BE49-F238E27FC236}">
              <a16:creationId xmlns:a16="http://schemas.microsoft.com/office/drawing/2014/main" id="{3581D681-2962-43D9-9351-19A2A07E590E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7" name="Text Box 11">
          <a:extLst>
            <a:ext uri="{FF2B5EF4-FFF2-40B4-BE49-F238E27FC236}">
              <a16:creationId xmlns:a16="http://schemas.microsoft.com/office/drawing/2014/main" id="{FC688F15-D32C-47E3-97CB-66F96DE578A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8" name="Text Box 11">
          <a:extLst>
            <a:ext uri="{FF2B5EF4-FFF2-40B4-BE49-F238E27FC236}">
              <a16:creationId xmlns:a16="http://schemas.microsoft.com/office/drawing/2014/main" id="{61035E39-A0CF-4FFD-BAD6-9AB7B68F83B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9" name="Text Box 11">
          <a:extLst>
            <a:ext uri="{FF2B5EF4-FFF2-40B4-BE49-F238E27FC236}">
              <a16:creationId xmlns:a16="http://schemas.microsoft.com/office/drawing/2014/main" id="{222099BB-BCC1-43B6-AA6E-5ADB11F777B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0" name="Text Box 11">
          <a:extLst>
            <a:ext uri="{FF2B5EF4-FFF2-40B4-BE49-F238E27FC236}">
              <a16:creationId xmlns:a16="http://schemas.microsoft.com/office/drawing/2014/main" id="{E7DD67AF-D184-4782-8AD9-D0CF38DEA6D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1" name="Text Box 11">
          <a:extLst>
            <a:ext uri="{FF2B5EF4-FFF2-40B4-BE49-F238E27FC236}">
              <a16:creationId xmlns:a16="http://schemas.microsoft.com/office/drawing/2014/main" id="{FA310CDD-E586-4EF8-B5EF-269C8CB90F8A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2" name="Text Box 11">
          <a:extLst>
            <a:ext uri="{FF2B5EF4-FFF2-40B4-BE49-F238E27FC236}">
              <a16:creationId xmlns:a16="http://schemas.microsoft.com/office/drawing/2014/main" id="{9A1E733F-8943-4BE6-A3EB-A5EA9EE60CE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3" name="Text Box 11">
          <a:extLst>
            <a:ext uri="{FF2B5EF4-FFF2-40B4-BE49-F238E27FC236}">
              <a16:creationId xmlns:a16="http://schemas.microsoft.com/office/drawing/2014/main" id="{EC86FE1E-8480-4BF2-A370-3AC5AA128EF3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4" name="Text Box 11">
          <a:extLst>
            <a:ext uri="{FF2B5EF4-FFF2-40B4-BE49-F238E27FC236}">
              <a16:creationId xmlns:a16="http://schemas.microsoft.com/office/drawing/2014/main" id="{1CFEB1A5-4510-48E1-BDE3-E8677235904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5" name="Text Box 11">
          <a:extLst>
            <a:ext uri="{FF2B5EF4-FFF2-40B4-BE49-F238E27FC236}">
              <a16:creationId xmlns:a16="http://schemas.microsoft.com/office/drawing/2014/main" id="{D79539D0-2C04-47FA-8677-06D1AF431FC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6" name="Text Box 11">
          <a:extLst>
            <a:ext uri="{FF2B5EF4-FFF2-40B4-BE49-F238E27FC236}">
              <a16:creationId xmlns:a16="http://schemas.microsoft.com/office/drawing/2014/main" id="{831D8055-4F7F-4AEC-AF08-CE1A845D3213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7" name="Text Box 11">
          <a:extLst>
            <a:ext uri="{FF2B5EF4-FFF2-40B4-BE49-F238E27FC236}">
              <a16:creationId xmlns:a16="http://schemas.microsoft.com/office/drawing/2014/main" id="{8D0BE70D-010A-4A0F-B5B5-82AD7BF84B3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78" name="Text Box 11">
          <a:extLst>
            <a:ext uri="{FF2B5EF4-FFF2-40B4-BE49-F238E27FC236}">
              <a16:creationId xmlns:a16="http://schemas.microsoft.com/office/drawing/2014/main" id="{72EA2860-96EF-4BC7-A401-EDBEE248E4D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79" name="Text Box 11">
          <a:extLst>
            <a:ext uri="{FF2B5EF4-FFF2-40B4-BE49-F238E27FC236}">
              <a16:creationId xmlns:a16="http://schemas.microsoft.com/office/drawing/2014/main" id="{6CFFA893-67D6-4E52-893F-CF27F50D2A9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0" name="Text Box 11">
          <a:extLst>
            <a:ext uri="{FF2B5EF4-FFF2-40B4-BE49-F238E27FC236}">
              <a16:creationId xmlns:a16="http://schemas.microsoft.com/office/drawing/2014/main" id="{51A73185-D19D-4303-A42E-3C42E10F914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1" name="Text Box 11">
          <a:extLst>
            <a:ext uri="{FF2B5EF4-FFF2-40B4-BE49-F238E27FC236}">
              <a16:creationId xmlns:a16="http://schemas.microsoft.com/office/drawing/2014/main" id="{4E913F41-A040-4FF6-87E3-22CFCC2DC26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2" name="Text Box 11">
          <a:extLst>
            <a:ext uri="{FF2B5EF4-FFF2-40B4-BE49-F238E27FC236}">
              <a16:creationId xmlns:a16="http://schemas.microsoft.com/office/drawing/2014/main" id="{9AD4A49C-BEF2-4D5A-ACA0-06BFAC10496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3" name="Text Box 11">
          <a:extLst>
            <a:ext uri="{FF2B5EF4-FFF2-40B4-BE49-F238E27FC236}">
              <a16:creationId xmlns:a16="http://schemas.microsoft.com/office/drawing/2014/main" id="{DDB463F6-9CF3-46EC-AFF4-5B9D498D79F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4" name="Text Box 11">
          <a:extLst>
            <a:ext uri="{FF2B5EF4-FFF2-40B4-BE49-F238E27FC236}">
              <a16:creationId xmlns:a16="http://schemas.microsoft.com/office/drawing/2014/main" id="{6497D571-4C39-4F59-9929-00BC51990A2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5" name="Text Box 11">
          <a:extLst>
            <a:ext uri="{FF2B5EF4-FFF2-40B4-BE49-F238E27FC236}">
              <a16:creationId xmlns:a16="http://schemas.microsoft.com/office/drawing/2014/main" id="{5BA8D89C-105B-4349-A1C6-88B636E634E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6" name="Text Box 11">
          <a:extLst>
            <a:ext uri="{FF2B5EF4-FFF2-40B4-BE49-F238E27FC236}">
              <a16:creationId xmlns:a16="http://schemas.microsoft.com/office/drawing/2014/main" id="{DED59DF9-BD50-4620-99FC-E53E4FCE6E9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7" name="Text Box 11">
          <a:extLst>
            <a:ext uri="{FF2B5EF4-FFF2-40B4-BE49-F238E27FC236}">
              <a16:creationId xmlns:a16="http://schemas.microsoft.com/office/drawing/2014/main" id="{C0FD4ACC-EB66-42E9-84AF-FB2EA01C39C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8" name="Text Box 11">
          <a:extLst>
            <a:ext uri="{FF2B5EF4-FFF2-40B4-BE49-F238E27FC236}">
              <a16:creationId xmlns:a16="http://schemas.microsoft.com/office/drawing/2014/main" id="{DB102A53-84A8-40D5-8220-6ABE5BA9E3F0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9" name="Text Box 11">
          <a:extLst>
            <a:ext uri="{FF2B5EF4-FFF2-40B4-BE49-F238E27FC236}">
              <a16:creationId xmlns:a16="http://schemas.microsoft.com/office/drawing/2014/main" id="{A017C07E-DEA7-4624-8097-16F5C89D69D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0" name="Text Box 11">
          <a:extLst>
            <a:ext uri="{FF2B5EF4-FFF2-40B4-BE49-F238E27FC236}">
              <a16:creationId xmlns:a16="http://schemas.microsoft.com/office/drawing/2014/main" id="{5F05173E-0566-40A8-A385-114C0BCCADA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1" name="Text Box 11">
          <a:extLst>
            <a:ext uri="{FF2B5EF4-FFF2-40B4-BE49-F238E27FC236}">
              <a16:creationId xmlns:a16="http://schemas.microsoft.com/office/drawing/2014/main" id="{2492E901-6AA6-459F-B10F-61AE3725A24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2" name="Text Box 11">
          <a:extLst>
            <a:ext uri="{FF2B5EF4-FFF2-40B4-BE49-F238E27FC236}">
              <a16:creationId xmlns:a16="http://schemas.microsoft.com/office/drawing/2014/main" id="{5DBD3884-386C-4D18-9805-670428F37CB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3" name="Text Box 11">
          <a:extLst>
            <a:ext uri="{FF2B5EF4-FFF2-40B4-BE49-F238E27FC236}">
              <a16:creationId xmlns:a16="http://schemas.microsoft.com/office/drawing/2014/main" id="{8496993B-879F-4F79-987F-41991D53C97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4" name="Text Box 11">
          <a:extLst>
            <a:ext uri="{FF2B5EF4-FFF2-40B4-BE49-F238E27FC236}">
              <a16:creationId xmlns:a16="http://schemas.microsoft.com/office/drawing/2014/main" id="{BB8FE1C8-415B-4307-996A-26CC5AE2003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5" name="Text Box 11">
          <a:extLst>
            <a:ext uri="{FF2B5EF4-FFF2-40B4-BE49-F238E27FC236}">
              <a16:creationId xmlns:a16="http://schemas.microsoft.com/office/drawing/2014/main" id="{0070FBA0-444A-494C-89BA-EBD7F53D4E5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6" name="Text Box 11">
          <a:extLst>
            <a:ext uri="{FF2B5EF4-FFF2-40B4-BE49-F238E27FC236}">
              <a16:creationId xmlns:a16="http://schemas.microsoft.com/office/drawing/2014/main" id="{8CA2E1A2-D483-450D-B873-CAC4CD29A6F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7" name="Text Box 11">
          <a:extLst>
            <a:ext uri="{FF2B5EF4-FFF2-40B4-BE49-F238E27FC236}">
              <a16:creationId xmlns:a16="http://schemas.microsoft.com/office/drawing/2014/main" id="{80130553-A4B0-4FA4-9E77-BA6F0F616C2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8" name="Text Box 11">
          <a:extLst>
            <a:ext uri="{FF2B5EF4-FFF2-40B4-BE49-F238E27FC236}">
              <a16:creationId xmlns:a16="http://schemas.microsoft.com/office/drawing/2014/main" id="{BF766E0B-CA27-4609-8E28-B8353EA54BA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9" name="Text Box 11">
          <a:extLst>
            <a:ext uri="{FF2B5EF4-FFF2-40B4-BE49-F238E27FC236}">
              <a16:creationId xmlns:a16="http://schemas.microsoft.com/office/drawing/2014/main" id="{E802BB31-CE38-4A9C-957A-7A993B00F26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400" name="Text Box 11">
          <a:extLst>
            <a:ext uri="{FF2B5EF4-FFF2-40B4-BE49-F238E27FC236}">
              <a16:creationId xmlns:a16="http://schemas.microsoft.com/office/drawing/2014/main" id="{A7F9B5C3-8618-47C7-AD65-39806F326A8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401" name="Text Box 11">
          <a:extLst>
            <a:ext uri="{FF2B5EF4-FFF2-40B4-BE49-F238E27FC236}">
              <a16:creationId xmlns:a16="http://schemas.microsoft.com/office/drawing/2014/main" id="{30361CE5-8D5B-4E58-9D13-53CB20B0EF3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2" name="Text Box 11">
          <a:extLst>
            <a:ext uri="{FF2B5EF4-FFF2-40B4-BE49-F238E27FC236}">
              <a16:creationId xmlns:a16="http://schemas.microsoft.com/office/drawing/2014/main" id="{713F7D5B-0C68-454B-8303-FD97882971E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3" name="Text Box 11">
          <a:extLst>
            <a:ext uri="{FF2B5EF4-FFF2-40B4-BE49-F238E27FC236}">
              <a16:creationId xmlns:a16="http://schemas.microsoft.com/office/drawing/2014/main" id="{448D110A-7FD3-4E61-87FE-B83216C681E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4" name="Text Box 11">
          <a:extLst>
            <a:ext uri="{FF2B5EF4-FFF2-40B4-BE49-F238E27FC236}">
              <a16:creationId xmlns:a16="http://schemas.microsoft.com/office/drawing/2014/main" id="{86144C9A-9B1D-4DC7-935B-906FEA21434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5" name="Text Box 11">
          <a:extLst>
            <a:ext uri="{FF2B5EF4-FFF2-40B4-BE49-F238E27FC236}">
              <a16:creationId xmlns:a16="http://schemas.microsoft.com/office/drawing/2014/main" id="{5029D86B-15C4-4C50-B5BC-E99F2EB8AE4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6" name="Text Box 11">
          <a:extLst>
            <a:ext uri="{FF2B5EF4-FFF2-40B4-BE49-F238E27FC236}">
              <a16:creationId xmlns:a16="http://schemas.microsoft.com/office/drawing/2014/main" id="{623715F5-E9DA-4BB4-8E73-FB28A378B8D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7" name="Text Box 11">
          <a:extLst>
            <a:ext uri="{FF2B5EF4-FFF2-40B4-BE49-F238E27FC236}">
              <a16:creationId xmlns:a16="http://schemas.microsoft.com/office/drawing/2014/main" id="{C23DC174-13C2-45E1-9D8F-479E2DCCD870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8" name="Text Box 11">
          <a:extLst>
            <a:ext uri="{FF2B5EF4-FFF2-40B4-BE49-F238E27FC236}">
              <a16:creationId xmlns:a16="http://schemas.microsoft.com/office/drawing/2014/main" id="{F2BD4D43-D122-4B83-9F3F-DEAC6835FBE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9" name="Text Box 11">
          <a:extLst>
            <a:ext uri="{FF2B5EF4-FFF2-40B4-BE49-F238E27FC236}">
              <a16:creationId xmlns:a16="http://schemas.microsoft.com/office/drawing/2014/main" id="{FBDBD55A-EB65-4DCD-8EDF-74D5A94A563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0" name="Text Box 11">
          <a:extLst>
            <a:ext uri="{FF2B5EF4-FFF2-40B4-BE49-F238E27FC236}">
              <a16:creationId xmlns:a16="http://schemas.microsoft.com/office/drawing/2014/main" id="{934553CD-5565-40C0-A476-24BF7C7378A0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1" name="Text Box 11">
          <a:extLst>
            <a:ext uri="{FF2B5EF4-FFF2-40B4-BE49-F238E27FC236}">
              <a16:creationId xmlns:a16="http://schemas.microsoft.com/office/drawing/2014/main" id="{46F34B1E-BE89-4AD2-9462-2C9AA48A979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2" name="Text Box 11">
          <a:extLst>
            <a:ext uri="{FF2B5EF4-FFF2-40B4-BE49-F238E27FC236}">
              <a16:creationId xmlns:a16="http://schemas.microsoft.com/office/drawing/2014/main" id="{5DBCDD42-58BE-4150-8A50-9D8B4F38F6A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3" name="Text Box 11">
          <a:extLst>
            <a:ext uri="{FF2B5EF4-FFF2-40B4-BE49-F238E27FC236}">
              <a16:creationId xmlns:a16="http://schemas.microsoft.com/office/drawing/2014/main" id="{2BC3C5FD-9B1A-4550-ACD9-23BC6D505DC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4" name="Text Box 11">
          <a:extLst>
            <a:ext uri="{FF2B5EF4-FFF2-40B4-BE49-F238E27FC236}">
              <a16:creationId xmlns:a16="http://schemas.microsoft.com/office/drawing/2014/main" id="{EBB9DC94-4B4C-44ED-812B-14104E78554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5" name="Text Box 11">
          <a:extLst>
            <a:ext uri="{FF2B5EF4-FFF2-40B4-BE49-F238E27FC236}">
              <a16:creationId xmlns:a16="http://schemas.microsoft.com/office/drawing/2014/main" id="{41F21313-1BA3-4664-95D5-8A2831373A5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6" name="Text Box 11">
          <a:extLst>
            <a:ext uri="{FF2B5EF4-FFF2-40B4-BE49-F238E27FC236}">
              <a16:creationId xmlns:a16="http://schemas.microsoft.com/office/drawing/2014/main" id="{5785717D-A9BF-4371-8D80-4BECD10C304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7" name="Text Box 11">
          <a:extLst>
            <a:ext uri="{FF2B5EF4-FFF2-40B4-BE49-F238E27FC236}">
              <a16:creationId xmlns:a16="http://schemas.microsoft.com/office/drawing/2014/main" id="{5354740B-BF77-48E7-8003-E3B74F828AB0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8" name="Text Box 11">
          <a:extLst>
            <a:ext uri="{FF2B5EF4-FFF2-40B4-BE49-F238E27FC236}">
              <a16:creationId xmlns:a16="http://schemas.microsoft.com/office/drawing/2014/main" id="{F80F023E-CDAE-4AA2-97D3-829B779AF4F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9" name="Text Box 11">
          <a:extLst>
            <a:ext uri="{FF2B5EF4-FFF2-40B4-BE49-F238E27FC236}">
              <a16:creationId xmlns:a16="http://schemas.microsoft.com/office/drawing/2014/main" id="{093BAC54-BE90-460E-B416-74009715241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0" name="Text Box 11">
          <a:extLst>
            <a:ext uri="{FF2B5EF4-FFF2-40B4-BE49-F238E27FC236}">
              <a16:creationId xmlns:a16="http://schemas.microsoft.com/office/drawing/2014/main" id="{DB632FC3-B228-4671-803E-94DDCF5BA77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1" name="Text Box 11">
          <a:extLst>
            <a:ext uri="{FF2B5EF4-FFF2-40B4-BE49-F238E27FC236}">
              <a16:creationId xmlns:a16="http://schemas.microsoft.com/office/drawing/2014/main" id="{F6CC4BA9-F3D1-432A-A42F-4D042F2ACFE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2" name="Text Box 11">
          <a:extLst>
            <a:ext uri="{FF2B5EF4-FFF2-40B4-BE49-F238E27FC236}">
              <a16:creationId xmlns:a16="http://schemas.microsoft.com/office/drawing/2014/main" id="{D340CF46-8336-454F-AEDA-6489D5AC267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3" name="Text Box 11">
          <a:extLst>
            <a:ext uri="{FF2B5EF4-FFF2-40B4-BE49-F238E27FC236}">
              <a16:creationId xmlns:a16="http://schemas.microsoft.com/office/drawing/2014/main" id="{DB1C781E-5D45-4070-A74B-129C8363D65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4" name="Text Box 11">
          <a:extLst>
            <a:ext uri="{FF2B5EF4-FFF2-40B4-BE49-F238E27FC236}">
              <a16:creationId xmlns:a16="http://schemas.microsoft.com/office/drawing/2014/main" id="{F81D0E88-ECA3-46CA-990B-2C3CDCF9F23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5" name="Text Box 11">
          <a:extLst>
            <a:ext uri="{FF2B5EF4-FFF2-40B4-BE49-F238E27FC236}">
              <a16:creationId xmlns:a16="http://schemas.microsoft.com/office/drawing/2014/main" id="{D0901230-B8FE-4686-A009-95E85BC8AAA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6" name="Text Box 11">
          <a:extLst>
            <a:ext uri="{FF2B5EF4-FFF2-40B4-BE49-F238E27FC236}">
              <a16:creationId xmlns:a16="http://schemas.microsoft.com/office/drawing/2014/main" id="{E97A42DF-BBE8-4843-9207-3D768105BA4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7" name="Text Box 11">
          <a:extLst>
            <a:ext uri="{FF2B5EF4-FFF2-40B4-BE49-F238E27FC236}">
              <a16:creationId xmlns:a16="http://schemas.microsoft.com/office/drawing/2014/main" id="{0A704326-2C98-4296-8BFC-6C0A4BCCD97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8" name="Text Box 11">
          <a:extLst>
            <a:ext uri="{FF2B5EF4-FFF2-40B4-BE49-F238E27FC236}">
              <a16:creationId xmlns:a16="http://schemas.microsoft.com/office/drawing/2014/main" id="{D0AB9331-E299-4685-AED0-D3039514692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9" name="Text Box 11">
          <a:extLst>
            <a:ext uri="{FF2B5EF4-FFF2-40B4-BE49-F238E27FC236}">
              <a16:creationId xmlns:a16="http://schemas.microsoft.com/office/drawing/2014/main" id="{86A6A48E-5754-4406-93B9-9ED80C99A0E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0" name="Text Box 11">
          <a:extLst>
            <a:ext uri="{FF2B5EF4-FFF2-40B4-BE49-F238E27FC236}">
              <a16:creationId xmlns:a16="http://schemas.microsoft.com/office/drawing/2014/main" id="{2B7B6848-59DD-4054-A09C-5D6D63F85ADC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1" name="Text Box 11">
          <a:extLst>
            <a:ext uri="{FF2B5EF4-FFF2-40B4-BE49-F238E27FC236}">
              <a16:creationId xmlns:a16="http://schemas.microsoft.com/office/drawing/2014/main" id="{BADBBF2F-170C-42C5-8EF1-F34D9B7FB74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2" name="Text Box 11">
          <a:extLst>
            <a:ext uri="{FF2B5EF4-FFF2-40B4-BE49-F238E27FC236}">
              <a16:creationId xmlns:a16="http://schemas.microsoft.com/office/drawing/2014/main" id="{65BC87EF-9652-4A80-BEC3-D9DC88104CC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3" name="Text Box 11">
          <a:extLst>
            <a:ext uri="{FF2B5EF4-FFF2-40B4-BE49-F238E27FC236}">
              <a16:creationId xmlns:a16="http://schemas.microsoft.com/office/drawing/2014/main" id="{835A2AA5-F437-48C0-8310-E1FAFDE04D6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4" name="Text Box 11">
          <a:extLst>
            <a:ext uri="{FF2B5EF4-FFF2-40B4-BE49-F238E27FC236}">
              <a16:creationId xmlns:a16="http://schemas.microsoft.com/office/drawing/2014/main" id="{C7554BFA-582E-4A4F-A8C8-57A62904ADE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5" name="Text Box 11">
          <a:extLst>
            <a:ext uri="{FF2B5EF4-FFF2-40B4-BE49-F238E27FC236}">
              <a16:creationId xmlns:a16="http://schemas.microsoft.com/office/drawing/2014/main" id="{66D121B2-16DA-4839-A16F-A5884B25E85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6" name="Text Box 11">
          <a:extLst>
            <a:ext uri="{FF2B5EF4-FFF2-40B4-BE49-F238E27FC236}">
              <a16:creationId xmlns:a16="http://schemas.microsoft.com/office/drawing/2014/main" id="{09BA10F8-6CD4-47A6-A759-D419B25579D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7" name="Text Box 11">
          <a:extLst>
            <a:ext uri="{FF2B5EF4-FFF2-40B4-BE49-F238E27FC236}">
              <a16:creationId xmlns:a16="http://schemas.microsoft.com/office/drawing/2014/main" id="{7A17F044-EB79-432A-8E59-AB521DDC982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8" name="Text Box 11">
          <a:extLst>
            <a:ext uri="{FF2B5EF4-FFF2-40B4-BE49-F238E27FC236}">
              <a16:creationId xmlns:a16="http://schemas.microsoft.com/office/drawing/2014/main" id="{4EBC86AA-8D4C-47AE-85EB-85699369459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9" name="Text Box 11">
          <a:extLst>
            <a:ext uri="{FF2B5EF4-FFF2-40B4-BE49-F238E27FC236}">
              <a16:creationId xmlns:a16="http://schemas.microsoft.com/office/drawing/2014/main" id="{6BCFA323-11B0-4B94-A7B6-B5E7B68FFA2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0" name="Text Box 11">
          <a:extLst>
            <a:ext uri="{FF2B5EF4-FFF2-40B4-BE49-F238E27FC236}">
              <a16:creationId xmlns:a16="http://schemas.microsoft.com/office/drawing/2014/main" id="{25018F63-56C7-4990-BA12-766A4C2520E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1" name="Text Box 11">
          <a:extLst>
            <a:ext uri="{FF2B5EF4-FFF2-40B4-BE49-F238E27FC236}">
              <a16:creationId xmlns:a16="http://schemas.microsoft.com/office/drawing/2014/main" id="{82D1F313-FB4E-4492-AEF1-D3D11C5E9D5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2" name="Text Box 11">
          <a:extLst>
            <a:ext uri="{FF2B5EF4-FFF2-40B4-BE49-F238E27FC236}">
              <a16:creationId xmlns:a16="http://schemas.microsoft.com/office/drawing/2014/main" id="{CE69D933-D4BF-45D3-862B-131B4366C3B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3" name="Text Box 11">
          <a:extLst>
            <a:ext uri="{FF2B5EF4-FFF2-40B4-BE49-F238E27FC236}">
              <a16:creationId xmlns:a16="http://schemas.microsoft.com/office/drawing/2014/main" id="{E7EF8AF1-FFE3-470F-BD5E-16AFCEEF56A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4" name="Text Box 11">
          <a:extLst>
            <a:ext uri="{FF2B5EF4-FFF2-40B4-BE49-F238E27FC236}">
              <a16:creationId xmlns:a16="http://schemas.microsoft.com/office/drawing/2014/main" id="{2ED46AE1-716B-4B86-ABEF-ABBE1EF6728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5" name="Text Box 11">
          <a:extLst>
            <a:ext uri="{FF2B5EF4-FFF2-40B4-BE49-F238E27FC236}">
              <a16:creationId xmlns:a16="http://schemas.microsoft.com/office/drawing/2014/main" id="{E2402A41-09DB-4C85-9FFC-95E74A45356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6" name="Text Box 11">
          <a:extLst>
            <a:ext uri="{FF2B5EF4-FFF2-40B4-BE49-F238E27FC236}">
              <a16:creationId xmlns:a16="http://schemas.microsoft.com/office/drawing/2014/main" id="{8470E443-3826-4BE8-A8A3-04515D7DBEF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7" name="Text Box 11">
          <a:extLst>
            <a:ext uri="{FF2B5EF4-FFF2-40B4-BE49-F238E27FC236}">
              <a16:creationId xmlns:a16="http://schemas.microsoft.com/office/drawing/2014/main" id="{DA0617CB-FF67-4CB8-8274-52B86CA7295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8" name="Text Box 11">
          <a:extLst>
            <a:ext uri="{FF2B5EF4-FFF2-40B4-BE49-F238E27FC236}">
              <a16:creationId xmlns:a16="http://schemas.microsoft.com/office/drawing/2014/main" id="{D8A995B9-DF2B-4D5B-88FA-72BA32454DD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9" name="Text Box 11">
          <a:extLst>
            <a:ext uri="{FF2B5EF4-FFF2-40B4-BE49-F238E27FC236}">
              <a16:creationId xmlns:a16="http://schemas.microsoft.com/office/drawing/2014/main" id="{981C0DFB-1135-41C9-9D40-A9A6FEF198E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0" name="Text Box 11">
          <a:extLst>
            <a:ext uri="{FF2B5EF4-FFF2-40B4-BE49-F238E27FC236}">
              <a16:creationId xmlns:a16="http://schemas.microsoft.com/office/drawing/2014/main" id="{4D762891-2162-4CB8-8F1F-836C3618AC2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1" name="Text Box 11">
          <a:extLst>
            <a:ext uri="{FF2B5EF4-FFF2-40B4-BE49-F238E27FC236}">
              <a16:creationId xmlns:a16="http://schemas.microsoft.com/office/drawing/2014/main" id="{F4BE1D5A-05D6-41D7-8B84-56F12E1D7E6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2" name="Text Box 11">
          <a:extLst>
            <a:ext uri="{FF2B5EF4-FFF2-40B4-BE49-F238E27FC236}">
              <a16:creationId xmlns:a16="http://schemas.microsoft.com/office/drawing/2014/main" id="{A61F40B3-50CD-438E-B93D-299B926DEA9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3" name="Text Box 11">
          <a:extLst>
            <a:ext uri="{FF2B5EF4-FFF2-40B4-BE49-F238E27FC236}">
              <a16:creationId xmlns:a16="http://schemas.microsoft.com/office/drawing/2014/main" id="{3055B702-A5A7-4886-A042-3863D97C3D0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4" name="Text Box 11">
          <a:extLst>
            <a:ext uri="{FF2B5EF4-FFF2-40B4-BE49-F238E27FC236}">
              <a16:creationId xmlns:a16="http://schemas.microsoft.com/office/drawing/2014/main" id="{1B0123B4-3AA5-4D64-BC26-0078593B54B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5" name="Text Box 11">
          <a:extLst>
            <a:ext uri="{FF2B5EF4-FFF2-40B4-BE49-F238E27FC236}">
              <a16:creationId xmlns:a16="http://schemas.microsoft.com/office/drawing/2014/main" id="{2FAD97BA-9B7D-4054-BBA1-E0C5062CBAE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6" name="Text Box 11">
          <a:extLst>
            <a:ext uri="{FF2B5EF4-FFF2-40B4-BE49-F238E27FC236}">
              <a16:creationId xmlns:a16="http://schemas.microsoft.com/office/drawing/2014/main" id="{372D3FC9-A5BC-488F-8CDA-53AB8E3BD95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7" name="Text Box 11">
          <a:extLst>
            <a:ext uri="{FF2B5EF4-FFF2-40B4-BE49-F238E27FC236}">
              <a16:creationId xmlns:a16="http://schemas.microsoft.com/office/drawing/2014/main" id="{DEC679B2-7859-4C82-8993-2A4FC09CBD1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8" name="Text Box 11">
          <a:extLst>
            <a:ext uri="{FF2B5EF4-FFF2-40B4-BE49-F238E27FC236}">
              <a16:creationId xmlns:a16="http://schemas.microsoft.com/office/drawing/2014/main" id="{1262B587-90B1-4B00-864E-64C2A8440AF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9" name="Text Box 11">
          <a:extLst>
            <a:ext uri="{FF2B5EF4-FFF2-40B4-BE49-F238E27FC236}">
              <a16:creationId xmlns:a16="http://schemas.microsoft.com/office/drawing/2014/main" id="{24F9F63D-AFF1-43AD-8237-6DCC3C216ADC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60" name="Text Box 11">
          <a:extLst>
            <a:ext uri="{FF2B5EF4-FFF2-40B4-BE49-F238E27FC236}">
              <a16:creationId xmlns:a16="http://schemas.microsoft.com/office/drawing/2014/main" id="{2586FF82-294E-42E2-BFB5-7884D771A6F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61" name="Text Box 11">
          <a:extLst>
            <a:ext uri="{FF2B5EF4-FFF2-40B4-BE49-F238E27FC236}">
              <a16:creationId xmlns:a16="http://schemas.microsoft.com/office/drawing/2014/main" id="{5E5A89F8-DCFB-4183-ACE6-6390C3F70AB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62" name="Text Box 11">
          <a:extLst>
            <a:ext uri="{FF2B5EF4-FFF2-40B4-BE49-F238E27FC236}">
              <a16:creationId xmlns:a16="http://schemas.microsoft.com/office/drawing/2014/main" id="{82464049-7625-427C-A73B-C18FF6F2DED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63" name="Text Box 11">
          <a:extLst>
            <a:ext uri="{FF2B5EF4-FFF2-40B4-BE49-F238E27FC236}">
              <a16:creationId xmlns:a16="http://schemas.microsoft.com/office/drawing/2014/main" id="{0BAB0734-EB87-43B4-92DE-4BB26D6D77F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64" name="Text Box 11">
          <a:extLst>
            <a:ext uri="{FF2B5EF4-FFF2-40B4-BE49-F238E27FC236}">
              <a16:creationId xmlns:a16="http://schemas.microsoft.com/office/drawing/2014/main" id="{96B58A8C-09BB-462E-9BEC-38C0C4835F7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65" name="Text Box 11">
          <a:extLst>
            <a:ext uri="{FF2B5EF4-FFF2-40B4-BE49-F238E27FC236}">
              <a16:creationId xmlns:a16="http://schemas.microsoft.com/office/drawing/2014/main" id="{255D7BF7-CC38-4C31-8FE5-D9B4701216F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66" name="Text Box 11">
          <a:extLst>
            <a:ext uri="{FF2B5EF4-FFF2-40B4-BE49-F238E27FC236}">
              <a16:creationId xmlns:a16="http://schemas.microsoft.com/office/drawing/2014/main" id="{FD6E3AFA-B954-4810-AE74-96A0916CB52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67" name="Text Box 11">
          <a:extLst>
            <a:ext uri="{FF2B5EF4-FFF2-40B4-BE49-F238E27FC236}">
              <a16:creationId xmlns:a16="http://schemas.microsoft.com/office/drawing/2014/main" id="{7729FF48-6E8A-4FB1-8374-43F3C80D196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68" name="Text Box 11">
          <a:extLst>
            <a:ext uri="{FF2B5EF4-FFF2-40B4-BE49-F238E27FC236}">
              <a16:creationId xmlns:a16="http://schemas.microsoft.com/office/drawing/2014/main" id="{B2C572C7-B45A-44C8-8544-A35DF335218E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69" name="Text Box 11">
          <a:extLst>
            <a:ext uri="{FF2B5EF4-FFF2-40B4-BE49-F238E27FC236}">
              <a16:creationId xmlns:a16="http://schemas.microsoft.com/office/drawing/2014/main" id="{55119442-74C4-46FB-BD36-2E48C4097DFA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0" name="Text Box 11">
          <a:extLst>
            <a:ext uri="{FF2B5EF4-FFF2-40B4-BE49-F238E27FC236}">
              <a16:creationId xmlns:a16="http://schemas.microsoft.com/office/drawing/2014/main" id="{A46F08A4-3BF7-4619-AB7D-6DBA5AC1068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1" name="Text Box 11">
          <a:extLst>
            <a:ext uri="{FF2B5EF4-FFF2-40B4-BE49-F238E27FC236}">
              <a16:creationId xmlns:a16="http://schemas.microsoft.com/office/drawing/2014/main" id="{C12482AA-1F9C-4695-B60D-6F4E829C441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72" name="Text Box 11">
          <a:extLst>
            <a:ext uri="{FF2B5EF4-FFF2-40B4-BE49-F238E27FC236}">
              <a16:creationId xmlns:a16="http://schemas.microsoft.com/office/drawing/2014/main" id="{9C2E89AD-3507-4420-A232-06C1FA6A4A0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73" name="Text Box 11">
          <a:extLst>
            <a:ext uri="{FF2B5EF4-FFF2-40B4-BE49-F238E27FC236}">
              <a16:creationId xmlns:a16="http://schemas.microsoft.com/office/drawing/2014/main" id="{08D01D20-40DC-41A1-9DEF-71599430D3B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4" name="Text Box 11">
          <a:extLst>
            <a:ext uri="{FF2B5EF4-FFF2-40B4-BE49-F238E27FC236}">
              <a16:creationId xmlns:a16="http://schemas.microsoft.com/office/drawing/2014/main" id="{37E34441-CC44-4978-910D-1D7C0969AD92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5" name="Text Box 11">
          <a:extLst>
            <a:ext uri="{FF2B5EF4-FFF2-40B4-BE49-F238E27FC236}">
              <a16:creationId xmlns:a16="http://schemas.microsoft.com/office/drawing/2014/main" id="{1F05B657-5B8E-4431-B67B-AF2E6AD1CD26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6" name="Text Box 11">
          <a:extLst>
            <a:ext uri="{FF2B5EF4-FFF2-40B4-BE49-F238E27FC236}">
              <a16:creationId xmlns:a16="http://schemas.microsoft.com/office/drawing/2014/main" id="{E29A1A99-2883-4FA1-85B0-95B4B3073916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7" name="Text Box 11">
          <a:extLst>
            <a:ext uri="{FF2B5EF4-FFF2-40B4-BE49-F238E27FC236}">
              <a16:creationId xmlns:a16="http://schemas.microsoft.com/office/drawing/2014/main" id="{CEED83F9-6E13-4CB7-BC5F-59433F37AB0E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8" name="Text Box 11">
          <a:extLst>
            <a:ext uri="{FF2B5EF4-FFF2-40B4-BE49-F238E27FC236}">
              <a16:creationId xmlns:a16="http://schemas.microsoft.com/office/drawing/2014/main" id="{2D24BCF9-ADAF-4539-8C5A-8CEBAC9F78D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479" name="Text Box 11">
          <a:extLst>
            <a:ext uri="{FF2B5EF4-FFF2-40B4-BE49-F238E27FC236}">
              <a16:creationId xmlns:a16="http://schemas.microsoft.com/office/drawing/2014/main" id="{1D846A12-6AE7-4AEC-B7F0-9231CA93178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480" name="Text Box 11">
          <a:extLst>
            <a:ext uri="{FF2B5EF4-FFF2-40B4-BE49-F238E27FC236}">
              <a16:creationId xmlns:a16="http://schemas.microsoft.com/office/drawing/2014/main" id="{3BBBA4FE-C788-4566-9CAB-02616407E29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81" name="Text Box 11">
          <a:extLst>
            <a:ext uri="{FF2B5EF4-FFF2-40B4-BE49-F238E27FC236}">
              <a16:creationId xmlns:a16="http://schemas.microsoft.com/office/drawing/2014/main" id="{48CF0E5E-7383-4072-9AD9-8942F5437CD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82" name="Text Box 11">
          <a:extLst>
            <a:ext uri="{FF2B5EF4-FFF2-40B4-BE49-F238E27FC236}">
              <a16:creationId xmlns:a16="http://schemas.microsoft.com/office/drawing/2014/main" id="{0A65952F-B260-4EF5-8094-A242D9AA9F0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3" name="Text Box 11">
          <a:extLst>
            <a:ext uri="{FF2B5EF4-FFF2-40B4-BE49-F238E27FC236}">
              <a16:creationId xmlns:a16="http://schemas.microsoft.com/office/drawing/2014/main" id="{A121F218-2109-4117-91B6-FBD3EE005AC8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4" name="Text Box 11">
          <a:extLst>
            <a:ext uri="{FF2B5EF4-FFF2-40B4-BE49-F238E27FC236}">
              <a16:creationId xmlns:a16="http://schemas.microsoft.com/office/drawing/2014/main" id="{25BDB100-38C7-42FA-A056-634DA0B90FE8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5" name="Text Box 11">
          <a:extLst>
            <a:ext uri="{FF2B5EF4-FFF2-40B4-BE49-F238E27FC236}">
              <a16:creationId xmlns:a16="http://schemas.microsoft.com/office/drawing/2014/main" id="{84C06692-3A01-4420-9845-DDFA4F4C6D40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6" name="Text Box 11">
          <a:extLst>
            <a:ext uri="{FF2B5EF4-FFF2-40B4-BE49-F238E27FC236}">
              <a16:creationId xmlns:a16="http://schemas.microsoft.com/office/drawing/2014/main" id="{4E582A45-8DA3-4A7A-8A39-B61038A58D6A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7" name="Text Box 11">
          <a:extLst>
            <a:ext uri="{FF2B5EF4-FFF2-40B4-BE49-F238E27FC236}">
              <a16:creationId xmlns:a16="http://schemas.microsoft.com/office/drawing/2014/main" id="{EB46B2E7-ED25-4981-BBD1-6A9E8F02D8CC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8" name="Text Box 11">
          <a:extLst>
            <a:ext uri="{FF2B5EF4-FFF2-40B4-BE49-F238E27FC236}">
              <a16:creationId xmlns:a16="http://schemas.microsoft.com/office/drawing/2014/main" id="{6B6C39B5-CA9D-413F-AA56-E16E7D91FD3C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9" name="Text Box 11">
          <a:extLst>
            <a:ext uri="{FF2B5EF4-FFF2-40B4-BE49-F238E27FC236}">
              <a16:creationId xmlns:a16="http://schemas.microsoft.com/office/drawing/2014/main" id="{9491A0B0-F845-4CD0-ADBB-DE6A33EE682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0" name="Text Box 11">
          <a:extLst>
            <a:ext uri="{FF2B5EF4-FFF2-40B4-BE49-F238E27FC236}">
              <a16:creationId xmlns:a16="http://schemas.microsoft.com/office/drawing/2014/main" id="{1AFB2B9A-68A8-4B1F-A837-00D210FA0CA3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491" name="Text Box 11">
          <a:extLst>
            <a:ext uri="{FF2B5EF4-FFF2-40B4-BE49-F238E27FC236}">
              <a16:creationId xmlns:a16="http://schemas.microsoft.com/office/drawing/2014/main" id="{D203C8F4-38ED-405E-A3CD-E9DEBF66223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492" name="Text Box 11">
          <a:extLst>
            <a:ext uri="{FF2B5EF4-FFF2-40B4-BE49-F238E27FC236}">
              <a16:creationId xmlns:a16="http://schemas.microsoft.com/office/drawing/2014/main" id="{BEEFD35E-AFFB-492C-9931-CB862ABB7E0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93" name="Text Box 11">
          <a:extLst>
            <a:ext uri="{FF2B5EF4-FFF2-40B4-BE49-F238E27FC236}">
              <a16:creationId xmlns:a16="http://schemas.microsoft.com/office/drawing/2014/main" id="{3B5C6760-765B-499E-990B-6F6937F91CC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94" name="Text Box 11">
          <a:extLst>
            <a:ext uri="{FF2B5EF4-FFF2-40B4-BE49-F238E27FC236}">
              <a16:creationId xmlns:a16="http://schemas.microsoft.com/office/drawing/2014/main" id="{4582CEA9-33F0-44EA-93BF-E8E7C6C25E5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5" name="Text Box 11">
          <a:extLst>
            <a:ext uri="{FF2B5EF4-FFF2-40B4-BE49-F238E27FC236}">
              <a16:creationId xmlns:a16="http://schemas.microsoft.com/office/drawing/2014/main" id="{56AF32B9-BE9A-42F1-8E9C-F08006C182EC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6" name="Text Box 11">
          <a:extLst>
            <a:ext uri="{FF2B5EF4-FFF2-40B4-BE49-F238E27FC236}">
              <a16:creationId xmlns:a16="http://schemas.microsoft.com/office/drawing/2014/main" id="{C7E09205-E7F3-4810-900B-8119FB3E287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7" name="Text Box 11">
          <a:extLst>
            <a:ext uri="{FF2B5EF4-FFF2-40B4-BE49-F238E27FC236}">
              <a16:creationId xmlns:a16="http://schemas.microsoft.com/office/drawing/2014/main" id="{EFCE673A-82FC-46AC-AAFB-23F3E44F061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8" name="Text Box 11">
          <a:extLst>
            <a:ext uri="{FF2B5EF4-FFF2-40B4-BE49-F238E27FC236}">
              <a16:creationId xmlns:a16="http://schemas.microsoft.com/office/drawing/2014/main" id="{146BC9A5-84BE-4E88-8935-C343F76FBA0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9" name="Text Box 11">
          <a:extLst>
            <a:ext uri="{FF2B5EF4-FFF2-40B4-BE49-F238E27FC236}">
              <a16:creationId xmlns:a16="http://schemas.microsoft.com/office/drawing/2014/main" id="{F475F735-0CA9-4018-858F-D5E919266D63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0" name="Text Box 11">
          <a:extLst>
            <a:ext uri="{FF2B5EF4-FFF2-40B4-BE49-F238E27FC236}">
              <a16:creationId xmlns:a16="http://schemas.microsoft.com/office/drawing/2014/main" id="{29972639-BDE6-4F8F-9E57-5DA1EC74F228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1" name="Text Box 11">
          <a:extLst>
            <a:ext uri="{FF2B5EF4-FFF2-40B4-BE49-F238E27FC236}">
              <a16:creationId xmlns:a16="http://schemas.microsoft.com/office/drawing/2014/main" id="{62B200EB-F640-42CD-8B07-3742D5061C6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2" name="Text Box 11">
          <a:extLst>
            <a:ext uri="{FF2B5EF4-FFF2-40B4-BE49-F238E27FC236}">
              <a16:creationId xmlns:a16="http://schemas.microsoft.com/office/drawing/2014/main" id="{6E498B4C-8A1E-4F7B-BABB-01EAB8F9144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03" name="Text Box 11">
          <a:extLst>
            <a:ext uri="{FF2B5EF4-FFF2-40B4-BE49-F238E27FC236}">
              <a16:creationId xmlns:a16="http://schemas.microsoft.com/office/drawing/2014/main" id="{9CFB9417-CF5E-476C-9362-29E74F329C1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04" name="Text Box 11">
          <a:extLst>
            <a:ext uri="{FF2B5EF4-FFF2-40B4-BE49-F238E27FC236}">
              <a16:creationId xmlns:a16="http://schemas.microsoft.com/office/drawing/2014/main" id="{25E46CA0-B775-4B57-A6A2-F88A9FEC972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05" name="Text Box 11">
          <a:extLst>
            <a:ext uri="{FF2B5EF4-FFF2-40B4-BE49-F238E27FC236}">
              <a16:creationId xmlns:a16="http://schemas.microsoft.com/office/drawing/2014/main" id="{C447ED95-7A51-43FB-AF08-4405AC9CE2E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06" name="Text Box 11">
          <a:extLst>
            <a:ext uri="{FF2B5EF4-FFF2-40B4-BE49-F238E27FC236}">
              <a16:creationId xmlns:a16="http://schemas.microsoft.com/office/drawing/2014/main" id="{EF24AD45-5D18-4767-B68E-8CEC17C6FBA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7" name="Text Box 11">
          <a:extLst>
            <a:ext uri="{FF2B5EF4-FFF2-40B4-BE49-F238E27FC236}">
              <a16:creationId xmlns:a16="http://schemas.microsoft.com/office/drawing/2014/main" id="{AED8D80B-1F58-4520-84EB-9FABBBA6E8B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8" name="Text Box 11">
          <a:extLst>
            <a:ext uri="{FF2B5EF4-FFF2-40B4-BE49-F238E27FC236}">
              <a16:creationId xmlns:a16="http://schemas.microsoft.com/office/drawing/2014/main" id="{E53D06F4-F618-4435-9880-CA39BAACE07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9" name="Text Box 11">
          <a:extLst>
            <a:ext uri="{FF2B5EF4-FFF2-40B4-BE49-F238E27FC236}">
              <a16:creationId xmlns:a16="http://schemas.microsoft.com/office/drawing/2014/main" id="{DB081994-C048-4611-B6BD-DB2DCBD787D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0" name="Text Box 11">
          <a:extLst>
            <a:ext uri="{FF2B5EF4-FFF2-40B4-BE49-F238E27FC236}">
              <a16:creationId xmlns:a16="http://schemas.microsoft.com/office/drawing/2014/main" id="{10FE7DC2-E12F-4409-8786-4145AF48D6B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1" name="Text Box 11">
          <a:extLst>
            <a:ext uri="{FF2B5EF4-FFF2-40B4-BE49-F238E27FC236}">
              <a16:creationId xmlns:a16="http://schemas.microsoft.com/office/drawing/2014/main" id="{FD68E270-E68F-4D71-994A-3D6EABFCD296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2" name="Text Box 11">
          <a:extLst>
            <a:ext uri="{FF2B5EF4-FFF2-40B4-BE49-F238E27FC236}">
              <a16:creationId xmlns:a16="http://schemas.microsoft.com/office/drawing/2014/main" id="{E15881DE-05D2-429C-9629-9F0E271CFBF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3" name="Text Box 11">
          <a:extLst>
            <a:ext uri="{FF2B5EF4-FFF2-40B4-BE49-F238E27FC236}">
              <a16:creationId xmlns:a16="http://schemas.microsoft.com/office/drawing/2014/main" id="{CFCF2DF8-1823-4E83-977E-AAD3CEE453B4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4" name="Text Box 11">
          <a:extLst>
            <a:ext uri="{FF2B5EF4-FFF2-40B4-BE49-F238E27FC236}">
              <a16:creationId xmlns:a16="http://schemas.microsoft.com/office/drawing/2014/main" id="{9D53C3D6-AAB6-4656-8CB8-E2ECE232A954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5" name="Text Box 11">
          <a:extLst>
            <a:ext uri="{FF2B5EF4-FFF2-40B4-BE49-F238E27FC236}">
              <a16:creationId xmlns:a16="http://schemas.microsoft.com/office/drawing/2014/main" id="{5D2044B3-A100-4088-88B0-B0914280FF2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6" name="Text Box 11">
          <a:extLst>
            <a:ext uri="{FF2B5EF4-FFF2-40B4-BE49-F238E27FC236}">
              <a16:creationId xmlns:a16="http://schemas.microsoft.com/office/drawing/2014/main" id="{6BAC2CA4-6421-4D1A-BE3C-20C9FFFA120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7" name="Text Box 11">
          <a:extLst>
            <a:ext uri="{FF2B5EF4-FFF2-40B4-BE49-F238E27FC236}">
              <a16:creationId xmlns:a16="http://schemas.microsoft.com/office/drawing/2014/main" id="{749D865E-C9FC-4CB6-B625-F44F33A0733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8" name="Text Box 11">
          <a:extLst>
            <a:ext uri="{FF2B5EF4-FFF2-40B4-BE49-F238E27FC236}">
              <a16:creationId xmlns:a16="http://schemas.microsoft.com/office/drawing/2014/main" id="{A8F4FF77-77D2-45A3-9D6B-A98D8CD4A0C4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9" name="Text Box 11">
          <a:extLst>
            <a:ext uri="{FF2B5EF4-FFF2-40B4-BE49-F238E27FC236}">
              <a16:creationId xmlns:a16="http://schemas.microsoft.com/office/drawing/2014/main" id="{4DC232AF-BA59-4DFE-B637-7D732BB9614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20" name="Text Box 11">
          <a:extLst>
            <a:ext uri="{FF2B5EF4-FFF2-40B4-BE49-F238E27FC236}">
              <a16:creationId xmlns:a16="http://schemas.microsoft.com/office/drawing/2014/main" id="{3866D701-17E1-4401-B788-586931EFD646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21" name="Text Box 11">
          <a:extLst>
            <a:ext uri="{FF2B5EF4-FFF2-40B4-BE49-F238E27FC236}">
              <a16:creationId xmlns:a16="http://schemas.microsoft.com/office/drawing/2014/main" id="{1DA47B2F-9976-42AF-9623-67355334D003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22" name="Text Box 11">
          <a:extLst>
            <a:ext uri="{FF2B5EF4-FFF2-40B4-BE49-F238E27FC236}">
              <a16:creationId xmlns:a16="http://schemas.microsoft.com/office/drawing/2014/main" id="{A56B53D0-AA03-4FAF-AB1B-DE863DFB030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3" name="Text Box 11">
          <a:extLst>
            <a:ext uri="{FF2B5EF4-FFF2-40B4-BE49-F238E27FC236}">
              <a16:creationId xmlns:a16="http://schemas.microsoft.com/office/drawing/2014/main" id="{6C71F01F-227B-4EB2-974F-BF93FD2F8E5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4" name="Text Box 11">
          <a:extLst>
            <a:ext uri="{FF2B5EF4-FFF2-40B4-BE49-F238E27FC236}">
              <a16:creationId xmlns:a16="http://schemas.microsoft.com/office/drawing/2014/main" id="{6FBFCE29-69DF-4789-BDBF-57244C0A723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5" name="Text Box 11">
          <a:extLst>
            <a:ext uri="{FF2B5EF4-FFF2-40B4-BE49-F238E27FC236}">
              <a16:creationId xmlns:a16="http://schemas.microsoft.com/office/drawing/2014/main" id="{A7C4F8F2-AA00-4225-9D76-3A030755B87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6" name="Text Box 11">
          <a:extLst>
            <a:ext uri="{FF2B5EF4-FFF2-40B4-BE49-F238E27FC236}">
              <a16:creationId xmlns:a16="http://schemas.microsoft.com/office/drawing/2014/main" id="{6E12412B-FE27-4E4D-AD57-9E9A8E15B60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7" name="Text Box 11">
          <a:extLst>
            <a:ext uri="{FF2B5EF4-FFF2-40B4-BE49-F238E27FC236}">
              <a16:creationId xmlns:a16="http://schemas.microsoft.com/office/drawing/2014/main" id="{B8D252D8-7AE7-4940-9F90-40C65CA10C8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8" name="Text Box 11">
          <a:extLst>
            <a:ext uri="{FF2B5EF4-FFF2-40B4-BE49-F238E27FC236}">
              <a16:creationId xmlns:a16="http://schemas.microsoft.com/office/drawing/2014/main" id="{532DA799-93D1-4BFF-906A-4B31A589449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9" name="Text Box 11">
          <a:extLst>
            <a:ext uri="{FF2B5EF4-FFF2-40B4-BE49-F238E27FC236}">
              <a16:creationId xmlns:a16="http://schemas.microsoft.com/office/drawing/2014/main" id="{4CDE54C0-71BC-4E5F-9FE8-2EB1695927C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0" name="Text Box 11">
          <a:extLst>
            <a:ext uri="{FF2B5EF4-FFF2-40B4-BE49-F238E27FC236}">
              <a16:creationId xmlns:a16="http://schemas.microsoft.com/office/drawing/2014/main" id="{08F47A68-25BB-42E8-AA1D-03F981A3C94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1" name="Text Box 11">
          <a:extLst>
            <a:ext uri="{FF2B5EF4-FFF2-40B4-BE49-F238E27FC236}">
              <a16:creationId xmlns:a16="http://schemas.microsoft.com/office/drawing/2014/main" id="{B696BA38-CD1F-412A-BBD5-7C38242C794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2" name="Text Box 11">
          <a:extLst>
            <a:ext uri="{FF2B5EF4-FFF2-40B4-BE49-F238E27FC236}">
              <a16:creationId xmlns:a16="http://schemas.microsoft.com/office/drawing/2014/main" id="{6D60B453-A3CA-47DD-9E5C-64A040E94D3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3" name="Text Box 11">
          <a:extLst>
            <a:ext uri="{FF2B5EF4-FFF2-40B4-BE49-F238E27FC236}">
              <a16:creationId xmlns:a16="http://schemas.microsoft.com/office/drawing/2014/main" id="{CE0A0B35-EAB0-42B4-85C7-43482F812FD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4" name="Text Box 11">
          <a:extLst>
            <a:ext uri="{FF2B5EF4-FFF2-40B4-BE49-F238E27FC236}">
              <a16:creationId xmlns:a16="http://schemas.microsoft.com/office/drawing/2014/main" id="{C4DD8DD7-9096-45A1-8E9A-8B6CC395481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5" name="Text Box 11">
          <a:extLst>
            <a:ext uri="{FF2B5EF4-FFF2-40B4-BE49-F238E27FC236}">
              <a16:creationId xmlns:a16="http://schemas.microsoft.com/office/drawing/2014/main" id="{D2A6DE16-29D7-4F93-8BBC-867C8CAD873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6" name="Text Box 11">
          <a:extLst>
            <a:ext uri="{FF2B5EF4-FFF2-40B4-BE49-F238E27FC236}">
              <a16:creationId xmlns:a16="http://schemas.microsoft.com/office/drawing/2014/main" id="{BA0F2EA8-54D6-4FEA-AA73-00DA876B6EB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7" name="Text Box 11">
          <a:extLst>
            <a:ext uri="{FF2B5EF4-FFF2-40B4-BE49-F238E27FC236}">
              <a16:creationId xmlns:a16="http://schemas.microsoft.com/office/drawing/2014/main" id="{E34A07C7-3544-4B9A-8BE3-2F35A6C82D7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8" name="Text Box 11">
          <a:extLst>
            <a:ext uri="{FF2B5EF4-FFF2-40B4-BE49-F238E27FC236}">
              <a16:creationId xmlns:a16="http://schemas.microsoft.com/office/drawing/2014/main" id="{31526C70-D22F-4FAF-8198-CE4D8F7836E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9" name="Text Box 11">
          <a:extLst>
            <a:ext uri="{FF2B5EF4-FFF2-40B4-BE49-F238E27FC236}">
              <a16:creationId xmlns:a16="http://schemas.microsoft.com/office/drawing/2014/main" id="{D16CA3E6-5DF2-4FBB-9063-09AA69E0D92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0" name="Text Box 11">
          <a:extLst>
            <a:ext uri="{FF2B5EF4-FFF2-40B4-BE49-F238E27FC236}">
              <a16:creationId xmlns:a16="http://schemas.microsoft.com/office/drawing/2014/main" id="{B895A2A8-A481-495C-9B6B-E29343670A9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1" name="Text Box 11">
          <a:extLst>
            <a:ext uri="{FF2B5EF4-FFF2-40B4-BE49-F238E27FC236}">
              <a16:creationId xmlns:a16="http://schemas.microsoft.com/office/drawing/2014/main" id="{098345BB-1707-4E49-A3ED-12A9604D0A8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2" name="Text Box 11">
          <a:extLst>
            <a:ext uri="{FF2B5EF4-FFF2-40B4-BE49-F238E27FC236}">
              <a16:creationId xmlns:a16="http://schemas.microsoft.com/office/drawing/2014/main" id="{F304E861-78BC-48BA-A130-9318BD70CA1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3" name="Text Box 11">
          <a:extLst>
            <a:ext uri="{FF2B5EF4-FFF2-40B4-BE49-F238E27FC236}">
              <a16:creationId xmlns:a16="http://schemas.microsoft.com/office/drawing/2014/main" id="{C16EFBBB-4DA7-4201-BF9F-A1894AAB9A3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4" name="Text Box 11">
          <a:extLst>
            <a:ext uri="{FF2B5EF4-FFF2-40B4-BE49-F238E27FC236}">
              <a16:creationId xmlns:a16="http://schemas.microsoft.com/office/drawing/2014/main" id="{0A76BDA7-E1C8-49AC-826B-6497CB07F21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5" name="Text Box 11">
          <a:extLst>
            <a:ext uri="{FF2B5EF4-FFF2-40B4-BE49-F238E27FC236}">
              <a16:creationId xmlns:a16="http://schemas.microsoft.com/office/drawing/2014/main" id="{E8E6F46A-AE7A-4F2C-8ADF-3F116735A22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6" name="Text Box 11">
          <a:extLst>
            <a:ext uri="{FF2B5EF4-FFF2-40B4-BE49-F238E27FC236}">
              <a16:creationId xmlns:a16="http://schemas.microsoft.com/office/drawing/2014/main" id="{D8311B3C-5A72-418A-8D69-DA5BA51AD74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47" name="Text Box 11">
          <a:extLst>
            <a:ext uri="{FF2B5EF4-FFF2-40B4-BE49-F238E27FC236}">
              <a16:creationId xmlns:a16="http://schemas.microsoft.com/office/drawing/2014/main" id="{6FD6DDD6-4338-4ECD-867C-A5B98A5F351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48" name="Text Box 11">
          <a:extLst>
            <a:ext uri="{FF2B5EF4-FFF2-40B4-BE49-F238E27FC236}">
              <a16:creationId xmlns:a16="http://schemas.microsoft.com/office/drawing/2014/main" id="{8EBCC28C-B315-417C-B87F-0ACAD28D7AC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49" name="Text Box 11">
          <a:extLst>
            <a:ext uri="{FF2B5EF4-FFF2-40B4-BE49-F238E27FC236}">
              <a16:creationId xmlns:a16="http://schemas.microsoft.com/office/drawing/2014/main" id="{E2519C5C-2BFB-4CAB-892B-D03744AFB2F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50" name="Text Box 11">
          <a:extLst>
            <a:ext uri="{FF2B5EF4-FFF2-40B4-BE49-F238E27FC236}">
              <a16:creationId xmlns:a16="http://schemas.microsoft.com/office/drawing/2014/main" id="{591D8613-B6A4-4F88-BEF4-5A7F7318C46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51" name="Text Box 11">
          <a:extLst>
            <a:ext uri="{FF2B5EF4-FFF2-40B4-BE49-F238E27FC236}">
              <a16:creationId xmlns:a16="http://schemas.microsoft.com/office/drawing/2014/main" id="{45DC6728-6741-45D4-910B-5CA4B803EC1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2" name="Text Box 11">
          <a:extLst>
            <a:ext uri="{FF2B5EF4-FFF2-40B4-BE49-F238E27FC236}">
              <a16:creationId xmlns:a16="http://schemas.microsoft.com/office/drawing/2014/main" id="{DD33214E-7A47-40A1-BC27-460BF286D6D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3" name="Text Box 11">
          <a:extLst>
            <a:ext uri="{FF2B5EF4-FFF2-40B4-BE49-F238E27FC236}">
              <a16:creationId xmlns:a16="http://schemas.microsoft.com/office/drawing/2014/main" id="{22EAA566-8B8F-4234-8A56-E20B209AE8A0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4" name="Text Box 11">
          <a:extLst>
            <a:ext uri="{FF2B5EF4-FFF2-40B4-BE49-F238E27FC236}">
              <a16:creationId xmlns:a16="http://schemas.microsoft.com/office/drawing/2014/main" id="{8720E267-A894-4B44-85A9-2123B3CE464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5" name="Text Box 11">
          <a:extLst>
            <a:ext uri="{FF2B5EF4-FFF2-40B4-BE49-F238E27FC236}">
              <a16:creationId xmlns:a16="http://schemas.microsoft.com/office/drawing/2014/main" id="{780654B8-9220-4ED6-B992-1DE3384648F2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6" name="Text Box 11">
          <a:extLst>
            <a:ext uri="{FF2B5EF4-FFF2-40B4-BE49-F238E27FC236}">
              <a16:creationId xmlns:a16="http://schemas.microsoft.com/office/drawing/2014/main" id="{440F0B07-2A0B-4607-AB0D-FB318B5FD32A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57" name="Text Box 11">
          <a:extLst>
            <a:ext uri="{FF2B5EF4-FFF2-40B4-BE49-F238E27FC236}">
              <a16:creationId xmlns:a16="http://schemas.microsoft.com/office/drawing/2014/main" id="{429BC67E-46A0-47F2-96C6-0BE719D0DB7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58" name="Text Box 11">
          <a:extLst>
            <a:ext uri="{FF2B5EF4-FFF2-40B4-BE49-F238E27FC236}">
              <a16:creationId xmlns:a16="http://schemas.microsoft.com/office/drawing/2014/main" id="{6CDEBD06-A4B1-4670-B993-72599B9EC0C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9" name="Text Box 11">
          <a:extLst>
            <a:ext uri="{FF2B5EF4-FFF2-40B4-BE49-F238E27FC236}">
              <a16:creationId xmlns:a16="http://schemas.microsoft.com/office/drawing/2014/main" id="{6B22A551-D04B-4A92-AE97-4760BF00EED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0" name="Text Box 11">
          <a:extLst>
            <a:ext uri="{FF2B5EF4-FFF2-40B4-BE49-F238E27FC236}">
              <a16:creationId xmlns:a16="http://schemas.microsoft.com/office/drawing/2014/main" id="{5F5EE86C-E8FB-4B84-AD42-239441AF144E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1" name="Text Box 11">
          <a:extLst>
            <a:ext uri="{FF2B5EF4-FFF2-40B4-BE49-F238E27FC236}">
              <a16:creationId xmlns:a16="http://schemas.microsoft.com/office/drawing/2014/main" id="{387E6E42-6CA3-47B6-BC62-F8EABD331F8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2" name="Text Box 11">
          <a:extLst>
            <a:ext uri="{FF2B5EF4-FFF2-40B4-BE49-F238E27FC236}">
              <a16:creationId xmlns:a16="http://schemas.microsoft.com/office/drawing/2014/main" id="{D0B2C99D-3E63-40D5-BA87-11AD924BA88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3" name="Text Box 11">
          <a:extLst>
            <a:ext uri="{FF2B5EF4-FFF2-40B4-BE49-F238E27FC236}">
              <a16:creationId xmlns:a16="http://schemas.microsoft.com/office/drawing/2014/main" id="{232D0A71-76CA-4B61-A5E2-B9D585C654B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64" name="Text Box 11">
          <a:extLst>
            <a:ext uri="{FF2B5EF4-FFF2-40B4-BE49-F238E27FC236}">
              <a16:creationId xmlns:a16="http://schemas.microsoft.com/office/drawing/2014/main" id="{941398C2-3C58-4438-9059-391B4559EF3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65" name="Text Box 11">
          <a:extLst>
            <a:ext uri="{FF2B5EF4-FFF2-40B4-BE49-F238E27FC236}">
              <a16:creationId xmlns:a16="http://schemas.microsoft.com/office/drawing/2014/main" id="{B1CBB67F-FF00-4768-96BE-5BF1338A983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66" name="Text Box 11">
          <a:extLst>
            <a:ext uri="{FF2B5EF4-FFF2-40B4-BE49-F238E27FC236}">
              <a16:creationId xmlns:a16="http://schemas.microsoft.com/office/drawing/2014/main" id="{7441E33D-D265-4CFF-93AD-4F1D38EDCA2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67" name="Text Box 11">
          <a:extLst>
            <a:ext uri="{FF2B5EF4-FFF2-40B4-BE49-F238E27FC236}">
              <a16:creationId xmlns:a16="http://schemas.microsoft.com/office/drawing/2014/main" id="{D266B77C-54DE-4963-9CDA-02FB8D51CC0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8" name="Text Box 11">
          <a:extLst>
            <a:ext uri="{FF2B5EF4-FFF2-40B4-BE49-F238E27FC236}">
              <a16:creationId xmlns:a16="http://schemas.microsoft.com/office/drawing/2014/main" id="{F4C70B14-B449-4072-888C-27883E32C75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9" name="Text Box 11">
          <a:extLst>
            <a:ext uri="{FF2B5EF4-FFF2-40B4-BE49-F238E27FC236}">
              <a16:creationId xmlns:a16="http://schemas.microsoft.com/office/drawing/2014/main" id="{4958BEF9-98A0-4AB3-A890-8CAD0449CE3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0" name="Text Box 11">
          <a:extLst>
            <a:ext uri="{FF2B5EF4-FFF2-40B4-BE49-F238E27FC236}">
              <a16:creationId xmlns:a16="http://schemas.microsoft.com/office/drawing/2014/main" id="{49000657-2BB5-4C93-968A-396456BFDD21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1" name="Text Box 11">
          <a:extLst>
            <a:ext uri="{FF2B5EF4-FFF2-40B4-BE49-F238E27FC236}">
              <a16:creationId xmlns:a16="http://schemas.microsoft.com/office/drawing/2014/main" id="{3063DDD0-C9D3-4973-8DF0-6E0B465C16B4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2" name="Text Box 11">
          <a:extLst>
            <a:ext uri="{FF2B5EF4-FFF2-40B4-BE49-F238E27FC236}">
              <a16:creationId xmlns:a16="http://schemas.microsoft.com/office/drawing/2014/main" id="{73681DC1-57D9-40CC-A25A-4D1CADF6BC9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3" name="Text Box 11">
          <a:extLst>
            <a:ext uri="{FF2B5EF4-FFF2-40B4-BE49-F238E27FC236}">
              <a16:creationId xmlns:a16="http://schemas.microsoft.com/office/drawing/2014/main" id="{1B9A0AC7-B556-41A3-BCF1-093E6928F6FA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4" name="Text Box 11">
          <a:extLst>
            <a:ext uri="{FF2B5EF4-FFF2-40B4-BE49-F238E27FC236}">
              <a16:creationId xmlns:a16="http://schemas.microsoft.com/office/drawing/2014/main" id="{0263EE7C-8D7A-43ED-A523-BDD67E96A6C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5" name="Text Box 11">
          <a:extLst>
            <a:ext uri="{FF2B5EF4-FFF2-40B4-BE49-F238E27FC236}">
              <a16:creationId xmlns:a16="http://schemas.microsoft.com/office/drawing/2014/main" id="{010DCAF4-128D-44EE-9F6B-7D49F687D82E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76" name="Text Box 11">
          <a:extLst>
            <a:ext uri="{FF2B5EF4-FFF2-40B4-BE49-F238E27FC236}">
              <a16:creationId xmlns:a16="http://schemas.microsoft.com/office/drawing/2014/main" id="{AFA08A4E-113A-42DC-8DAC-EBB451FF0FC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77" name="Text Box 11">
          <a:extLst>
            <a:ext uri="{FF2B5EF4-FFF2-40B4-BE49-F238E27FC236}">
              <a16:creationId xmlns:a16="http://schemas.microsoft.com/office/drawing/2014/main" id="{5E5B109F-EEDC-405C-94C2-037B7BEB54B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78" name="Text Box 11">
          <a:extLst>
            <a:ext uri="{FF2B5EF4-FFF2-40B4-BE49-F238E27FC236}">
              <a16:creationId xmlns:a16="http://schemas.microsoft.com/office/drawing/2014/main" id="{8FC32F65-5230-4777-8977-BA1B63E257F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79" name="Text Box 11">
          <a:extLst>
            <a:ext uri="{FF2B5EF4-FFF2-40B4-BE49-F238E27FC236}">
              <a16:creationId xmlns:a16="http://schemas.microsoft.com/office/drawing/2014/main" id="{AFE1801F-1575-4F07-89BE-FD6A2B20453F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0" name="Text Box 11">
          <a:extLst>
            <a:ext uri="{FF2B5EF4-FFF2-40B4-BE49-F238E27FC236}">
              <a16:creationId xmlns:a16="http://schemas.microsoft.com/office/drawing/2014/main" id="{90B2D235-BB79-4150-B040-D9D1D4C71FB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1" name="Text Box 11">
          <a:extLst>
            <a:ext uri="{FF2B5EF4-FFF2-40B4-BE49-F238E27FC236}">
              <a16:creationId xmlns:a16="http://schemas.microsoft.com/office/drawing/2014/main" id="{5F28F35F-FCB9-4EE8-97E4-9B3DB884FCC8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2" name="Text Box 11">
          <a:extLst>
            <a:ext uri="{FF2B5EF4-FFF2-40B4-BE49-F238E27FC236}">
              <a16:creationId xmlns:a16="http://schemas.microsoft.com/office/drawing/2014/main" id="{957BBCE5-F5BC-4EFB-8962-902F8E022F3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3" name="Text Box 11">
          <a:extLst>
            <a:ext uri="{FF2B5EF4-FFF2-40B4-BE49-F238E27FC236}">
              <a16:creationId xmlns:a16="http://schemas.microsoft.com/office/drawing/2014/main" id="{59CDE43A-E51A-4098-B653-918EB3DF917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4" name="Text Box 11">
          <a:extLst>
            <a:ext uri="{FF2B5EF4-FFF2-40B4-BE49-F238E27FC236}">
              <a16:creationId xmlns:a16="http://schemas.microsoft.com/office/drawing/2014/main" id="{00ACBB91-8B03-494F-8AC1-287ACA376900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5" name="Text Box 11">
          <a:extLst>
            <a:ext uri="{FF2B5EF4-FFF2-40B4-BE49-F238E27FC236}">
              <a16:creationId xmlns:a16="http://schemas.microsoft.com/office/drawing/2014/main" id="{6D96204C-D995-4512-A17C-C2EF68028C6C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6" name="Text Box 11">
          <a:extLst>
            <a:ext uri="{FF2B5EF4-FFF2-40B4-BE49-F238E27FC236}">
              <a16:creationId xmlns:a16="http://schemas.microsoft.com/office/drawing/2014/main" id="{E41B4B1F-37CC-43FB-9AFC-CD6E9C1E783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7" name="Text Box 11">
          <a:extLst>
            <a:ext uri="{FF2B5EF4-FFF2-40B4-BE49-F238E27FC236}">
              <a16:creationId xmlns:a16="http://schemas.microsoft.com/office/drawing/2014/main" id="{BEDEA390-210F-4614-9E82-96FEDF91BFC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88" name="Text Box 11">
          <a:extLst>
            <a:ext uri="{FF2B5EF4-FFF2-40B4-BE49-F238E27FC236}">
              <a16:creationId xmlns:a16="http://schemas.microsoft.com/office/drawing/2014/main" id="{C5431E71-3683-460B-A54B-E3DA11E0534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89" name="Text Box 11">
          <a:extLst>
            <a:ext uri="{FF2B5EF4-FFF2-40B4-BE49-F238E27FC236}">
              <a16:creationId xmlns:a16="http://schemas.microsoft.com/office/drawing/2014/main" id="{379A8964-033E-4A6E-A084-871C18C187C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90" name="Text Box 11">
          <a:extLst>
            <a:ext uri="{FF2B5EF4-FFF2-40B4-BE49-F238E27FC236}">
              <a16:creationId xmlns:a16="http://schemas.microsoft.com/office/drawing/2014/main" id="{3076BBD1-EEC9-44E9-9917-E229A7F348A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91" name="Text Box 11">
          <a:extLst>
            <a:ext uri="{FF2B5EF4-FFF2-40B4-BE49-F238E27FC236}">
              <a16:creationId xmlns:a16="http://schemas.microsoft.com/office/drawing/2014/main" id="{A6D56D3B-50C1-4311-AFDB-1E3ACE0679D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2" name="Text Box 11">
          <a:extLst>
            <a:ext uri="{FF2B5EF4-FFF2-40B4-BE49-F238E27FC236}">
              <a16:creationId xmlns:a16="http://schemas.microsoft.com/office/drawing/2014/main" id="{81FE4038-66E0-4928-827B-829B75090967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3" name="Text Box 11">
          <a:extLst>
            <a:ext uri="{FF2B5EF4-FFF2-40B4-BE49-F238E27FC236}">
              <a16:creationId xmlns:a16="http://schemas.microsoft.com/office/drawing/2014/main" id="{A697FF5D-BFFD-4D09-911D-7F7D899BAE93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4" name="Text Box 11">
          <a:extLst>
            <a:ext uri="{FF2B5EF4-FFF2-40B4-BE49-F238E27FC236}">
              <a16:creationId xmlns:a16="http://schemas.microsoft.com/office/drawing/2014/main" id="{20D4A4BD-21D7-432F-A78A-8A7FCC570E5A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5" name="Text Box 11">
          <a:extLst>
            <a:ext uri="{FF2B5EF4-FFF2-40B4-BE49-F238E27FC236}">
              <a16:creationId xmlns:a16="http://schemas.microsoft.com/office/drawing/2014/main" id="{C6E8C3FF-3043-446D-8244-1CED90C7579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6" name="Text Box 11">
          <a:extLst>
            <a:ext uri="{FF2B5EF4-FFF2-40B4-BE49-F238E27FC236}">
              <a16:creationId xmlns:a16="http://schemas.microsoft.com/office/drawing/2014/main" id="{276C0AFB-22B5-4573-A166-5368D49D57D3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7" name="Text Box 11">
          <a:extLst>
            <a:ext uri="{FF2B5EF4-FFF2-40B4-BE49-F238E27FC236}">
              <a16:creationId xmlns:a16="http://schemas.microsoft.com/office/drawing/2014/main" id="{77B419C7-A881-47B7-89D5-F2A634D379E2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8" name="Text Box 11">
          <a:extLst>
            <a:ext uri="{FF2B5EF4-FFF2-40B4-BE49-F238E27FC236}">
              <a16:creationId xmlns:a16="http://schemas.microsoft.com/office/drawing/2014/main" id="{C5EB580F-FEDA-4FAD-8D4B-0B9F84BA7151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9" name="Text Box 11">
          <a:extLst>
            <a:ext uri="{FF2B5EF4-FFF2-40B4-BE49-F238E27FC236}">
              <a16:creationId xmlns:a16="http://schemas.microsoft.com/office/drawing/2014/main" id="{2BF57348-85E3-483E-B433-C1730E566C5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0" name="Text Box 11">
          <a:extLst>
            <a:ext uri="{FF2B5EF4-FFF2-40B4-BE49-F238E27FC236}">
              <a16:creationId xmlns:a16="http://schemas.microsoft.com/office/drawing/2014/main" id="{6773F6DE-D03E-45EE-AB2B-D85AC9142971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1" name="Text Box 11">
          <a:extLst>
            <a:ext uri="{FF2B5EF4-FFF2-40B4-BE49-F238E27FC236}">
              <a16:creationId xmlns:a16="http://schemas.microsoft.com/office/drawing/2014/main" id="{2C6CDD68-0671-4B27-9C52-C12E6FB34C0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2" name="Text Box 11">
          <a:extLst>
            <a:ext uri="{FF2B5EF4-FFF2-40B4-BE49-F238E27FC236}">
              <a16:creationId xmlns:a16="http://schemas.microsoft.com/office/drawing/2014/main" id="{6F06E8DF-3D33-42E9-8715-E1AFA28305C8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3" name="Text Box 11">
          <a:extLst>
            <a:ext uri="{FF2B5EF4-FFF2-40B4-BE49-F238E27FC236}">
              <a16:creationId xmlns:a16="http://schemas.microsoft.com/office/drawing/2014/main" id="{C74FE3CE-0572-44FB-A56A-6A44A88698C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4" name="Text Box 11">
          <a:extLst>
            <a:ext uri="{FF2B5EF4-FFF2-40B4-BE49-F238E27FC236}">
              <a16:creationId xmlns:a16="http://schemas.microsoft.com/office/drawing/2014/main" id="{0DC439E2-4D70-4BF3-8E9D-7347B21DC1D7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5" name="Text Box 11">
          <a:extLst>
            <a:ext uri="{FF2B5EF4-FFF2-40B4-BE49-F238E27FC236}">
              <a16:creationId xmlns:a16="http://schemas.microsoft.com/office/drawing/2014/main" id="{048A2C7D-D8D7-4D97-BD5A-DD28205D83F2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6" name="Text Box 11">
          <a:extLst>
            <a:ext uri="{FF2B5EF4-FFF2-40B4-BE49-F238E27FC236}">
              <a16:creationId xmlns:a16="http://schemas.microsoft.com/office/drawing/2014/main" id="{B2253E65-6DCB-4C09-AA31-2597FB0736C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7" name="Text Box 11">
          <a:extLst>
            <a:ext uri="{FF2B5EF4-FFF2-40B4-BE49-F238E27FC236}">
              <a16:creationId xmlns:a16="http://schemas.microsoft.com/office/drawing/2014/main" id="{01FA7DA4-8297-40E1-8356-6BC98753BF4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08" name="Text Box 11">
          <a:extLst>
            <a:ext uri="{FF2B5EF4-FFF2-40B4-BE49-F238E27FC236}">
              <a16:creationId xmlns:a16="http://schemas.microsoft.com/office/drawing/2014/main" id="{4FE5238A-4FD7-4749-86B7-D34FD9EC4CB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09" name="Text Box 11">
          <a:extLst>
            <a:ext uri="{FF2B5EF4-FFF2-40B4-BE49-F238E27FC236}">
              <a16:creationId xmlns:a16="http://schemas.microsoft.com/office/drawing/2014/main" id="{009B81D1-F69E-4A19-A848-683C0B8C1FB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0" name="Text Box 11">
          <a:extLst>
            <a:ext uri="{FF2B5EF4-FFF2-40B4-BE49-F238E27FC236}">
              <a16:creationId xmlns:a16="http://schemas.microsoft.com/office/drawing/2014/main" id="{C16CA2AE-773B-48B0-A5EE-6856F696FE3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1" name="Text Box 11">
          <a:extLst>
            <a:ext uri="{FF2B5EF4-FFF2-40B4-BE49-F238E27FC236}">
              <a16:creationId xmlns:a16="http://schemas.microsoft.com/office/drawing/2014/main" id="{48A1B73A-DE67-454F-8EDF-50B98FE4D49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2" name="Text Box 11">
          <a:extLst>
            <a:ext uri="{FF2B5EF4-FFF2-40B4-BE49-F238E27FC236}">
              <a16:creationId xmlns:a16="http://schemas.microsoft.com/office/drawing/2014/main" id="{953F7969-140F-4CC9-94D5-F3DBEC26DFC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3" name="Text Box 11">
          <a:extLst>
            <a:ext uri="{FF2B5EF4-FFF2-40B4-BE49-F238E27FC236}">
              <a16:creationId xmlns:a16="http://schemas.microsoft.com/office/drawing/2014/main" id="{9C289D18-1E5A-4704-AC17-39A8792311B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4" name="Text Box 11">
          <a:extLst>
            <a:ext uri="{FF2B5EF4-FFF2-40B4-BE49-F238E27FC236}">
              <a16:creationId xmlns:a16="http://schemas.microsoft.com/office/drawing/2014/main" id="{8BD1FD16-3F43-4D18-9B1F-7D6BFD91547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5" name="Text Box 11">
          <a:extLst>
            <a:ext uri="{FF2B5EF4-FFF2-40B4-BE49-F238E27FC236}">
              <a16:creationId xmlns:a16="http://schemas.microsoft.com/office/drawing/2014/main" id="{44C7F19D-1C58-4189-9FB0-6DADE2A2092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6" name="Text Box 11">
          <a:extLst>
            <a:ext uri="{FF2B5EF4-FFF2-40B4-BE49-F238E27FC236}">
              <a16:creationId xmlns:a16="http://schemas.microsoft.com/office/drawing/2014/main" id="{16F27D7C-285C-4BDC-9F36-69BCAABFEDA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7" name="Text Box 11">
          <a:extLst>
            <a:ext uri="{FF2B5EF4-FFF2-40B4-BE49-F238E27FC236}">
              <a16:creationId xmlns:a16="http://schemas.microsoft.com/office/drawing/2014/main" id="{C6057D48-06A7-40CC-A9D8-8FCD8CB6F39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8" name="Text Box 11">
          <a:extLst>
            <a:ext uri="{FF2B5EF4-FFF2-40B4-BE49-F238E27FC236}">
              <a16:creationId xmlns:a16="http://schemas.microsoft.com/office/drawing/2014/main" id="{6140A3C5-2029-4C23-B7D2-52AB2225138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9" name="Text Box 11">
          <a:extLst>
            <a:ext uri="{FF2B5EF4-FFF2-40B4-BE49-F238E27FC236}">
              <a16:creationId xmlns:a16="http://schemas.microsoft.com/office/drawing/2014/main" id="{E732AC34-A424-4608-B987-219EFE06BB5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0" name="Text Box 11">
          <a:extLst>
            <a:ext uri="{FF2B5EF4-FFF2-40B4-BE49-F238E27FC236}">
              <a16:creationId xmlns:a16="http://schemas.microsoft.com/office/drawing/2014/main" id="{CACBEE07-F9ED-4D5D-8813-7A06E020645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1" name="Text Box 11">
          <a:extLst>
            <a:ext uri="{FF2B5EF4-FFF2-40B4-BE49-F238E27FC236}">
              <a16:creationId xmlns:a16="http://schemas.microsoft.com/office/drawing/2014/main" id="{67A2AF9F-6815-4525-9DCB-ECB9C6852CDF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2" name="Text Box 11">
          <a:extLst>
            <a:ext uri="{FF2B5EF4-FFF2-40B4-BE49-F238E27FC236}">
              <a16:creationId xmlns:a16="http://schemas.microsoft.com/office/drawing/2014/main" id="{63855DAD-CAFD-41E9-883C-5115622922D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3" name="Text Box 11">
          <a:extLst>
            <a:ext uri="{FF2B5EF4-FFF2-40B4-BE49-F238E27FC236}">
              <a16:creationId xmlns:a16="http://schemas.microsoft.com/office/drawing/2014/main" id="{4538F164-CC48-4BAF-84EB-C5A2025C148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4" name="Text Box 11">
          <a:extLst>
            <a:ext uri="{FF2B5EF4-FFF2-40B4-BE49-F238E27FC236}">
              <a16:creationId xmlns:a16="http://schemas.microsoft.com/office/drawing/2014/main" id="{EC5612BF-A163-4D05-8671-DC7217A14CA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5" name="Text Box 11">
          <a:extLst>
            <a:ext uri="{FF2B5EF4-FFF2-40B4-BE49-F238E27FC236}">
              <a16:creationId xmlns:a16="http://schemas.microsoft.com/office/drawing/2014/main" id="{17DA1A1A-9D9F-4EF0-A26A-DFCCF99F5CC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6" name="Text Box 11">
          <a:extLst>
            <a:ext uri="{FF2B5EF4-FFF2-40B4-BE49-F238E27FC236}">
              <a16:creationId xmlns:a16="http://schemas.microsoft.com/office/drawing/2014/main" id="{2DA5F65B-500B-4C21-B078-58D495CC860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7" name="Text Box 11">
          <a:extLst>
            <a:ext uri="{FF2B5EF4-FFF2-40B4-BE49-F238E27FC236}">
              <a16:creationId xmlns:a16="http://schemas.microsoft.com/office/drawing/2014/main" id="{3BBB457D-8F2A-4382-94F6-331708A019A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8" name="Text Box 11">
          <a:extLst>
            <a:ext uri="{FF2B5EF4-FFF2-40B4-BE49-F238E27FC236}">
              <a16:creationId xmlns:a16="http://schemas.microsoft.com/office/drawing/2014/main" id="{739D38BD-F17A-412F-B46B-1EAA1FE46C1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9" name="Text Box 11">
          <a:extLst>
            <a:ext uri="{FF2B5EF4-FFF2-40B4-BE49-F238E27FC236}">
              <a16:creationId xmlns:a16="http://schemas.microsoft.com/office/drawing/2014/main" id="{580963E7-7F8C-44FD-BEF0-7D041094917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30" name="Text Box 11">
          <a:extLst>
            <a:ext uri="{FF2B5EF4-FFF2-40B4-BE49-F238E27FC236}">
              <a16:creationId xmlns:a16="http://schemas.microsoft.com/office/drawing/2014/main" id="{3C98C52E-1974-48DF-B4A5-72C29B4D157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31" name="Text Box 11">
          <a:extLst>
            <a:ext uri="{FF2B5EF4-FFF2-40B4-BE49-F238E27FC236}">
              <a16:creationId xmlns:a16="http://schemas.microsoft.com/office/drawing/2014/main" id="{9D351221-DF9E-4D35-B312-A12174789C7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2" name="Text Box 11">
          <a:extLst>
            <a:ext uri="{FF2B5EF4-FFF2-40B4-BE49-F238E27FC236}">
              <a16:creationId xmlns:a16="http://schemas.microsoft.com/office/drawing/2014/main" id="{9CD3D470-0655-411A-9386-BD5C1D4EF6D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3" name="Text Box 11">
          <a:extLst>
            <a:ext uri="{FF2B5EF4-FFF2-40B4-BE49-F238E27FC236}">
              <a16:creationId xmlns:a16="http://schemas.microsoft.com/office/drawing/2014/main" id="{D8D05F3A-35AC-4AB1-80F5-6C3224285CC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4" name="Text Box 11">
          <a:extLst>
            <a:ext uri="{FF2B5EF4-FFF2-40B4-BE49-F238E27FC236}">
              <a16:creationId xmlns:a16="http://schemas.microsoft.com/office/drawing/2014/main" id="{375E5F40-5AF6-4F7B-A47E-EF2A3F4988F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5" name="Text Box 11">
          <a:extLst>
            <a:ext uri="{FF2B5EF4-FFF2-40B4-BE49-F238E27FC236}">
              <a16:creationId xmlns:a16="http://schemas.microsoft.com/office/drawing/2014/main" id="{0D4B8117-A687-4436-A7AD-72364A4AFF8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6" name="Text Box 11">
          <a:extLst>
            <a:ext uri="{FF2B5EF4-FFF2-40B4-BE49-F238E27FC236}">
              <a16:creationId xmlns:a16="http://schemas.microsoft.com/office/drawing/2014/main" id="{4547FE4E-2E95-4EDE-8412-293C0B40789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7" name="Text Box 11">
          <a:extLst>
            <a:ext uri="{FF2B5EF4-FFF2-40B4-BE49-F238E27FC236}">
              <a16:creationId xmlns:a16="http://schemas.microsoft.com/office/drawing/2014/main" id="{4DF08CBC-FF1C-4310-9C69-62DA0CF6256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8" name="Text Box 11">
          <a:extLst>
            <a:ext uri="{FF2B5EF4-FFF2-40B4-BE49-F238E27FC236}">
              <a16:creationId xmlns:a16="http://schemas.microsoft.com/office/drawing/2014/main" id="{C4858079-D812-4B6D-BFED-D7D04A86AA1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9" name="Text Box 11">
          <a:extLst>
            <a:ext uri="{FF2B5EF4-FFF2-40B4-BE49-F238E27FC236}">
              <a16:creationId xmlns:a16="http://schemas.microsoft.com/office/drawing/2014/main" id="{97BC9DC4-AB30-4505-AD12-1189BFA1867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0" name="Text Box 11">
          <a:extLst>
            <a:ext uri="{FF2B5EF4-FFF2-40B4-BE49-F238E27FC236}">
              <a16:creationId xmlns:a16="http://schemas.microsoft.com/office/drawing/2014/main" id="{A6027EF5-9006-4B28-869C-E3D926E7801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1" name="Text Box 11">
          <a:extLst>
            <a:ext uri="{FF2B5EF4-FFF2-40B4-BE49-F238E27FC236}">
              <a16:creationId xmlns:a16="http://schemas.microsoft.com/office/drawing/2014/main" id="{5B140BC7-8C89-4A41-B9F6-92F0547FBAF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2" name="Text Box 11">
          <a:extLst>
            <a:ext uri="{FF2B5EF4-FFF2-40B4-BE49-F238E27FC236}">
              <a16:creationId xmlns:a16="http://schemas.microsoft.com/office/drawing/2014/main" id="{CD7F18E0-4CD6-4962-906C-168619956B7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3" name="Text Box 11">
          <a:extLst>
            <a:ext uri="{FF2B5EF4-FFF2-40B4-BE49-F238E27FC236}">
              <a16:creationId xmlns:a16="http://schemas.microsoft.com/office/drawing/2014/main" id="{3457D615-4BC0-4280-A46B-73ACD886629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4" name="Text Box 11">
          <a:extLst>
            <a:ext uri="{FF2B5EF4-FFF2-40B4-BE49-F238E27FC236}">
              <a16:creationId xmlns:a16="http://schemas.microsoft.com/office/drawing/2014/main" id="{51A6C73C-300C-4345-9097-9ACE60C2151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5" name="Text Box 11">
          <a:extLst>
            <a:ext uri="{FF2B5EF4-FFF2-40B4-BE49-F238E27FC236}">
              <a16:creationId xmlns:a16="http://schemas.microsoft.com/office/drawing/2014/main" id="{709FCB7A-AD9C-45D7-9EFE-1CA26EB8E38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6" name="Text Box 11">
          <a:extLst>
            <a:ext uri="{FF2B5EF4-FFF2-40B4-BE49-F238E27FC236}">
              <a16:creationId xmlns:a16="http://schemas.microsoft.com/office/drawing/2014/main" id="{0DDFFE5E-5C10-4F23-B654-373805BF8F8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7" name="Text Box 11">
          <a:extLst>
            <a:ext uri="{FF2B5EF4-FFF2-40B4-BE49-F238E27FC236}">
              <a16:creationId xmlns:a16="http://schemas.microsoft.com/office/drawing/2014/main" id="{3704B9FE-CFA5-415B-B251-C599633777B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8" name="Text Box 11">
          <a:extLst>
            <a:ext uri="{FF2B5EF4-FFF2-40B4-BE49-F238E27FC236}">
              <a16:creationId xmlns:a16="http://schemas.microsoft.com/office/drawing/2014/main" id="{A15E0E62-738D-4B23-B1AB-5EA4A52AD8B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9" name="Text Box 11">
          <a:extLst>
            <a:ext uri="{FF2B5EF4-FFF2-40B4-BE49-F238E27FC236}">
              <a16:creationId xmlns:a16="http://schemas.microsoft.com/office/drawing/2014/main" id="{F9A3186A-272C-4083-A6C6-134F3206591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0" name="Text Box 11">
          <a:extLst>
            <a:ext uri="{FF2B5EF4-FFF2-40B4-BE49-F238E27FC236}">
              <a16:creationId xmlns:a16="http://schemas.microsoft.com/office/drawing/2014/main" id="{2DC6F135-44D0-4172-9A68-B958220066F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1" name="Text Box 11">
          <a:extLst>
            <a:ext uri="{FF2B5EF4-FFF2-40B4-BE49-F238E27FC236}">
              <a16:creationId xmlns:a16="http://schemas.microsoft.com/office/drawing/2014/main" id="{CE7DD98B-DB69-48BC-89E6-ACDB242B343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2" name="Text Box 11">
          <a:extLst>
            <a:ext uri="{FF2B5EF4-FFF2-40B4-BE49-F238E27FC236}">
              <a16:creationId xmlns:a16="http://schemas.microsoft.com/office/drawing/2014/main" id="{8ED7EE05-B928-4778-8FAE-53D733E2B79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3" name="Text Box 11">
          <a:extLst>
            <a:ext uri="{FF2B5EF4-FFF2-40B4-BE49-F238E27FC236}">
              <a16:creationId xmlns:a16="http://schemas.microsoft.com/office/drawing/2014/main" id="{74F72626-16EB-40D5-9EB4-8D1FCD10C90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4" name="Text Box 11">
          <a:extLst>
            <a:ext uri="{FF2B5EF4-FFF2-40B4-BE49-F238E27FC236}">
              <a16:creationId xmlns:a16="http://schemas.microsoft.com/office/drawing/2014/main" id="{BE038E51-5E4B-4684-8C25-7546C9C5606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5" name="Text Box 11">
          <a:extLst>
            <a:ext uri="{FF2B5EF4-FFF2-40B4-BE49-F238E27FC236}">
              <a16:creationId xmlns:a16="http://schemas.microsoft.com/office/drawing/2014/main" id="{533FA523-6E10-49B4-9C8E-8F468739084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6" name="Text Box 11">
          <a:extLst>
            <a:ext uri="{FF2B5EF4-FFF2-40B4-BE49-F238E27FC236}">
              <a16:creationId xmlns:a16="http://schemas.microsoft.com/office/drawing/2014/main" id="{E7E2570B-DCE2-4ED0-8124-62622530D53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7" name="Text Box 11">
          <a:extLst>
            <a:ext uri="{FF2B5EF4-FFF2-40B4-BE49-F238E27FC236}">
              <a16:creationId xmlns:a16="http://schemas.microsoft.com/office/drawing/2014/main" id="{F0731146-A669-4902-AEEF-312A765A2B9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8" name="Text Box 11">
          <a:extLst>
            <a:ext uri="{FF2B5EF4-FFF2-40B4-BE49-F238E27FC236}">
              <a16:creationId xmlns:a16="http://schemas.microsoft.com/office/drawing/2014/main" id="{5D181490-B097-42EF-A5B2-84F0F9259E1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9" name="Text Box 11">
          <a:extLst>
            <a:ext uri="{FF2B5EF4-FFF2-40B4-BE49-F238E27FC236}">
              <a16:creationId xmlns:a16="http://schemas.microsoft.com/office/drawing/2014/main" id="{AF42FB69-4135-4DDE-9272-823E4381F23F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0" name="Text Box 11">
          <a:extLst>
            <a:ext uri="{FF2B5EF4-FFF2-40B4-BE49-F238E27FC236}">
              <a16:creationId xmlns:a16="http://schemas.microsoft.com/office/drawing/2014/main" id="{825BC016-5F00-4F26-B60E-2D79196905D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1" name="Text Box 11">
          <a:extLst>
            <a:ext uri="{FF2B5EF4-FFF2-40B4-BE49-F238E27FC236}">
              <a16:creationId xmlns:a16="http://schemas.microsoft.com/office/drawing/2014/main" id="{EDA9F28E-B339-4A3C-8F23-907FE8838C2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2" name="Text Box 11">
          <a:extLst>
            <a:ext uri="{FF2B5EF4-FFF2-40B4-BE49-F238E27FC236}">
              <a16:creationId xmlns:a16="http://schemas.microsoft.com/office/drawing/2014/main" id="{02449509-9E7E-4140-AA1F-FF2405B0E7D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3" name="Text Box 11">
          <a:extLst>
            <a:ext uri="{FF2B5EF4-FFF2-40B4-BE49-F238E27FC236}">
              <a16:creationId xmlns:a16="http://schemas.microsoft.com/office/drawing/2014/main" id="{6CFB0F49-E11C-494A-A254-04B3700F397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4" name="Text Box 11">
          <a:extLst>
            <a:ext uri="{FF2B5EF4-FFF2-40B4-BE49-F238E27FC236}">
              <a16:creationId xmlns:a16="http://schemas.microsoft.com/office/drawing/2014/main" id="{6394C3D4-8281-4DEA-9B1B-25D40F4B567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5" name="Text Box 11">
          <a:extLst>
            <a:ext uri="{FF2B5EF4-FFF2-40B4-BE49-F238E27FC236}">
              <a16:creationId xmlns:a16="http://schemas.microsoft.com/office/drawing/2014/main" id="{14B7B70E-C6CD-4A80-BC0E-125608E1736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6" name="Text Box 11">
          <a:extLst>
            <a:ext uri="{FF2B5EF4-FFF2-40B4-BE49-F238E27FC236}">
              <a16:creationId xmlns:a16="http://schemas.microsoft.com/office/drawing/2014/main" id="{C8CAB048-E252-4D0F-AC57-76D5EFBEE0D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7" name="Text Box 11">
          <a:extLst>
            <a:ext uri="{FF2B5EF4-FFF2-40B4-BE49-F238E27FC236}">
              <a16:creationId xmlns:a16="http://schemas.microsoft.com/office/drawing/2014/main" id="{A2ECDAF3-156B-4932-975E-3840E4A9D93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8" name="Text Box 11">
          <a:extLst>
            <a:ext uri="{FF2B5EF4-FFF2-40B4-BE49-F238E27FC236}">
              <a16:creationId xmlns:a16="http://schemas.microsoft.com/office/drawing/2014/main" id="{6B56C154-B038-43C9-9B60-762C5C8ED1E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9" name="Text Box 11">
          <a:extLst>
            <a:ext uri="{FF2B5EF4-FFF2-40B4-BE49-F238E27FC236}">
              <a16:creationId xmlns:a16="http://schemas.microsoft.com/office/drawing/2014/main" id="{2B4019C1-7FCC-49F5-B301-1CFC8F3C54B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0" name="Text Box 11">
          <a:extLst>
            <a:ext uri="{FF2B5EF4-FFF2-40B4-BE49-F238E27FC236}">
              <a16:creationId xmlns:a16="http://schemas.microsoft.com/office/drawing/2014/main" id="{6BB7CA78-EB0A-4C3D-871D-1C30AFD92BAF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1" name="Text Box 11">
          <a:extLst>
            <a:ext uri="{FF2B5EF4-FFF2-40B4-BE49-F238E27FC236}">
              <a16:creationId xmlns:a16="http://schemas.microsoft.com/office/drawing/2014/main" id="{296997AF-D8B8-4A07-B0F1-7D4581155C9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2" name="Text Box 11">
          <a:extLst>
            <a:ext uri="{FF2B5EF4-FFF2-40B4-BE49-F238E27FC236}">
              <a16:creationId xmlns:a16="http://schemas.microsoft.com/office/drawing/2014/main" id="{5E277A6D-5BF6-480D-8540-CD5CE7A3776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3" name="Text Box 11">
          <a:extLst>
            <a:ext uri="{FF2B5EF4-FFF2-40B4-BE49-F238E27FC236}">
              <a16:creationId xmlns:a16="http://schemas.microsoft.com/office/drawing/2014/main" id="{9C8B69ED-81BA-4C3B-BD80-275C4D4EA09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4" name="Text Box 11">
          <a:extLst>
            <a:ext uri="{FF2B5EF4-FFF2-40B4-BE49-F238E27FC236}">
              <a16:creationId xmlns:a16="http://schemas.microsoft.com/office/drawing/2014/main" id="{1FC16DED-224D-4BAF-B1FB-E857D1A4FAA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5" name="Text Box 11">
          <a:extLst>
            <a:ext uri="{FF2B5EF4-FFF2-40B4-BE49-F238E27FC236}">
              <a16:creationId xmlns:a16="http://schemas.microsoft.com/office/drawing/2014/main" id="{04924F8E-E948-4741-AF1D-806A9EC72F2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6" name="Text Box 11">
          <a:extLst>
            <a:ext uri="{FF2B5EF4-FFF2-40B4-BE49-F238E27FC236}">
              <a16:creationId xmlns:a16="http://schemas.microsoft.com/office/drawing/2014/main" id="{CD16352B-0E69-41DE-B5BB-FE88BE40AA3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7" name="Text Box 11">
          <a:extLst>
            <a:ext uri="{FF2B5EF4-FFF2-40B4-BE49-F238E27FC236}">
              <a16:creationId xmlns:a16="http://schemas.microsoft.com/office/drawing/2014/main" id="{28BEE0E5-FC6A-483F-BA55-A00BB1334D6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8" name="Text Box 11">
          <a:extLst>
            <a:ext uri="{FF2B5EF4-FFF2-40B4-BE49-F238E27FC236}">
              <a16:creationId xmlns:a16="http://schemas.microsoft.com/office/drawing/2014/main" id="{45765327-6377-45CC-9D19-D284C100BB4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9" name="Text Box 11">
          <a:extLst>
            <a:ext uri="{FF2B5EF4-FFF2-40B4-BE49-F238E27FC236}">
              <a16:creationId xmlns:a16="http://schemas.microsoft.com/office/drawing/2014/main" id="{EC8FC954-2B03-47AC-AA1B-0A5710A6E63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0" name="Text Box 11">
          <a:extLst>
            <a:ext uri="{FF2B5EF4-FFF2-40B4-BE49-F238E27FC236}">
              <a16:creationId xmlns:a16="http://schemas.microsoft.com/office/drawing/2014/main" id="{7B07D01C-D3D8-4B8D-B31D-5C2ED476721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1" name="Text Box 11">
          <a:extLst>
            <a:ext uri="{FF2B5EF4-FFF2-40B4-BE49-F238E27FC236}">
              <a16:creationId xmlns:a16="http://schemas.microsoft.com/office/drawing/2014/main" id="{FBB5A783-E116-4B86-BF24-6413E23AEF9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2" name="Text Box 11">
          <a:extLst>
            <a:ext uri="{FF2B5EF4-FFF2-40B4-BE49-F238E27FC236}">
              <a16:creationId xmlns:a16="http://schemas.microsoft.com/office/drawing/2014/main" id="{5803494A-3EFD-47B1-BBAE-DAA477E33CE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3" name="Text Box 11">
          <a:extLst>
            <a:ext uri="{FF2B5EF4-FFF2-40B4-BE49-F238E27FC236}">
              <a16:creationId xmlns:a16="http://schemas.microsoft.com/office/drawing/2014/main" id="{2308EC5D-34AF-4DB8-A4A0-0BB1AF49866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4" name="Text Box 11">
          <a:extLst>
            <a:ext uri="{FF2B5EF4-FFF2-40B4-BE49-F238E27FC236}">
              <a16:creationId xmlns:a16="http://schemas.microsoft.com/office/drawing/2014/main" id="{C9854129-522D-4E5C-B5B5-83802315BE4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5" name="Text Box 11">
          <a:extLst>
            <a:ext uri="{FF2B5EF4-FFF2-40B4-BE49-F238E27FC236}">
              <a16:creationId xmlns:a16="http://schemas.microsoft.com/office/drawing/2014/main" id="{78E17BBF-A54C-4C19-9395-101FBBA0D21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6" name="Text Box 11">
          <a:extLst>
            <a:ext uri="{FF2B5EF4-FFF2-40B4-BE49-F238E27FC236}">
              <a16:creationId xmlns:a16="http://schemas.microsoft.com/office/drawing/2014/main" id="{CAD029E6-9E46-4DDD-B997-8EAEE4046AE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7" name="Text Box 11">
          <a:extLst>
            <a:ext uri="{FF2B5EF4-FFF2-40B4-BE49-F238E27FC236}">
              <a16:creationId xmlns:a16="http://schemas.microsoft.com/office/drawing/2014/main" id="{BA9D90F2-66B0-4ECE-B670-8CF83A62E7C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8" name="Text Box 11">
          <a:extLst>
            <a:ext uri="{FF2B5EF4-FFF2-40B4-BE49-F238E27FC236}">
              <a16:creationId xmlns:a16="http://schemas.microsoft.com/office/drawing/2014/main" id="{1909F22D-17F7-40CE-A8F3-11303E5A774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9" name="Text Box 11">
          <a:extLst>
            <a:ext uri="{FF2B5EF4-FFF2-40B4-BE49-F238E27FC236}">
              <a16:creationId xmlns:a16="http://schemas.microsoft.com/office/drawing/2014/main" id="{4C6305D9-D0EE-40A8-83D6-911E6ECDC91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90" name="Text Box 11">
          <a:extLst>
            <a:ext uri="{FF2B5EF4-FFF2-40B4-BE49-F238E27FC236}">
              <a16:creationId xmlns:a16="http://schemas.microsoft.com/office/drawing/2014/main" id="{C5A741D3-12A5-4E42-9467-45ECB9DDB38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91" name="Text Box 11">
          <a:extLst>
            <a:ext uri="{FF2B5EF4-FFF2-40B4-BE49-F238E27FC236}">
              <a16:creationId xmlns:a16="http://schemas.microsoft.com/office/drawing/2014/main" id="{980532CD-C7F8-4B0B-AAE9-AF0502E06AA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207818</xdr:colOff>
      <xdr:row>6</xdr:row>
      <xdr:rowOff>130752</xdr:rowOff>
    </xdr:from>
    <xdr:to>
      <xdr:col>4</xdr:col>
      <xdr:colOff>215438</xdr:colOff>
      <xdr:row>9</xdr:row>
      <xdr:rowOff>130752</xdr:rowOff>
    </xdr:to>
    <xdr:sp macro="" textlink="">
      <xdr:nvSpPr>
        <xdr:cNvPr id="692" name="Text Box 11">
          <a:extLst>
            <a:ext uri="{FF2B5EF4-FFF2-40B4-BE49-F238E27FC236}">
              <a16:creationId xmlns:a16="http://schemas.microsoft.com/office/drawing/2014/main" id="{237EA22B-3120-411A-BB93-6974CBA4E061}"/>
            </a:ext>
          </a:extLst>
        </xdr:cNvPr>
        <xdr:cNvSpPr txBox="1">
          <a:spLocks noChangeArrowheads="1"/>
        </xdr:cNvSpPr>
      </xdr:nvSpPr>
      <xdr:spPr bwMode="auto">
        <a:xfrm>
          <a:off x="3678728" y="144901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207818</xdr:colOff>
      <xdr:row>6</xdr:row>
      <xdr:rowOff>130752</xdr:rowOff>
    </xdr:from>
    <xdr:to>
      <xdr:col>4</xdr:col>
      <xdr:colOff>215438</xdr:colOff>
      <xdr:row>9</xdr:row>
      <xdr:rowOff>130752</xdr:rowOff>
    </xdr:to>
    <xdr:sp macro="" textlink="">
      <xdr:nvSpPr>
        <xdr:cNvPr id="693" name="Text Box 11">
          <a:extLst>
            <a:ext uri="{FF2B5EF4-FFF2-40B4-BE49-F238E27FC236}">
              <a16:creationId xmlns:a16="http://schemas.microsoft.com/office/drawing/2014/main" id="{AFBE156E-1D9B-48BD-82EC-BF4575138836}"/>
            </a:ext>
          </a:extLst>
        </xdr:cNvPr>
        <xdr:cNvSpPr txBox="1">
          <a:spLocks noChangeArrowheads="1"/>
        </xdr:cNvSpPr>
      </xdr:nvSpPr>
      <xdr:spPr bwMode="auto">
        <a:xfrm>
          <a:off x="3678728" y="144901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207818</xdr:colOff>
      <xdr:row>6</xdr:row>
      <xdr:rowOff>130752</xdr:rowOff>
    </xdr:from>
    <xdr:to>
      <xdr:col>4</xdr:col>
      <xdr:colOff>215438</xdr:colOff>
      <xdr:row>9</xdr:row>
      <xdr:rowOff>130752</xdr:rowOff>
    </xdr:to>
    <xdr:sp macro="" textlink="">
      <xdr:nvSpPr>
        <xdr:cNvPr id="694" name="Text Box 11">
          <a:extLst>
            <a:ext uri="{FF2B5EF4-FFF2-40B4-BE49-F238E27FC236}">
              <a16:creationId xmlns:a16="http://schemas.microsoft.com/office/drawing/2014/main" id="{C521D349-7D8B-44E2-A3C7-04C1F125B149}"/>
            </a:ext>
          </a:extLst>
        </xdr:cNvPr>
        <xdr:cNvSpPr txBox="1">
          <a:spLocks noChangeArrowheads="1"/>
        </xdr:cNvSpPr>
      </xdr:nvSpPr>
      <xdr:spPr bwMode="auto">
        <a:xfrm>
          <a:off x="3678728" y="144901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207818</xdr:colOff>
      <xdr:row>6</xdr:row>
      <xdr:rowOff>130752</xdr:rowOff>
    </xdr:from>
    <xdr:to>
      <xdr:col>4</xdr:col>
      <xdr:colOff>215438</xdr:colOff>
      <xdr:row>9</xdr:row>
      <xdr:rowOff>130752</xdr:rowOff>
    </xdr:to>
    <xdr:sp macro="" textlink="">
      <xdr:nvSpPr>
        <xdr:cNvPr id="695" name="Text Box 11">
          <a:extLst>
            <a:ext uri="{FF2B5EF4-FFF2-40B4-BE49-F238E27FC236}">
              <a16:creationId xmlns:a16="http://schemas.microsoft.com/office/drawing/2014/main" id="{B9FDA777-FF74-4A18-9837-80A68374CA16}"/>
            </a:ext>
          </a:extLst>
        </xdr:cNvPr>
        <xdr:cNvSpPr txBox="1">
          <a:spLocks noChangeArrowheads="1"/>
        </xdr:cNvSpPr>
      </xdr:nvSpPr>
      <xdr:spPr bwMode="auto">
        <a:xfrm>
          <a:off x="3678728" y="144901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207818</xdr:colOff>
      <xdr:row>6</xdr:row>
      <xdr:rowOff>130752</xdr:rowOff>
    </xdr:from>
    <xdr:to>
      <xdr:col>4</xdr:col>
      <xdr:colOff>215438</xdr:colOff>
      <xdr:row>9</xdr:row>
      <xdr:rowOff>130752</xdr:rowOff>
    </xdr:to>
    <xdr:sp macro="" textlink="">
      <xdr:nvSpPr>
        <xdr:cNvPr id="696" name="Text Box 11">
          <a:extLst>
            <a:ext uri="{FF2B5EF4-FFF2-40B4-BE49-F238E27FC236}">
              <a16:creationId xmlns:a16="http://schemas.microsoft.com/office/drawing/2014/main" id="{E46350E5-0FD6-42DE-975A-2C09A7C2961D}"/>
            </a:ext>
          </a:extLst>
        </xdr:cNvPr>
        <xdr:cNvSpPr txBox="1">
          <a:spLocks noChangeArrowheads="1"/>
        </xdr:cNvSpPr>
      </xdr:nvSpPr>
      <xdr:spPr bwMode="auto">
        <a:xfrm>
          <a:off x="3678728" y="144901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697" name="Text Box 11">
          <a:extLst>
            <a:ext uri="{FF2B5EF4-FFF2-40B4-BE49-F238E27FC236}">
              <a16:creationId xmlns:a16="http://schemas.microsoft.com/office/drawing/2014/main" id="{E1FF49AC-6940-442B-BB1F-415E0F3152B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698" name="Text Box 11">
          <a:extLst>
            <a:ext uri="{FF2B5EF4-FFF2-40B4-BE49-F238E27FC236}">
              <a16:creationId xmlns:a16="http://schemas.microsoft.com/office/drawing/2014/main" id="{AD2E489C-3808-460C-82B4-6F84D5B8A72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699" name="Text Box 11">
          <a:extLst>
            <a:ext uri="{FF2B5EF4-FFF2-40B4-BE49-F238E27FC236}">
              <a16:creationId xmlns:a16="http://schemas.microsoft.com/office/drawing/2014/main" id="{CFD1A123-FAA4-422F-B74F-D6677F2B89E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0" name="Text Box 11">
          <a:extLst>
            <a:ext uri="{FF2B5EF4-FFF2-40B4-BE49-F238E27FC236}">
              <a16:creationId xmlns:a16="http://schemas.microsoft.com/office/drawing/2014/main" id="{14FCABFD-8F7D-46BD-BDE4-1CD634CB07F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1" name="Text Box 11">
          <a:extLst>
            <a:ext uri="{FF2B5EF4-FFF2-40B4-BE49-F238E27FC236}">
              <a16:creationId xmlns:a16="http://schemas.microsoft.com/office/drawing/2014/main" id="{98652912-9726-4DC8-BDFF-F7E437480D9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2" name="Text Box 11">
          <a:extLst>
            <a:ext uri="{FF2B5EF4-FFF2-40B4-BE49-F238E27FC236}">
              <a16:creationId xmlns:a16="http://schemas.microsoft.com/office/drawing/2014/main" id="{C744EB1E-FB12-4EA5-A467-65AE9D6E737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3" name="Text Box 11">
          <a:extLst>
            <a:ext uri="{FF2B5EF4-FFF2-40B4-BE49-F238E27FC236}">
              <a16:creationId xmlns:a16="http://schemas.microsoft.com/office/drawing/2014/main" id="{8DAF089C-87AA-4702-843D-9FB5A7F8855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04" name="Text Box 11">
          <a:extLst>
            <a:ext uri="{FF2B5EF4-FFF2-40B4-BE49-F238E27FC236}">
              <a16:creationId xmlns:a16="http://schemas.microsoft.com/office/drawing/2014/main" id="{5A8AD035-A19F-49EF-96BD-E5AC3135920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05" name="Text Box 11">
          <a:extLst>
            <a:ext uri="{FF2B5EF4-FFF2-40B4-BE49-F238E27FC236}">
              <a16:creationId xmlns:a16="http://schemas.microsoft.com/office/drawing/2014/main" id="{EFA24668-473B-4D7C-AA56-FEE09BF6BE3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6" name="Text Box 11">
          <a:extLst>
            <a:ext uri="{FF2B5EF4-FFF2-40B4-BE49-F238E27FC236}">
              <a16:creationId xmlns:a16="http://schemas.microsoft.com/office/drawing/2014/main" id="{FF98B948-38A0-44E1-8D76-9AE11B33A00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7" name="Text Box 11">
          <a:extLst>
            <a:ext uri="{FF2B5EF4-FFF2-40B4-BE49-F238E27FC236}">
              <a16:creationId xmlns:a16="http://schemas.microsoft.com/office/drawing/2014/main" id="{4B9E181E-8EB6-497B-953D-1DC3339ADAA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08" name="Text Box 11">
          <a:extLst>
            <a:ext uri="{FF2B5EF4-FFF2-40B4-BE49-F238E27FC236}">
              <a16:creationId xmlns:a16="http://schemas.microsoft.com/office/drawing/2014/main" id="{0F83A528-4F63-463B-AD92-B756077A980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09" name="Text Box 11">
          <a:extLst>
            <a:ext uri="{FF2B5EF4-FFF2-40B4-BE49-F238E27FC236}">
              <a16:creationId xmlns:a16="http://schemas.microsoft.com/office/drawing/2014/main" id="{41F688F6-0E39-4096-9F5E-719C82C6604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10" name="Text Box 11">
          <a:extLst>
            <a:ext uri="{FF2B5EF4-FFF2-40B4-BE49-F238E27FC236}">
              <a16:creationId xmlns:a16="http://schemas.microsoft.com/office/drawing/2014/main" id="{AA30E273-D6AE-41CF-93A3-13056BB718E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11" name="Text Box 11">
          <a:extLst>
            <a:ext uri="{FF2B5EF4-FFF2-40B4-BE49-F238E27FC236}">
              <a16:creationId xmlns:a16="http://schemas.microsoft.com/office/drawing/2014/main" id="{DA2B9197-35A5-4EEF-B924-B338BA41AC55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2" name="Text Box 11">
          <a:extLst>
            <a:ext uri="{FF2B5EF4-FFF2-40B4-BE49-F238E27FC236}">
              <a16:creationId xmlns:a16="http://schemas.microsoft.com/office/drawing/2014/main" id="{05B389E5-322F-4956-AC01-41F76AA66B5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3" name="Text Box 11">
          <a:extLst>
            <a:ext uri="{FF2B5EF4-FFF2-40B4-BE49-F238E27FC236}">
              <a16:creationId xmlns:a16="http://schemas.microsoft.com/office/drawing/2014/main" id="{A7C81D40-E4E0-4163-BBD5-2A32A5F04FB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14" name="Text Box 11">
          <a:extLst>
            <a:ext uri="{FF2B5EF4-FFF2-40B4-BE49-F238E27FC236}">
              <a16:creationId xmlns:a16="http://schemas.microsoft.com/office/drawing/2014/main" id="{A595B3E7-0EAF-4855-AA36-3C24EA7BEA3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15" name="Text Box 11">
          <a:extLst>
            <a:ext uri="{FF2B5EF4-FFF2-40B4-BE49-F238E27FC236}">
              <a16:creationId xmlns:a16="http://schemas.microsoft.com/office/drawing/2014/main" id="{9649DF84-3FF7-4F8D-BAB1-1230989E16D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6" name="Text Box 11">
          <a:extLst>
            <a:ext uri="{FF2B5EF4-FFF2-40B4-BE49-F238E27FC236}">
              <a16:creationId xmlns:a16="http://schemas.microsoft.com/office/drawing/2014/main" id="{1DC1B6E3-E81F-471F-84EA-A662391FA48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7" name="Text Box 11">
          <a:extLst>
            <a:ext uri="{FF2B5EF4-FFF2-40B4-BE49-F238E27FC236}">
              <a16:creationId xmlns:a16="http://schemas.microsoft.com/office/drawing/2014/main" id="{1227C84B-BF52-4A9C-8321-090B59FF91E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8" name="Text Box 11">
          <a:extLst>
            <a:ext uri="{FF2B5EF4-FFF2-40B4-BE49-F238E27FC236}">
              <a16:creationId xmlns:a16="http://schemas.microsoft.com/office/drawing/2014/main" id="{1582B067-E280-4404-9B24-2656DC30C5F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9" name="Text Box 11">
          <a:extLst>
            <a:ext uri="{FF2B5EF4-FFF2-40B4-BE49-F238E27FC236}">
              <a16:creationId xmlns:a16="http://schemas.microsoft.com/office/drawing/2014/main" id="{B23B2BA2-365E-445B-8E0A-1791160975E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0" name="Text Box 11">
          <a:extLst>
            <a:ext uri="{FF2B5EF4-FFF2-40B4-BE49-F238E27FC236}">
              <a16:creationId xmlns:a16="http://schemas.microsoft.com/office/drawing/2014/main" id="{55D3BA1E-6EC8-45FE-BB6E-FF2AB34E5B9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1" name="Text Box 11">
          <a:extLst>
            <a:ext uri="{FF2B5EF4-FFF2-40B4-BE49-F238E27FC236}">
              <a16:creationId xmlns:a16="http://schemas.microsoft.com/office/drawing/2014/main" id="{68376B25-1572-4655-BF17-6AACD505A8A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2" name="Text Box 11">
          <a:extLst>
            <a:ext uri="{FF2B5EF4-FFF2-40B4-BE49-F238E27FC236}">
              <a16:creationId xmlns:a16="http://schemas.microsoft.com/office/drawing/2014/main" id="{50A8F05F-2169-45E1-BE96-6109773D846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3" name="Text Box 11">
          <a:extLst>
            <a:ext uri="{FF2B5EF4-FFF2-40B4-BE49-F238E27FC236}">
              <a16:creationId xmlns:a16="http://schemas.microsoft.com/office/drawing/2014/main" id="{C18DBFC9-DF95-40F2-B071-F72FC5D13DA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4" name="Text Box 11">
          <a:extLst>
            <a:ext uri="{FF2B5EF4-FFF2-40B4-BE49-F238E27FC236}">
              <a16:creationId xmlns:a16="http://schemas.microsoft.com/office/drawing/2014/main" id="{9DBE6698-FDBA-4C7B-994D-EFDF30F2A4A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5" name="Text Box 11">
          <a:extLst>
            <a:ext uri="{FF2B5EF4-FFF2-40B4-BE49-F238E27FC236}">
              <a16:creationId xmlns:a16="http://schemas.microsoft.com/office/drawing/2014/main" id="{72D3B1CA-BCDF-47C4-A1C9-3BBB84DC676E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6" name="Text Box 11">
          <a:extLst>
            <a:ext uri="{FF2B5EF4-FFF2-40B4-BE49-F238E27FC236}">
              <a16:creationId xmlns:a16="http://schemas.microsoft.com/office/drawing/2014/main" id="{9CFF3B98-8CFD-4268-A867-69B3978539A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7" name="Text Box 11">
          <a:extLst>
            <a:ext uri="{FF2B5EF4-FFF2-40B4-BE49-F238E27FC236}">
              <a16:creationId xmlns:a16="http://schemas.microsoft.com/office/drawing/2014/main" id="{5E0A0DF8-AF1A-4082-BB5C-ED7AB7B1A53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8" name="Text Box 11">
          <a:extLst>
            <a:ext uri="{FF2B5EF4-FFF2-40B4-BE49-F238E27FC236}">
              <a16:creationId xmlns:a16="http://schemas.microsoft.com/office/drawing/2014/main" id="{22AE0C5B-24B2-49EC-A918-95572E2D41F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9" name="Text Box 11">
          <a:extLst>
            <a:ext uri="{FF2B5EF4-FFF2-40B4-BE49-F238E27FC236}">
              <a16:creationId xmlns:a16="http://schemas.microsoft.com/office/drawing/2014/main" id="{7B4CFD64-67B3-4CFA-B320-15216B9BD47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0" name="Text Box 11">
          <a:extLst>
            <a:ext uri="{FF2B5EF4-FFF2-40B4-BE49-F238E27FC236}">
              <a16:creationId xmlns:a16="http://schemas.microsoft.com/office/drawing/2014/main" id="{79056957-961E-4BF5-A986-910C1A9198F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1" name="Text Box 11">
          <a:extLst>
            <a:ext uri="{FF2B5EF4-FFF2-40B4-BE49-F238E27FC236}">
              <a16:creationId xmlns:a16="http://schemas.microsoft.com/office/drawing/2014/main" id="{97C30C68-18C4-4F5C-A535-2E2FE6D2FB8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2" name="Text Box 11">
          <a:extLst>
            <a:ext uri="{FF2B5EF4-FFF2-40B4-BE49-F238E27FC236}">
              <a16:creationId xmlns:a16="http://schemas.microsoft.com/office/drawing/2014/main" id="{92B4B06B-A6E0-437F-A1D2-D140E80F280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3" name="Text Box 11">
          <a:extLst>
            <a:ext uri="{FF2B5EF4-FFF2-40B4-BE49-F238E27FC236}">
              <a16:creationId xmlns:a16="http://schemas.microsoft.com/office/drawing/2014/main" id="{93727797-EAF4-4398-8B2A-C9778AC0167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4" name="Text Box 11">
          <a:extLst>
            <a:ext uri="{FF2B5EF4-FFF2-40B4-BE49-F238E27FC236}">
              <a16:creationId xmlns:a16="http://schemas.microsoft.com/office/drawing/2014/main" id="{1B98D2C8-FA1C-48F2-BAB0-1152BAD7393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5" name="Text Box 11">
          <a:extLst>
            <a:ext uri="{FF2B5EF4-FFF2-40B4-BE49-F238E27FC236}">
              <a16:creationId xmlns:a16="http://schemas.microsoft.com/office/drawing/2014/main" id="{3326CECF-A1E0-46CD-9176-4A0297FC5825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6" name="Text Box 11">
          <a:extLst>
            <a:ext uri="{FF2B5EF4-FFF2-40B4-BE49-F238E27FC236}">
              <a16:creationId xmlns:a16="http://schemas.microsoft.com/office/drawing/2014/main" id="{7E4E40CC-2361-4C09-95B2-45C57E22741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7" name="Text Box 11">
          <a:extLst>
            <a:ext uri="{FF2B5EF4-FFF2-40B4-BE49-F238E27FC236}">
              <a16:creationId xmlns:a16="http://schemas.microsoft.com/office/drawing/2014/main" id="{BA482EF0-F70F-4EFE-B710-2B5876028D1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8" name="Text Box 11">
          <a:extLst>
            <a:ext uri="{FF2B5EF4-FFF2-40B4-BE49-F238E27FC236}">
              <a16:creationId xmlns:a16="http://schemas.microsoft.com/office/drawing/2014/main" id="{08948481-D37F-4DED-9B22-761818AE301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9" name="Text Box 11">
          <a:extLst>
            <a:ext uri="{FF2B5EF4-FFF2-40B4-BE49-F238E27FC236}">
              <a16:creationId xmlns:a16="http://schemas.microsoft.com/office/drawing/2014/main" id="{C21210E0-BAD7-4E8E-83CF-E0E5E5C9E30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0" name="Text Box 11">
          <a:extLst>
            <a:ext uri="{FF2B5EF4-FFF2-40B4-BE49-F238E27FC236}">
              <a16:creationId xmlns:a16="http://schemas.microsoft.com/office/drawing/2014/main" id="{E48AD89C-CD48-462B-A130-5D1BDE71A5B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1" name="Text Box 11">
          <a:extLst>
            <a:ext uri="{FF2B5EF4-FFF2-40B4-BE49-F238E27FC236}">
              <a16:creationId xmlns:a16="http://schemas.microsoft.com/office/drawing/2014/main" id="{B254C948-32A5-4951-8FF9-5C9E28E2D03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2" name="Text Box 11">
          <a:extLst>
            <a:ext uri="{FF2B5EF4-FFF2-40B4-BE49-F238E27FC236}">
              <a16:creationId xmlns:a16="http://schemas.microsoft.com/office/drawing/2014/main" id="{3B8DDCC7-D043-4418-B0B4-1D8D694F13BE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3" name="Text Box 11">
          <a:extLst>
            <a:ext uri="{FF2B5EF4-FFF2-40B4-BE49-F238E27FC236}">
              <a16:creationId xmlns:a16="http://schemas.microsoft.com/office/drawing/2014/main" id="{471E48ED-120A-4672-9045-41DD8F66536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4" name="Text Box 11">
          <a:extLst>
            <a:ext uri="{FF2B5EF4-FFF2-40B4-BE49-F238E27FC236}">
              <a16:creationId xmlns:a16="http://schemas.microsoft.com/office/drawing/2014/main" id="{9D05239A-5254-4D20-83BA-E675C8355A1E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5" name="Text Box 11">
          <a:extLst>
            <a:ext uri="{FF2B5EF4-FFF2-40B4-BE49-F238E27FC236}">
              <a16:creationId xmlns:a16="http://schemas.microsoft.com/office/drawing/2014/main" id="{82424B1F-8712-4414-A6ED-A8F93FE8F68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6" name="Text Box 11">
          <a:extLst>
            <a:ext uri="{FF2B5EF4-FFF2-40B4-BE49-F238E27FC236}">
              <a16:creationId xmlns:a16="http://schemas.microsoft.com/office/drawing/2014/main" id="{EB62A532-5CD6-4628-BA7D-ECF8FF458DD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47" name="Text Box 11">
          <a:extLst>
            <a:ext uri="{FF2B5EF4-FFF2-40B4-BE49-F238E27FC236}">
              <a16:creationId xmlns:a16="http://schemas.microsoft.com/office/drawing/2014/main" id="{1B26F69B-1DAB-40BC-8DB2-0089653C0E8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48" name="Text Box 11">
          <a:extLst>
            <a:ext uri="{FF2B5EF4-FFF2-40B4-BE49-F238E27FC236}">
              <a16:creationId xmlns:a16="http://schemas.microsoft.com/office/drawing/2014/main" id="{903E95B1-AA86-4D3B-BA01-66A6C4D329C7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9" name="Text Box 11">
          <a:extLst>
            <a:ext uri="{FF2B5EF4-FFF2-40B4-BE49-F238E27FC236}">
              <a16:creationId xmlns:a16="http://schemas.microsoft.com/office/drawing/2014/main" id="{D55D983E-07E8-470E-9F1A-297FFFACB3D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50" name="Text Box 11">
          <a:extLst>
            <a:ext uri="{FF2B5EF4-FFF2-40B4-BE49-F238E27FC236}">
              <a16:creationId xmlns:a16="http://schemas.microsoft.com/office/drawing/2014/main" id="{3FE14918-00C3-4002-A08B-A98FDCA605E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51" name="Text Box 11">
          <a:extLst>
            <a:ext uri="{FF2B5EF4-FFF2-40B4-BE49-F238E27FC236}">
              <a16:creationId xmlns:a16="http://schemas.microsoft.com/office/drawing/2014/main" id="{105F058B-DEDC-404D-B05E-C4091DA4058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52" name="Text Box 11">
          <a:extLst>
            <a:ext uri="{FF2B5EF4-FFF2-40B4-BE49-F238E27FC236}">
              <a16:creationId xmlns:a16="http://schemas.microsoft.com/office/drawing/2014/main" id="{5A42C946-3305-46B7-B05D-5FE8F4A6D16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53" name="Text Box 11">
          <a:extLst>
            <a:ext uri="{FF2B5EF4-FFF2-40B4-BE49-F238E27FC236}">
              <a16:creationId xmlns:a16="http://schemas.microsoft.com/office/drawing/2014/main" id="{EB3D68FB-A882-4B0A-8448-F1D2CB4B582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54" name="Text Box 11">
          <a:extLst>
            <a:ext uri="{FF2B5EF4-FFF2-40B4-BE49-F238E27FC236}">
              <a16:creationId xmlns:a16="http://schemas.microsoft.com/office/drawing/2014/main" id="{F27624E7-5243-47A6-811F-658AB4BA118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55" name="Text Box 11">
          <a:extLst>
            <a:ext uri="{FF2B5EF4-FFF2-40B4-BE49-F238E27FC236}">
              <a16:creationId xmlns:a16="http://schemas.microsoft.com/office/drawing/2014/main" id="{61E8C837-F087-48B1-A78C-7217454FCAE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56" name="Text Box 11">
          <a:extLst>
            <a:ext uri="{FF2B5EF4-FFF2-40B4-BE49-F238E27FC236}">
              <a16:creationId xmlns:a16="http://schemas.microsoft.com/office/drawing/2014/main" id="{54F91248-103B-40F9-A164-E2576D9B6EB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57" name="Text Box 11">
          <a:extLst>
            <a:ext uri="{FF2B5EF4-FFF2-40B4-BE49-F238E27FC236}">
              <a16:creationId xmlns:a16="http://schemas.microsoft.com/office/drawing/2014/main" id="{FCAFEA5D-72E4-459A-BE4E-9BDAF5F3707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58" name="Text Box 11">
          <a:extLst>
            <a:ext uri="{FF2B5EF4-FFF2-40B4-BE49-F238E27FC236}">
              <a16:creationId xmlns:a16="http://schemas.microsoft.com/office/drawing/2014/main" id="{90DC3155-C841-48B7-8B6C-A264E042824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59" name="Text Box 11">
          <a:extLst>
            <a:ext uri="{FF2B5EF4-FFF2-40B4-BE49-F238E27FC236}">
              <a16:creationId xmlns:a16="http://schemas.microsoft.com/office/drawing/2014/main" id="{331EE36F-8910-4EA0-A463-55DBF7C19F6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0" name="Text Box 11">
          <a:extLst>
            <a:ext uri="{FF2B5EF4-FFF2-40B4-BE49-F238E27FC236}">
              <a16:creationId xmlns:a16="http://schemas.microsoft.com/office/drawing/2014/main" id="{7532D040-06CC-4DB3-A0F0-B4802658606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1" name="Text Box 11">
          <a:extLst>
            <a:ext uri="{FF2B5EF4-FFF2-40B4-BE49-F238E27FC236}">
              <a16:creationId xmlns:a16="http://schemas.microsoft.com/office/drawing/2014/main" id="{C2244634-3394-458B-B909-43072BCE87F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2" name="Text Box 11">
          <a:extLst>
            <a:ext uri="{FF2B5EF4-FFF2-40B4-BE49-F238E27FC236}">
              <a16:creationId xmlns:a16="http://schemas.microsoft.com/office/drawing/2014/main" id="{B0C610D9-0623-48CA-99F3-0F76EF58BD2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3" name="Text Box 11">
          <a:extLst>
            <a:ext uri="{FF2B5EF4-FFF2-40B4-BE49-F238E27FC236}">
              <a16:creationId xmlns:a16="http://schemas.microsoft.com/office/drawing/2014/main" id="{FF6CB1B0-BDC7-4DFE-B7E0-1DCCD2001EE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4" name="Text Box 11">
          <a:extLst>
            <a:ext uri="{FF2B5EF4-FFF2-40B4-BE49-F238E27FC236}">
              <a16:creationId xmlns:a16="http://schemas.microsoft.com/office/drawing/2014/main" id="{4E671AC2-9210-400D-A85D-DCA131F5D92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5" name="Text Box 11">
          <a:extLst>
            <a:ext uri="{FF2B5EF4-FFF2-40B4-BE49-F238E27FC236}">
              <a16:creationId xmlns:a16="http://schemas.microsoft.com/office/drawing/2014/main" id="{9B71CF4B-36ED-4E40-B613-73BA7C303A6E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6" name="Text Box 11">
          <a:extLst>
            <a:ext uri="{FF2B5EF4-FFF2-40B4-BE49-F238E27FC236}">
              <a16:creationId xmlns:a16="http://schemas.microsoft.com/office/drawing/2014/main" id="{E036196F-230B-43B4-8170-2CB1B078A64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7" name="Text Box 11">
          <a:extLst>
            <a:ext uri="{FF2B5EF4-FFF2-40B4-BE49-F238E27FC236}">
              <a16:creationId xmlns:a16="http://schemas.microsoft.com/office/drawing/2014/main" id="{131FB5C6-D5F9-4605-99B1-0C36F17EF1D7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8" name="Text Box 11">
          <a:extLst>
            <a:ext uri="{FF2B5EF4-FFF2-40B4-BE49-F238E27FC236}">
              <a16:creationId xmlns:a16="http://schemas.microsoft.com/office/drawing/2014/main" id="{2221CE18-1954-4D4D-B8E9-A9354B52FF8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9" name="Text Box 11">
          <a:extLst>
            <a:ext uri="{FF2B5EF4-FFF2-40B4-BE49-F238E27FC236}">
              <a16:creationId xmlns:a16="http://schemas.microsoft.com/office/drawing/2014/main" id="{06264C7A-D15A-4BC0-905E-518F2ADFAE7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0" name="Text Box 11">
          <a:extLst>
            <a:ext uri="{FF2B5EF4-FFF2-40B4-BE49-F238E27FC236}">
              <a16:creationId xmlns:a16="http://schemas.microsoft.com/office/drawing/2014/main" id="{32B9A8EE-D7C9-4F2D-A425-704AF9D51D9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1" name="Text Box 11">
          <a:extLst>
            <a:ext uri="{FF2B5EF4-FFF2-40B4-BE49-F238E27FC236}">
              <a16:creationId xmlns:a16="http://schemas.microsoft.com/office/drawing/2014/main" id="{198074C2-DAFC-4306-9E1A-D3D05A1FF045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2" name="Text Box 11">
          <a:extLst>
            <a:ext uri="{FF2B5EF4-FFF2-40B4-BE49-F238E27FC236}">
              <a16:creationId xmlns:a16="http://schemas.microsoft.com/office/drawing/2014/main" id="{94E86439-8E36-4804-8FC2-51B44D45292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3" name="Text Box 11">
          <a:extLst>
            <a:ext uri="{FF2B5EF4-FFF2-40B4-BE49-F238E27FC236}">
              <a16:creationId xmlns:a16="http://schemas.microsoft.com/office/drawing/2014/main" id="{7AF8DDB5-75CA-48DA-A5A7-6FAA8CE980E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4" name="Text Box 11">
          <a:extLst>
            <a:ext uri="{FF2B5EF4-FFF2-40B4-BE49-F238E27FC236}">
              <a16:creationId xmlns:a16="http://schemas.microsoft.com/office/drawing/2014/main" id="{D9A73473-608F-4C82-A9B8-FAABDE43DD5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5" name="Text Box 11">
          <a:extLst>
            <a:ext uri="{FF2B5EF4-FFF2-40B4-BE49-F238E27FC236}">
              <a16:creationId xmlns:a16="http://schemas.microsoft.com/office/drawing/2014/main" id="{48EE7178-29E4-4A46-83FA-C6185636110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6" name="Text Box 11">
          <a:extLst>
            <a:ext uri="{FF2B5EF4-FFF2-40B4-BE49-F238E27FC236}">
              <a16:creationId xmlns:a16="http://schemas.microsoft.com/office/drawing/2014/main" id="{FAE47678-10EC-4BD8-96AD-E40C2B8613F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7" name="Text Box 11">
          <a:extLst>
            <a:ext uri="{FF2B5EF4-FFF2-40B4-BE49-F238E27FC236}">
              <a16:creationId xmlns:a16="http://schemas.microsoft.com/office/drawing/2014/main" id="{D95196D7-5729-4965-A9F5-AE5E6A5E27E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8" name="Text Box 11">
          <a:extLst>
            <a:ext uri="{FF2B5EF4-FFF2-40B4-BE49-F238E27FC236}">
              <a16:creationId xmlns:a16="http://schemas.microsoft.com/office/drawing/2014/main" id="{B285C500-24BC-49A4-8220-83E0DBA3FCB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9" name="Text Box 11">
          <a:extLst>
            <a:ext uri="{FF2B5EF4-FFF2-40B4-BE49-F238E27FC236}">
              <a16:creationId xmlns:a16="http://schemas.microsoft.com/office/drawing/2014/main" id="{EC808910-E5BE-47B8-A43C-BCC25607690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80" name="Text Box 11">
          <a:extLst>
            <a:ext uri="{FF2B5EF4-FFF2-40B4-BE49-F238E27FC236}">
              <a16:creationId xmlns:a16="http://schemas.microsoft.com/office/drawing/2014/main" id="{811F4EE1-D6CB-4F72-9AFC-C3B87EBEC62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81" name="Text Box 11">
          <a:extLst>
            <a:ext uri="{FF2B5EF4-FFF2-40B4-BE49-F238E27FC236}">
              <a16:creationId xmlns:a16="http://schemas.microsoft.com/office/drawing/2014/main" id="{6C078094-73ED-412E-8F30-1F79424D47A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82" name="Text Box 11">
          <a:extLst>
            <a:ext uri="{FF2B5EF4-FFF2-40B4-BE49-F238E27FC236}">
              <a16:creationId xmlns:a16="http://schemas.microsoft.com/office/drawing/2014/main" id="{289B2737-6638-4936-953B-CB7F4BD9656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3" name="Text Box 11">
          <a:extLst>
            <a:ext uri="{FF2B5EF4-FFF2-40B4-BE49-F238E27FC236}">
              <a16:creationId xmlns:a16="http://schemas.microsoft.com/office/drawing/2014/main" id="{2913F670-E318-4420-B3B9-77B604876D6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4" name="Text Box 11">
          <a:extLst>
            <a:ext uri="{FF2B5EF4-FFF2-40B4-BE49-F238E27FC236}">
              <a16:creationId xmlns:a16="http://schemas.microsoft.com/office/drawing/2014/main" id="{CB2526EA-2C72-4F84-B28F-DE96CEA10A1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5" name="Text Box 11">
          <a:extLst>
            <a:ext uri="{FF2B5EF4-FFF2-40B4-BE49-F238E27FC236}">
              <a16:creationId xmlns:a16="http://schemas.microsoft.com/office/drawing/2014/main" id="{71ABD708-5608-46C9-A619-2371691F99D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6" name="Text Box 11">
          <a:extLst>
            <a:ext uri="{FF2B5EF4-FFF2-40B4-BE49-F238E27FC236}">
              <a16:creationId xmlns:a16="http://schemas.microsoft.com/office/drawing/2014/main" id="{55C74D72-04B1-44BD-BEAA-21713EBA917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7" name="Text Box 11">
          <a:extLst>
            <a:ext uri="{FF2B5EF4-FFF2-40B4-BE49-F238E27FC236}">
              <a16:creationId xmlns:a16="http://schemas.microsoft.com/office/drawing/2014/main" id="{77464559-A6B2-456B-A8FA-14C383F48F87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8" name="Text Box 11">
          <a:extLst>
            <a:ext uri="{FF2B5EF4-FFF2-40B4-BE49-F238E27FC236}">
              <a16:creationId xmlns:a16="http://schemas.microsoft.com/office/drawing/2014/main" id="{41B90C9B-6B21-4000-8140-12D9A716DD0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9" name="Text Box 11">
          <a:extLst>
            <a:ext uri="{FF2B5EF4-FFF2-40B4-BE49-F238E27FC236}">
              <a16:creationId xmlns:a16="http://schemas.microsoft.com/office/drawing/2014/main" id="{6A005F40-49B8-421A-BF8F-B9011E85E78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0" name="Text Box 11">
          <a:extLst>
            <a:ext uri="{FF2B5EF4-FFF2-40B4-BE49-F238E27FC236}">
              <a16:creationId xmlns:a16="http://schemas.microsoft.com/office/drawing/2014/main" id="{F383506E-73E3-40B1-9123-0A74782559F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1" name="Text Box 11">
          <a:extLst>
            <a:ext uri="{FF2B5EF4-FFF2-40B4-BE49-F238E27FC236}">
              <a16:creationId xmlns:a16="http://schemas.microsoft.com/office/drawing/2014/main" id="{E638DB86-B911-4F12-B5AB-8370BCC2E3B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2" name="Text Box 11">
          <a:extLst>
            <a:ext uri="{FF2B5EF4-FFF2-40B4-BE49-F238E27FC236}">
              <a16:creationId xmlns:a16="http://schemas.microsoft.com/office/drawing/2014/main" id="{4FE57155-0AF7-4E65-A130-50AF20C2938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3" name="Text Box 11">
          <a:extLst>
            <a:ext uri="{FF2B5EF4-FFF2-40B4-BE49-F238E27FC236}">
              <a16:creationId xmlns:a16="http://schemas.microsoft.com/office/drawing/2014/main" id="{9BF5492B-AFA1-4881-9F1D-FC953AFDF5F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4" name="Text Box 11">
          <a:extLst>
            <a:ext uri="{FF2B5EF4-FFF2-40B4-BE49-F238E27FC236}">
              <a16:creationId xmlns:a16="http://schemas.microsoft.com/office/drawing/2014/main" id="{9396B604-96C6-4442-AD86-0295FC63881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5" name="Text Box 11">
          <a:extLst>
            <a:ext uri="{FF2B5EF4-FFF2-40B4-BE49-F238E27FC236}">
              <a16:creationId xmlns:a16="http://schemas.microsoft.com/office/drawing/2014/main" id="{A466F735-14AC-4518-89D2-767A2BA4BD77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6" name="Text Box 11">
          <a:extLst>
            <a:ext uri="{FF2B5EF4-FFF2-40B4-BE49-F238E27FC236}">
              <a16:creationId xmlns:a16="http://schemas.microsoft.com/office/drawing/2014/main" id="{217B65C4-CFAB-4B4F-B4AD-35D431DCA28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7" name="Text Box 11">
          <a:extLst>
            <a:ext uri="{FF2B5EF4-FFF2-40B4-BE49-F238E27FC236}">
              <a16:creationId xmlns:a16="http://schemas.microsoft.com/office/drawing/2014/main" id="{A167D26C-15C8-4D6C-BC5F-6B2655FF157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8" name="Text Box 11">
          <a:extLst>
            <a:ext uri="{FF2B5EF4-FFF2-40B4-BE49-F238E27FC236}">
              <a16:creationId xmlns:a16="http://schemas.microsoft.com/office/drawing/2014/main" id="{87B36D00-15A6-4E4C-8D7C-F92D0D737C5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9" name="Text Box 11">
          <a:extLst>
            <a:ext uri="{FF2B5EF4-FFF2-40B4-BE49-F238E27FC236}">
              <a16:creationId xmlns:a16="http://schemas.microsoft.com/office/drawing/2014/main" id="{26B72B1F-9018-43CD-8944-10BC78D3672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0" name="Text Box 11">
          <a:extLst>
            <a:ext uri="{FF2B5EF4-FFF2-40B4-BE49-F238E27FC236}">
              <a16:creationId xmlns:a16="http://schemas.microsoft.com/office/drawing/2014/main" id="{FBD6FB08-1A06-4F54-B5FA-62F14AEE403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1" name="Text Box 11">
          <a:extLst>
            <a:ext uri="{FF2B5EF4-FFF2-40B4-BE49-F238E27FC236}">
              <a16:creationId xmlns:a16="http://schemas.microsoft.com/office/drawing/2014/main" id="{CF28AA70-4F14-463A-8BBC-8CB8CCBB1D1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2" name="Text Box 11">
          <a:extLst>
            <a:ext uri="{FF2B5EF4-FFF2-40B4-BE49-F238E27FC236}">
              <a16:creationId xmlns:a16="http://schemas.microsoft.com/office/drawing/2014/main" id="{B6AE1B25-E495-445A-8AC9-83B1B6BD5AF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3" name="Text Box 11">
          <a:extLst>
            <a:ext uri="{FF2B5EF4-FFF2-40B4-BE49-F238E27FC236}">
              <a16:creationId xmlns:a16="http://schemas.microsoft.com/office/drawing/2014/main" id="{6501C469-A321-406D-8D6D-ABD8114AD79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4" name="Text Box 11">
          <a:extLst>
            <a:ext uri="{FF2B5EF4-FFF2-40B4-BE49-F238E27FC236}">
              <a16:creationId xmlns:a16="http://schemas.microsoft.com/office/drawing/2014/main" id="{FA7FE830-7280-472C-9695-AF913614BF3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5" name="Text Box 11">
          <a:extLst>
            <a:ext uri="{FF2B5EF4-FFF2-40B4-BE49-F238E27FC236}">
              <a16:creationId xmlns:a16="http://schemas.microsoft.com/office/drawing/2014/main" id="{E921B87B-D0CA-4CFD-97FE-BC572EDB06D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6" name="Text Box 11">
          <a:extLst>
            <a:ext uri="{FF2B5EF4-FFF2-40B4-BE49-F238E27FC236}">
              <a16:creationId xmlns:a16="http://schemas.microsoft.com/office/drawing/2014/main" id="{628FB6E5-0DD0-457D-AB80-8407C214889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7" name="Text Box 11">
          <a:extLst>
            <a:ext uri="{FF2B5EF4-FFF2-40B4-BE49-F238E27FC236}">
              <a16:creationId xmlns:a16="http://schemas.microsoft.com/office/drawing/2014/main" id="{1D5395B1-66D0-4815-9E09-59661E6D370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8" name="Text Box 11">
          <a:extLst>
            <a:ext uri="{FF2B5EF4-FFF2-40B4-BE49-F238E27FC236}">
              <a16:creationId xmlns:a16="http://schemas.microsoft.com/office/drawing/2014/main" id="{DB5CFB44-4D79-4E8B-87A3-5E8ACABE0A4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9" name="Text Box 11">
          <a:extLst>
            <a:ext uri="{FF2B5EF4-FFF2-40B4-BE49-F238E27FC236}">
              <a16:creationId xmlns:a16="http://schemas.microsoft.com/office/drawing/2014/main" id="{E1150736-252A-4ACC-97F0-BF13D25ED28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0" name="Text Box 11">
          <a:extLst>
            <a:ext uri="{FF2B5EF4-FFF2-40B4-BE49-F238E27FC236}">
              <a16:creationId xmlns:a16="http://schemas.microsoft.com/office/drawing/2014/main" id="{82235130-0E38-475E-96BB-ADD76D7F757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1" name="Text Box 11">
          <a:extLst>
            <a:ext uri="{FF2B5EF4-FFF2-40B4-BE49-F238E27FC236}">
              <a16:creationId xmlns:a16="http://schemas.microsoft.com/office/drawing/2014/main" id="{10FB2BAF-DA30-4177-91D5-0BAE0B57AC5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2" name="Text Box 11">
          <a:extLst>
            <a:ext uri="{FF2B5EF4-FFF2-40B4-BE49-F238E27FC236}">
              <a16:creationId xmlns:a16="http://schemas.microsoft.com/office/drawing/2014/main" id="{B8DB2D8F-1915-4E7D-A342-45B89923FA5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3" name="Text Box 11">
          <a:extLst>
            <a:ext uri="{FF2B5EF4-FFF2-40B4-BE49-F238E27FC236}">
              <a16:creationId xmlns:a16="http://schemas.microsoft.com/office/drawing/2014/main" id="{3CBE25A7-79C4-4049-8F02-E949D6540A7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4" name="Text Box 11">
          <a:extLst>
            <a:ext uri="{FF2B5EF4-FFF2-40B4-BE49-F238E27FC236}">
              <a16:creationId xmlns:a16="http://schemas.microsoft.com/office/drawing/2014/main" id="{4AE8DDB3-626A-41F6-BF97-1DBBFC053D0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5" name="Text Box 11">
          <a:extLst>
            <a:ext uri="{FF2B5EF4-FFF2-40B4-BE49-F238E27FC236}">
              <a16:creationId xmlns:a16="http://schemas.microsoft.com/office/drawing/2014/main" id="{20E1CC9B-5814-48AE-8E76-AE16A79AFF9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6" name="Text Box 11">
          <a:extLst>
            <a:ext uri="{FF2B5EF4-FFF2-40B4-BE49-F238E27FC236}">
              <a16:creationId xmlns:a16="http://schemas.microsoft.com/office/drawing/2014/main" id="{55EF89BA-9414-4C23-A61C-6F61AA15A97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7" name="Text Box 11">
          <a:extLst>
            <a:ext uri="{FF2B5EF4-FFF2-40B4-BE49-F238E27FC236}">
              <a16:creationId xmlns:a16="http://schemas.microsoft.com/office/drawing/2014/main" id="{C2D51DE0-6354-4C21-9652-FED88F9304D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8" name="Text Box 11">
          <a:extLst>
            <a:ext uri="{FF2B5EF4-FFF2-40B4-BE49-F238E27FC236}">
              <a16:creationId xmlns:a16="http://schemas.microsoft.com/office/drawing/2014/main" id="{2D09A6E8-6D3B-401D-87AD-FC02A691690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9" name="Text Box 11">
          <a:extLst>
            <a:ext uri="{FF2B5EF4-FFF2-40B4-BE49-F238E27FC236}">
              <a16:creationId xmlns:a16="http://schemas.microsoft.com/office/drawing/2014/main" id="{C5706E9F-53EC-4737-B385-D9639B58D99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0" name="Text Box 11">
          <a:extLst>
            <a:ext uri="{FF2B5EF4-FFF2-40B4-BE49-F238E27FC236}">
              <a16:creationId xmlns:a16="http://schemas.microsoft.com/office/drawing/2014/main" id="{7D7C0EBE-A439-4FEE-A472-97AF94D2210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1" name="Text Box 11">
          <a:extLst>
            <a:ext uri="{FF2B5EF4-FFF2-40B4-BE49-F238E27FC236}">
              <a16:creationId xmlns:a16="http://schemas.microsoft.com/office/drawing/2014/main" id="{708F9F61-9824-4B92-B7B1-0B5B2C3701A5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2" name="Text Box 11">
          <a:extLst>
            <a:ext uri="{FF2B5EF4-FFF2-40B4-BE49-F238E27FC236}">
              <a16:creationId xmlns:a16="http://schemas.microsoft.com/office/drawing/2014/main" id="{E860FED5-0302-471B-B4A1-DE1547377C1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3" name="Text Box 11">
          <a:extLst>
            <a:ext uri="{FF2B5EF4-FFF2-40B4-BE49-F238E27FC236}">
              <a16:creationId xmlns:a16="http://schemas.microsoft.com/office/drawing/2014/main" id="{526775B4-B6DB-44C7-A346-A4A6AEE8E8E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4" name="Text Box 11">
          <a:extLst>
            <a:ext uri="{FF2B5EF4-FFF2-40B4-BE49-F238E27FC236}">
              <a16:creationId xmlns:a16="http://schemas.microsoft.com/office/drawing/2014/main" id="{60087588-DB82-40D5-B1D0-8633C063CF0E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5" name="Text Box 11">
          <a:extLst>
            <a:ext uri="{FF2B5EF4-FFF2-40B4-BE49-F238E27FC236}">
              <a16:creationId xmlns:a16="http://schemas.microsoft.com/office/drawing/2014/main" id="{603FF3B0-7903-4751-87FE-0C9366B1BD1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6" name="Text Box 11">
          <a:extLst>
            <a:ext uri="{FF2B5EF4-FFF2-40B4-BE49-F238E27FC236}">
              <a16:creationId xmlns:a16="http://schemas.microsoft.com/office/drawing/2014/main" id="{E2F57492-3445-46FB-A229-27CF61339B0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7" name="Text Box 11">
          <a:extLst>
            <a:ext uri="{FF2B5EF4-FFF2-40B4-BE49-F238E27FC236}">
              <a16:creationId xmlns:a16="http://schemas.microsoft.com/office/drawing/2014/main" id="{5A809ADB-4D04-4215-BE23-32EE7E92313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8" name="Text Box 11">
          <a:extLst>
            <a:ext uri="{FF2B5EF4-FFF2-40B4-BE49-F238E27FC236}">
              <a16:creationId xmlns:a16="http://schemas.microsoft.com/office/drawing/2014/main" id="{3677C08E-42D6-46D4-BE55-179B4EDD3B9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9" name="Text Box 11">
          <a:extLst>
            <a:ext uri="{FF2B5EF4-FFF2-40B4-BE49-F238E27FC236}">
              <a16:creationId xmlns:a16="http://schemas.microsoft.com/office/drawing/2014/main" id="{6780A836-1D3D-4166-8396-64600C7371D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0" name="Text Box 11">
          <a:extLst>
            <a:ext uri="{FF2B5EF4-FFF2-40B4-BE49-F238E27FC236}">
              <a16:creationId xmlns:a16="http://schemas.microsoft.com/office/drawing/2014/main" id="{B2F15244-CC48-42EE-8B55-4D3F6661DBD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1" name="Text Box 11">
          <a:extLst>
            <a:ext uri="{FF2B5EF4-FFF2-40B4-BE49-F238E27FC236}">
              <a16:creationId xmlns:a16="http://schemas.microsoft.com/office/drawing/2014/main" id="{0749E22A-FE6A-49BD-9DF1-1AEEDB804E4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2" name="Text Box 11">
          <a:extLst>
            <a:ext uri="{FF2B5EF4-FFF2-40B4-BE49-F238E27FC236}">
              <a16:creationId xmlns:a16="http://schemas.microsoft.com/office/drawing/2014/main" id="{CC0B5CC2-015F-4F24-AEF3-97C797FD7C7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3" name="Text Box 11">
          <a:extLst>
            <a:ext uri="{FF2B5EF4-FFF2-40B4-BE49-F238E27FC236}">
              <a16:creationId xmlns:a16="http://schemas.microsoft.com/office/drawing/2014/main" id="{6063FBB6-D172-4070-A59A-D922B7782F5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4" name="Text Box 11">
          <a:extLst>
            <a:ext uri="{FF2B5EF4-FFF2-40B4-BE49-F238E27FC236}">
              <a16:creationId xmlns:a16="http://schemas.microsoft.com/office/drawing/2014/main" id="{9602B5EE-7322-4CE6-9FF7-B590227848E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5" name="Text Box 11">
          <a:extLst>
            <a:ext uri="{FF2B5EF4-FFF2-40B4-BE49-F238E27FC236}">
              <a16:creationId xmlns:a16="http://schemas.microsoft.com/office/drawing/2014/main" id="{528C4A1B-8F59-4C4E-9EFB-60DB0A99BBD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6" name="Text Box 11">
          <a:extLst>
            <a:ext uri="{FF2B5EF4-FFF2-40B4-BE49-F238E27FC236}">
              <a16:creationId xmlns:a16="http://schemas.microsoft.com/office/drawing/2014/main" id="{983F5295-0890-4831-877A-1246A40F4E2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7" name="Text Box 11">
          <a:extLst>
            <a:ext uri="{FF2B5EF4-FFF2-40B4-BE49-F238E27FC236}">
              <a16:creationId xmlns:a16="http://schemas.microsoft.com/office/drawing/2014/main" id="{F6E225FE-B3E0-47C9-8C50-9A6B759692F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8" name="Text Box 11">
          <a:extLst>
            <a:ext uri="{FF2B5EF4-FFF2-40B4-BE49-F238E27FC236}">
              <a16:creationId xmlns:a16="http://schemas.microsoft.com/office/drawing/2014/main" id="{8E1D2F72-2652-4738-B308-ADE1EF374F6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9" name="Text Box 11">
          <a:extLst>
            <a:ext uri="{FF2B5EF4-FFF2-40B4-BE49-F238E27FC236}">
              <a16:creationId xmlns:a16="http://schemas.microsoft.com/office/drawing/2014/main" id="{E4B18EF6-8277-4BC6-8949-5C3AE67347F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40" name="Text Box 11">
          <a:extLst>
            <a:ext uri="{FF2B5EF4-FFF2-40B4-BE49-F238E27FC236}">
              <a16:creationId xmlns:a16="http://schemas.microsoft.com/office/drawing/2014/main" id="{3C5EB54D-C692-4926-9C57-915A14377D0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41" name="Text Box 11">
          <a:extLst>
            <a:ext uri="{FF2B5EF4-FFF2-40B4-BE49-F238E27FC236}">
              <a16:creationId xmlns:a16="http://schemas.microsoft.com/office/drawing/2014/main" id="{93DE745B-8880-4E82-9ECD-A0DB5405CA55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42" name="Text Box 11">
          <a:extLst>
            <a:ext uri="{FF2B5EF4-FFF2-40B4-BE49-F238E27FC236}">
              <a16:creationId xmlns:a16="http://schemas.microsoft.com/office/drawing/2014/main" id="{7C10295B-E332-4BA9-B137-1385C6B2616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3" name="Text Box 11">
          <a:extLst>
            <a:ext uri="{FF2B5EF4-FFF2-40B4-BE49-F238E27FC236}">
              <a16:creationId xmlns:a16="http://schemas.microsoft.com/office/drawing/2014/main" id="{633B7300-C08F-4DFA-986C-8CB80C88724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4" name="Text Box 11">
          <a:extLst>
            <a:ext uri="{FF2B5EF4-FFF2-40B4-BE49-F238E27FC236}">
              <a16:creationId xmlns:a16="http://schemas.microsoft.com/office/drawing/2014/main" id="{37329FD6-AC51-4675-9D5D-65E2DD0D2C0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5" name="Text Box 11">
          <a:extLst>
            <a:ext uri="{FF2B5EF4-FFF2-40B4-BE49-F238E27FC236}">
              <a16:creationId xmlns:a16="http://schemas.microsoft.com/office/drawing/2014/main" id="{B70DA70F-84DA-4620-8548-2FC22684C4A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6" name="Text Box 11">
          <a:extLst>
            <a:ext uri="{FF2B5EF4-FFF2-40B4-BE49-F238E27FC236}">
              <a16:creationId xmlns:a16="http://schemas.microsoft.com/office/drawing/2014/main" id="{68327082-ADD7-4032-8DB8-ECDBFB07A6D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7" name="Text Box 11">
          <a:extLst>
            <a:ext uri="{FF2B5EF4-FFF2-40B4-BE49-F238E27FC236}">
              <a16:creationId xmlns:a16="http://schemas.microsoft.com/office/drawing/2014/main" id="{C06097F5-6B3A-4067-9935-054429245ED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8" name="Text Box 11">
          <a:extLst>
            <a:ext uri="{FF2B5EF4-FFF2-40B4-BE49-F238E27FC236}">
              <a16:creationId xmlns:a16="http://schemas.microsoft.com/office/drawing/2014/main" id="{868EEA00-E5B7-4CAE-AD12-401C96C2859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9" name="Text Box 11">
          <a:extLst>
            <a:ext uri="{FF2B5EF4-FFF2-40B4-BE49-F238E27FC236}">
              <a16:creationId xmlns:a16="http://schemas.microsoft.com/office/drawing/2014/main" id="{1514A617-DABC-4E7B-A2AB-75E750E8194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0" name="Text Box 11">
          <a:extLst>
            <a:ext uri="{FF2B5EF4-FFF2-40B4-BE49-F238E27FC236}">
              <a16:creationId xmlns:a16="http://schemas.microsoft.com/office/drawing/2014/main" id="{9BB62E52-9653-4871-B4BF-D430EEC08C9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1" name="Text Box 11">
          <a:extLst>
            <a:ext uri="{FF2B5EF4-FFF2-40B4-BE49-F238E27FC236}">
              <a16:creationId xmlns:a16="http://schemas.microsoft.com/office/drawing/2014/main" id="{C59978C1-7F4D-49C2-9DA2-F2A8F520F7F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52" name="Text Box 11">
          <a:extLst>
            <a:ext uri="{FF2B5EF4-FFF2-40B4-BE49-F238E27FC236}">
              <a16:creationId xmlns:a16="http://schemas.microsoft.com/office/drawing/2014/main" id="{945E9A5F-4D4F-4964-9D56-C2D4C508C49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53" name="Text Box 11">
          <a:extLst>
            <a:ext uri="{FF2B5EF4-FFF2-40B4-BE49-F238E27FC236}">
              <a16:creationId xmlns:a16="http://schemas.microsoft.com/office/drawing/2014/main" id="{7AA8E062-1F91-4EF4-AB38-A0532ABB0AF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4" name="Text Box 11">
          <a:extLst>
            <a:ext uri="{FF2B5EF4-FFF2-40B4-BE49-F238E27FC236}">
              <a16:creationId xmlns:a16="http://schemas.microsoft.com/office/drawing/2014/main" id="{67047FBA-FFC2-4C4C-B51F-051FC814C95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5" name="Text Box 11">
          <a:extLst>
            <a:ext uri="{FF2B5EF4-FFF2-40B4-BE49-F238E27FC236}">
              <a16:creationId xmlns:a16="http://schemas.microsoft.com/office/drawing/2014/main" id="{5E4AD63F-FC3E-4221-9F51-5C0871450B3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56" name="Text Box 11">
          <a:extLst>
            <a:ext uri="{FF2B5EF4-FFF2-40B4-BE49-F238E27FC236}">
              <a16:creationId xmlns:a16="http://schemas.microsoft.com/office/drawing/2014/main" id="{3B5FADBE-E17E-4A7D-BB3A-57B679B04B4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57" name="Text Box 11">
          <a:extLst>
            <a:ext uri="{FF2B5EF4-FFF2-40B4-BE49-F238E27FC236}">
              <a16:creationId xmlns:a16="http://schemas.microsoft.com/office/drawing/2014/main" id="{D871C254-D8B7-4708-A462-A5132F05EFD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8" name="Text Box 11">
          <a:extLst>
            <a:ext uri="{FF2B5EF4-FFF2-40B4-BE49-F238E27FC236}">
              <a16:creationId xmlns:a16="http://schemas.microsoft.com/office/drawing/2014/main" id="{C2198C5C-A513-494E-A5AF-6A7910C28E6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9" name="Text Box 11">
          <a:extLst>
            <a:ext uri="{FF2B5EF4-FFF2-40B4-BE49-F238E27FC236}">
              <a16:creationId xmlns:a16="http://schemas.microsoft.com/office/drawing/2014/main" id="{DAF326A4-3FC9-4A58-8FD0-245A987889A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60" name="Text Box 11">
          <a:extLst>
            <a:ext uri="{FF2B5EF4-FFF2-40B4-BE49-F238E27FC236}">
              <a16:creationId xmlns:a16="http://schemas.microsoft.com/office/drawing/2014/main" id="{327251C5-A694-4BD2-9FF9-53BDB37161B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61" name="Text Box 11">
          <a:extLst>
            <a:ext uri="{FF2B5EF4-FFF2-40B4-BE49-F238E27FC236}">
              <a16:creationId xmlns:a16="http://schemas.microsoft.com/office/drawing/2014/main" id="{E0D583C9-EAC9-4C08-87F7-046986A7D83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2" name="Text Box 11">
          <a:extLst>
            <a:ext uri="{FF2B5EF4-FFF2-40B4-BE49-F238E27FC236}">
              <a16:creationId xmlns:a16="http://schemas.microsoft.com/office/drawing/2014/main" id="{CA3E1243-D58B-43D5-97A8-E40326EDA4D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3" name="Text Box 11">
          <a:extLst>
            <a:ext uri="{FF2B5EF4-FFF2-40B4-BE49-F238E27FC236}">
              <a16:creationId xmlns:a16="http://schemas.microsoft.com/office/drawing/2014/main" id="{0E92FEF7-C6F2-4866-9D1E-197284CC18F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4" name="Text Box 11">
          <a:extLst>
            <a:ext uri="{FF2B5EF4-FFF2-40B4-BE49-F238E27FC236}">
              <a16:creationId xmlns:a16="http://schemas.microsoft.com/office/drawing/2014/main" id="{EFD02D0C-765B-4B82-B123-5CB005A5801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5" name="Text Box 11">
          <a:extLst>
            <a:ext uri="{FF2B5EF4-FFF2-40B4-BE49-F238E27FC236}">
              <a16:creationId xmlns:a16="http://schemas.microsoft.com/office/drawing/2014/main" id="{24273725-90F3-4E28-8780-20BC5F465F3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6" name="Text Box 11">
          <a:extLst>
            <a:ext uri="{FF2B5EF4-FFF2-40B4-BE49-F238E27FC236}">
              <a16:creationId xmlns:a16="http://schemas.microsoft.com/office/drawing/2014/main" id="{6F3E2300-66F9-4317-AAE6-8753A6CD537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7" name="Text Box 11">
          <a:extLst>
            <a:ext uri="{FF2B5EF4-FFF2-40B4-BE49-F238E27FC236}">
              <a16:creationId xmlns:a16="http://schemas.microsoft.com/office/drawing/2014/main" id="{C5D45722-D14E-4D4B-BA3A-3BD8502FA64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8" name="Text Box 11">
          <a:extLst>
            <a:ext uri="{FF2B5EF4-FFF2-40B4-BE49-F238E27FC236}">
              <a16:creationId xmlns:a16="http://schemas.microsoft.com/office/drawing/2014/main" id="{8F4BFA1C-78C3-45BC-9D09-0840F59F059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9" name="Text Box 11">
          <a:extLst>
            <a:ext uri="{FF2B5EF4-FFF2-40B4-BE49-F238E27FC236}">
              <a16:creationId xmlns:a16="http://schemas.microsoft.com/office/drawing/2014/main" id="{E74C48D9-8630-4579-B1B3-7B0D6A1A54F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0" name="Text Box 11">
          <a:extLst>
            <a:ext uri="{FF2B5EF4-FFF2-40B4-BE49-F238E27FC236}">
              <a16:creationId xmlns:a16="http://schemas.microsoft.com/office/drawing/2014/main" id="{9B26B802-FD1B-447B-88BD-F8E1DE4CD87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1" name="Text Box 11">
          <a:extLst>
            <a:ext uri="{FF2B5EF4-FFF2-40B4-BE49-F238E27FC236}">
              <a16:creationId xmlns:a16="http://schemas.microsoft.com/office/drawing/2014/main" id="{5D76F275-CC6D-41AF-A8F9-A815F353246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2" name="Text Box 11">
          <a:extLst>
            <a:ext uri="{FF2B5EF4-FFF2-40B4-BE49-F238E27FC236}">
              <a16:creationId xmlns:a16="http://schemas.microsoft.com/office/drawing/2014/main" id="{FE82D2FC-0A3C-416A-A6F6-8A565D6E0CA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3" name="Text Box 11">
          <a:extLst>
            <a:ext uri="{FF2B5EF4-FFF2-40B4-BE49-F238E27FC236}">
              <a16:creationId xmlns:a16="http://schemas.microsoft.com/office/drawing/2014/main" id="{4950A3F8-973A-4E3C-9DA7-E70CC617EA2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4" name="Text Box 11">
          <a:extLst>
            <a:ext uri="{FF2B5EF4-FFF2-40B4-BE49-F238E27FC236}">
              <a16:creationId xmlns:a16="http://schemas.microsoft.com/office/drawing/2014/main" id="{281453C2-85FC-48EA-A2BD-3250B06749A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5" name="Text Box 11">
          <a:extLst>
            <a:ext uri="{FF2B5EF4-FFF2-40B4-BE49-F238E27FC236}">
              <a16:creationId xmlns:a16="http://schemas.microsoft.com/office/drawing/2014/main" id="{D11A4970-5766-4E56-9E35-C65FF3895A0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6" name="Text Box 11">
          <a:extLst>
            <a:ext uri="{FF2B5EF4-FFF2-40B4-BE49-F238E27FC236}">
              <a16:creationId xmlns:a16="http://schemas.microsoft.com/office/drawing/2014/main" id="{7E32C893-4E3C-416A-AC60-39B95CAAC93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7" name="Text Box 11">
          <a:extLst>
            <a:ext uri="{FF2B5EF4-FFF2-40B4-BE49-F238E27FC236}">
              <a16:creationId xmlns:a16="http://schemas.microsoft.com/office/drawing/2014/main" id="{D661DF11-80BF-46CB-AAEB-7D95D70DCD7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8" name="Text Box 11">
          <a:extLst>
            <a:ext uri="{FF2B5EF4-FFF2-40B4-BE49-F238E27FC236}">
              <a16:creationId xmlns:a16="http://schemas.microsoft.com/office/drawing/2014/main" id="{FBF51EDC-1CD5-476D-BEF9-F72B28169DC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9" name="Text Box 11">
          <a:extLst>
            <a:ext uri="{FF2B5EF4-FFF2-40B4-BE49-F238E27FC236}">
              <a16:creationId xmlns:a16="http://schemas.microsoft.com/office/drawing/2014/main" id="{F6E00FEE-7313-4085-8DF2-6CD18DC357D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0" name="Text Box 11">
          <a:extLst>
            <a:ext uri="{FF2B5EF4-FFF2-40B4-BE49-F238E27FC236}">
              <a16:creationId xmlns:a16="http://schemas.microsoft.com/office/drawing/2014/main" id="{D177D848-CC0D-4877-829F-F31DA483489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1" name="Text Box 11">
          <a:extLst>
            <a:ext uri="{FF2B5EF4-FFF2-40B4-BE49-F238E27FC236}">
              <a16:creationId xmlns:a16="http://schemas.microsoft.com/office/drawing/2014/main" id="{93812D71-ED5E-4F4C-85D5-2E6F1F9945A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2" name="Text Box 11">
          <a:extLst>
            <a:ext uri="{FF2B5EF4-FFF2-40B4-BE49-F238E27FC236}">
              <a16:creationId xmlns:a16="http://schemas.microsoft.com/office/drawing/2014/main" id="{EECBD325-31DE-46E1-8B64-65908B471DF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3" name="Text Box 11">
          <a:extLst>
            <a:ext uri="{FF2B5EF4-FFF2-40B4-BE49-F238E27FC236}">
              <a16:creationId xmlns:a16="http://schemas.microsoft.com/office/drawing/2014/main" id="{6A8E56C2-FE86-449B-897C-0BA3B19EDA9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4" name="Text Box 11">
          <a:extLst>
            <a:ext uri="{FF2B5EF4-FFF2-40B4-BE49-F238E27FC236}">
              <a16:creationId xmlns:a16="http://schemas.microsoft.com/office/drawing/2014/main" id="{3B6B56F1-8641-49AF-B34D-0BC6B990206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5" name="Text Box 11">
          <a:extLst>
            <a:ext uri="{FF2B5EF4-FFF2-40B4-BE49-F238E27FC236}">
              <a16:creationId xmlns:a16="http://schemas.microsoft.com/office/drawing/2014/main" id="{97274331-5F26-499F-841E-14B85C09A46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86" name="Text Box 11">
          <a:extLst>
            <a:ext uri="{FF2B5EF4-FFF2-40B4-BE49-F238E27FC236}">
              <a16:creationId xmlns:a16="http://schemas.microsoft.com/office/drawing/2014/main" id="{40B4B4CF-BE2D-46CA-BCF9-670A6DC63A3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87" name="Text Box 11">
          <a:extLst>
            <a:ext uri="{FF2B5EF4-FFF2-40B4-BE49-F238E27FC236}">
              <a16:creationId xmlns:a16="http://schemas.microsoft.com/office/drawing/2014/main" id="{DBD2857A-3EAB-4D1A-80C1-61F9A737270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88" name="Text Box 11">
          <a:extLst>
            <a:ext uri="{FF2B5EF4-FFF2-40B4-BE49-F238E27FC236}">
              <a16:creationId xmlns:a16="http://schemas.microsoft.com/office/drawing/2014/main" id="{C9C45692-19AB-4D02-80AB-0B9282FAC46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89" name="Text Box 11">
          <a:extLst>
            <a:ext uri="{FF2B5EF4-FFF2-40B4-BE49-F238E27FC236}">
              <a16:creationId xmlns:a16="http://schemas.microsoft.com/office/drawing/2014/main" id="{0AAD8D6E-5D64-45DE-B556-D10F1B2AB2B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0" name="Text Box 11">
          <a:extLst>
            <a:ext uri="{FF2B5EF4-FFF2-40B4-BE49-F238E27FC236}">
              <a16:creationId xmlns:a16="http://schemas.microsoft.com/office/drawing/2014/main" id="{0563512A-BCB4-43AE-A0D5-C2C770F3D67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1" name="Text Box 11">
          <a:extLst>
            <a:ext uri="{FF2B5EF4-FFF2-40B4-BE49-F238E27FC236}">
              <a16:creationId xmlns:a16="http://schemas.microsoft.com/office/drawing/2014/main" id="{A886D70B-73C8-42A3-9713-A6029383CB7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2" name="Text Box 11">
          <a:extLst>
            <a:ext uri="{FF2B5EF4-FFF2-40B4-BE49-F238E27FC236}">
              <a16:creationId xmlns:a16="http://schemas.microsoft.com/office/drawing/2014/main" id="{8316B50D-9C4F-49D5-A7EF-A616B12392C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93" name="Text Box 11">
          <a:extLst>
            <a:ext uri="{FF2B5EF4-FFF2-40B4-BE49-F238E27FC236}">
              <a16:creationId xmlns:a16="http://schemas.microsoft.com/office/drawing/2014/main" id="{5ED83737-5AE9-4478-8752-36666136237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94" name="Text Box 11">
          <a:extLst>
            <a:ext uri="{FF2B5EF4-FFF2-40B4-BE49-F238E27FC236}">
              <a16:creationId xmlns:a16="http://schemas.microsoft.com/office/drawing/2014/main" id="{3E8A795F-0E36-497F-BBE0-DA53D022F1C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5" name="Text Box 11">
          <a:extLst>
            <a:ext uri="{FF2B5EF4-FFF2-40B4-BE49-F238E27FC236}">
              <a16:creationId xmlns:a16="http://schemas.microsoft.com/office/drawing/2014/main" id="{D2BAF5E4-42DD-43A8-886A-85568B502D8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6" name="Text Box 11">
          <a:extLst>
            <a:ext uri="{FF2B5EF4-FFF2-40B4-BE49-F238E27FC236}">
              <a16:creationId xmlns:a16="http://schemas.microsoft.com/office/drawing/2014/main" id="{6D2028BE-5703-4E14-A093-8D0C97358ED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97" name="Text Box 11">
          <a:extLst>
            <a:ext uri="{FF2B5EF4-FFF2-40B4-BE49-F238E27FC236}">
              <a16:creationId xmlns:a16="http://schemas.microsoft.com/office/drawing/2014/main" id="{D1C6FCCC-29D2-4493-ABF8-72A463217DF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98" name="Text Box 11">
          <a:extLst>
            <a:ext uri="{FF2B5EF4-FFF2-40B4-BE49-F238E27FC236}">
              <a16:creationId xmlns:a16="http://schemas.microsoft.com/office/drawing/2014/main" id="{F556E604-8D4B-484E-9EE4-CD3B6A22A72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9" name="Text Box 11">
          <a:extLst>
            <a:ext uri="{FF2B5EF4-FFF2-40B4-BE49-F238E27FC236}">
              <a16:creationId xmlns:a16="http://schemas.microsoft.com/office/drawing/2014/main" id="{00305D84-1C13-40CB-B85A-A3EFC635985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900" name="Text Box 11">
          <a:extLst>
            <a:ext uri="{FF2B5EF4-FFF2-40B4-BE49-F238E27FC236}">
              <a16:creationId xmlns:a16="http://schemas.microsoft.com/office/drawing/2014/main" id="{C0EB8CC7-B1F4-4D13-A04D-817D8C568D9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1" name="Text Box 11">
          <a:extLst>
            <a:ext uri="{FF2B5EF4-FFF2-40B4-BE49-F238E27FC236}">
              <a16:creationId xmlns:a16="http://schemas.microsoft.com/office/drawing/2014/main" id="{435D46FC-7E4C-421C-8E33-958792A9977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2" name="Text Box 11">
          <a:extLst>
            <a:ext uri="{FF2B5EF4-FFF2-40B4-BE49-F238E27FC236}">
              <a16:creationId xmlns:a16="http://schemas.microsoft.com/office/drawing/2014/main" id="{CF65A1BE-4C59-4D86-9218-4602EE38907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903" name="Text Box 11">
          <a:extLst>
            <a:ext uri="{FF2B5EF4-FFF2-40B4-BE49-F238E27FC236}">
              <a16:creationId xmlns:a16="http://schemas.microsoft.com/office/drawing/2014/main" id="{F9CC7703-795F-4FC6-8F4A-5B6A8A42141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904" name="Text Box 11">
          <a:extLst>
            <a:ext uri="{FF2B5EF4-FFF2-40B4-BE49-F238E27FC236}">
              <a16:creationId xmlns:a16="http://schemas.microsoft.com/office/drawing/2014/main" id="{2CC419BF-193D-4836-819C-2FC5AFCC2F3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5" name="Text Box 11">
          <a:extLst>
            <a:ext uri="{FF2B5EF4-FFF2-40B4-BE49-F238E27FC236}">
              <a16:creationId xmlns:a16="http://schemas.microsoft.com/office/drawing/2014/main" id="{4E68D5E1-0254-4936-AB8E-7C4BA7557B5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6" name="Text Box 11">
          <a:extLst>
            <a:ext uri="{FF2B5EF4-FFF2-40B4-BE49-F238E27FC236}">
              <a16:creationId xmlns:a16="http://schemas.microsoft.com/office/drawing/2014/main" id="{81708A6E-C50E-4CCC-BAF6-585C5B8E113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7" name="Text Box 11">
          <a:extLst>
            <a:ext uri="{FF2B5EF4-FFF2-40B4-BE49-F238E27FC236}">
              <a16:creationId xmlns:a16="http://schemas.microsoft.com/office/drawing/2014/main" id="{AF8F35F9-099F-4C1C-BB5E-3ADB178B75E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8" name="Text Box 11">
          <a:extLst>
            <a:ext uri="{FF2B5EF4-FFF2-40B4-BE49-F238E27FC236}">
              <a16:creationId xmlns:a16="http://schemas.microsoft.com/office/drawing/2014/main" id="{CEB30D3B-6ABD-4D33-9496-254411CAF6F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9" name="Text Box 11">
          <a:extLst>
            <a:ext uri="{FF2B5EF4-FFF2-40B4-BE49-F238E27FC236}">
              <a16:creationId xmlns:a16="http://schemas.microsoft.com/office/drawing/2014/main" id="{CE8D17DB-224C-45E5-8A12-E8A5A585E9F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0" name="Text Box 11">
          <a:extLst>
            <a:ext uri="{FF2B5EF4-FFF2-40B4-BE49-F238E27FC236}">
              <a16:creationId xmlns:a16="http://schemas.microsoft.com/office/drawing/2014/main" id="{BFE1B183-E726-441D-8C82-10D9B8B8B4B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1" name="Text Box 11">
          <a:extLst>
            <a:ext uri="{FF2B5EF4-FFF2-40B4-BE49-F238E27FC236}">
              <a16:creationId xmlns:a16="http://schemas.microsoft.com/office/drawing/2014/main" id="{7043457C-9BBD-4439-B270-87C8B3BC219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2" name="Text Box 11">
          <a:extLst>
            <a:ext uri="{FF2B5EF4-FFF2-40B4-BE49-F238E27FC236}">
              <a16:creationId xmlns:a16="http://schemas.microsoft.com/office/drawing/2014/main" id="{FA726FC1-DFB4-42E9-9A46-173EDFDBA30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3" name="Text Box 11">
          <a:extLst>
            <a:ext uri="{FF2B5EF4-FFF2-40B4-BE49-F238E27FC236}">
              <a16:creationId xmlns:a16="http://schemas.microsoft.com/office/drawing/2014/main" id="{6AFAB73E-FB27-44F6-A7B1-9A1EA835D2D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4" name="Text Box 11">
          <a:extLst>
            <a:ext uri="{FF2B5EF4-FFF2-40B4-BE49-F238E27FC236}">
              <a16:creationId xmlns:a16="http://schemas.microsoft.com/office/drawing/2014/main" id="{E37169E6-72EB-4C58-82BF-8C2822EF252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5" name="Text Box 11">
          <a:extLst>
            <a:ext uri="{FF2B5EF4-FFF2-40B4-BE49-F238E27FC236}">
              <a16:creationId xmlns:a16="http://schemas.microsoft.com/office/drawing/2014/main" id="{4A61BAB8-24A5-44D8-957C-2429DC1784D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6" name="Text Box 11">
          <a:extLst>
            <a:ext uri="{FF2B5EF4-FFF2-40B4-BE49-F238E27FC236}">
              <a16:creationId xmlns:a16="http://schemas.microsoft.com/office/drawing/2014/main" id="{A7D884D8-26CB-41B2-AB4D-DEC130E8BEB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7" name="Text Box 11">
          <a:extLst>
            <a:ext uri="{FF2B5EF4-FFF2-40B4-BE49-F238E27FC236}">
              <a16:creationId xmlns:a16="http://schemas.microsoft.com/office/drawing/2014/main" id="{596D0597-6FB9-4B38-BB63-13DA5860922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8" name="Text Box 11">
          <a:extLst>
            <a:ext uri="{FF2B5EF4-FFF2-40B4-BE49-F238E27FC236}">
              <a16:creationId xmlns:a16="http://schemas.microsoft.com/office/drawing/2014/main" id="{28DBC82D-653C-4812-845D-75DD527384F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9" name="Text Box 11">
          <a:extLst>
            <a:ext uri="{FF2B5EF4-FFF2-40B4-BE49-F238E27FC236}">
              <a16:creationId xmlns:a16="http://schemas.microsoft.com/office/drawing/2014/main" id="{F8757DD9-0EDC-4ED7-999D-3C04B5121C7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0" name="Text Box 11">
          <a:extLst>
            <a:ext uri="{FF2B5EF4-FFF2-40B4-BE49-F238E27FC236}">
              <a16:creationId xmlns:a16="http://schemas.microsoft.com/office/drawing/2014/main" id="{8972DA98-4AB9-4A0D-8C7D-374A42BF728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1" name="Text Box 11">
          <a:extLst>
            <a:ext uri="{FF2B5EF4-FFF2-40B4-BE49-F238E27FC236}">
              <a16:creationId xmlns:a16="http://schemas.microsoft.com/office/drawing/2014/main" id="{F85383CF-C342-45D4-9F91-0CB14149A0F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2" name="Text Box 11">
          <a:extLst>
            <a:ext uri="{FF2B5EF4-FFF2-40B4-BE49-F238E27FC236}">
              <a16:creationId xmlns:a16="http://schemas.microsoft.com/office/drawing/2014/main" id="{5BBA8B0D-021A-4887-ACF9-C071C703A78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3" name="Text Box 11">
          <a:extLst>
            <a:ext uri="{FF2B5EF4-FFF2-40B4-BE49-F238E27FC236}">
              <a16:creationId xmlns:a16="http://schemas.microsoft.com/office/drawing/2014/main" id="{AB5D535D-BD80-4E0A-AF21-78F409DE9F5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4" name="Text Box 11">
          <a:extLst>
            <a:ext uri="{FF2B5EF4-FFF2-40B4-BE49-F238E27FC236}">
              <a16:creationId xmlns:a16="http://schemas.microsoft.com/office/drawing/2014/main" id="{06716078-33D2-4ACB-9D4F-A0D85EE5915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5" name="Text Box 11">
          <a:extLst>
            <a:ext uri="{FF2B5EF4-FFF2-40B4-BE49-F238E27FC236}">
              <a16:creationId xmlns:a16="http://schemas.microsoft.com/office/drawing/2014/main" id="{C36AE877-7C58-4A6D-B87C-1B1E4E0CE16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6" name="Text Box 11">
          <a:extLst>
            <a:ext uri="{FF2B5EF4-FFF2-40B4-BE49-F238E27FC236}">
              <a16:creationId xmlns:a16="http://schemas.microsoft.com/office/drawing/2014/main" id="{634922A0-8DC1-4942-9AD7-3A327825D7C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7" name="Text Box 11">
          <a:extLst>
            <a:ext uri="{FF2B5EF4-FFF2-40B4-BE49-F238E27FC236}">
              <a16:creationId xmlns:a16="http://schemas.microsoft.com/office/drawing/2014/main" id="{25935EA9-4F21-4149-A5D7-1800CA842F0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8" name="Text Box 11">
          <a:extLst>
            <a:ext uri="{FF2B5EF4-FFF2-40B4-BE49-F238E27FC236}">
              <a16:creationId xmlns:a16="http://schemas.microsoft.com/office/drawing/2014/main" id="{AB6477D5-B377-4F65-A890-7C1F77EE7E5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29" name="Text Box 11">
          <a:extLst>
            <a:ext uri="{FF2B5EF4-FFF2-40B4-BE49-F238E27FC236}">
              <a16:creationId xmlns:a16="http://schemas.microsoft.com/office/drawing/2014/main" id="{1D8CD10C-9126-4EFC-851F-DAE81B38628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0" name="Text Box 11">
          <a:extLst>
            <a:ext uri="{FF2B5EF4-FFF2-40B4-BE49-F238E27FC236}">
              <a16:creationId xmlns:a16="http://schemas.microsoft.com/office/drawing/2014/main" id="{701210B3-5863-465B-9CC6-94AECA7B2B9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1" name="Text Box 11">
          <a:extLst>
            <a:ext uri="{FF2B5EF4-FFF2-40B4-BE49-F238E27FC236}">
              <a16:creationId xmlns:a16="http://schemas.microsoft.com/office/drawing/2014/main" id="{6839D916-22CA-42AE-9238-231DA139839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2" name="Text Box 11">
          <a:extLst>
            <a:ext uri="{FF2B5EF4-FFF2-40B4-BE49-F238E27FC236}">
              <a16:creationId xmlns:a16="http://schemas.microsoft.com/office/drawing/2014/main" id="{7705E9C4-A7C8-4FAB-A42E-BC91A3E5470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3" name="Text Box 11">
          <a:extLst>
            <a:ext uri="{FF2B5EF4-FFF2-40B4-BE49-F238E27FC236}">
              <a16:creationId xmlns:a16="http://schemas.microsoft.com/office/drawing/2014/main" id="{12A71F2D-9C18-44D8-A3FF-219482E0744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4" name="Text Box 11">
          <a:extLst>
            <a:ext uri="{FF2B5EF4-FFF2-40B4-BE49-F238E27FC236}">
              <a16:creationId xmlns:a16="http://schemas.microsoft.com/office/drawing/2014/main" id="{E4D4204C-AED2-4ABB-A0B8-9C2985A333E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5" name="Text Box 11">
          <a:extLst>
            <a:ext uri="{FF2B5EF4-FFF2-40B4-BE49-F238E27FC236}">
              <a16:creationId xmlns:a16="http://schemas.microsoft.com/office/drawing/2014/main" id="{02E33027-ECC8-477E-A4FE-184BAC4527F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6" name="Text Box 11">
          <a:extLst>
            <a:ext uri="{FF2B5EF4-FFF2-40B4-BE49-F238E27FC236}">
              <a16:creationId xmlns:a16="http://schemas.microsoft.com/office/drawing/2014/main" id="{6262F2E9-44F3-4D35-9486-7E56DB72AAF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7" name="Text Box 11">
          <a:extLst>
            <a:ext uri="{FF2B5EF4-FFF2-40B4-BE49-F238E27FC236}">
              <a16:creationId xmlns:a16="http://schemas.microsoft.com/office/drawing/2014/main" id="{CEFC045F-11D5-41E0-B4C6-6A1AA97C65A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8" name="Text Box 11">
          <a:extLst>
            <a:ext uri="{FF2B5EF4-FFF2-40B4-BE49-F238E27FC236}">
              <a16:creationId xmlns:a16="http://schemas.microsoft.com/office/drawing/2014/main" id="{A836B404-F4C9-431F-8537-240BBFC23B0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9" name="Text Box 11">
          <a:extLst>
            <a:ext uri="{FF2B5EF4-FFF2-40B4-BE49-F238E27FC236}">
              <a16:creationId xmlns:a16="http://schemas.microsoft.com/office/drawing/2014/main" id="{C20C7D1E-3566-4B83-97C1-CE49C467A9F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0" name="Text Box 11">
          <a:extLst>
            <a:ext uri="{FF2B5EF4-FFF2-40B4-BE49-F238E27FC236}">
              <a16:creationId xmlns:a16="http://schemas.microsoft.com/office/drawing/2014/main" id="{97DD4E31-8AA7-4BF1-9B4C-B2622AEEDD3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1" name="Text Box 11">
          <a:extLst>
            <a:ext uri="{FF2B5EF4-FFF2-40B4-BE49-F238E27FC236}">
              <a16:creationId xmlns:a16="http://schemas.microsoft.com/office/drawing/2014/main" id="{488FA779-BE9F-409D-BF05-10A81C5A3FB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2" name="Text Box 11">
          <a:extLst>
            <a:ext uri="{FF2B5EF4-FFF2-40B4-BE49-F238E27FC236}">
              <a16:creationId xmlns:a16="http://schemas.microsoft.com/office/drawing/2014/main" id="{6187DCC0-824E-44F2-A3DD-B25EE06A756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3" name="Text Box 11">
          <a:extLst>
            <a:ext uri="{FF2B5EF4-FFF2-40B4-BE49-F238E27FC236}">
              <a16:creationId xmlns:a16="http://schemas.microsoft.com/office/drawing/2014/main" id="{3CB5EE2A-D235-471D-B43A-E81D5298A21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4" name="Text Box 11">
          <a:extLst>
            <a:ext uri="{FF2B5EF4-FFF2-40B4-BE49-F238E27FC236}">
              <a16:creationId xmlns:a16="http://schemas.microsoft.com/office/drawing/2014/main" id="{A867C26F-A3B7-4C7A-95EA-C5B5F30A71C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5" name="Text Box 11">
          <a:extLst>
            <a:ext uri="{FF2B5EF4-FFF2-40B4-BE49-F238E27FC236}">
              <a16:creationId xmlns:a16="http://schemas.microsoft.com/office/drawing/2014/main" id="{1CA21D12-C22C-47E8-A217-5C83B105D3A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6" name="Text Box 11">
          <a:extLst>
            <a:ext uri="{FF2B5EF4-FFF2-40B4-BE49-F238E27FC236}">
              <a16:creationId xmlns:a16="http://schemas.microsoft.com/office/drawing/2014/main" id="{7F6B3FC3-F357-4C35-B72F-11F2BB4322A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7" name="Text Box 11">
          <a:extLst>
            <a:ext uri="{FF2B5EF4-FFF2-40B4-BE49-F238E27FC236}">
              <a16:creationId xmlns:a16="http://schemas.microsoft.com/office/drawing/2014/main" id="{FE17D6B4-F9F7-4618-BEC5-2C16683EBCC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8" name="Text Box 11">
          <a:extLst>
            <a:ext uri="{FF2B5EF4-FFF2-40B4-BE49-F238E27FC236}">
              <a16:creationId xmlns:a16="http://schemas.microsoft.com/office/drawing/2014/main" id="{5B5EA7AD-8A72-438F-BA59-814FEABF7C5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9" name="Text Box 11">
          <a:extLst>
            <a:ext uri="{FF2B5EF4-FFF2-40B4-BE49-F238E27FC236}">
              <a16:creationId xmlns:a16="http://schemas.microsoft.com/office/drawing/2014/main" id="{E45D2E71-731E-49CE-B8CF-B24B66F08CD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0" name="Text Box 11">
          <a:extLst>
            <a:ext uri="{FF2B5EF4-FFF2-40B4-BE49-F238E27FC236}">
              <a16:creationId xmlns:a16="http://schemas.microsoft.com/office/drawing/2014/main" id="{A613B217-2B7C-4D7E-A7AE-1BF1E63302E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1" name="Text Box 11">
          <a:extLst>
            <a:ext uri="{FF2B5EF4-FFF2-40B4-BE49-F238E27FC236}">
              <a16:creationId xmlns:a16="http://schemas.microsoft.com/office/drawing/2014/main" id="{2D7B67CF-73CE-40CD-B2BD-9A26CAB083B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2" name="Text Box 11">
          <a:extLst>
            <a:ext uri="{FF2B5EF4-FFF2-40B4-BE49-F238E27FC236}">
              <a16:creationId xmlns:a16="http://schemas.microsoft.com/office/drawing/2014/main" id="{27EDEA15-0498-4DD5-BCBA-47F3F488F54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3" name="Text Box 11">
          <a:extLst>
            <a:ext uri="{FF2B5EF4-FFF2-40B4-BE49-F238E27FC236}">
              <a16:creationId xmlns:a16="http://schemas.microsoft.com/office/drawing/2014/main" id="{DA206BC6-D54C-4267-80CD-A9B06CBCC4C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4" name="Text Box 11">
          <a:extLst>
            <a:ext uri="{FF2B5EF4-FFF2-40B4-BE49-F238E27FC236}">
              <a16:creationId xmlns:a16="http://schemas.microsoft.com/office/drawing/2014/main" id="{5867F97A-1BBE-4DB9-B3C4-0114E1FE6E0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5" name="Text Box 11">
          <a:extLst>
            <a:ext uri="{FF2B5EF4-FFF2-40B4-BE49-F238E27FC236}">
              <a16:creationId xmlns:a16="http://schemas.microsoft.com/office/drawing/2014/main" id="{F29AFCD5-F6C5-42F3-80F8-B4FEFAFE18B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6" name="Text Box 11">
          <a:extLst>
            <a:ext uri="{FF2B5EF4-FFF2-40B4-BE49-F238E27FC236}">
              <a16:creationId xmlns:a16="http://schemas.microsoft.com/office/drawing/2014/main" id="{6BD9951D-4790-439D-A094-B31134C9C77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7" name="Text Box 11">
          <a:extLst>
            <a:ext uri="{FF2B5EF4-FFF2-40B4-BE49-F238E27FC236}">
              <a16:creationId xmlns:a16="http://schemas.microsoft.com/office/drawing/2014/main" id="{854CE341-8E15-46F4-8FA5-6385F9F25D0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8" name="Text Box 11">
          <a:extLst>
            <a:ext uri="{FF2B5EF4-FFF2-40B4-BE49-F238E27FC236}">
              <a16:creationId xmlns:a16="http://schemas.microsoft.com/office/drawing/2014/main" id="{39F493DF-9DBF-4A0F-B98E-D7171E47298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9" name="Text Box 11">
          <a:extLst>
            <a:ext uri="{FF2B5EF4-FFF2-40B4-BE49-F238E27FC236}">
              <a16:creationId xmlns:a16="http://schemas.microsoft.com/office/drawing/2014/main" id="{76A24C3F-D0E6-4FE2-8C29-0C66B4DEF36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0" name="Text Box 11">
          <a:extLst>
            <a:ext uri="{FF2B5EF4-FFF2-40B4-BE49-F238E27FC236}">
              <a16:creationId xmlns:a16="http://schemas.microsoft.com/office/drawing/2014/main" id="{95470231-E5A3-4EF5-9C96-0489E134FCC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1" name="Text Box 11">
          <a:extLst>
            <a:ext uri="{FF2B5EF4-FFF2-40B4-BE49-F238E27FC236}">
              <a16:creationId xmlns:a16="http://schemas.microsoft.com/office/drawing/2014/main" id="{BB35BC70-6887-41B9-A374-15522FD0790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2" name="Text Box 11">
          <a:extLst>
            <a:ext uri="{FF2B5EF4-FFF2-40B4-BE49-F238E27FC236}">
              <a16:creationId xmlns:a16="http://schemas.microsoft.com/office/drawing/2014/main" id="{498695CA-202B-4124-9554-2E0B3662923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3" name="Text Box 11">
          <a:extLst>
            <a:ext uri="{FF2B5EF4-FFF2-40B4-BE49-F238E27FC236}">
              <a16:creationId xmlns:a16="http://schemas.microsoft.com/office/drawing/2014/main" id="{6EA19E06-7DCA-4781-9CD7-1AF33E13648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4" name="Text Box 11">
          <a:extLst>
            <a:ext uri="{FF2B5EF4-FFF2-40B4-BE49-F238E27FC236}">
              <a16:creationId xmlns:a16="http://schemas.microsoft.com/office/drawing/2014/main" id="{B617B4C0-154A-4EE9-98ED-9293856568A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5" name="Text Box 11">
          <a:extLst>
            <a:ext uri="{FF2B5EF4-FFF2-40B4-BE49-F238E27FC236}">
              <a16:creationId xmlns:a16="http://schemas.microsoft.com/office/drawing/2014/main" id="{694A2B8E-1708-4BEF-A98F-51BB57BFD09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6" name="Text Box 11">
          <a:extLst>
            <a:ext uri="{FF2B5EF4-FFF2-40B4-BE49-F238E27FC236}">
              <a16:creationId xmlns:a16="http://schemas.microsoft.com/office/drawing/2014/main" id="{D5BACE0D-2CDA-423A-89CB-76C3FDCE6B2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7" name="Text Box 11">
          <a:extLst>
            <a:ext uri="{FF2B5EF4-FFF2-40B4-BE49-F238E27FC236}">
              <a16:creationId xmlns:a16="http://schemas.microsoft.com/office/drawing/2014/main" id="{EFEDE084-B820-4B25-B06F-7ED5446BE05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8" name="Text Box 11">
          <a:extLst>
            <a:ext uri="{FF2B5EF4-FFF2-40B4-BE49-F238E27FC236}">
              <a16:creationId xmlns:a16="http://schemas.microsoft.com/office/drawing/2014/main" id="{3AE2233A-425E-4F70-B9D5-2394143975C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9" name="Text Box 11">
          <a:extLst>
            <a:ext uri="{FF2B5EF4-FFF2-40B4-BE49-F238E27FC236}">
              <a16:creationId xmlns:a16="http://schemas.microsoft.com/office/drawing/2014/main" id="{481E532C-768B-453E-98EF-8A9C6AF2588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0" name="Text Box 11">
          <a:extLst>
            <a:ext uri="{FF2B5EF4-FFF2-40B4-BE49-F238E27FC236}">
              <a16:creationId xmlns:a16="http://schemas.microsoft.com/office/drawing/2014/main" id="{DFD4D897-AE03-4CAE-8999-6F805FE59C8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1" name="Text Box 11">
          <a:extLst>
            <a:ext uri="{FF2B5EF4-FFF2-40B4-BE49-F238E27FC236}">
              <a16:creationId xmlns:a16="http://schemas.microsoft.com/office/drawing/2014/main" id="{0DB17B8D-38C5-43E5-9E1A-C7725A98FDB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2" name="Text Box 11">
          <a:extLst>
            <a:ext uri="{FF2B5EF4-FFF2-40B4-BE49-F238E27FC236}">
              <a16:creationId xmlns:a16="http://schemas.microsoft.com/office/drawing/2014/main" id="{2689DA1D-5411-4265-9E0D-418588101B8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3" name="Text Box 11">
          <a:extLst>
            <a:ext uri="{FF2B5EF4-FFF2-40B4-BE49-F238E27FC236}">
              <a16:creationId xmlns:a16="http://schemas.microsoft.com/office/drawing/2014/main" id="{153B13A0-6446-4D83-8334-EEB8E1F39C0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4" name="Text Box 11">
          <a:extLst>
            <a:ext uri="{FF2B5EF4-FFF2-40B4-BE49-F238E27FC236}">
              <a16:creationId xmlns:a16="http://schemas.microsoft.com/office/drawing/2014/main" id="{2B647870-3251-44EE-B45C-741F9322E2A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5" name="Text Box 11">
          <a:extLst>
            <a:ext uri="{FF2B5EF4-FFF2-40B4-BE49-F238E27FC236}">
              <a16:creationId xmlns:a16="http://schemas.microsoft.com/office/drawing/2014/main" id="{59138340-D97E-4C55-B1E0-5229429F583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6" name="Text Box 11">
          <a:extLst>
            <a:ext uri="{FF2B5EF4-FFF2-40B4-BE49-F238E27FC236}">
              <a16:creationId xmlns:a16="http://schemas.microsoft.com/office/drawing/2014/main" id="{2E0620C7-1E63-4BEC-ABC2-C1EC745E8AB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7" name="Text Box 11">
          <a:extLst>
            <a:ext uri="{FF2B5EF4-FFF2-40B4-BE49-F238E27FC236}">
              <a16:creationId xmlns:a16="http://schemas.microsoft.com/office/drawing/2014/main" id="{FB6016E5-A20E-4172-9ED7-973E4F0A583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8" name="Text Box 11">
          <a:extLst>
            <a:ext uri="{FF2B5EF4-FFF2-40B4-BE49-F238E27FC236}">
              <a16:creationId xmlns:a16="http://schemas.microsoft.com/office/drawing/2014/main" id="{69CE23AE-B4FB-4922-BA95-C50AD3D46E0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9" name="Text Box 11">
          <a:extLst>
            <a:ext uri="{FF2B5EF4-FFF2-40B4-BE49-F238E27FC236}">
              <a16:creationId xmlns:a16="http://schemas.microsoft.com/office/drawing/2014/main" id="{FF235917-C3AC-46EA-8EFF-F5B9897925C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0" name="Text Box 11">
          <a:extLst>
            <a:ext uri="{FF2B5EF4-FFF2-40B4-BE49-F238E27FC236}">
              <a16:creationId xmlns:a16="http://schemas.microsoft.com/office/drawing/2014/main" id="{9760D32B-EF60-4785-8AEE-0254F9AFD9F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1" name="Text Box 11">
          <a:extLst>
            <a:ext uri="{FF2B5EF4-FFF2-40B4-BE49-F238E27FC236}">
              <a16:creationId xmlns:a16="http://schemas.microsoft.com/office/drawing/2014/main" id="{9A7BF639-AA18-4E34-B5BE-2142645CB31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2" name="Text Box 11">
          <a:extLst>
            <a:ext uri="{FF2B5EF4-FFF2-40B4-BE49-F238E27FC236}">
              <a16:creationId xmlns:a16="http://schemas.microsoft.com/office/drawing/2014/main" id="{23EE43DF-3E6F-495F-8020-427D2B73874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3" name="Text Box 11">
          <a:extLst>
            <a:ext uri="{FF2B5EF4-FFF2-40B4-BE49-F238E27FC236}">
              <a16:creationId xmlns:a16="http://schemas.microsoft.com/office/drawing/2014/main" id="{CEA5A1C5-4ACD-4F9C-A2BB-2652D917B1F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4" name="Text Box 11">
          <a:extLst>
            <a:ext uri="{FF2B5EF4-FFF2-40B4-BE49-F238E27FC236}">
              <a16:creationId xmlns:a16="http://schemas.microsoft.com/office/drawing/2014/main" id="{DF6AAB67-3811-440C-9831-2704C28E44E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5" name="Text Box 11">
          <a:extLst>
            <a:ext uri="{FF2B5EF4-FFF2-40B4-BE49-F238E27FC236}">
              <a16:creationId xmlns:a16="http://schemas.microsoft.com/office/drawing/2014/main" id="{B56CBF7E-BE33-4A07-AD1B-7F83BFB3B49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6" name="Text Box 11">
          <a:extLst>
            <a:ext uri="{FF2B5EF4-FFF2-40B4-BE49-F238E27FC236}">
              <a16:creationId xmlns:a16="http://schemas.microsoft.com/office/drawing/2014/main" id="{DC362FEE-5CC8-40E6-B652-9684AEB54F0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7" name="Text Box 11">
          <a:extLst>
            <a:ext uri="{FF2B5EF4-FFF2-40B4-BE49-F238E27FC236}">
              <a16:creationId xmlns:a16="http://schemas.microsoft.com/office/drawing/2014/main" id="{CA5156A5-4FBB-4D75-AC58-AFE54F34FD2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8" name="Text Box 11">
          <a:extLst>
            <a:ext uri="{FF2B5EF4-FFF2-40B4-BE49-F238E27FC236}">
              <a16:creationId xmlns:a16="http://schemas.microsoft.com/office/drawing/2014/main" id="{97A517ED-A86F-47B1-9900-849142A774B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89" name="Text Box 11">
          <a:extLst>
            <a:ext uri="{FF2B5EF4-FFF2-40B4-BE49-F238E27FC236}">
              <a16:creationId xmlns:a16="http://schemas.microsoft.com/office/drawing/2014/main" id="{648074CC-6F4B-4862-9569-ADEBA367122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0" name="Text Box 11">
          <a:extLst>
            <a:ext uri="{FF2B5EF4-FFF2-40B4-BE49-F238E27FC236}">
              <a16:creationId xmlns:a16="http://schemas.microsoft.com/office/drawing/2014/main" id="{E4A2B97D-6CBB-4A97-BA94-720D9A08D56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1" name="Text Box 11">
          <a:extLst>
            <a:ext uri="{FF2B5EF4-FFF2-40B4-BE49-F238E27FC236}">
              <a16:creationId xmlns:a16="http://schemas.microsoft.com/office/drawing/2014/main" id="{01C9A04F-7F1C-48B7-803D-D2092A4BFEE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2" name="Text Box 11">
          <a:extLst>
            <a:ext uri="{FF2B5EF4-FFF2-40B4-BE49-F238E27FC236}">
              <a16:creationId xmlns:a16="http://schemas.microsoft.com/office/drawing/2014/main" id="{E2027F71-6867-41CB-8E99-EFCC3ED3F88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3" name="Text Box 11">
          <a:extLst>
            <a:ext uri="{FF2B5EF4-FFF2-40B4-BE49-F238E27FC236}">
              <a16:creationId xmlns:a16="http://schemas.microsoft.com/office/drawing/2014/main" id="{50C5A42B-CA24-4C1A-A154-20C78EA0B73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4" name="Text Box 11">
          <a:extLst>
            <a:ext uri="{FF2B5EF4-FFF2-40B4-BE49-F238E27FC236}">
              <a16:creationId xmlns:a16="http://schemas.microsoft.com/office/drawing/2014/main" id="{6AD6BCFB-4A28-4570-92C0-274CD11719F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5" name="Text Box 11">
          <a:extLst>
            <a:ext uri="{FF2B5EF4-FFF2-40B4-BE49-F238E27FC236}">
              <a16:creationId xmlns:a16="http://schemas.microsoft.com/office/drawing/2014/main" id="{7A9B22B5-300E-48DD-8A59-331F165CD95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996" name="Text Box 11">
          <a:extLst>
            <a:ext uri="{FF2B5EF4-FFF2-40B4-BE49-F238E27FC236}">
              <a16:creationId xmlns:a16="http://schemas.microsoft.com/office/drawing/2014/main" id="{8EA7AE21-C0CD-46E9-A960-54BF2BC1725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997" name="Text Box 11">
          <a:extLst>
            <a:ext uri="{FF2B5EF4-FFF2-40B4-BE49-F238E27FC236}">
              <a16:creationId xmlns:a16="http://schemas.microsoft.com/office/drawing/2014/main" id="{CB997D4C-2BF7-463F-A2F5-7CACEA9B6CA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8" name="Text Box 11">
          <a:extLst>
            <a:ext uri="{FF2B5EF4-FFF2-40B4-BE49-F238E27FC236}">
              <a16:creationId xmlns:a16="http://schemas.microsoft.com/office/drawing/2014/main" id="{492216C7-BAEA-4E65-9B50-44DF56C1B3A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9" name="Text Box 11">
          <a:extLst>
            <a:ext uri="{FF2B5EF4-FFF2-40B4-BE49-F238E27FC236}">
              <a16:creationId xmlns:a16="http://schemas.microsoft.com/office/drawing/2014/main" id="{BAF2669E-DDC8-4455-8C0E-7EE9AD0AE10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0" name="Text Box 11">
          <a:extLst>
            <a:ext uri="{FF2B5EF4-FFF2-40B4-BE49-F238E27FC236}">
              <a16:creationId xmlns:a16="http://schemas.microsoft.com/office/drawing/2014/main" id="{7D55BA2A-AEC3-48E7-8C6D-7ACFABCE388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1" name="Text Box 11">
          <a:extLst>
            <a:ext uri="{FF2B5EF4-FFF2-40B4-BE49-F238E27FC236}">
              <a16:creationId xmlns:a16="http://schemas.microsoft.com/office/drawing/2014/main" id="{037245AF-4373-48F3-86BF-746FDDE809B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02" name="Text Box 11">
          <a:extLst>
            <a:ext uri="{FF2B5EF4-FFF2-40B4-BE49-F238E27FC236}">
              <a16:creationId xmlns:a16="http://schemas.microsoft.com/office/drawing/2014/main" id="{2C956667-0807-400A-982F-F4001DEE83A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03" name="Text Box 11">
          <a:extLst>
            <a:ext uri="{FF2B5EF4-FFF2-40B4-BE49-F238E27FC236}">
              <a16:creationId xmlns:a16="http://schemas.microsoft.com/office/drawing/2014/main" id="{1D24F4C5-E6A3-46C4-8331-00D82F5EFD9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4" name="Text Box 11">
          <a:extLst>
            <a:ext uri="{FF2B5EF4-FFF2-40B4-BE49-F238E27FC236}">
              <a16:creationId xmlns:a16="http://schemas.microsoft.com/office/drawing/2014/main" id="{DE477967-A028-48BF-8A79-0A215862046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5" name="Text Box 11">
          <a:extLst>
            <a:ext uri="{FF2B5EF4-FFF2-40B4-BE49-F238E27FC236}">
              <a16:creationId xmlns:a16="http://schemas.microsoft.com/office/drawing/2014/main" id="{1A63EF04-6B62-47D2-B786-50E10BCA882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06" name="Text Box 11">
          <a:extLst>
            <a:ext uri="{FF2B5EF4-FFF2-40B4-BE49-F238E27FC236}">
              <a16:creationId xmlns:a16="http://schemas.microsoft.com/office/drawing/2014/main" id="{0DEE56F1-9DF8-4FC5-91DE-B8502DF8484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07" name="Text Box 11">
          <a:extLst>
            <a:ext uri="{FF2B5EF4-FFF2-40B4-BE49-F238E27FC236}">
              <a16:creationId xmlns:a16="http://schemas.microsoft.com/office/drawing/2014/main" id="{FE942D58-FFC2-4749-A163-EE6819F8E41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8" name="Text Box 11">
          <a:extLst>
            <a:ext uri="{FF2B5EF4-FFF2-40B4-BE49-F238E27FC236}">
              <a16:creationId xmlns:a16="http://schemas.microsoft.com/office/drawing/2014/main" id="{5D3B58C1-DAD5-4021-9F53-82D602C420F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9" name="Text Box 11">
          <a:extLst>
            <a:ext uri="{FF2B5EF4-FFF2-40B4-BE49-F238E27FC236}">
              <a16:creationId xmlns:a16="http://schemas.microsoft.com/office/drawing/2014/main" id="{D8882B0A-3579-4B22-8455-B5D78CF6DE0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0" name="Text Box 11">
          <a:extLst>
            <a:ext uri="{FF2B5EF4-FFF2-40B4-BE49-F238E27FC236}">
              <a16:creationId xmlns:a16="http://schemas.microsoft.com/office/drawing/2014/main" id="{C9EA41BB-7322-4375-A9A6-B597BCC03CA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1" name="Text Box 11">
          <a:extLst>
            <a:ext uri="{FF2B5EF4-FFF2-40B4-BE49-F238E27FC236}">
              <a16:creationId xmlns:a16="http://schemas.microsoft.com/office/drawing/2014/main" id="{21D0C9F3-8923-4DEC-9197-85F334398FA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2" name="Text Box 11">
          <a:extLst>
            <a:ext uri="{FF2B5EF4-FFF2-40B4-BE49-F238E27FC236}">
              <a16:creationId xmlns:a16="http://schemas.microsoft.com/office/drawing/2014/main" id="{80A24A63-D325-4414-92F9-A61900366D8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3" name="Text Box 11">
          <a:extLst>
            <a:ext uri="{FF2B5EF4-FFF2-40B4-BE49-F238E27FC236}">
              <a16:creationId xmlns:a16="http://schemas.microsoft.com/office/drawing/2014/main" id="{8952627C-AD1D-42B8-8535-81ABCFB4DA7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4" name="Text Box 11">
          <a:extLst>
            <a:ext uri="{FF2B5EF4-FFF2-40B4-BE49-F238E27FC236}">
              <a16:creationId xmlns:a16="http://schemas.microsoft.com/office/drawing/2014/main" id="{F6B52211-264E-4EA7-864B-3877FFCB95B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5" name="Text Box 11">
          <a:extLst>
            <a:ext uri="{FF2B5EF4-FFF2-40B4-BE49-F238E27FC236}">
              <a16:creationId xmlns:a16="http://schemas.microsoft.com/office/drawing/2014/main" id="{151FE29E-DBC7-415F-9541-84A7F2CAE28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6" name="Text Box 11">
          <a:extLst>
            <a:ext uri="{FF2B5EF4-FFF2-40B4-BE49-F238E27FC236}">
              <a16:creationId xmlns:a16="http://schemas.microsoft.com/office/drawing/2014/main" id="{E341885C-CAD6-4041-A882-D02631EC7CE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7" name="Text Box 11">
          <a:extLst>
            <a:ext uri="{FF2B5EF4-FFF2-40B4-BE49-F238E27FC236}">
              <a16:creationId xmlns:a16="http://schemas.microsoft.com/office/drawing/2014/main" id="{5437B03E-1F73-4B1E-A4EA-55A02A957B3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8" name="Text Box 11">
          <a:extLst>
            <a:ext uri="{FF2B5EF4-FFF2-40B4-BE49-F238E27FC236}">
              <a16:creationId xmlns:a16="http://schemas.microsoft.com/office/drawing/2014/main" id="{4136CEE2-142A-4517-8944-4D06B1EBF06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9" name="Text Box 11">
          <a:extLst>
            <a:ext uri="{FF2B5EF4-FFF2-40B4-BE49-F238E27FC236}">
              <a16:creationId xmlns:a16="http://schemas.microsoft.com/office/drawing/2014/main" id="{51CBB1C6-DEF6-459E-B784-DEF57BD74F6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0" name="Text Box 11">
          <a:extLst>
            <a:ext uri="{FF2B5EF4-FFF2-40B4-BE49-F238E27FC236}">
              <a16:creationId xmlns:a16="http://schemas.microsoft.com/office/drawing/2014/main" id="{FEE79769-D249-44F4-924C-15293D51D6F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1" name="Text Box 11">
          <a:extLst>
            <a:ext uri="{FF2B5EF4-FFF2-40B4-BE49-F238E27FC236}">
              <a16:creationId xmlns:a16="http://schemas.microsoft.com/office/drawing/2014/main" id="{FC4B3CDF-512F-47D6-B5AB-185758EEC1C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2" name="Text Box 11">
          <a:extLst>
            <a:ext uri="{FF2B5EF4-FFF2-40B4-BE49-F238E27FC236}">
              <a16:creationId xmlns:a16="http://schemas.microsoft.com/office/drawing/2014/main" id="{A77E059F-D204-4BAF-BB98-FF20F9CA443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3" name="Text Box 11">
          <a:extLst>
            <a:ext uri="{FF2B5EF4-FFF2-40B4-BE49-F238E27FC236}">
              <a16:creationId xmlns:a16="http://schemas.microsoft.com/office/drawing/2014/main" id="{48C00D13-6B98-437B-9CE1-47C1618CBC5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4" name="Text Box 11">
          <a:extLst>
            <a:ext uri="{FF2B5EF4-FFF2-40B4-BE49-F238E27FC236}">
              <a16:creationId xmlns:a16="http://schemas.microsoft.com/office/drawing/2014/main" id="{538B5242-56C4-46F3-80AD-6FAC3B45219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5" name="Text Box 11">
          <a:extLst>
            <a:ext uri="{FF2B5EF4-FFF2-40B4-BE49-F238E27FC236}">
              <a16:creationId xmlns:a16="http://schemas.microsoft.com/office/drawing/2014/main" id="{509D832C-960D-42E6-947F-5D12C9F7DD3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6" name="Text Box 11">
          <a:extLst>
            <a:ext uri="{FF2B5EF4-FFF2-40B4-BE49-F238E27FC236}">
              <a16:creationId xmlns:a16="http://schemas.microsoft.com/office/drawing/2014/main" id="{07444FA2-FBEA-4138-80A1-6B03B913EC9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7" name="Text Box 11">
          <a:extLst>
            <a:ext uri="{FF2B5EF4-FFF2-40B4-BE49-F238E27FC236}">
              <a16:creationId xmlns:a16="http://schemas.microsoft.com/office/drawing/2014/main" id="{ADCEA85A-C06C-498E-B27C-B3848A7C171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8" name="Text Box 11">
          <a:extLst>
            <a:ext uri="{FF2B5EF4-FFF2-40B4-BE49-F238E27FC236}">
              <a16:creationId xmlns:a16="http://schemas.microsoft.com/office/drawing/2014/main" id="{17AA5DE2-58A3-443C-84E1-BE198C637C1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9" name="Text Box 11">
          <a:extLst>
            <a:ext uri="{FF2B5EF4-FFF2-40B4-BE49-F238E27FC236}">
              <a16:creationId xmlns:a16="http://schemas.microsoft.com/office/drawing/2014/main" id="{3BD9B35D-1BCC-40AA-835D-42CD82D9918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30" name="Text Box 11">
          <a:extLst>
            <a:ext uri="{FF2B5EF4-FFF2-40B4-BE49-F238E27FC236}">
              <a16:creationId xmlns:a16="http://schemas.microsoft.com/office/drawing/2014/main" id="{8C54A236-2DFE-4765-B106-3185B9B3C39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31" name="Text Box 11">
          <a:extLst>
            <a:ext uri="{FF2B5EF4-FFF2-40B4-BE49-F238E27FC236}">
              <a16:creationId xmlns:a16="http://schemas.microsoft.com/office/drawing/2014/main" id="{4DFB653D-DCB8-4577-892C-38F4CACD923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2" name="Text Box 11">
          <a:extLst>
            <a:ext uri="{FF2B5EF4-FFF2-40B4-BE49-F238E27FC236}">
              <a16:creationId xmlns:a16="http://schemas.microsoft.com/office/drawing/2014/main" id="{6DBB3477-B11F-4308-B11F-ED81DC25BEC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3" name="Text Box 11">
          <a:extLst>
            <a:ext uri="{FF2B5EF4-FFF2-40B4-BE49-F238E27FC236}">
              <a16:creationId xmlns:a16="http://schemas.microsoft.com/office/drawing/2014/main" id="{75D56256-73D3-4C07-BCEE-F44171A9DEB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4" name="Text Box 11">
          <a:extLst>
            <a:ext uri="{FF2B5EF4-FFF2-40B4-BE49-F238E27FC236}">
              <a16:creationId xmlns:a16="http://schemas.microsoft.com/office/drawing/2014/main" id="{C00D451B-726F-4D42-B80E-1A2EFDB5A6A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1C7F9E9D-5AAB-449D-99E0-300EC505C52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6" name="Text Box 11">
          <a:extLst>
            <a:ext uri="{FF2B5EF4-FFF2-40B4-BE49-F238E27FC236}">
              <a16:creationId xmlns:a16="http://schemas.microsoft.com/office/drawing/2014/main" id="{A925BC1B-0D86-412E-81E7-0C02D3CF05B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7" name="Text Box 11">
          <a:extLst>
            <a:ext uri="{FF2B5EF4-FFF2-40B4-BE49-F238E27FC236}">
              <a16:creationId xmlns:a16="http://schemas.microsoft.com/office/drawing/2014/main" id="{6745BCE5-2CF8-4D89-BFCF-C9CF20B782C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8" name="Text Box 11">
          <a:extLst>
            <a:ext uri="{FF2B5EF4-FFF2-40B4-BE49-F238E27FC236}">
              <a16:creationId xmlns:a16="http://schemas.microsoft.com/office/drawing/2014/main" id="{2BE94832-A555-4087-9626-5E3694864A1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39" name="Text Box 11">
          <a:extLst>
            <a:ext uri="{FF2B5EF4-FFF2-40B4-BE49-F238E27FC236}">
              <a16:creationId xmlns:a16="http://schemas.microsoft.com/office/drawing/2014/main" id="{902618C9-96EC-4C80-BF9D-E2B3A95B17D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40" name="Text Box 11">
          <a:extLst>
            <a:ext uri="{FF2B5EF4-FFF2-40B4-BE49-F238E27FC236}">
              <a16:creationId xmlns:a16="http://schemas.microsoft.com/office/drawing/2014/main" id="{789C9F6C-B953-4705-97C7-D7FEFDBE923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41" name="Text Box 11">
          <a:extLst>
            <a:ext uri="{FF2B5EF4-FFF2-40B4-BE49-F238E27FC236}">
              <a16:creationId xmlns:a16="http://schemas.microsoft.com/office/drawing/2014/main" id="{4EE3B626-2AD1-4D95-8F43-E9A75C6FAA2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42" name="Text Box 11">
          <a:extLst>
            <a:ext uri="{FF2B5EF4-FFF2-40B4-BE49-F238E27FC236}">
              <a16:creationId xmlns:a16="http://schemas.microsoft.com/office/drawing/2014/main" id="{EC6924C5-8802-475C-B0F8-C59D00B36C5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43" name="Text Box 11">
          <a:extLst>
            <a:ext uri="{FF2B5EF4-FFF2-40B4-BE49-F238E27FC236}">
              <a16:creationId xmlns:a16="http://schemas.microsoft.com/office/drawing/2014/main" id="{4F22479E-618D-486C-8270-8C62A01AC6B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44" name="Text Box 11">
          <a:extLst>
            <a:ext uri="{FF2B5EF4-FFF2-40B4-BE49-F238E27FC236}">
              <a16:creationId xmlns:a16="http://schemas.microsoft.com/office/drawing/2014/main" id="{BCFAC8F2-97F3-4E16-BA02-A6801DF3588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45" name="Text Box 11">
          <a:extLst>
            <a:ext uri="{FF2B5EF4-FFF2-40B4-BE49-F238E27FC236}">
              <a16:creationId xmlns:a16="http://schemas.microsoft.com/office/drawing/2014/main" id="{F613B1B9-6253-45CB-BED6-EF91B91C3D9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46" name="Text Box 11">
          <a:extLst>
            <a:ext uri="{FF2B5EF4-FFF2-40B4-BE49-F238E27FC236}">
              <a16:creationId xmlns:a16="http://schemas.microsoft.com/office/drawing/2014/main" id="{FBE39F03-B08E-4745-B1D4-ADFF29B65BF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47" name="Text Box 11">
          <a:extLst>
            <a:ext uri="{FF2B5EF4-FFF2-40B4-BE49-F238E27FC236}">
              <a16:creationId xmlns:a16="http://schemas.microsoft.com/office/drawing/2014/main" id="{419ECF86-2046-4930-AFC9-09F74B4E240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48" name="Text Box 11">
          <a:extLst>
            <a:ext uri="{FF2B5EF4-FFF2-40B4-BE49-F238E27FC236}">
              <a16:creationId xmlns:a16="http://schemas.microsoft.com/office/drawing/2014/main" id="{96C99C70-D00E-4BA7-A7C9-3F85FA2D024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49" name="Text Box 11">
          <a:extLst>
            <a:ext uri="{FF2B5EF4-FFF2-40B4-BE49-F238E27FC236}">
              <a16:creationId xmlns:a16="http://schemas.microsoft.com/office/drawing/2014/main" id="{389AB66B-E70B-40F5-B0D9-FB0F4DC2F48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50" name="Text Box 11">
          <a:extLst>
            <a:ext uri="{FF2B5EF4-FFF2-40B4-BE49-F238E27FC236}">
              <a16:creationId xmlns:a16="http://schemas.microsoft.com/office/drawing/2014/main" id="{6F10EE84-752B-4F0B-97C9-25B89B34CC3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1" name="Text Box 11">
          <a:extLst>
            <a:ext uri="{FF2B5EF4-FFF2-40B4-BE49-F238E27FC236}">
              <a16:creationId xmlns:a16="http://schemas.microsoft.com/office/drawing/2014/main" id="{D62BBDF8-7767-4E42-9C4E-59D7ED00CF6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2" name="Text Box 11">
          <a:extLst>
            <a:ext uri="{FF2B5EF4-FFF2-40B4-BE49-F238E27FC236}">
              <a16:creationId xmlns:a16="http://schemas.microsoft.com/office/drawing/2014/main" id="{CDCD2AF3-3353-4EB0-AF84-7BB12AAFA4B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3" name="Text Box 11">
          <a:extLst>
            <a:ext uri="{FF2B5EF4-FFF2-40B4-BE49-F238E27FC236}">
              <a16:creationId xmlns:a16="http://schemas.microsoft.com/office/drawing/2014/main" id="{7DF999D5-E29C-4452-8AF0-274A5A4AF5E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4" name="Text Box 11">
          <a:extLst>
            <a:ext uri="{FF2B5EF4-FFF2-40B4-BE49-F238E27FC236}">
              <a16:creationId xmlns:a16="http://schemas.microsoft.com/office/drawing/2014/main" id="{B193948A-7373-4DE3-8FA8-294AD234E50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5" name="Text Box 11">
          <a:extLst>
            <a:ext uri="{FF2B5EF4-FFF2-40B4-BE49-F238E27FC236}">
              <a16:creationId xmlns:a16="http://schemas.microsoft.com/office/drawing/2014/main" id="{1BCA38F3-3A08-4DCD-BA4D-083E79BD10C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6" name="Text Box 11">
          <a:extLst>
            <a:ext uri="{FF2B5EF4-FFF2-40B4-BE49-F238E27FC236}">
              <a16:creationId xmlns:a16="http://schemas.microsoft.com/office/drawing/2014/main" id="{F88E779A-937E-47C1-8B66-1B1198F5671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7" name="Text Box 11">
          <a:extLst>
            <a:ext uri="{FF2B5EF4-FFF2-40B4-BE49-F238E27FC236}">
              <a16:creationId xmlns:a16="http://schemas.microsoft.com/office/drawing/2014/main" id="{4CDE5DD7-4073-4D13-9613-C39CD3F66C1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8" name="Text Box 11">
          <a:extLst>
            <a:ext uri="{FF2B5EF4-FFF2-40B4-BE49-F238E27FC236}">
              <a16:creationId xmlns:a16="http://schemas.microsoft.com/office/drawing/2014/main" id="{B61E7E19-7F99-4F7F-B7D3-58839074A0F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9" name="Text Box 11">
          <a:extLst>
            <a:ext uri="{FF2B5EF4-FFF2-40B4-BE49-F238E27FC236}">
              <a16:creationId xmlns:a16="http://schemas.microsoft.com/office/drawing/2014/main" id="{293F6917-DC67-4E90-A253-DFB720129C1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0" name="Text Box 11">
          <a:extLst>
            <a:ext uri="{FF2B5EF4-FFF2-40B4-BE49-F238E27FC236}">
              <a16:creationId xmlns:a16="http://schemas.microsoft.com/office/drawing/2014/main" id="{20D923C0-2693-46A4-B1C1-CB6050322E4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1" name="Text Box 11">
          <a:extLst>
            <a:ext uri="{FF2B5EF4-FFF2-40B4-BE49-F238E27FC236}">
              <a16:creationId xmlns:a16="http://schemas.microsoft.com/office/drawing/2014/main" id="{D15891B4-086C-4C49-951F-AD6182BB73B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2" name="Text Box 11">
          <a:extLst>
            <a:ext uri="{FF2B5EF4-FFF2-40B4-BE49-F238E27FC236}">
              <a16:creationId xmlns:a16="http://schemas.microsoft.com/office/drawing/2014/main" id="{B7629AB9-2BBA-4264-9E3D-F84D177DE4A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3" name="Text Box 11">
          <a:extLst>
            <a:ext uri="{FF2B5EF4-FFF2-40B4-BE49-F238E27FC236}">
              <a16:creationId xmlns:a16="http://schemas.microsoft.com/office/drawing/2014/main" id="{FB38B046-0B0D-4C47-A42A-9F9984E92C9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4" name="Text Box 11">
          <a:extLst>
            <a:ext uri="{FF2B5EF4-FFF2-40B4-BE49-F238E27FC236}">
              <a16:creationId xmlns:a16="http://schemas.microsoft.com/office/drawing/2014/main" id="{73AB8478-8E4E-4887-B4FE-D2B4CD884FA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5" name="Text Box 11">
          <a:extLst>
            <a:ext uri="{FF2B5EF4-FFF2-40B4-BE49-F238E27FC236}">
              <a16:creationId xmlns:a16="http://schemas.microsoft.com/office/drawing/2014/main" id="{ED626B81-294B-4195-BF1B-54A0F42C5AD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6" name="Text Box 11">
          <a:extLst>
            <a:ext uri="{FF2B5EF4-FFF2-40B4-BE49-F238E27FC236}">
              <a16:creationId xmlns:a16="http://schemas.microsoft.com/office/drawing/2014/main" id="{F452138F-542F-4491-840E-D11A2025DF8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7" name="Text Box 11">
          <a:extLst>
            <a:ext uri="{FF2B5EF4-FFF2-40B4-BE49-F238E27FC236}">
              <a16:creationId xmlns:a16="http://schemas.microsoft.com/office/drawing/2014/main" id="{FF02321D-EB8E-42A4-9590-9EB41D561EC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8" name="Text Box 11">
          <a:extLst>
            <a:ext uri="{FF2B5EF4-FFF2-40B4-BE49-F238E27FC236}">
              <a16:creationId xmlns:a16="http://schemas.microsoft.com/office/drawing/2014/main" id="{6391D817-B6F5-483D-9676-166002290FE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9" name="Text Box 11">
          <a:extLst>
            <a:ext uri="{FF2B5EF4-FFF2-40B4-BE49-F238E27FC236}">
              <a16:creationId xmlns:a16="http://schemas.microsoft.com/office/drawing/2014/main" id="{7279AFE6-97D1-4B23-B924-E4C17BE0D3B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70" name="Text Box 11">
          <a:extLst>
            <a:ext uri="{FF2B5EF4-FFF2-40B4-BE49-F238E27FC236}">
              <a16:creationId xmlns:a16="http://schemas.microsoft.com/office/drawing/2014/main" id="{FA195F5E-33C3-4928-813D-F0D1AAE6C31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71" name="Text Box 11">
          <a:extLst>
            <a:ext uri="{FF2B5EF4-FFF2-40B4-BE49-F238E27FC236}">
              <a16:creationId xmlns:a16="http://schemas.microsoft.com/office/drawing/2014/main" id="{D7C2DC94-B8D8-48F2-83A5-19DB20F7845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72" name="Text Box 11">
          <a:extLst>
            <a:ext uri="{FF2B5EF4-FFF2-40B4-BE49-F238E27FC236}">
              <a16:creationId xmlns:a16="http://schemas.microsoft.com/office/drawing/2014/main" id="{B2CA6F1D-7050-4626-8DF4-6415EB08B56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73" name="Text Box 11">
          <a:extLst>
            <a:ext uri="{FF2B5EF4-FFF2-40B4-BE49-F238E27FC236}">
              <a16:creationId xmlns:a16="http://schemas.microsoft.com/office/drawing/2014/main" id="{5071C757-A59C-4581-B826-84C6BD31B85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74" name="Text Box 11">
          <a:extLst>
            <a:ext uri="{FF2B5EF4-FFF2-40B4-BE49-F238E27FC236}">
              <a16:creationId xmlns:a16="http://schemas.microsoft.com/office/drawing/2014/main" id="{3960FEA1-2252-4E04-9627-504EB2F1DA5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75" name="Text Box 11">
          <a:extLst>
            <a:ext uri="{FF2B5EF4-FFF2-40B4-BE49-F238E27FC236}">
              <a16:creationId xmlns:a16="http://schemas.microsoft.com/office/drawing/2014/main" id="{A3056495-0126-4D5B-A177-72D7A983C19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76" name="Text Box 11">
          <a:extLst>
            <a:ext uri="{FF2B5EF4-FFF2-40B4-BE49-F238E27FC236}">
              <a16:creationId xmlns:a16="http://schemas.microsoft.com/office/drawing/2014/main" id="{397B6FCB-F77C-4780-A468-D9BE3122F1C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77" name="Text Box 11">
          <a:extLst>
            <a:ext uri="{FF2B5EF4-FFF2-40B4-BE49-F238E27FC236}">
              <a16:creationId xmlns:a16="http://schemas.microsoft.com/office/drawing/2014/main" id="{B6F53421-5F43-4597-A49F-6FCBAABF55A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78" name="Text Box 11">
          <a:extLst>
            <a:ext uri="{FF2B5EF4-FFF2-40B4-BE49-F238E27FC236}">
              <a16:creationId xmlns:a16="http://schemas.microsoft.com/office/drawing/2014/main" id="{568084F9-CFDC-4446-844E-EA3EA808F56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79" name="Text Box 11">
          <a:extLst>
            <a:ext uri="{FF2B5EF4-FFF2-40B4-BE49-F238E27FC236}">
              <a16:creationId xmlns:a16="http://schemas.microsoft.com/office/drawing/2014/main" id="{EC252D1D-1D92-47BE-8BE0-71BBD3B0A7E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0" name="Text Box 11">
          <a:extLst>
            <a:ext uri="{FF2B5EF4-FFF2-40B4-BE49-F238E27FC236}">
              <a16:creationId xmlns:a16="http://schemas.microsoft.com/office/drawing/2014/main" id="{2917011D-DDF7-46A4-9133-CE83BB9AC0E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1" name="Text Box 11">
          <a:extLst>
            <a:ext uri="{FF2B5EF4-FFF2-40B4-BE49-F238E27FC236}">
              <a16:creationId xmlns:a16="http://schemas.microsoft.com/office/drawing/2014/main" id="{84B99DBB-69E5-4518-A05C-2D33C6978BD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2" name="Text Box 11">
          <a:extLst>
            <a:ext uri="{FF2B5EF4-FFF2-40B4-BE49-F238E27FC236}">
              <a16:creationId xmlns:a16="http://schemas.microsoft.com/office/drawing/2014/main" id="{D5DCD44C-2DB2-438E-B2C9-E24B487CC2C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3" name="Text Box 11">
          <a:extLst>
            <a:ext uri="{FF2B5EF4-FFF2-40B4-BE49-F238E27FC236}">
              <a16:creationId xmlns:a16="http://schemas.microsoft.com/office/drawing/2014/main" id="{5D98804C-90CC-4B05-9F1A-AE6181395B2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4" name="Text Box 11">
          <a:extLst>
            <a:ext uri="{FF2B5EF4-FFF2-40B4-BE49-F238E27FC236}">
              <a16:creationId xmlns:a16="http://schemas.microsoft.com/office/drawing/2014/main" id="{E7167AFB-EBE3-466B-BD53-7085725705B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5" name="Text Box 11">
          <a:extLst>
            <a:ext uri="{FF2B5EF4-FFF2-40B4-BE49-F238E27FC236}">
              <a16:creationId xmlns:a16="http://schemas.microsoft.com/office/drawing/2014/main" id="{B827D758-6093-44BF-B68B-A4A966906D5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6" name="Text Box 11">
          <a:extLst>
            <a:ext uri="{FF2B5EF4-FFF2-40B4-BE49-F238E27FC236}">
              <a16:creationId xmlns:a16="http://schemas.microsoft.com/office/drawing/2014/main" id="{05F28C79-185F-4F6D-A2CC-BCFDE2D7283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7" name="Text Box 11">
          <a:extLst>
            <a:ext uri="{FF2B5EF4-FFF2-40B4-BE49-F238E27FC236}">
              <a16:creationId xmlns:a16="http://schemas.microsoft.com/office/drawing/2014/main" id="{9C602F87-7317-460B-854E-46C03DA91FC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8" name="Text Box 11">
          <a:extLst>
            <a:ext uri="{FF2B5EF4-FFF2-40B4-BE49-F238E27FC236}">
              <a16:creationId xmlns:a16="http://schemas.microsoft.com/office/drawing/2014/main" id="{8A38BBCC-5BEF-4146-82CC-5C4E61E23EC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9" name="Text Box 11">
          <a:extLst>
            <a:ext uri="{FF2B5EF4-FFF2-40B4-BE49-F238E27FC236}">
              <a16:creationId xmlns:a16="http://schemas.microsoft.com/office/drawing/2014/main" id="{AC4A1918-CB5A-4352-AD03-F64EF6042D0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0" name="Text Box 11">
          <a:extLst>
            <a:ext uri="{FF2B5EF4-FFF2-40B4-BE49-F238E27FC236}">
              <a16:creationId xmlns:a16="http://schemas.microsoft.com/office/drawing/2014/main" id="{DA7C92B4-0E2E-4F46-BCAF-CDD3BC2E768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1" name="Text Box 11">
          <a:extLst>
            <a:ext uri="{FF2B5EF4-FFF2-40B4-BE49-F238E27FC236}">
              <a16:creationId xmlns:a16="http://schemas.microsoft.com/office/drawing/2014/main" id="{09541D08-1DA2-4010-9510-C6DB6AD0366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2" name="Text Box 11">
          <a:extLst>
            <a:ext uri="{FF2B5EF4-FFF2-40B4-BE49-F238E27FC236}">
              <a16:creationId xmlns:a16="http://schemas.microsoft.com/office/drawing/2014/main" id="{7D6BECB3-C746-471B-872C-350837AD339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3" name="Text Box 11">
          <a:extLst>
            <a:ext uri="{FF2B5EF4-FFF2-40B4-BE49-F238E27FC236}">
              <a16:creationId xmlns:a16="http://schemas.microsoft.com/office/drawing/2014/main" id="{5D67523C-E7B4-4556-A3F3-F3EB9F22938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4" name="Text Box 11">
          <a:extLst>
            <a:ext uri="{FF2B5EF4-FFF2-40B4-BE49-F238E27FC236}">
              <a16:creationId xmlns:a16="http://schemas.microsoft.com/office/drawing/2014/main" id="{999135A3-3614-443B-BD8A-34DAED1AC04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5" name="Text Box 11">
          <a:extLst>
            <a:ext uri="{FF2B5EF4-FFF2-40B4-BE49-F238E27FC236}">
              <a16:creationId xmlns:a16="http://schemas.microsoft.com/office/drawing/2014/main" id="{BF4D94D7-7A1A-44C2-BE98-FB79CB0E6AE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6" name="Text Box 11">
          <a:extLst>
            <a:ext uri="{FF2B5EF4-FFF2-40B4-BE49-F238E27FC236}">
              <a16:creationId xmlns:a16="http://schemas.microsoft.com/office/drawing/2014/main" id="{EE51E4A5-B5DD-4EAA-92B1-A3B7BD6062E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7" name="Text Box 11">
          <a:extLst>
            <a:ext uri="{FF2B5EF4-FFF2-40B4-BE49-F238E27FC236}">
              <a16:creationId xmlns:a16="http://schemas.microsoft.com/office/drawing/2014/main" id="{6696D035-C0AE-46C8-9C1B-BBF03E7368B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8" name="Text Box 11">
          <a:extLst>
            <a:ext uri="{FF2B5EF4-FFF2-40B4-BE49-F238E27FC236}">
              <a16:creationId xmlns:a16="http://schemas.microsoft.com/office/drawing/2014/main" id="{A5EA5808-68E4-4ADA-B1A8-7C5C658C88F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9" name="Text Box 11">
          <a:extLst>
            <a:ext uri="{FF2B5EF4-FFF2-40B4-BE49-F238E27FC236}">
              <a16:creationId xmlns:a16="http://schemas.microsoft.com/office/drawing/2014/main" id="{3248DDD4-263C-4130-85E9-69F61B044C8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0" name="Text Box 11">
          <a:extLst>
            <a:ext uri="{FF2B5EF4-FFF2-40B4-BE49-F238E27FC236}">
              <a16:creationId xmlns:a16="http://schemas.microsoft.com/office/drawing/2014/main" id="{A7DF5B34-F2B1-4A75-ADA9-6D9D6CC7CEB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1" name="Text Box 11">
          <a:extLst>
            <a:ext uri="{FF2B5EF4-FFF2-40B4-BE49-F238E27FC236}">
              <a16:creationId xmlns:a16="http://schemas.microsoft.com/office/drawing/2014/main" id="{B1FF0CFB-0B0F-491D-97F7-EB2B2A78B46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2" name="Text Box 11">
          <a:extLst>
            <a:ext uri="{FF2B5EF4-FFF2-40B4-BE49-F238E27FC236}">
              <a16:creationId xmlns:a16="http://schemas.microsoft.com/office/drawing/2014/main" id="{443E3364-4DE3-4305-A3C3-2A32D3C7593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3" name="Text Box 11">
          <a:extLst>
            <a:ext uri="{FF2B5EF4-FFF2-40B4-BE49-F238E27FC236}">
              <a16:creationId xmlns:a16="http://schemas.microsoft.com/office/drawing/2014/main" id="{64E3E3F8-6157-4A38-AA6A-D2ADA6FC527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4" name="Text Box 11">
          <a:extLst>
            <a:ext uri="{FF2B5EF4-FFF2-40B4-BE49-F238E27FC236}">
              <a16:creationId xmlns:a16="http://schemas.microsoft.com/office/drawing/2014/main" id="{7E0DFDF3-C31F-4AD5-B730-89CB8B57C7D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5" name="Text Box 11">
          <a:extLst>
            <a:ext uri="{FF2B5EF4-FFF2-40B4-BE49-F238E27FC236}">
              <a16:creationId xmlns:a16="http://schemas.microsoft.com/office/drawing/2014/main" id="{FCB47280-07FA-4C63-B4A2-153F9DF5A49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6" name="Text Box 11">
          <a:extLst>
            <a:ext uri="{FF2B5EF4-FFF2-40B4-BE49-F238E27FC236}">
              <a16:creationId xmlns:a16="http://schemas.microsoft.com/office/drawing/2014/main" id="{24BF5ABA-33A6-4459-A2DE-10356960AF5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7" name="Text Box 11">
          <a:extLst>
            <a:ext uri="{FF2B5EF4-FFF2-40B4-BE49-F238E27FC236}">
              <a16:creationId xmlns:a16="http://schemas.microsoft.com/office/drawing/2014/main" id="{58767433-FC4C-4A9C-AC34-600CD68B3AF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8" name="Text Box 11">
          <a:extLst>
            <a:ext uri="{FF2B5EF4-FFF2-40B4-BE49-F238E27FC236}">
              <a16:creationId xmlns:a16="http://schemas.microsoft.com/office/drawing/2014/main" id="{FC542624-164E-4B3C-ADAA-DE671BD8F6B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9" name="Text Box 11">
          <a:extLst>
            <a:ext uri="{FF2B5EF4-FFF2-40B4-BE49-F238E27FC236}">
              <a16:creationId xmlns:a16="http://schemas.microsoft.com/office/drawing/2014/main" id="{1CD26C8B-B171-47FC-88C8-987BA254DF6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0" name="Text Box 11">
          <a:extLst>
            <a:ext uri="{FF2B5EF4-FFF2-40B4-BE49-F238E27FC236}">
              <a16:creationId xmlns:a16="http://schemas.microsoft.com/office/drawing/2014/main" id="{30F53C68-4D6B-4F36-A4B4-186BE2F0B4F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1" name="Text Box 11">
          <a:extLst>
            <a:ext uri="{FF2B5EF4-FFF2-40B4-BE49-F238E27FC236}">
              <a16:creationId xmlns:a16="http://schemas.microsoft.com/office/drawing/2014/main" id="{D9D25A62-F669-42CE-A1B8-644A80615A8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2" name="Text Box 11">
          <a:extLst>
            <a:ext uri="{FF2B5EF4-FFF2-40B4-BE49-F238E27FC236}">
              <a16:creationId xmlns:a16="http://schemas.microsoft.com/office/drawing/2014/main" id="{3494A2AB-C6E0-4FFF-888F-D5219596D80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3" name="Text Box 11">
          <a:extLst>
            <a:ext uri="{FF2B5EF4-FFF2-40B4-BE49-F238E27FC236}">
              <a16:creationId xmlns:a16="http://schemas.microsoft.com/office/drawing/2014/main" id="{7756BAFB-5572-47D6-86EF-2B195FCC1C7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4" name="Text Box 11">
          <a:extLst>
            <a:ext uri="{FF2B5EF4-FFF2-40B4-BE49-F238E27FC236}">
              <a16:creationId xmlns:a16="http://schemas.microsoft.com/office/drawing/2014/main" id="{034C4088-2119-4C75-9893-51F43AC5795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5" name="Text Box 11">
          <a:extLst>
            <a:ext uri="{FF2B5EF4-FFF2-40B4-BE49-F238E27FC236}">
              <a16:creationId xmlns:a16="http://schemas.microsoft.com/office/drawing/2014/main" id="{B2862FF5-5993-4600-8575-79D918E5943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6" name="Text Box 11">
          <a:extLst>
            <a:ext uri="{FF2B5EF4-FFF2-40B4-BE49-F238E27FC236}">
              <a16:creationId xmlns:a16="http://schemas.microsoft.com/office/drawing/2014/main" id="{6A8CDDDA-182F-41B8-9962-5798274D5DB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7" name="Text Box 11">
          <a:extLst>
            <a:ext uri="{FF2B5EF4-FFF2-40B4-BE49-F238E27FC236}">
              <a16:creationId xmlns:a16="http://schemas.microsoft.com/office/drawing/2014/main" id="{53F30EC3-1838-4B15-9FF5-D85B091DD67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8" name="Text Box 11">
          <a:extLst>
            <a:ext uri="{FF2B5EF4-FFF2-40B4-BE49-F238E27FC236}">
              <a16:creationId xmlns:a16="http://schemas.microsoft.com/office/drawing/2014/main" id="{B1B2AD9A-0A1E-4E3B-A5E3-0D718AA994D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9" name="Text Box 11">
          <a:extLst>
            <a:ext uri="{FF2B5EF4-FFF2-40B4-BE49-F238E27FC236}">
              <a16:creationId xmlns:a16="http://schemas.microsoft.com/office/drawing/2014/main" id="{4F9C3EC8-6E8E-4B3E-B982-EAA36D03AAD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0" name="Text Box 11">
          <a:extLst>
            <a:ext uri="{FF2B5EF4-FFF2-40B4-BE49-F238E27FC236}">
              <a16:creationId xmlns:a16="http://schemas.microsoft.com/office/drawing/2014/main" id="{35C8B8B0-6AE2-477D-9E6F-3B57350D789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1" name="Text Box 11">
          <a:extLst>
            <a:ext uri="{FF2B5EF4-FFF2-40B4-BE49-F238E27FC236}">
              <a16:creationId xmlns:a16="http://schemas.microsoft.com/office/drawing/2014/main" id="{F93C6BE7-6E74-47AB-AD1C-2D909EC3D43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2" name="Text Box 11">
          <a:extLst>
            <a:ext uri="{FF2B5EF4-FFF2-40B4-BE49-F238E27FC236}">
              <a16:creationId xmlns:a16="http://schemas.microsoft.com/office/drawing/2014/main" id="{AA03E437-C083-4535-895B-66C316C339E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3" name="Text Box 11">
          <a:extLst>
            <a:ext uri="{FF2B5EF4-FFF2-40B4-BE49-F238E27FC236}">
              <a16:creationId xmlns:a16="http://schemas.microsoft.com/office/drawing/2014/main" id="{58735793-5EC3-43AB-A019-751FD842B6E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4" name="Text Box 11">
          <a:extLst>
            <a:ext uri="{FF2B5EF4-FFF2-40B4-BE49-F238E27FC236}">
              <a16:creationId xmlns:a16="http://schemas.microsoft.com/office/drawing/2014/main" id="{F4840B0B-F5FF-4C3D-BAA3-6EE27B8299F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5" name="Text Box 11">
          <a:extLst>
            <a:ext uri="{FF2B5EF4-FFF2-40B4-BE49-F238E27FC236}">
              <a16:creationId xmlns:a16="http://schemas.microsoft.com/office/drawing/2014/main" id="{A623B8F2-8A88-48D5-B4EF-E29A1E84A88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6" name="Text Box 11">
          <a:extLst>
            <a:ext uri="{FF2B5EF4-FFF2-40B4-BE49-F238E27FC236}">
              <a16:creationId xmlns:a16="http://schemas.microsoft.com/office/drawing/2014/main" id="{7BFA6722-C894-4FB0-80EB-6549FCBC722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7" name="Text Box 11">
          <a:extLst>
            <a:ext uri="{FF2B5EF4-FFF2-40B4-BE49-F238E27FC236}">
              <a16:creationId xmlns:a16="http://schemas.microsoft.com/office/drawing/2014/main" id="{7A461659-0655-42F4-A746-0DBFFC0DFDA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8" name="Text Box 11">
          <a:extLst>
            <a:ext uri="{FF2B5EF4-FFF2-40B4-BE49-F238E27FC236}">
              <a16:creationId xmlns:a16="http://schemas.microsoft.com/office/drawing/2014/main" id="{1386F822-0F74-4856-9CA3-0C2A80CBD63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9" name="Text Box 11">
          <a:extLst>
            <a:ext uri="{FF2B5EF4-FFF2-40B4-BE49-F238E27FC236}">
              <a16:creationId xmlns:a16="http://schemas.microsoft.com/office/drawing/2014/main" id="{BEE4B1D6-8150-4A81-8BB6-002C1D0A012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30" name="Text Box 11">
          <a:extLst>
            <a:ext uri="{FF2B5EF4-FFF2-40B4-BE49-F238E27FC236}">
              <a16:creationId xmlns:a16="http://schemas.microsoft.com/office/drawing/2014/main" id="{0DE5856E-D383-4C98-B235-4FF8174ECB7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31" name="Text Box 11">
          <a:extLst>
            <a:ext uri="{FF2B5EF4-FFF2-40B4-BE49-F238E27FC236}">
              <a16:creationId xmlns:a16="http://schemas.microsoft.com/office/drawing/2014/main" id="{B9646EE6-4616-45E4-A32E-E7C4735865F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32" name="Text Box 11">
          <a:extLst>
            <a:ext uri="{FF2B5EF4-FFF2-40B4-BE49-F238E27FC236}">
              <a16:creationId xmlns:a16="http://schemas.microsoft.com/office/drawing/2014/main" id="{BE3EE7A7-2BAF-41F3-9FF3-1A35D2F7BDD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33" name="Text Box 11">
          <a:extLst>
            <a:ext uri="{FF2B5EF4-FFF2-40B4-BE49-F238E27FC236}">
              <a16:creationId xmlns:a16="http://schemas.microsoft.com/office/drawing/2014/main" id="{AC69FE6F-71A1-4C4E-9344-C7A8430704C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34" name="Text Box 11">
          <a:extLst>
            <a:ext uri="{FF2B5EF4-FFF2-40B4-BE49-F238E27FC236}">
              <a16:creationId xmlns:a16="http://schemas.microsoft.com/office/drawing/2014/main" id="{46B8281C-78E1-434B-9C0C-B73F46D96EF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35" name="Text Box 11">
          <a:extLst>
            <a:ext uri="{FF2B5EF4-FFF2-40B4-BE49-F238E27FC236}">
              <a16:creationId xmlns:a16="http://schemas.microsoft.com/office/drawing/2014/main" id="{E10E8623-4A37-4240-A0DA-9A25F9258AF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36" name="Text Box 11">
          <a:extLst>
            <a:ext uri="{FF2B5EF4-FFF2-40B4-BE49-F238E27FC236}">
              <a16:creationId xmlns:a16="http://schemas.microsoft.com/office/drawing/2014/main" id="{1ED46454-13A3-41F0-827C-F4A8DB0BFDF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37" name="Text Box 11">
          <a:extLst>
            <a:ext uri="{FF2B5EF4-FFF2-40B4-BE49-F238E27FC236}">
              <a16:creationId xmlns:a16="http://schemas.microsoft.com/office/drawing/2014/main" id="{39DF1E29-9FC1-4484-A719-787C89335C2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38" name="Text Box 11">
          <a:extLst>
            <a:ext uri="{FF2B5EF4-FFF2-40B4-BE49-F238E27FC236}">
              <a16:creationId xmlns:a16="http://schemas.microsoft.com/office/drawing/2014/main" id="{C0BD9AE7-F752-472D-BDC0-842357F108E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39" name="Text Box 11">
          <a:extLst>
            <a:ext uri="{FF2B5EF4-FFF2-40B4-BE49-F238E27FC236}">
              <a16:creationId xmlns:a16="http://schemas.microsoft.com/office/drawing/2014/main" id="{EC81B355-6549-4172-82C5-89E1A4DC04B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0" name="Text Box 11">
          <a:extLst>
            <a:ext uri="{FF2B5EF4-FFF2-40B4-BE49-F238E27FC236}">
              <a16:creationId xmlns:a16="http://schemas.microsoft.com/office/drawing/2014/main" id="{3203D325-70DF-409C-805A-96CF0E5F792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1" name="Text Box 11">
          <a:extLst>
            <a:ext uri="{FF2B5EF4-FFF2-40B4-BE49-F238E27FC236}">
              <a16:creationId xmlns:a16="http://schemas.microsoft.com/office/drawing/2014/main" id="{2E0CE075-C996-49DF-AA6A-E8DBB1A6816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42" name="Text Box 11">
          <a:extLst>
            <a:ext uri="{FF2B5EF4-FFF2-40B4-BE49-F238E27FC236}">
              <a16:creationId xmlns:a16="http://schemas.microsoft.com/office/drawing/2014/main" id="{D0EC1487-8626-4BDC-8020-A81996FBDDE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43" name="Text Box 11">
          <a:extLst>
            <a:ext uri="{FF2B5EF4-FFF2-40B4-BE49-F238E27FC236}">
              <a16:creationId xmlns:a16="http://schemas.microsoft.com/office/drawing/2014/main" id="{0233E5B6-063F-43D7-BB27-097C485C3CA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4" name="Text Box 11">
          <a:extLst>
            <a:ext uri="{FF2B5EF4-FFF2-40B4-BE49-F238E27FC236}">
              <a16:creationId xmlns:a16="http://schemas.microsoft.com/office/drawing/2014/main" id="{EF2868DE-FE9E-4EDC-B1BE-8A39298866F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5" name="Text Box 11">
          <a:extLst>
            <a:ext uri="{FF2B5EF4-FFF2-40B4-BE49-F238E27FC236}">
              <a16:creationId xmlns:a16="http://schemas.microsoft.com/office/drawing/2014/main" id="{C4044EEB-C169-4BC8-956E-6784B47BD82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46" name="Text Box 11">
          <a:extLst>
            <a:ext uri="{FF2B5EF4-FFF2-40B4-BE49-F238E27FC236}">
              <a16:creationId xmlns:a16="http://schemas.microsoft.com/office/drawing/2014/main" id="{76DA7BF0-CDAD-4FA6-87EA-FE63EC97B5F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47" name="Text Box 11">
          <a:extLst>
            <a:ext uri="{FF2B5EF4-FFF2-40B4-BE49-F238E27FC236}">
              <a16:creationId xmlns:a16="http://schemas.microsoft.com/office/drawing/2014/main" id="{B231CE85-0067-44E0-887F-6488257CACB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8" name="Text Box 11">
          <a:extLst>
            <a:ext uri="{FF2B5EF4-FFF2-40B4-BE49-F238E27FC236}">
              <a16:creationId xmlns:a16="http://schemas.microsoft.com/office/drawing/2014/main" id="{C6D91DEC-5D43-4DDD-B53A-1DB9A739240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9" name="Text Box 11">
          <a:extLst>
            <a:ext uri="{FF2B5EF4-FFF2-40B4-BE49-F238E27FC236}">
              <a16:creationId xmlns:a16="http://schemas.microsoft.com/office/drawing/2014/main" id="{DD7A26BA-E5A9-4E92-8487-AAE7828C76C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0" name="Text Box 11">
          <a:extLst>
            <a:ext uri="{FF2B5EF4-FFF2-40B4-BE49-F238E27FC236}">
              <a16:creationId xmlns:a16="http://schemas.microsoft.com/office/drawing/2014/main" id="{3E8B0373-5961-4BF1-A430-8F80529C575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1" name="Text Box 11">
          <a:extLst>
            <a:ext uri="{FF2B5EF4-FFF2-40B4-BE49-F238E27FC236}">
              <a16:creationId xmlns:a16="http://schemas.microsoft.com/office/drawing/2014/main" id="{A9D61E30-0318-40C2-B667-8D8FE2B5717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52" name="Text Box 11">
          <a:extLst>
            <a:ext uri="{FF2B5EF4-FFF2-40B4-BE49-F238E27FC236}">
              <a16:creationId xmlns:a16="http://schemas.microsoft.com/office/drawing/2014/main" id="{6F9A63B0-5925-44CB-905C-A9A40EEF956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53" name="Text Box 11">
          <a:extLst>
            <a:ext uri="{FF2B5EF4-FFF2-40B4-BE49-F238E27FC236}">
              <a16:creationId xmlns:a16="http://schemas.microsoft.com/office/drawing/2014/main" id="{7571C484-8D21-4489-8166-F0695A38A83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4" name="Text Box 11">
          <a:extLst>
            <a:ext uri="{FF2B5EF4-FFF2-40B4-BE49-F238E27FC236}">
              <a16:creationId xmlns:a16="http://schemas.microsoft.com/office/drawing/2014/main" id="{9A5540D0-46EA-43F1-A3C1-0817FD6B215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5" name="Text Box 11">
          <a:extLst>
            <a:ext uri="{FF2B5EF4-FFF2-40B4-BE49-F238E27FC236}">
              <a16:creationId xmlns:a16="http://schemas.microsoft.com/office/drawing/2014/main" id="{643CEB08-0E4A-4F59-9911-48FEE48E548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6" name="Text Box 11">
          <a:extLst>
            <a:ext uri="{FF2B5EF4-FFF2-40B4-BE49-F238E27FC236}">
              <a16:creationId xmlns:a16="http://schemas.microsoft.com/office/drawing/2014/main" id="{19E616B7-4282-4023-90AF-4732B2A7071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7" name="Text Box 11">
          <a:extLst>
            <a:ext uri="{FF2B5EF4-FFF2-40B4-BE49-F238E27FC236}">
              <a16:creationId xmlns:a16="http://schemas.microsoft.com/office/drawing/2014/main" id="{5A9E16E7-0C84-4B2D-81E3-74AFBF84713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8" name="Text Box 11">
          <a:extLst>
            <a:ext uri="{FF2B5EF4-FFF2-40B4-BE49-F238E27FC236}">
              <a16:creationId xmlns:a16="http://schemas.microsoft.com/office/drawing/2014/main" id="{3708CC8E-4B94-419A-869D-D0CEC311BD7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9" name="Text Box 11">
          <a:extLst>
            <a:ext uri="{FF2B5EF4-FFF2-40B4-BE49-F238E27FC236}">
              <a16:creationId xmlns:a16="http://schemas.microsoft.com/office/drawing/2014/main" id="{AF577578-9899-40E7-9CB3-7E0C5CE8A42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0" name="Text Box 11">
          <a:extLst>
            <a:ext uri="{FF2B5EF4-FFF2-40B4-BE49-F238E27FC236}">
              <a16:creationId xmlns:a16="http://schemas.microsoft.com/office/drawing/2014/main" id="{35207A68-D6A5-4972-9C2F-8387CDDB5AE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1" name="Text Box 11">
          <a:extLst>
            <a:ext uri="{FF2B5EF4-FFF2-40B4-BE49-F238E27FC236}">
              <a16:creationId xmlns:a16="http://schemas.microsoft.com/office/drawing/2014/main" id="{1404872F-203E-410E-8B00-5B3C6161B7F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2" name="Text Box 11">
          <a:extLst>
            <a:ext uri="{FF2B5EF4-FFF2-40B4-BE49-F238E27FC236}">
              <a16:creationId xmlns:a16="http://schemas.microsoft.com/office/drawing/2014/main" id="{DA9198A2-6334-4C27-8B69-733C8A25C0D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3" name="Text Box 11">
          <a:extLst>
            <a:ext uri="{FF2B5EF4-FFF2-40B4-BE49-F238E27FC236}">
              <a16:creationId xmlns:a16="http://schemas.microsoft.com/office/drawing/2014/main" id="{4CB73273-DFEB-42BC-8EA8-9EAB73F1F8A6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4" name="Text Box 11">
          <a:extLst>
            <a:ext uri="{FF2B5EF4-FFF2-40B4-BE49-F238E27FC236}">
              <a16:creationId xmlns:a16="http://schemas.microsoft.com/office/drawing/2014/main" id="{788AA62E-215F-4EED-AB9B-0D88BE3213F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5" name="Text Box 11">
          <a:extLst>
            <a:ext uri="{FF2B5EF4-FFF2-40B4-BE49-F238E27FC236}">
              <a16:creationId xmlns:a16="http://schemas.microsoft.com/office/drawing/2014/main" id="{A87E3CBC-3BD9-4A5E-B252-6C6AD8FB034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6" name="Text Box 11">
          <a:extLst>
            <a:ext uri="{FF2B5EF4-FFF2-40B4-BE49-F238E27FC236}">
              <a16:creationId xmlns:a16="http://schemas.microsoft.com/office/drawing/2014/main" id="{7C4D7D7B-9D21-4D82-BFAE-356FD2BCFEF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7" name="Text Box 11">
          <a:extLst>
            <a:ext uri="{FF2B5EF4-FFF2-40B4-BE49-F238E27FC236}">
              <a16:creationId xmlns:a16="http://schemas.microsoft.com/office/drawing/2014/main" id="{9C0997C4-1DD8-466D-9F51-4CF91E32A34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8" name="Text Box 11">
          <a:extLst>
            <a:ext uri="{FF2B5EF4-FFF2-40B4-BE49-F238E27FC236}">
              <a16:creationId xmlns:a16="http://schemas.microsoft.com/office/drawing/2014/main" id="{95BB44C6-69E2-49B8-88BF-52B5D07783F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9" name="Text Box 11">
          <a:extLst>
            <a:ext uri="{FF2B5EF4-FFF2-40B4-BE49-F238E27FC236}">
              <a16:creationId xmlns:a16="http://schemas.microsoft.com/office/drawing/2014/main" id="{DB65148A-C474-4DEA-B571-49A0C2931DF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0" name="Text Box 11">
          <a:extLst>
            <a:ext uri="{FF2B5EF4-FFF2-40B4-BE49-F238E27FC236}">
              <a16:creationId xmlns:a16="http://schemas.microsoft.com/office/drawing/2014/main" id="{9221A36C-7A12-488B-9B38-974BC70BBC0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1" name="Text Box 11">
          <a:extLst>
            <a:ext uri="{FF2B5EF4-FFF2-40B4-BE49-F238E27FC236}">
              <a16:creationId xmlns:a16="http://schemas.microsoft.com/office/drawing/2014/main" id="{9EEE33A3-6633-4413-B4E5-C4CF069F7EC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2" name="Text Box 11">
          <a:extLst>
            <a:ext uri="{FF2B5EF4-FFF2-40B4-BE49-F238E27FC236}">
              <a16:creationId xmlns:a16="http://schemas.microsoft.com/office/drawing/2014/main" id="{53C2A6BF-6841-46EC-81A4-EDED95DA52C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3" name="Text Box 11">
          <a:extLst>
            <a:ext uri="{FF2B5EF4-FFF2-40B4-BE49-F238E27FC236}">
              <a16:creationId xmlns:a16="http://schemas.microsoft.com/office/drawing/2014/main" id="{1DEB0C34-6A42-4C6B-8EE3-23905ABD9B1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4" name="Text Box 11">
          <a:extLst>
            <a:ext uri="{FF2B5EF4-FFF2-40B4-BE49-F238E27FC236}">
              <a16:creationId xmlns:a16="http://schemas.microsoft.com/office/drawing/2014/main" id="{99C2FC42-64A9-4B01-9B46-6D68FB52391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5" name="Text Box 11">
          <a:extLst>
            <a:ext uri="{FF2B5EF4-FFF2-40B4-BE49-F238E27FC236}">
              <a16:creationId xmlns:a16="http://schemas.microsoft.com/office/drawing/2014/main" id="{7FCB1D15-88F6-4D42-8C25-A7932523108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6" name="Text Box 11">
          <a:extLst>
            <a:ext uri="{FF2B5EF4-FFF2-40B4-BE49-F238E27FC236}">
              <a16:creationId xmlns:a16="http://schemas.microsoft.com/office/drawing/2014/main" id="{C40DF287-B11B-45A5-AC23-DD8CADB2D6A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7" name="Text Box 11">
          <a:extLst>
            <a:ext uri="{FF2B5EF4-FFF2-40B4-BE49-F238E27FC236}">
              <a16:creationId xmlns:a16="http://schemas.microsoft.com/office/drawing/2014/main" id="{8F3D6B64-7E2E-408F-BDCF-64534EFABB5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78" name="Text Box 11">
          <a:extLst>
            <a:ext uri="{FF2B5EF4-FFF2-40B4-BE49-F238E27FC236}">
              <a16:creationId xmlns:a16="http://schemas.microsoft.com/office/drawing/2014/main" id="{40016053-6E1C-4D17-BD46-1334F3BEA6A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79" name="Text Box 11">
          <a:extLst>
            <a:ext uri="{FF2B5EF4-FFF2-40B4-BE49-F238E27FC236}">
              <a16:creationId xmlns:a16="http://schemas.microsoft.com/office/drawing/2014/main" id="{049213F7-7425-4054-B000-5907CF0D1F8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0" name="Text Box 11">
          <a:extLst>
            <a:ext uri="{FF2B5EF4-FFF2-40B4-BE49-F238E27FC236}">
              <a16:creationId xmlns:a16="http://schemas.microsoft.com/office/drawing/2014/main" id="{4069F3EA-4785-422C-B34D-756AAB4E04A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1" name="Text Box 11">
          <a:extLst>
            <a:ext uri="{FF2B5EF4-FFF2-40B4-BE49-F238E27FC236}">
              <a16:creationId xmlns:a16="http://schemas.microsoft.com/office/drawing/2014/main" id="{01809D9C-DF33-4224-AA29-F532B11B405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2" name="Text Box 11">
          <a:extLst>
            <a:ext uri="{FF2B5EF4-FFF2-40B4-BE49-F238E27FC236}">
              <a16:creationId xmlns:a16="http://schemas.microsoft.com/office/drawing/2014/main" id="{90B977CE-DB13-43EA-97A5-7D5D97D1931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3" name="Text Box 11">
          <a:extLst>
            <a:ext uri="{FF2B5EF4-FFF2-40B4-BE49-F238E27FC236}">
              <a16:creationId xmlns:a16="http://schemas.microsoft.com/office/drawing/2014/main" id="{397645C8-123D-4974-9961-179E721A554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4" name="Text Box 11">
          <a:extLst>
            <a:ext uri="{FF2B5EF4-FFF2-40B4-BE49-F238E27FC236}">
              <a16:creationId xmlns:a16="http://schemas.microsoft.com/office/drawing/2014/main" id="{12D878F5-4043-4215-82C6-CA08FAEB533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85" name="Text Box 11">
          <a:extLst>
            <a:ext uri="{FF2B5EF4-FFF2-40B4-BE49-F238E27FC236}">
              <a16:creationId xmlns:a16="http://schemas.microsoft.com/office/drawing/2014/main" id="{27047A72-8C1C-49BB-AF72-D95AD0AA195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86" name="Text Box 11">
          <a:extLst>
            <a:ext uri="{FF2B5EF4-FFF2-40B4-BE49-F238E27FC236}">
              <a16:creationId xmlns:a16="http://schemas.microsoft.com/office/drawing/2014/main" id="{31BC733E-F5DF-4692-AA0A-9CDC0BE1086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7" name="Text Box 11">
          <a:extLst>
            <a:ext uri="{FF2B5EF4-FFF2-40B4-BE49-F238E27FC236}">
              <a16:creationId xmlns:a16="http://schemas.microsoft.com/office/drawing/2014/main" id="{584BA76B-321B-4F70-A19D-5AA47953A93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8" name="Text Box 11">
          <a:extLst>
            <a:ext uri="{FF2B5EF4-FFF2-40B4-BE49-F238E27FC236}">
              <a16:creationId xmlns:a16="http://schemas.microsoft.com/office/drawing/2014/main" id="{B4D0F6F7-F983-4462-84C0-B547C82D20C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89" name="Text Box 11">
          <a:extLst>
            <a:ext uri="{FF2B5EF4-FFF2-40B4-BE49-F238E27FC236}">
              <a16:creationId xmlns:a16="http://schemas.microsoft.com/office/drawing/2014/main" id="{FAFC260D-6ECB-4D6D-8411-F704F89D686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0" name="Text Box 11">
          <a:extLst>
            <a:ext uri="{FF2B5EF4-FFF2-40B4-BE49-F238E27FC236}">
              <a16:creationId xmlns:a16="http://schemas.microsoft.com/office/drawing/2014/main" id="{FFAF239D-FA67-42BE-BDF3-68AFF6592B3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91" name="Text Box 11">
          <a:extLst>
            <a:ext uri="{FF2B5EF4-FFF2-40B4-BE49-F238E27FC236}">
              <a16:creationId xmlns:a16="http://schemas.microsoft.com/office/drawing/2014/main" id="{AF9F470C-14D6-4465-99E3-A080E239F05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92" name="Text Box 11">
          <a:extLst>
            <a:ext uri="{FF2B5EF4-FFF2-40B4-BE49-F238E27FC236}">
              <a16:creationId xmlns:a16="http://schemas.microsoft.com/office/drawing/2014/main" id="{3021E742-E50E-4B03-A4DC-9845C0B4B1C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3" name="Text Box 11">
          <a:extLst>
            <a:ext uri="{FF2B5EF4-FFF2-40B4-BE49-F238E27FC236}">
              <a16:creationId xmlns:a16="http://schemas.microsoft.com/office/drawing/2014/main" id="{B041A012-1D07-43BB-B291-2C3B6703426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4" name="Text Box 11">
          <a:extLst>
            <a:ext uri="{FF2B5EF4-FFF2-40B4-BE49-F238E27FC236}">
              <a16:creationId xmlns:a16="http://schemas.microsoft.com/office/drawing/2014/main" id="{3C3A9FF1-37D3-499B-BFB2-2811E7E1127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95" name="Text Box 11">
          <a:extLst>
            <a:ext uri="{FF2B5EF4-FFF2-40B4-BE49-F238E27FC236}">
              <a16:creationId xmlns:a16="http://schemas.microsoft.com/office/drawing/2014/main" id="{20437AA7-99B0-4F89-A94E-661FB63AEBE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96" name="Text Box 11">
          <a:extLst>
            <a:ext uri="{FF2B5EF4-FFF2-40B4-BE49-F238E27FC236}">
              <a16:creationId xmlns:a16="http://schemas.microsoft.com/office/drawing/2014/main" id="{39A0B2EA-AEA0-46BD-8C83-E2AB25CA3D5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7" name="Text Box 11">
          <a:extLst>
            <a:ext uri="{FF2B5EF4-FFF2-40B4-BE49-F238E27FC236}">
              <a16:creationId xmlns:a16="http://schemas.microsoft.com/office/drawing/2014/main" id="{06E38A41-5218-4CD6-8AC4-51051AE8E14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8" name="Text Box 11">
          <a:extLst>
            <a:ext uri="{FF2B5EF4-FFF2-40B4-BE49-F238E27FC236}">
              <a16:creationId xmlns:a16="http://schemas.microsoft.com/office/drawing/2014/main" id="{9F589A27-9910-4A8E-8D12-260DEC74169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9" name="Text Box 11">
          <a:extLst>
            <a:ext uri="{FF2B5EF4-FFF2-40B4-BE49-F238E27FC236}">
              <a16:creationId xmlns:a16="http://schemas.microsoft.com/office/drawing/2014/main" id="{1FDB354B-5100-4814-99BB-E3A7A40B580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0" name="Text Box 11">
          <a:extLst>
            <a:ext uri="{FF2B5EF4-FFF2-40B4-BE49-F238E27FC236}">
              <a16:creationId xmlns:a16="http://schemas.microsoft.com/office/drawing/2014/main" id="{192155A0-7FE5-42F4-8A76-5B6CADD91BE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1" name="Text Box 11">
          <a:extLst>
            <a:ext uri="{FF2B5EF4-FFF2-40B4-BE49-F238E27FC236}">
              <a16:creationId xmlns:a16="http://schemas.microsoft.com/office/drawing/2014/main" id="{A25C20D5-873D-4626-8802-EE82A89DB90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2" name="Text Box 11">
          <a:extLst>
            <a:ext uri="{FF2B5EF4-FFF2-40B4-BE49-F238E27FC236}">
              <a16:creationId xmlns:a16="http://schemas.microsoft.com/office/drawing/2014/main" id="{C0BC6403-B14E-4AA6-A115-318CAA11CAD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3" name="Text Box 11">
          <a:extLst>
            <a:ext uri="{FF2B5EF4-FFF2-40B4-BE49-F238E27FC236}">
              <a16:creationId xmlns:a16="http://schemas.microsoft.com/office/drawing/2014/main" id="{09DB711B-9CAB-4E8F-B320-9976797A143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4" name="Text Box 11">
          <a:extLst>
            <a:ext uri="{FF2B5EF4-FFF2-40B4-BE49-F238E27FC236}">
              <a16:creationId xmlns:a16="http://schemas.microsoft.com/office/drawing/2014/main" id="{2FF24703-BB36-4B40-B96A-CCA0910AB66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5" name="Text Box 11">
          <a:extLst>
            <a:ext uri="{FF2B5EF4-FFF2-40B4-BE49-F238E27FC236}">
              <a16:creationId xmlns:a16="http://schemas.microsoft.com/office/drawing/2014/main" id="{F44CCFC9-4DFA-4FE0-A0CA-5128CF9FBB7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6" name="Text Box 11">
          <a:extLst>
            <a:ext uri="{FF2B5EF4-FFF2-40B4-BE49-F238E27FC236}">
              <a16:creationId xmlns:a16="http://schemas.microsoft.com/office/drawing/2014/main" id="{29AD2469-EC97-4C16-95E3-BB8E1FD7F98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7" name="Text Box 11">
          <a:extLst>
            <a:ext uri="{FF2B5EF4-FFF2-40B4-BE49-F238E27FC236}">
              <a16:creationId xmlns:a16="http://schemas.microsoft.com/office/drawing/2014/main" id="{BAE3CE5F-9004-4AA6-B9C3-59EC1DD1482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8" name="Text Box 11">
          <a:extLst>
            <a:ext uri="{FF2B5EF4-FFF2-40B4-BE49-F238E27FC236}">
              <a16:creationId xmlns:a16="http://schemas.microsoft.com/office/drawing/2014/main" id="{19F90588-4917-43EF-B7E5-2322C993BFC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9" name="Text Box 11">
          <a:extLst>
            <a:ext uri="{FF2B5EF4-FFF2-40B4-BE49-F238E27FC236}">
              <a16:creationId xmlns:a16="http://schemas.microsoft.com/office/drawing/2014/main" id="{6D6D6FC7-D930-4921-B271-83116B3C94B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0" name="Text Box 11">
          <a:extLst>
            <a:ext uri="{FF2B5EF4-FFF2-40B4-BE49-F238E27FC236}">
              <a16:creationId xmlns:a16="http://schemas.microsoft.com/office/drawing/2014/main" id="{AAB99BAD-5129-49CE-BAEE-19650713D70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1" name="Text Box 11">
          <a:extLst>
            <a:ext uri="{FF2B5EF4-FFF2-40B4-BE49-F238E27FC236}">
              <a16:creationId xmlns:a16="http://schemas.microsoft.com/office/drawing/2014/main" id="{9B488DCF-E299-4B0B-888A-8157B8D917C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2" name="Text Box 11">
          <a:extLst>
            <a:ext uri="{FF2B5EF4-FFF2-40B4-BE49-F238E27FC236}">
              <a16:creationId xmlns:a16="http://schemas.microsoft.com/office/drawing/2014/main" id="{252B2601-17BA-4459-B96B-54A83D68922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3" name="Text Box 11">
          <a:extLst>
            <a:ext uri="{FF2B5EF4-FFF2-40B4-BE49-F238E27FC236}">
              <a16:creationId xmlns:a16="http://schemas.microsoft.com/office/drawing/2014/main" id="{5BD07F1F-33FD-4FD1-BDAD-97883682AA3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4" name="Text Box 11">
          <a:extLst>
            <a:ext uri="{FF2B5EF4-FFF2-40B4-BE49-F238E27FC236}">
              <a16:creationId xmlns:a16="http://schemas.microsoft.com/office/drawing/2014/main" id="{25FFB4B7-0EF0-4B2F-B5DA-F63D2812591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5" name="Text Box 11">
          <a:extLst>
            <a:ext uri="{FF2B5EF4-FFF2-40B4-BE49-F238E27FC236}">
              <a16:creationId xmlns:a16="http://schemas.microsoft.com/office/drawing/2014/main" id="{727FE3C9-4F1B-4B96-96BA-39E48F462F4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6" name="Text Box 11">
          <a:extLst>
            <a:ext uri="{FF2B5EF4-FFF2-40B4-BE49-F238E27FC236}">
              <a16:creationId xmlns:a16="http://schemas.microsoft.com/office/drawing/2014/main" id="{AE41EF3B-CFA0-4E71-94B5-39A45AB3547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7" name="Text Box 11">
          <a:extLst>
            <a:ext uri="{FF2B5EF4-FFF2-40B4-BE49-F238E27FC236}">
              <a16:creationId xmlns:a16="http://schemas.microsoft.com/office/drawing/2014/main" id="{6BFBB8DF-7AF3-4DAD-9C8A-DA1760B61D8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8" name="Text Box 11">
          <a:extLst>
            <a:ext uri="{FF2B5EF4-FFF2-40B4-BE49-F238E27FC236}">
              <a16:creationId xmlns:a16="http://schemas.microsoft.com/office/drawing/2014/main" id="{29AA786A-2C0D-4AB3-BBA3-EA896C9F15D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9" name="Text Box 11">
          <a:extLst>
            <a:ext uri="{FF2B5EF4-FFF2-40B4-BE49-F238E27FC236}">
              <a16:creationId xmlns:a16="http://schemas.microsoft.com/office/drawing/2014/main" id="{82A2AE9F-8B70-4BEC-A632-C6B8CE6DC70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20" name="Text Box 11">
          <a:extLst>
            <a:ext uri="{FF2B5EF4-FFF2-40B4-BE49-F238E27FC236}">
              <a16:creationId xmlns:a16="http://schemas.microsoft.com/office/drawing/2014/main" id="{D8DF16EC-EA74-43FD-92BC-0B112B259EF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1" name="Text Box 11">
          <a:extLst>
            <a:ext uri="{FF2B5EF4-FFF2-40B4-BE49-F238E27FC236}">
              <a16:creationId xmlns:a16="http://schemas.microsoft.com/office/drawing/2014/main" id="{F75CBB76-1FAF-4F49-880B-2F6446AD37A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2" name="Text Box 11">
          <a:extLst>
            <a:ext uri="{FF2B5EF4-FFF2-40B4-BE49-F238E27FC236}">
              <a16:creationId xmlns:a16="http://schemas.microsoft.com/office/drawing/2014/main" id="{AD61F3A5-5D45-4CD0-91CA-E5AEDC416B5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3" name="Text Box 11">
          <a:extLst>
            <a:ext uri="{FF2B5EF4-FFF2-40B4-BE49-F238E27FC236}">
              <a16:creationId xmlns:a16="http://schemas.microsoft.com/office/drawing/2014/main" id="{CBB91AE6-2090-41EC-81B0-427F30D61FA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4" name="Text Box 11">
          <a:extLst>
            <a:ext uri="{FF2B5EF4-FFF2-40B4-BE49-F238E27FC236}">
              <a16:creationId xmlns:a16="http://schemas.microsoft.com/office/drawing/2014/main" id="{91AD02AF-4FA6-43C1-A9EC-B9EE1C37967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5" name="Text Box 11">
          <a:extLst>
            <a:ext uri="{FF2B5EF4-FFF2-40B4-BE49-F238E27FC236}">
              <a16:creationId xmlns:a16="http://schemas.microsoft.com/office/drawing/2014/main" id="{CAD5727A-025A-44A4-AAB6-AC77A3F782E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6" name="Text Box 11">
          <a:extLst>
            <a:ext uri="{FF2B5EF4-FFF2-40B4-BE49-F238E27FC236}">
              <a16:creationId xmlns:a16="http://schemas.microsoft.com/office/drawing/2014/main" id="{3C6B37AF-577F-48E9-BACA-FA061B632DA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7" name="Text Box 11">
          <a:extLst>
            <a:ext uri="{FF2B5EF4-FFF2-40B4-BE49-F238E27FC236}">
              <a16:creationId xmlns:a16="http://schemas.microsoft.com/office/drawing/2014/main" id="{0C052207-EBE6-485B-8620-B64E3A1F700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8" name="Text Box 11">
          <a:extLst>
            <a:ext uri="{FF2B5EF4-FFF2-40B4-BE49-F238E27FC236}">
              <a16:creationId xmlns:a16="http://schemas.microsoft.com/office/drawing/2014/main" id="{7DA49D2C-86F7-49E1-A69D-D48512B48A1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9" name="Text Box 11">
          <a:extLst>
            <a:ext uri="{FF2B5EF4-FFF2-40B4-BE49-F238E27FC236}">
              <a16:creationId xmlns:a16="http://schemas.microsoft.com/office/drawing/2014/main" id="{93866290-80BD-45F4-A642-22C13FE3D39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0" name="Text Box 11">
          <a:extLst>
            <a:ext uri="{FF2B5EF4-FFF2-40B4-BE49-F238E27FC236}">
              <a16:creationId xmlns:a16="http://schemas.microsoft.com/office/drawing/2014/main" id="{0935F4BE-C2AD-458D-91E5-BEAB4898300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1" name="Text Box 11">
          <a:extLst>
            <a:ext uri="{FF2B5EF4-FFF2-40B4-BE49-F238E27FC236}">
              <a16:creationId xmlns:a16="http://schemas.microsoft.com/office/drawing/2014/main" id="{63BA9F0F-DA31-4660-AD61-7678AB66BA6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2" name="Text Box 11">
          <a:extLst>
            <a:ext uri="{FF2B5EF4-FFF2-40B4-BE49-F238E27FC236}">
              <a16:creationId xmlns:a16="http://schemas.microsoft.com/office/drawing/2014/main" id="{5A4C47BF-C088-4E71-8EED-2004139835A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3" name="Text Box 11">
          <a:extLst>
            <a:ext uri="{FF2B5EF4-FFF2-40B4-BE49-F238E27FC236}">
              <a16:creationId xmlns:a16="http://schemas.microsoft.com/office/drawing/2014/main" id="{C574FAB7-082F-49D6-B563-BCA73F890DC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4" name="Text Box 11">
          <a:extLst>
            <a:ext uri="{FF2B5EF4-FFF2-40B4-BE49-F238E27FC236}">
              <a16:creationId xmlns:a16="http://schemas.microsoft.com/office/drawing/2014/main" id="{9F7A9C6E-D018-48DD-8BCA-4C01C903D6A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5" name="Text Box 11">
          <a:extLst>
            <a:ext uri="{FF2B5EF4-FFF2-40B4-BE49-F238E27FC236}">
              <a16:creationId xmlns:a16="http://schemas.microsoft.com/office/drawing/2014/main" id="{8A2C31BC-7D87-4CED-B91C-94467ADAD23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6" name="Text Box 11">
          <a:extLst>
            <a:ext uri="{FF2B5EF4-FFF2-40B4-BE49-F238E27FC236}">
              <a16:creationId xmlns:a16="http://schemas.microsoft.com/office/drawing/2014/main" id="{7A4EBE09-0FDC-4186-8292-D309851CF8C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7" name="Text Box 11">
          <a:extLst>
            <a:ext uri="{FF2B5EF4-FFF2-40B4-BE49-F238E27FC236}">
              <a16:creationId xmlns:a16="http://schemas.microsoft.com/office/drawing/2014/main" id="{7D9506D9-D744-4E53-AAF5-54A8AF6FCB7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8" name="Text Box 11">
          <a:extLst>
            <a:ext uri="{FF2B5EF4-FFF2-40B4-BE49-F238E27FC236}">
              <a16:creationId xmlns:a16="http://schemas.microsoft.com/office/drawing/2014/main" id="{EB5F8DF8-A06A-45F5-9B18-F42C7ACC6F7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9" name="Text Box 11">
          <a:extLst>
            <a:ext uri="{FF2B5EF4-FFF2-40B4-BE49-F238E27FC236}">
              <a16:creationId xmlns:a16="http://schemas.microsoft.com/office/drawing/2014/main" id="{D3BE573C-05D9-48EE-A014-F1DD7FF6FA36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0" name="Text Box 11">
          <a:extLst>
            <a:ext uri="{FF2B5EF4-FFF2-40B4-BE49-F238E27FC236}">
              <a16:creationId xmlns:a16="http://schemas.microsoft.com/office/drawing/2014/main" id="{D6EEBE96-4FBF-4C78-B6C7-17C6B800757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1" name="Text Box 11">
          <a:extLst>
            <a:ext uri="{FF2B5EF4-FFF2-40B4-BE49-F238E27FC236}">
              <a16:creationId xmlns:a16="http://schemas.microsoft.com/office/drawing/2014/main" id="{1FE93FA6-1C3C-4B71-A30F-5A915701E21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2" name="Text Box 11">
          <a:extLst>
            <a:ext uri="{FF2B5EF4-FFF2-40B4-BE49-F238E27FC236}">
              <a16:creationId xmlns:a16="http://schemas.microsoft.com/office/drawing/2014/main" id="{1077297E-0C41-4A4C-96AD-B011BB98D3E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3" name="Text Box 11">
          <a:extLst>
            <a:ext uri="{FF2B5EF4-FFF2-40B4-BE49-F238E27FC236}">
              <a16:creationId xmlns:a16="http://schemas.microsoft.com/office/drawing/2014/main" id="{EFA707A5-BF34-4469-9E5E-B753E0C1FE8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4" name="Text Box 11">
          <a:extLst>
            <a:ext uri="{FF2B5EF4-FFF2-40B4-BE49-F238E27FC236}">
              <a16:creationId xmlns:a16="http://schemas.microsoft.com/office/drawing/2014/main" id="{0D1DE756-B585-4DAA-B2A2-F7BAF2D837C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5" name="Text Box 11">
          <a:extLst>
            <a:ext uri="{FF2B5EF4-FFF2-40B4-BE49-F238E27FC236}">
              <a16:creationId xmlns:a16="http://schemas.microsoft.com/office/drawing/2014/main" id="{DDB74CED-37DA-4DB3-B305-5A14B540EFE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6" name="Text Box 11">
          <a:extLst>
            <a:ext uri="{FF2B5EF4-FFF2-40B4-BE49-F238E27FC236}">
              <a16:creationId xmlns:a16="http://schemas.microsoft.com/office/drawing/2014/main" id="{0E88CB47-0A77-43CC-887E-7B07FF84326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7" name="Text Box 11">
          <a:extLst>
            <a:ext uri="{FF2B5EF4-FFF2-40B4-BE49-F238E27FC236}">
              <a16:creationId xmlns:a16="http://schemas.microsoft.com/office/drawing/2014/main" id="{9C02A54E-79F7-42D3-8F58-70EE7FC3B2B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8" name="Text Box 11">
          <a:extLst>
            <a:ext uri="{FF2B5EF4-FFF2-40B4-BE49-F238E27FC236}">
              <a16:creationId xmlns:a16="http://schemas.microsoft.com/office/drawing/2014/main" id="{9A32E8E0-59B5-42CC-B8F9-E0A97B0583B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9" name="Text Box 11">
          <a:extLst>
            <a:ext uri="{FF2B5EF4-FFF2-40B4-BE49-F238E27FC236}">
              <a16:creationId xmlns:a16="http://schemas.microsoft.com/office/drawing/2014/main" id="{7B00593C-4543-464D-9A52-4CA2DAA5465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0" name="Text Box 11">
          <a:extLst>
            <a:ext uri="{FF2B5EF4-FFF2-40B4-BE49-F238E27FC236}">
              <a16:creationId xmlns:a16="http://schemas.microsoft.com/office/drawing/2014/main" id="{7A301A70-9AC0-4061-8D72-7CF00A08332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1" name="Text Box 11">
          <a:extLst>
            <a:ext uri="{FF2B5EF4-FFF2-40B4-BE49-F238E27FC236}">
              <a16:creationId xmlns:a16="http://schemas.microsoft.com/office/drawing/2014/main" id="{A708005A-03F7-4DA5-BFDA-358C2D269B8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2" name="Text Box 11">
          <a:extLst>
            <a:ext uri="{FF2B5EF4-FFF2-40B4-BE49-F238E27FC236}">
              <a16:creationId xmlns:a16="http://schemas.microsoft.com/office/drawing/2014/main" id="{C13DAFC6-A41C-4502-85F1-40F4CE72C98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3" name="Text Box 11">
          <a:extLst>
            <a:ext uri="{FF2B5EF4-FFF2-40B4-BE49-F238E27FC236}">
              <a16:creationId xmlns:a16="http://schemas.microsoft.com/office/drawing/2014/main" id="{7E91C6A4-BD63-4B61-BFA6-EEB946E9302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4" name="Text Box 11">
          <a:extLst>
            <a:ext uri="{FF2B5EF4-FFF2-40B4-BE49-F238E27FC236}">
              <a16:creationId xmlns:a16="http://schemas.microsoft.com/office/drawing/2014/main" id="{FA48BC52-4DFF-42FC-8862-49DFB6D0CA7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5" name="Text Box 11">
          <a:extLst>
            <a:ext uri="{FF2B5EF4-FFF2-40B4-BE49-F238E27FC236}">
              <a16:creationId xmlns:a16="http://schemas.microsoft.com/office/drawing/2014/main" id="{FA15493E-575F-421A-9114-1F191F1C346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6" name="Text Box 11">
          <a:extLst>
            <a:ext uri="{FF2B5EF4-FFF2-40B4-BE49-F238E27FC236}">
              <a16:creationId xmlns:a16="http://schemas.microsoft.com/office/drawing/2014/main" id="{E6FD3F35-D25A-4C58-99B9-2ABE83F43EF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7" name="Text Box 11">
          <a:extLst>
            <a:ext uri="{FF2B5EF4-FFF2-40B4-BE49-F238E27FC236}">
              <a16:creationId xmlns:a16="http://schemas.microsoft.com/office/drawing/2014/main" id="{4834A986-3794-4436-A1B6-750C98BC7AA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8" name="Text Box 11">
          <a:extLst>
            <a:ext uri="{FF2B5EF4-FFF2-40B4-BE49-F238E27FC236}">
              <a16:creationId xmlns:a16="http://schemas.microsoft.com/office/drawing/2014/main" id="{238181F8-334C-40B3-8926-EC01133388A6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9" name="Text Box 11">
          <a:extLst>
            <a:ext uri="{FF2B5EF4-FFF2-40B4-BE49-F238E27FC236}">
              <a16:creationId xmlns:a16="http://schemas.microsoft.com/office/drawing/2014/main" id="{2EC8E161-6A34-4009-A430-7F75278CE6C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0" name="Text Box 11">
          <a:extLst>
            <a:ext uri="{FF2B5EF4-FFF2-40B4-BE49-F238E27FC236}">
              <a16:creationId xmlns:a16="http://schemas.microsoft.com/office/drawing/2014/main" id="{96ABA749-E189-4F31-B191-F8D22EBA056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1" name="Text Box 11">
          <a:extLst>
            <a:ext uri="{FF2B5EF4-FFF2-40B4-BE49-F238E27FC236}">
              <a16:creationId xmlns:a16="http://schemas.microsoft.com/office/drawing/2014/main" id="{7AA5D9FF-B924-44FB-926A-53D7C4BFE9C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2" name="Text Box 11">
          <a:extLst>
            <a:ext uri="{FF2B5EF4-FFF2-40B4-BE49-F238E27FC236}">
              <a16:creationId xmlns:a16="http://schemas.microsoft.com/office/drawing/2014/main" id="{985962CC-EB59-4E1C-8579-07FABAE870D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3" name="Text Box 11">
          <a:extLst>
            <a:ext uri="{FF2B5EF4-FFF2-40B4-BE49-F238E27FC236}">
              <a16:creationId xmlns:a16="http://schemas.microsoft.com/office/drawing/2014/main" id="{8AC2FE83-0787-42CA-8A5B-B13D1AD73DF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4" name="Text Box 11">
          <a:extLst>
            <a:ext uri="{FF2B5EF4-FFF2-40B4-BE49-F238E27FC236}">
              <a16:creationId xmlns:a16="http://schemas.microsoft.com/office/drawing/2014/main" id="{DE570137-1BB5-4A5A-9A5F-CD5DCBE73FA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5" name="Text Box 11">
          <a:extLst>
            <a:ext uri="{FF2B5EF4-FFF2-40B4-BE49-F238E27FC236}">
              <a16:creationId xmlns:a16="http://schemas.microsoft.com/office/drawing/2014/main" id="{EC939AC4-C8F2-41B5-9F01-3ADCDCA755F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6" name="Text Box 11">
          <a:extLst>
            <a:ext uri="{FF2B5EF4-FFF2-40B4-BE49-F238E27FC236}">
              <a16:creationId xmlns:a16="http://schemas.microsoft.com/office/drawing/2014/main" id="{90ACC960-2FC5-4760-9746-E0AD4081D88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7" name="Text Box 11">
          <a:extLst>
            <a:ext uri="{FF2B5EF4-FFF2-40B4-BE49-F238E27FC236}">
              <a16:creationId xmlns:a16="http://schemas.microsoft.com/office/drawing/2014/main" id="{5038F7F6-05AD-4CAE-A359-78423B27B40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8" name="Text Box 11">
          <a:extLst>
            <a:ext uri="{FF2B5EF4-FFF2-40B4-BE49-F238E27FC236}">
              <a16:creationId xmlns:a16="http://schemas.microsoft.com/office/drawing/2014/main" id="{839C5F40-7E09-4B67-897C-A04CAA56F16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9" name="Text Box 11">
          <a:extLst>
            <a:ext uri="{FF2B5EF4-FFF2-40B4-BE49-F238E27FC236}">
              <a16:creationId xmlns:a16="http://schemas.microsoft.com/office/drawing/2014/main" id="{293AD713-85AC-4C99-971F-22F28FA41DC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0" name="Text Box 11">
          <a:extLst>
            <a:ext uri="{FF2B5EF4-FFF2-40B4-BE49-F238E27FC236}">
              <a16:creationId xmlns:a16="http://schemas.microsoft.com/office/drawing/2014/main" id="{1B4EAE75-8CCC-4ABB-88A4-2AAD36974E8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1" name="Text Box 11">
          <a:extLst>
            <a:ext uri="{FF2B5EF4-FFF2-40B4-BE49-F238E27FC236}">
              <a16:creationId xmlns:a16="http://schemas.microsoft.com/office/drawing/2014/main" id="{793C5B5A-1AB4-4E11-AB1B-0FA34CF1F0C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2" name="Text Box 11">
          <a:extLst>
            <a:ext uri="{FF2B5EF4-FFF2-40B4-BE49-F238E27FC236}">
              <a16:creationId xmlns:a16="http://schemas.microsoft.com/office/drawing/2014/main" id="{0C989BB7-39A2-4AF6-8DAE-77E8FCD47DE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3" name="Text Box 11">
          <a:extLst>
            <a:ext uri="{FF2B5EF4-FFF2-40B4-BE49-F238E27FC236}">
              <a16:creationId xmlns:a16="http://schemas.microsoft.com/office/drawing/2014/main" id="{F249BB06-A502-4AEB-B333-5FF66E0E49D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4" name="Text Box 11">
          <a:extLst>
            <a:ext uri="{FF2B5EF4-FFF2-40B4-BE49-F238E27FC236}">
              <a16:creationId xmlns:a16="http://schemas.microsoft.com/office/drawing/2014/main" id="{491C7B01-8744-4FAA-B554-70BD4C573ED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5" name="Text Box 11">
          <a:extLst>
            <a:ext uri="{FF2B5EF4-FFF2-40B4-BE49-F238E27FC236}">
              <a16:creationId xmlns:a16="http://schemas.microsoft.com/office/drawing/2014/main" id="{621A9205-7593-4AB5-A968-982E85183F8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6" name="Text Box 11">
          <a:extLst>
            <a:ext uri="{FF2B5EF4-FFF2-40B4-BE49-F238E27FC236}">
              <a16:creationId xmlns:a16="http://schemas.microsoft.com/office/drawing/2014/main" id="{64658524-44BF-4A7C-A811-FC17978544E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7" name="Text Box 11">
          <a:extLst>
            <a:ext uri="{FF2B5EF4-FFF2-40B4-BE49-F238E27FC236}">
              <a16:creationId xmlns:a16="http://schemas.microsoft.com/office/drawing/2014/main" id="{87E706D0-798C-4C52-BA87-97EC06CA29E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8" name="Text Box 11">
          <a:extLst>
            <a:ext uri="{FF2B5EF4-FFF2-40B4-BE49-F238E27FC236}">
              <a16:creationId xmlns:a16="http://schemas.microsoft.com/office/drawing/2014/main" id="{9D7B88AC-507A-498F-BD43-5C21629AB30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9" name="Text Box 11">
          <a:extLst>
            <a:ext uri="{FF2B5EF4-FFF2-40B4-BE49-F238E27FC236}">
              <a16:creationId xmlns:a16="http://schemas.microsoft.com/office/drawing/2014/main" id="{30B214F7-DAC3-481F-A845-363873CC145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80" name="Text Box 11">
          <a:extLst>
            <a:ext uri="{FF2B5EF4-FFF2-40B4-BE49-F238E27FC236}">
              <a16:creationId xmlns:a16="http://schemas.microsoft.com/office/drawing/2014/main" id="{09E55AA8-6E16-4571-8D96-3ED38A1BA8C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7</xdr:col>
      <xdr:colOff>174393</xdr:colOff>
      <xdr:row>8</xdr:row>
      <xdr:rowOff>149802</xdr:rowOff>
    </xdr:to>
    <xdr:sp macro="" textlink="">
      <xdr:nvSpPr>
        <xdr:cNvPr id="1281" name="Text Box 11">
          <a:extLst>
            <a:ext uri="{FF2B5EF4-FFF2-40B4-BE49-F238E27FC236}">
              <a16:creationId xmlns:a16="http://schemas.microsoft.com/office/drawing/2014/main" id="{DACF777E-D27D-4C0C-BFFB-95236BE7DF6D}"/>
            </a:ext>
          </a:extLst>
        </xdr:cNvPr>
        <xdr:cNvSpPr txBox="1">
          <a:spLocks noChangeArrowheads="1"/>
        </xdr:cNvSpPr>
      </xdr:nvSpPr>
      <xdr:spPr bwMode="auto">
        <a:xfrm flipH="1">
          <a:off x="8296620" y="1245177"/>
          <a:ext cx="29215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7</xdr:col>
      <xdr:colOff>174393</xdr:colOff>
      <xdr:row>8</xdr:row>
      <xdr:rowOff>149802</xdr:rowOff>
    </xdr:to>
    <xdr:sp macro="" textlink="">
      <xdr:nvSpPr>
        <xdr:cNvPr id="1282" name="Text Box 11">
          <a:extLst>
            <a:ext uri="{FF2B5EF4-FFF2-40B4-BE49-F238E27FC236}">
              <a16:creationId xmlns:a16="http://schemas.microsoft.com/office/drawing/2014/main" id="{23391972-FDF1-4487-9ED2-3A552289766A}"/>
            </a:ext>
          </a:extLst>
        </xdr:cNvPr>
        <xdr:cNvSpPr txBox="1">
          <a:spLocks noChangeArrowheads="1"/>
        </xdr:cNvSpPr>
      </xdr:nvSpPr>
      <xdr:spPr bwMode="auto">
        <a:xfrm flipH="1">
          <a:off x="8296620" y="1245177"/>
          <a:ext cx="29215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2478232</xdr:colOff>
      <xdr:row>20</xdr:row>
      <xdr:rowOff>75333</xdr:rowOff>
    </xdr:to>
    <xdr:sp macro="" textlink="">
      <xdr:nvSpPr>
        <xdr:cNvPr id="1283" name="Text Box 11">
          <a:extLst>
            <a:ext uri="{FF2B5EF4-FFF2-40B4-BE49-F238E27FC236}">
              <a16:creationId xmlns:a16="http://schemas.microsoft.com/office/drawing/2014/main" id="{7E1606E2-5454-41F4-AC96-95999475CE32}"/>
            </a:ext>
          </a:extLst>
        </xdr:cNvPr>
        <xdr:cNvSpPr txBox="1">
          <a:spLocks noChangeArrowheads="1"/>
        </xdr:cNvSpPr>
      </xdr:nvSpPr>
      <xdr:spPr bwMode="auto">
        <a:xfrm flipH="1">
          <a:off x="7161934" y="3799609"/>
          <a:ext cx="34549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4" name="Text Box 11">
          <a:extLst>
            <a:ext uri="{FF2B5EF4-FFF2-40B4-BE49-F238E27FC236}">
              <a16:creationId xmlns:a16="http://schemas.microsoft.com/office/drawing/2014/main" id="{23B43619-C46E-4FFB-8BA7-F224E2926AB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5" name="Text Box 11">
          <a:extLst>
            <a:ext uri="{FF2B5EF4-FFF2-40B4-BE49-F238E27FC236}">
              <a16:creationId xmlns:a16="http://schemas.microsoft.com/office/drawing/2014/main" id="{D5623F13-98AD-420B-B679-1CC2BA2FECA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6" name="Text Box 11">
          <a:extLst>
            <a:ext uri="{FF2B5EF4-FFF2-40B4-BE49-F238E27FC236}">
              <a16:creationId xmlns:a16="http://schemas.microsoft.com/office/drawing/2014/main" id="{3E3A9A90-0726-478C-AF62-F6BB04781AA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7" name="Text Box 11">
          <a:extLst>
            <a:ext uri="{FF2B5EF4-FFF2-40B4-BE49-F238E27FC236}">
              <a16:creationId xmlns:a16="http://schemas.microsoft.com/office/drawing/2014/main" id="{AFAFA6D5-792D-47E6-A258-543DC9CA920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8" name="Text Box 11">
          <a:extLst>
            <a:ext uri="{FF2B5EF4-FFF2-40B4-BE49-F238E27FC236}">
              <a16:creationId xmlns:a16="http://schemas.microsoft.com/office/drawing/2014/main" id="{2BCB0423-7B49-47E1-920B-2D7E75E1611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9" name="Text Box 11">
          <a:extLst>
            <a:ext uri="{FF2B5EF4-FFF2-40B4-BE49-F238E27FC236}">
              <a16:creationId xmlns:a16="http://schemas.microsoft.com/office/drawing/2014/main" id="{43A34C0A-EB3D-4C10-AB59-1FAB58BC84E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0" name="Text Box 11">
          <a:extLst>
            <a:ext uri="{FF2B5EF4-FFF2-40B4-BE49-F238E27FC236}">
              <a16:creationId xmlns:a16="http://schemas.microsoft.com/office/drawing/2014/main" id="{B24336E4-1381-4883-B61E-1110A316685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1" name="Text Box 11">
          <a:extLst>
            <a:ext uri="{FF2B5EF4-FFF2-40B4-BE49-F238E27FC236}">
              <a16:creationId xmlns:a16="http://schemas.microsoft.com/office/drawing/2014/main" id="{00DC8F51-043C-45F2-93E5-6E833419C80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92" name="Text Box 11">
          <a:extLst>
            <a:ext uri="{FF2B5EF4-FFF2-40B4-BE49-F238E27FC236}">
              <a16:creationId xmlns:a16="http://schemas.microsoft.com/office/drawing/2014/main" id="{ECF43F11-6BB4-4A8B-817E-5F7F93B9B84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93" name="Text Box 11">
          <a:extLst>
            <a:ext uri="{FF2B5EF4-FFF2-40B4-BE49-F238E27FC236}">
              <a16:creationId xmlns:a16="http://schemas.microsoft.com/office/drawing/2014/main" id="{630AD02F-C051-4503-910D-FB60B057E86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4" name="Text Box 11">
          <a:extLst>
            <a:ext uri="{FF2B5EF4-FFF2-40B4-BE49-F238E27FC236}">
              <a16:creationId xmlns:a16="http://schemas.microsoft.com/office/drawing/2014/main" id="{A5C07DD9-F372-49F6-889A-568C7EC54B4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5" name="Text Box 11">
          <a:extLst>
            <a:ext uri="{FF2B5EF4-FFF2-40B4-BE49-F238E27FC236}">
              <a16:creationId xmlns:a16="http://schemas.microsoft.com/office/drawing/2014/main" id="{D9B80101-EAF7-477A-8CCA-F1CB3E97219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96" name="Text Box 11">
          <a:extLst>
            <a:ext uri="{FF2B5EF4-FFF2-40B4-BE49-F238E27FC236}">
              <a16:creationId xmlns:a16="http://schemas.microsoft.com/office/drawing/2014/main" id="{0A9FB719-3757-4EB4-8A14-EA03EC05BF0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97" name="Text Box 11">
          <a:extLst>
            <a:ext uri="{FF2B5EF4-FFF2-40B4-BE49-F238E27FC236}">
              <a16:creationId xmlns:a16="http://schemas.microsoft.com/office/drawing/2014/main" id="{2FF0B8B8-F116-4A5C-A8D6-1D4F39251EB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8" name="Text Box 11">
          <a:extLst>
            <a:ext uri="{FF2B5EF4-FFF2-40B4-BE49-F238E27FC236}">
              <a16:creationId xmlns:a16="http://schemas.microsoft.com/office/drawing/2014/main" id="{CA0C0144-EE00-4240-9D00-860F90227E4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9" name="Text Box 11">
          <a:extLst>
            <a:ext uri="{FF2B5EF4-FFF2-40B4-BE49-F238E27FC236}">
              <a16:creationId xmlns:a16="http://schemas.microsoft.com/office/drawing/2014/main" id="{B3072F49-E0FF-44A0-8AC1-31FE98499F2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00" name="Text Box 11">
          <a:extLst>
            <a:ext uri="{FF2B5EF4-FFF2-40B4-BE49-F238E27FC236}">
              <a16:creationId xmlns:a16="http://schemas.microsoft.com/office/drawing/2014/main" id="{39DF168C-684B-4014-BA99-530EE809300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01" name="Text Box 11">
          <a:extLst>
            <a:ext uri="{FF2B5EF4-FFF2-40B4-BE49-F238E27FC236}">
              <a16:creationId xmlns:a16="http://schemas.microsoft.com/office/drawing/2014/main" id="{E3BFB78E-094C-454C-BA85-C7DD87F71B0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2" name="Text Box 11">
          <a:extLst>
            <a:ext uri="{FF2B5EF4-FFF2-40B4-BE49-F238E27FC236}">
              <a16:creationId xmlns:a16="http://schemas.microsoft.com/office/drawing/2014/main" id="{51839672-9D3B-49C8-AB5E-F20A7953DC5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3" name="Text Box 11">
          <a:extLst>
            <a:ext uri="{FF2B5EF4-FFF2-40B4-BE49-F238E27FC236}">
              <a16:creationId xmlns:a16="http://schemas.microsoft.com/office/drawing/2014/main" id="{CEB7F534-002C-4FEA-A235-2FF0A1FB90A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4" name="Text Box 11">
          <a:extLst>
            <a:ext uri="{FF2B5EF4-FFF2-40B4-BE49-F238E27FC236}">
              <a16:creationId xmlns:a16="http://schemas.microsoft.com/office/drawing/2014/main" id="{DD905F36-6652-49A1-BC9F-57C37595AE5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5" name="Text Box 11">
          <a:extLst>
            <a:ext uri="{FF2B5EF4-FFF2-40B4-BE49-F238E27FC236}">
              <a16:creationId xmlns:a16="http://schemas.microsoft.com/office/drawing/2014/main" id="{20962CDB-27DE-4E2F-B799-141B8F58A11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6" name="Text Box 11">
          <a:extLst>
            <a:ext uri="{FF2B5EF4-FFF2-40B4-BE49-F238E27FC236}">
              <a16:creationId xmlns:a16="http://schemas.microsoft.com/office/drawing/2014/main" id="{6D22258B-9CD9-4DC2-B3B5-30E3DF99AD4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7" name="Text Box 11">
          <a:extLst>
            <a:ext uri="{FF2B5EF4-FFF2-40B4-BE49-F238E27FC236}">
              <a16:creationId xmlns:a16="http://schemas.microsoft.com/office/drawing/2014/main" id="{BBAB0B57-91E8-4656-A364-A2FE2D7ADD9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8" name="Text Box 11">
          <a:extLst>
            <a:ext uri="{FF2B5EF4-FFF2-40B4-BE49-F238E27FC236}">
              <a16:creationId xmlns:a16="http://schemas.microsoft.com/office/drawing/2014/main" id="{94FEAF06-98A3-4AC2-BB44-2C202B6F2D9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9" name="Text Box 11">
          <a:extLst>
            <a:ext uri="{FF2B5EF4-FFF2-40B4-BE49-F238E27FC236}">
              <a16:creationId xmlns:a16="http://schemas.microsoft.com/office/drawing/2014/main" id="{10B6E7B7-0CA0-4B6E-A50D-309CD18A6A4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0" name="Text Box 11">
          <a:extLst>
            <a:ext uri="{FF2B5EF4-FFF2-40B4-BE49-F238E27FC236}">
              <a16:creationId xmlns:a16="http://schemas.microsoft.com/office/drawing/2014/main" id="{BA106B0F-E3A6-46BA-9770-30A124A0316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1" name="Text Box 11">
          <a:extLst>
            <a:ext uri="{FF2B5EF4-FFF2-40B4-BE49-F238E27FC236}">
              <a16:creationId xmlns:a16="http://schemas.microsoft.com/office/drawing/2014/main" id="{A459A60D-69DC-42F8-B4CD-C8EF7DCA3E8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2" name="Text Box 11">
          <a:extLst>
            <a:ext uri="{FF2B5EF4-FFF2-40B4-BE49-F238E27FC236}">
              <a16:creationId xmlns:a16="http://schemas.microsoft.com/office/drawing/2014/main" id="{2985A378-C834-40BD-A258-0E524B0982C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3" name="Text Box 11">
          <a:extLst>
            <a:ext uri="{FF2B5EF4-FFF2-40B4-BE49-F238E27FC236}">
              <a16:creationId xmlns:a16="http://schemas.microsoft.com/office/drawing/2014/main" id="{A9834BA4-26C8-41A2-AF95-1F36FF18863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4" name="Text Box 11">
          <a:extLst>
            <a:ext uri="{FF2B5EF4-FFF2-40B4-BE49-F238E27FC236}">
              <a16:creationId xmlns:a16="http://schemas.microsoft.com/office/drawing/2014/main" id="{EBF9FDE3-F711-4F52-8810-089A83C19E9E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5" name="Text Box 11">
          <a:extLst>
            <a:ext uri="{FF2B5EF4-FFF2-40B4-BE49-F238E27FC236}">
              <a16:creationId xmlns:a16="http://schemas.microsoft.com/office/drawing/2014/main" id="{AB79E9BE-43EF-4A2B-8962-A6DF8B9D314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6" name="Text Box 11">
          <a:extLst>
            <a:ext uri="{FF2B5EF4-FFF2-40B4-BE49-F238E27FC236}">
              <a16:creationId xmlns:a16="http://schemas.microsoft.com/office/drawing/2014/main" id="{D197D5B4-DA24-4FF7-8F47-A88323187DE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7" name="Text Box 11">
          <a:extLst>
            <a:ext uri="{FF2B5EF4-FFF2-40B4-BE49-F238E27FC236}">
              <a16:creationId xmlns:a16="http://schemas.microsoft.com/office/drawing/2014/main" id="{0ED586A5-59E2-48B4-BD16-5F271F36CD8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8" name="Text Box 11">
          <a:extLst>
            <a:ext uri="{FF2B5EF4-FFF2-40B4-BE49-F238E27FC236}">
              <a16:creationId xmlns:a16="http://schemas.microsoft.com/office/drawing/2014/main" id="{0256EB69-0628-4855-8C42-785C5835631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9" name="Text Box 11">
          <a:extLst>
            <a:ext uri="{FF2B5EF4-FFF2-40B4-BE49-F238E27FC236}">
              <a16:creationId xmlns:a16="http://schemas.microsoft.com/office/drawing/2014/main" id="{53CCD1D0-7652-448E-8C64-5AD6A04E2DA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0" name="Text Box 11">
          <a:extLst>
            <a:ext uri="{FF2B5EF4-FFF2-40B4-BE49-F238E27FC236}">
              <a16:creationId xmlns:a16="http://schemas.microsoft.com/office/drawing/2014/main" id="{1CCCBCFA-9E1F-46FC-A544-A020D124AFF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1" name="Text Box 11">
          <a:extLst>
            <a:ext uri="{FF2B5EF4-FFF2-40B4-BE49-F238E27FC236}">
              <a16:creationId xmlns:a16="http://schemas.microsoft.com/office/drawing/2014/main" id="{78FC679B-0F93-47BF-8DAD-6AE037A3240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2" name="Text Box 11">
          <a:extLst>
            <a:ext uri="{FF2B5EF4-FFF2-40B4-BE49-F238E27FC236}">
              <a16:creationId xmlns:a16="http://schemas.microsoft.com/office/drawing/2014/main" id="{AF85A453-9E72-4964-BCE0-AE9FE37DDE0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3" name="Text Box 11">
          <a:extLst>
            <a:ext uri="{FF2B5EF4-FFF2-40B4-BE49-F238E27FC236}">
              <a16:creationId xmlns:a16="http://schemas.microsoft.com/office/drawing/2014/main" id="{089D7C17-81D9-4D60-8091-BC280D6B3EE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4" name="Text Box 11">
          <a:extLst>
            <a:ext uri="{FF2B5EF4-FFF2-40B4-BE49-F238E27FC236}">
              <a16:creationId xmlns:a16="http://schemas.microsoft.com/office/drawing/2014/main" id="{50E0DA0E-615B-45EA-93C6-883299F18F5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5" name="Text Box 11">
          <a:extLst>
            <a:ext uri="{FF2B5EF4-FFF2-40B4-BE49-F238E27FC236}">
              <a16:creationId xmlns:a16="http://schemas.microsoft.com/office/drawing/2014/main" id="{660173D6-5F08-4B9E-8E89-6D15B090FB1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26" name="Text Box 11">
          <a:extLst>
            <a:ext uri="{FF2B5EF4-FFF2-40B4-BE49-F238E27FC236}">
              <a16:creationId xmlns:a16="http://schemas.microsoft.com/office/drawing/2014/main" id="{8CA9AA9C-BBD1-4F9E-8F9D-3B556357B7D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27" name="Text Box 11">
          <a:extLst>
            <a:ext uri="{FF2B5EF4-FFF2-40B4-BE49-F238E27FC236}">
              <a16:creationId xmlns:a16="http://schemas.microsoft.com/office/drawing/2014/main" id="{912431A7-0830-44E6-A8E7-4D3C60EEF48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28" name="Text Box 11">
          <a:extLst>
            <a:ext uri="{FF2B5EF4-FFF2-40B4-BE49-F238E27FC236}">
              <a16:creationId xmlns:a16="http://schemas.microsoft.com/office/drawing/2014/main" id="{DF5CF562-E474-419A-9E5D-D3F91C03BD0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29" name="Text Box 11">
          <a:extLst>
            <a:ext uri="{FF2B5EF4-FFF2-40B4-BE49-F238E27FC236}">
              <a16:creationId xmlns:a16="http://schemas.microsoft.com/office/drawing/2014/main" id="{AE3CA514-BE88-4B51-9175-BBEEFE463F3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0" name="Text Box 11">
          <a:extLst>
            <a:ext uri="{FF2B5EF4-FFF2-40B4-BE49-F238E27FC236}">
              <a16:creationId xmlns:a16="http://schemas.microsoft.com/office/drawing/2014/main" id="{A3D8341D-ECA4-4F51-8B8C-DBE2F9DEE48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1" name="Text Box 11">
          <a:extLst>
            <a:ext uri="{FF2B5EF4-FFF2-40B4-BE49-F238E27FC236}">
              <a16:creationId xmlns:a16="http://schemas.microsoft.com/office/drawing/2014/main" id="{40D54DEB-C05F-4D1D-A4C4-2424623DF75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2" name="Text Box 11">
          <a:extLst>
            <a:ext uri="{FF2B5EF4-FFF2-40B4-BE49-F238E27FC236}">
              <a16:creationId xmlns:a16="http://schemas.microsoft.com/office/drawing/2014/main" id="{3583032B-AD84-48F4-8751-B2CA3C43866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33" name="Text Box 11">
          <a:extLst>
            <a:ext uri="{FF2B5EF4-FFF2-40B4-BE49-F238E27FC236}">
              <a16:creationId xmlns:a16="http://schemas.microsoft.com/office/drawing/2014/main" id="{83EA5AEC-E917-460F-A8AD-7B2E926F615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34" name="Text Box 11">
          <a:extLst>
            <a:ext uri="{FF2B5EF4-FFF2-40B4-BE49-F238E27FC236}">
              <a16:creationId xmlns:a16="http://schemas.microsoft.com/office/drawing/2014/main" id="{D2D82AF1-E140-49D3-B606-C73BF1CF994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5" name="Text Box 11">
          <a:extLst>
            <a:ext uri="{FF2B5EF4-FFF2-40B4-BE49-F238E27FC236}">
              <a16:creationId xmlns:a16="http://schemas.microsoft.com/office/drawing/2014/main" id="{26E31D3F-5728-4827-A2C3-D4A0A5E0AC4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6" name="Text Box 11">
          <a:extLst>
            <a:ext uri="{FF2B5EF4-FFF2-40B4-BE49-F238E27FC236}">
              <a16:creationId xmlns:a16="http://schemas.microsoft.com/office/drawing/2014/main" id="{F58A7FE3-B94D-4663-BEF1-FC86A756625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37" name="Text Box 11">
          <a:extLst>
            <a:ext uri="{FF2B5EF4-FFF2-40B4-BE49-F238E27FC236}">
              <a16:creationId xmlns:a16="http://schemas.microsoft.com/office/drawing/2014/main" id="{12E1D76E-0537-4853-9232-2E23020B5BB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38" name="Text Box 11">
          <a:extLst>
            <a:ext uri="{FF2B5EF4-FFF2-40B4-BE49-F238E27FC236}">
              <a16:creationId xmlns:a16="http://schemas.microsoft.com/office/drawing/2014/main" id="{751BFCCD-9324-477D-A133-33744572C8F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9" name="Text Box 11">
          <a:extLst>
            <a:ext uri="{FF2B5EF4-FFF2-40B4-BE49-F238E27FC236}">
              <a16:creationId xmlns:a16="http://schemas.microsoft.com/office/drawing/2014/main" id="{67C202E2-E90C-45E7-AE27-3DFFDD4E0CE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40" name="Text Box 11">
          <a:extLst>
            <a:ext uri="{FF2B5EF4-FFF2-40B4-BE49-F238E27FC236}">
              <a16:creationId xmlns:a16="http://schemas.microsoft.com/office/drawing/2014/main" id="{A18E766B-C4B0-49FD-BFC7-B00D320C70B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1" name="Text Box 11">
          <a:extLst>
            <a:ext uri="{FF2B5EF4-FFF2-40B4-BE49-F238E27FC236}">
              <a16:creationId xmlns:a16="http://schemas.microsoft.com/office/drawing/2014/main" id="{4184DF5E-6B89-438F-A169-2DB5C15AC1B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2" name="Text Box 11">
          <a:extLst>
            <a:ext uri="{FF2B5EF4-FFF2-40B4-BE49-F238E27FC236}">
              <a16:creationId xmlns:a16="http://schemas.microsoft.com/office/drawing/2014/main" id="{CA753CB4-A904-4B29-91C5-9C8D125BB04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43" name="Text Box 11">
          <a:extLst>
            <a:ext uri="{FF2B5EF4-FFF2-40B4-BE49-F238E27FC236}">
              <a16:creationId xmlns:a16="http://schemas.microsoft.com/office/drawing/2014/main" id="{2C2A0E94-5DE4-4411-A64D-141B4B46942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44" name="Text Box 11">
          <a:extLst>
            <a:ext uri="{FF2B5EF4-FFF2-40B4-BE49-F238E27FC236}">
              <a16:creationId xmlns:a16="http://schemas.microsoft.com/office/drawing/2014/main" id="{8852235A-6BE0-4DC4-9FE0-06466FDB283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5" name="Text Box 11">
          <a:extLst>
            <a:ext uri="{FF2B5EF4-FFF2-40B4-BE49-F238E27FC236}">
              <a16:creationId xmlns:a16="http://schemas.microsoft.com/office/drawing/2014/main" id="{AEB23B9F-311E-4FBF-8104-E034707FB20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6" name="Text Box 11">
          <a:extLst>
            <a:ext uri="{FF2B5EF4-FFF2-40B4-BE49-F238E27FC236}">
              <a16:creationId xmlns:a16="http://schemas.microsoft.com/office/drawing/2014/main" id="{6B90A912-A65A-48E5-B221-C4E4AA3AA22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7" name="Text Box 11">
          <a:extLst>
            <a:ext uri="{FF2B5EF4-FFF2-40B4-BE49-F238E27FC236}">
              <a16:creationId xmlns:a16="http://schemas.microsoft.com/office/drawing/2014/main" id="{2CE7FD0A-6DAE-4DBE-ADB0-59CD1FE3D52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8" name="Text Box 11">
          <a:extLst>
            <a:ext uri="{FF2B5EF4-FFF2-40B4-BE49-F238E27FC236}">
              <a16:creationId xmlns:a16="http://schemas.microsoft.com/office/drawing/2014/main" id="{9EF9C615-3CB1-4B91-872C-8513CA0F19D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9" name="Text Box 11">
          <a:extLst>
            <a:ext uri="{FF2B5EF4-FFF2-40B4-BE49-F238E27FC236}">
              <a16:creationId xmlns:a16="http://schemas.microsoft.com/office/drawing/2014/main" id="{FB35AB14-5F5A-453E-93DB-9D003D0DED5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0" name="Text Box 11">
          <a:extLst>
            <a:ext uri="{FF2B5EF4-FFF2-40B4-BE49-F238E27FC236}">
              <a16:creationId xmlns:a16="http://schemas.microsoft.com/office/drawing/2014/main" id="{B38402B7-792D-4745-A7AD-F26360DE320E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1" name="Text Box 11">
          <a:extLst>
            <a:ext uri="{FF2B5EF4-FFF2-40B4-BE49-F238E27FC236}">
              <a16:creationId xmlns:a16="http://schemas.microsoft.com/office/drawing/2014/main" id="{2EA14B04-23A9-4333-A284-D03FEDFD84A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2" name="Text Box 11">
          <a:extLst>
            <a:ext uri="{FF2B5EF4-FFF2-40B4-BE49-F238E27FC236}">
              <a16:creationId xmlns:a16="http://schemas.microsoft.com/office/drawing/2014/main" id="{DABC7A4E-06EF-467E-A097-DDE155D7A0B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3" name="Text Box 11">
          <a:extLst>
            <a:ext uri="{FF2B5EF4-FFF2-40B4-BE49-F238E27FC236}">
              <a16:creationId xmlns:a16="http://schemas.microsoft.com/office/drawing/2014/main" id="{2FE86059-DDB2-4D94-BC00-39CB1E5F270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4" name="Text Box 11">
          <a:extLst>
            <a:ext uri="{FF2B5EF4-FFF2-40B4-BE49-F238E27FC236}">
              <a16:creationId xmlns:a16="http://schemas.microsoft.com/office/drawing/2014/main" id="{AFC04C4F-3967-459E-BBDE-AF441C3F050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5" name="Text Box 11">
          <a:extLst>
            <a:ext uri="{FF2B5EF4-FFF2-40B4-BE49-F238E27FC236}">
              <a16:creationId xmlns:a16="http://schemas.microsoft.com/office/drawing/2014/main" id="{620C0F1F-F2D9-4699-BE36-9C924A16715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6" name="Text Box 11">
          <a:extLst>
            <a:ext uri="{FF2B5EF4-FFF2-40B4-BE49-F238E27FC236}">
              <a16:creationId xmlns:a16="http://schemas.microsoft.com/office/drawing/2014/main" id="{C2CB63EB-B9BB-405A-A85E-B460AAC7117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7" name="Text Box 11">
          <a:extLst>
            <a:ext uri="{FF2B5EF4-FFF2-40B4-BE49-F238E27FC236}">
              <a16:creationId xmlns:a16="http://schemas.microsoft.com/office/drawing/2014/main" id="{B60FFC70-656D-4314-89A5-83B4862A068E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8" name="Text Box 11">
          <a:extLst>
            <a:ext uri="{FF2B5EF4-FFF2-40B4-BE49-F238E27FC236}">
              <a16:creationId xmlns:a16="http://schemas.microsoft.com/office/drawing/2014/main" id="{BF7DE1AB-5ADB-43B6-A9C5-312AC08F87F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9" name="Text Box 11">
          <a:extLst>
            <a:ext uri="{FF2B5EF4-FFF2-40B4-BE49-F238E27FC236}">
              <a16:creationId xmlns:a16="http://schemas.microsoft.com/office/drawing/2014/main" id="{C95EDED7-893E-434A-B8D0-D5923A9DDC5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0" name="Text Box 11">
          <a:extLst>
            <a:ext uri="{FF2B5EF4-FFF2-40B4-BE49-F238E27FC236}">
              <a16:creationId xmlns:a16="http://schemas.microsoft.com/office/drawing/2014/main" id="{8E752686-950A-455B-AC2E-66AA32AD352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1" name="Text Box 11">
          <a:extLst>
            <a:ext uri="{FF2B5EF4-FFF2-40B4-BE49-F238E27FC236}">
              <a16:creationId xmlns:a16="http://schemas.microsoft.com/office/drawing/2014/main" id="{C734CF74-3542-4B93-A8C6-8EC351D3B96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2" name="Text Box 11">
          <a:extLst>
            <a:ext uri="{FF2B5EF4-FFF2-40B4-BE49-F238E27FC236}">
              <a16:creationId xmlns:a16="http://schemas.microsoft.com/office/drawing/2014/main" id="{310F5C11-C9B5-4238-B948-BEC736FDEBEE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3" name="Text Box 11">
          <a:extLst>
            <a:ext uri="{FF2B5EF4-FFF2-40B4-BE49-F238E27FC236}">
              <a16:creationId xmlns:a16="http://schemas.microsoft.com/office/drawing/2014/main" id="{A07164B6-DC9F-4B2B-8114-B132C1873F1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4" name="Text Box 11">
          <a:extLst>
            <a:ext uri="{FF2B5EF4-FFF2-40B4-BE49-F238E27FC236}">
              <a16:creationId xmlns:a16="http://schemas.microsoft.com/office/drawing/2014/main" id="{B644E68E-F254-4694-ADC5-D2667EA5C60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5" name="Text Box 11">
          <a:extLst>
            <a:ext uri="{FF2B5EF4-FFF2-40B4-BE49-F238E27FC236}">
              <a16:creationId xmlns:a16="http://schemas.microsoft.com/office/drawing/2014/main" id="{A03FC602-58F2-4A2E-85CC-4E1C83FA6D0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6" name="Text Box 11">
          <a:extLst>
            <a:ext uri="{FF2B5EF4-FFF2-40B4-BE49-F238E27FC236}">
              <a16:creationId xmlns:a16="http://schemas.microsoft.com/office/drawing/2014/main" id="{BCEADD69-F0FE-4CF2-AF91-8A95EFE80DFE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7" name="Text Box 11">
          <a:extLst>
            <a:ext uri="{FF2B5EF4-FFF2-40B4-BE49-F238E27FC236}">
              <a16:creationId xmlns:a16="http://schemas.microsoft.com/office/drawing/2014/main" id="{8BB71D41-727E-4B9E-83FB-08DD4DF4FFE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8" name="Text Box 11">
          <a:extLst>
            <a:ext uri="{FF2B5EF4-FFF2-40B4-BE49-F238E27FC236}">
              <a16:creationId xmlns:a16="http://schemas.microsoft.com/office/drawing/2014/main" id="{EEF910DB-0828-4091-8CFE-B2241BBDC4D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69" name="Text Box 11">
          <a:extLst>
            <a:ext uri="{FF2B5EF4-FFF2-40B4-BE49-F238E27FC236}">
              <a16:creationId xmlns:a16="http://schemas.microsoft.com/office/drawing/2014/main" id="{58B272B1-555A-4378-BBAC-070584E08B1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0" name="Text Box 11">
          <a:extLst>
            <a:ext uri="{FF2B5EF4-FFF2-40B4-BE49-F238E27FC236}">
              <a16:creationId xmlns:a16="http://schemas.microsoft.com/office/drawing/2014/main" id="{9ED9B333-6E6A-463E-A1D9-279762C5FE2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1" name="Text Box 11">
          <a:extLst>
            <a:ext uri="{FF2B5EF4-FFF2-40B4-BE49-F238E27FC236}">
              <a16:creationId xmlns:a16="http://schemas.microsoft.com/office/drawing/2014/main" id="{BECB0845-0E97-49B9-B8B1-514374DE106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2" name="Text Box 11">
          <a:extLst>
            <a:ext uri="{FF2B5EF4-FFF2-40B4-BE49-F238E27FC236}">
              <a16:creationId xmlns:a16="http://schemas.microsoft.com/office/drawing/2014/main" id="{702A652E-6F14-4222-8E80-01AD72ACC8E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3" name="Text Box 11">
          <a:extLst>
            <a:ext uri="{FF2B5EF4-FFF2-40B4-BE49-F238E27FC236}">
              <a16:creationId xmlns:a16="http://schemas.microsoft.com/office/drawing/2014/main" id="{1CADEB5F-636E-4A84-91DC-C4987358F70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4" name="Text Box 11">
          <a:extLst>
            <a:ext uri="{FF2B5EF4-FFF2-40B4-BE49-F238E27FC236}">
              <a16:creationId xmlns:a16="http://schemas.microsoft.com/office/drawing/2014/main" id="{E1638971-F5D6-4DD2-970A-A0AC10FBE35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5" name="Text Box 11">
          <a:extLst>
            <a:ext uri="{FF2B5EF4-FFF2-40B4-BE49-F238E27FC236}">
              <a16:creationId xmlns:a16="http://schemas.microsoft.com/office/drawing/2014/main" id="{3905EE71-730F-46DE-8C51-7F0B65B1A89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6" name="Text Box 11">
          <a:extLst>
            <a:ext uri="{FF2B5EF4-FFF2-40B4-BE49-F238E27FC236}">
              <a16:creationId xmlns:a16="http://schemas.microsoft.com/office/drawing/2014/main" id="{540661C7-B345-408E-B079-8FD93862A42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7" name="Text Box 11">
          <a:extLst>
            <a:ext uri="{FF2B5EF4-FFF2-40B4-BE49-F238E27FC236}">
              <a16:creationId xmlns:a16="http://schemas.microsoft.com/office/drawing/2014/main" id="{DFE75BAE-664C-4DD1-AEE6-86F85F47177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8" name="Text Box 11">
          <a:extLst>
            <a:ext uri="{FF2B5EF4-FFF2-40B4-BE49-F238E27FC236}">
              <a16:creationId xmlns:a16="http://schemas.microsoft.com/office/drawing/2014/main" id="{E5278BB1-C84C-4749-BD67-C2856E7A876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9" name="Text Box 11">
          <a:extLst>
            <a:ext uri="{FF2B5EF4-FFF2-40B4-BE49-F238E27FC236}">
              <a16:creationId xmlns:a16="http://schemas.microsoft.com/office/drawing/2014/main" id="{DD431979-59FB-4623-8A82-3072A0BD151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0" name="Text Box 11">
          <a:extLst>
            <a:ext uri="{FF2B5EF4-FFF2-40B4-BE49-F238E27FC236}">
              <a16:creationId xmlns:a16="http://schemas.microsoft.com/office/drawing/2014/main" id="{C21144AD-3960-4D1B-9467-2EC4A7D953F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1" name="Text Box 11">
          <a:extLst>
            <a:ext uri="{FF2B5EF4-FFF2-40B4-BE49-F238E27FC236}">
              <a16:creationId xmlns:a16="http://schemas.microsoft.com/office/drawing/2014/main" id="{6992C2BC-26A6-4E6B-B6FE-6A1F5378954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2" name="Text Box 11">
          <a:extLst>
            <a:ext uri="{FF2B5EF4-FFF2-40B4-BE49-F238E27FC236}">
              <a16:creationId xmlns:a16="http://schemas.microsoft.com/office/drawing/2014/main" id="{2706A956-E07C-4C40-89BD-5B3C3AE69E2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3" name="Text Box 11">
          <a:extLst>
            <a:ext uri="{FF2B5EF4-FFF2-40B4-BE49-F238E27FC236}">
              <a16:creationId xmlns:a16="http://schemas.microsoft.com/office/drawing/2014/main" id="{5AC506AD-6E62-4CA9-B05F-C7B05DFAECC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4" name="Text Box 11">
          <a:extLst>
            <a:ext uri="{FF2B5EF4-FFF2-40B4-BE49-F238E27FC236}">
              <a16:creationId xmlns:a16="http://schemas.microsoft.com/office/drawing/2014/main" id="{FFBA961E-B7CD-41FB-A853-CE2120BBDE8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5" name="Text Box 11">
          <a:extLst>
            <a:ext uri="{FF2B5EF4-FFF2-40B4-BE49-F238E27FC236}">
              <a16:creationId xmlns:a16="http://schemas.microsoft.com/office/drawing/2014/main" id="{A958FF2A-353E-4060-8872-825D7BFB13E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6" name="Text Box 11">
          <a:extLst>
            <a:ext uri="{FF2B5EF4-FFF2-40B4-BE49-F238E27FC236}">
              <a16:creationId xmlns:a16="http://schemas.microsoft.com/office/drawing/2014/main" id="{59B1BA5B-AFEF-402B-B622-72D3C094B34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7" name="Text Box 11">
          <a:extLst>
            <a:ext uri="{FF2B5EF4-FFF2-40B4-BE49-F238E27FC236}">
              <a16:creationId xmlns:a16="http://schemas.microsoft.com/office/drawing/2014/main" id="{A5191C88-2163-4DD9-BE9D-CCAE09A09DB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8" name="Text Box 11">
          <a:extLst>
            <a:ext uri="{FF2B5EF4-FFF2-40B4-BE49-F238E27FC236}">
              <a16:creationId xmlns:a16="http://schemas.microsoft.com/office/drawing/2014/main" id="{81BC73B3-700B-4B0C-8BCE-22C1D0A34C8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9" name="Text Box 11">
          <a:extLst>
            <a:ext uri="{FF2B5EF4-FFF2-40B4-BE49-F238E27FC236}">
              <a16:creationId xmlns:a16="http://schemas.microsoft.com/office/drawing/2014/main" id="{232FB6F0-8FAA-403C-BBF0-A4E8F271FC4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0" name="Text Box 11">
          <a:extLst>
            <a:ext uri="{FF2B5EF4-FFF2-40B4-BE49-F238E27FC236}">
              <a16:creationId xmlns:a16="http://schemas.microsoft.com/office/drawing/2014/main" id="{C80887F9-509B-4E08-B46B-B91A4686A51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1" name="Text Box 11">
          <a:extLst>
            <a:ext uri="{FF2B5EF4-FFF2-40B4-BE49-F238E27FC236}">
              <a16:creationId xmlns:a16="http://schemas.microsoft.com/office/drawing/2014/main" id="{01780A70-F977-4E47-B1C4-B64C4C4B617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2" name="Text Box 11">
          <a:extLst>
            <a:ext uri="{FF2B5EF4-FFF2-40B4-BE49-F238E27FC236}">
              <a16:creationId xmlns:a16="http://schemas.microsoft.com/office/drawing/2014/main" id="{879E148F-B069-4300-821C-83172CF38C9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3" name="Text Box 11">
          <a:extLst>
            <a:ext uri="{FF2B5EF4-FFF2-40B4-BE49-F238E27FC236}">
              <a16:creationId xmlns:a16="http://schemas.microsoft.com/office/drawing/2014/main" id="{48CB2486-2446-401F-843E-1823E7582AA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4" name="Text Box 11">
          <a:extLst>
            <a:ext uri="{FF2B5EF4-FFF2-40B4-BE49-F238E27FC236}">
              <a16:creationId xmlns:a16="http://schemas.microsoft.com/office/drawing/2014/main" id="{27E485D3-F784-4BD3-BD2A-B86FE3B6811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5" name="Text Box 11">
          <a:extLst>
            <a:ext uri="{FF2B5EF4-FFF2-40B4-BE49-F238E27FC236}">
              <a16:creationId xmlns:a16="http://schemas.microsoft.com/office/drawing/2014/main" id="{B5C3AC4A-C404-42DF-B397-9BEA29846DC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6" name="Text Box 11">
          <a:extLst>
            <a:ext uri="{FF2B5EF4-FFF2-40B4-BE49-F238E27FC236}">
              <a16:creationId xmlns:a16="http://schemas.microsoft.com/office/drawing/2014/main" id="{8130D8BE-DFD7-4BC5-81A9-B0C11818171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7" name="Text Box 11">
          <a:extLst>
            <a:ext uri="{FF2B5EF4-FFF2-40B4-BE49-F238E27FC236}">
              <a16:creationId xmlns:a16="http://schemas.microsoft.com/office/drawing/2014/main" id="{1242DE63-1F9D-417A-93FC-F5939DC1945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8" name="Text Box 11">
          <a:extLst>
            <a:ext uri="{FF2B5EF4-FFF2-40B4-BE49-F238E27FC236}">
              <a16:creationId xmlns:a16="http://schemas.microsoft.com/office/drawing/2014/main" id="{E4DEE881-B938-44C6-9721-398C9074C55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9" name="Text Box 11">
          <a:extLst>
            <a:ext uri="{FF2B5EF4-FFF2-40B4-BE49-F238E27FC236}">
              <a16:creationId xmlns:a16="http://schemas.microsoft.com/office/drawing/2014/main" id="{9DD6CBC9-455F-4702-A05E-FC69A3E63AD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0" name="Text Box 11">
          <a:extLst>
            <a:ext uri="{FF2B5EF4-FFF2-40B4-BE49-F238E27FC236}">
              <a16:creationId xmlns:a16="http://schemas.microsoft.com/office/drawing/2014/main" id="{BFE5DF0C-E9FA-4668-A9EE-9096C78B221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1" name="Text Box 11">
          <a:extLst>
            <a:ext uri="{FF2B5EF4-FFF2-40B4-BE49-F238E27FC236}">
              <a16:creationId xmlns:a16="http://schemas.microsoft.com/office/drawing/2014/main" id="{D87B9863-5F00-49DC-9C0C-0D0FD9EDEBC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2" name="Text Box 11">
          <a:extLst>
            <a:ext uri="{FF2B5EF4-FFF2-40B4-BE49-F238E27FC236}">
              <a16:creationId xmlns:a16="http://schemas.microsoft.com/office/drawing/2014/main" id="{48C904F3-5A9E-4A07-A80F-B35A7863AEB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3" name="Text Box 11">
          <a:extLst>
            <a:ext uri="{FF2B5EF4-FFF2-40B4-BE49-F238E27FC236}">
              <a16:creationId xmlns:a16="http://schemas.microsoft.com/office/drawing/2014/main" id="{ADEA5DD5-EFD3-46A5-93E7-E942CBFE3B3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4" name="Text Box 11">
          <a:extLst>
            <a:ext uri="{FF2B5EF4-FFF2-40B4-BE49-F238E27FC236}">
              <a16:creationId xmlns:a16="http://schemas.microsoft.com/office/drawing/2014/main" id="{B55DC73D-68D1-4585-9AD0-41F682C4494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5" name="Text Box 11">
          <a:extLst>
            <a:ext uri="{FF2B5EF4-FFF2-40B4-BE49-F238E27FC236}">
              <a16:creationId xmlns:a16="http://schemas.microsoft.com/office/drawing/2014/main" id="{B3ED6624-19B1-4970-83C1-B822883F5FB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6" name="Text Box 11">
          <a:extLst>
            <a:ext uri="{FF2B5EF4-FFF2-40B4-BE49-F238E27FC236}">
              <a16:creationId xmlns:a16="http://schemas.microsoft.com/office/drawing/2014/main" id="{111241E9-31AD-4238-94EC-602D40975EB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7" name="Text Box 11">
          <a:extLst>
            <a:ext uri="{FF2B5EF4-FFF2-40B4-BE49-F238E27FC236}">
              <a16:creationId xmlns:a16="http://schemas.microsoft.com/office/drawing/2014/main" id="{8C651A8D-E502-4CA8-83CE-05A22E4994B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8" name="Text Box 11">
          <a:extLst>
            <a:ext uri="{FF2B5EF4-FFF2-40B4-BE49-F238E27FC236}">
              <a16:creationId xmlns:a16="http://schemas.microsoft.com/office/drawing/2014/main" id="{FD3D435D-9C8A-42F3-B753-378BEDBA840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9" name="Text Box 11">
          <a:extLst>
            <a:ext uri="{FF2B5EF4-FFF2-40B4-BE49-F238E27FC236}">
              <a16:creationId xmlns:a16="http://schemas.microsoft.com/office/drawing/2014/main" id="{A0C3137F-DD4A-4F5D-877E-BD874990AE7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0" name="Text Box 11">
          <a:extLst>
            <a:ext uri="{FF2B5EF4-FFF2-40B4-BE49-F238E27FC236}">
              <a16:creationId xmlns:a16="http://schemas.microsoft.com/office/drawing/2014/main" id="{14BE760A-8EC5-418A-9AE1-15CD10A3713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1" name="Text Box 11">
          <a:extLst>
            <a:ext uri="{FF2B5EF4-FFF2-40B4-BE49-F238E27FC236}">
              <a16:creationId xmlns:a16="http://schemas.microsoft.com/office/drawing/2014/main" id="{8C6AC032-E894-4A80-8BB0-EC182FAD300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2" name="Text Box 11">
          <a:extLst>
            <a:ext uri="{FF2B5EF4-FFF2-40B4-BE49-F238E27FC236}">
              <a16:creationId xmlns:a16="http://schemas.microsoft.com/office/drawing/2014/main" id="{6BC39655-6DD5-43EF-9B57-2D422B6818E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3" name="Text Box 11">
          <a:extLst>
            <a:ext uri="{FF2B5EF4-FFF2-40B4-BE49-F238E27FC236}">
              <a16:creationId xmlns:a16="http://schemas.microsoft.com/office/drawing/2014/main" id="{82A28851-E350-4E76-8EE5-7729650AE3B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4" name="Text Box 11">
          <a:extLst>
            <a:ext uri="{FF2B5EF4-FFF2-40B4-BE49-F238E27FC236}">
              <a16:creationId xmlns:a16="http://schemas.microsoft.com/office/drawing/2014/main" id="{0B0FD155-3897-4646-91D0-F9CF0E043B5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5" name="Text Box 11">
          <a:extLst>
            <a:ext uri="{FF2B5EF4-FFF2-40B4-BE49-F238E27FC236}">
              <a16:creationId xmlns:a16="http://schemas.microsoft.com/office/drawing/2014/main" id="{1F3FDA68-B8E4-400D-8D45-BE0650B0067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6" name="Text Box 11">
          <a:extLst>
            <a:ext uri="{FF2B5EF4-FFF2-40B4-BE49-F238E27FC236}">
              <a16:creationId xmlns:a16="http://schemas.microsoft.com/office/drawing/2014/main" id="{BD414663-A2D2-41A3-8159-8ECDB1E83D6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7" name="Text Box 11">
          <a:extLst>
            <a:ext uri="{FF2B5EF4-FFF2-40B4-BE49-F238E27FC236}">
              <a16:creationId xmlns:a16="http://schemas.microsoft.com/office/drawing/2014/main" id="{2F619259-C1BC-480E-872F-79955574D1A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8" name="Text Box 11">
          <a:extLst>
            <a:ext uri="{FF2B5EF4-FFF2-40B4-BE49-F238E27FC236}">
              <a16:creationId xmlns:a16="http://schemas.microsoft.com/office/drawing/2014/main" id="{A71EE93F-7722-49C0-8F69-10D387AFBCB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9" name="Text Box 11">
          <a:extLst>
            <a:ext uri="{FF2B5EF4-FFF2-40B4-BE49-F238E27FC236}">
              <a16:creationId xmlns:a16="http://schemas.microsoft.com/office/drawing/2014/main" id="{3E5F14B8-D45A-4638-91C9-922D5B1D70C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0" name="Text Box 11">
          <a:extLst>
            <a:ext uri="{FF2B5EF4-FFF2-40B4-BE49-F238E27FC236}">
              <a16:creationId xmlns:a16="http://schemas.microsoft.com/office/drawing/2014/main" id="{2FD7FE49-54AE-44EE-812E-AE39BFBB40D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1" name="Text Box 11">
          <a:extLst>
            <a:ext uri="{FF2B5EF4-FFF2-40B4-BE49-F238E27FC236}">
              <a16:creationId xmlns:a16="http://schemas.microsoft.com/office/drawing/2014/main" id="{56CB7100-CCD8-4094-805E-F0F0AE51062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2" name="Text Box 11">
          <a:extLst>
            <a:ext uri="{FF2B5EF4-FFF2-40B4-BE49-F238E27FC236}">
              <a16:creationId xmlns:a16="http://schemas.microsoft.com/office/drawing/2014/main" id="{3CA72BAF-8DAF-4DA6-AAB0-3EF4E109E31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3" name="Text Box 11">
          <a:extLst>
            <a:ext uri="{FF2B5EF4-FFF2-40B4-BE49-F238E27FC236}">
              <a16:creationId xmlns:a16="http://schemas.microsoft.com/office/drawing/2014/main" id="{024FACE2-23A2-4012-A2EC-8BE94F1BB91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4" name="Text Box 11">
          <a:extLst>
            <a:ext uri="{FF2B5EF4-FFF2-40B4-BE49-F238E27FC236}">
              <a16:creationId xmlns:a16="http://schemas.microsoft.com/office/drawing/2014/main" id="{C443DCBA-886E-4E71-8417-95F7D5A0A60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5" name="Text Box 11">
          <a:extLst>
            <a:ext uri="{FF2B5EF4-FFF2-40B4-BE49-F238E27FC236}">
              <a16:creationId xmlns:a16="http://schemas.microsoft.com/office/drawing/2014/main" id="{FD285B2A-9AD5-4F4F-9A85-A0BC4762609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6" name="Text Box 11">
          <a:extLst>
            <a:ext uri="{FF2B5EF4-FFF2-40B4-BE49-F238E27FC236}">
              <a16:creationId xmlns:a16="http://schemas.microsoft.com/office/drawing/2014/main" id="{0A53A004-773E-4342-9551-E0E9B6162C5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7" name="Text Box 11">
          <a:extLst>
            <a:ext uri="{FF2B5EF4-FFF2-40B4-BE49-F238E27FC236}">
              <a16:creationId xmlns:a16="http://schemas.microsoft.com/office/drawing/2014/main" id="{A5E18946-D2B5-4770-8FFF-5E91A738AFE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8" name="Text Box 11">
          <a:extLst>
            <a:ext uri="{FF2B5EF4-FFF2-40B4-BE49-F238E27FC236}">
              <a16:creationId xmlns:a16="http://schemas.microsoft.com/office/drawing/2014/main" id="{0C91BEEE-5CE8-48D2-B191-642C02D0F62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29" name="Text Box 11">
          <a:extLst>
            <a:ext uri="{FF2B5EF4-FFF2-40B4-BE49-F238E27FC236}">
              <a16:creationId xmlns:a16="http://schemas.microsoft.com/office/drawing/2014/main" id="{53760825-D361-4713-88C2-3D180E309F9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0" name="Text Box 11">
          <a:extLst>
            <a:ext uri="{FF2B5EF4-FFF2-40B4-BE49-F238E27FC236}">
              <a16:creationId xmlns:a16="http://schemas.microsoft.com/office/drawing/2014/main" id="{5EC7370C-C5AA-4926-B1F4-A594E75484F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1" name="Text Box 11">
          <a:extLst>
            <a:ext uri="{FF2B5EF4-FFF2-40B4-BE49-F238E27FC236}">
              <a16:creationId xmlns:a16="http://schemas.microsoft.com/office/drawing/2014/main" id="{0EDD920A-F6D9-40D8-B351-05596D4C55C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2" name="Text Box 11">
          <a:extLst>
            <a:ext uri="{FF2B5EF4-FFF2-40B4-BE49-F238E27FC236}">
              <a16:creationId xmlns:a16="http://schemas.microsoft.com/office/drawing/2014/main" id="{3E2AB633-654D-4BA4-BF68-E5340B3B200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3" name="Text Box 11">
          <a:extLst>
            <a:ext uri="{FF2B5EF4-FFF2-40B4-BE49-F238E27FC236}">
              <a16:creationId xmlns:a16="http://schemas.microsoft.com/office/drawing/2014/main" id="{2CF7658A-09B8-4445-A35C-778DBAC2108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4" name="Text Box 11">
          <a:extLst>
            <a:ext uri="{FF2B5EF4-FFF2-40B4-BE49-F238E27FC236}">
              <a16:creationId xmlns:a16="http://schemas.microsoft.com/office/drawing/2014/main" id="{AFD231C7-0205-4873-87C9-F54D556C687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5" name="Text Box 11">
          <a:extLst>
            <a:ext uri="{FF2B5EF4-FFF2-40B4-BE49-F238E27FC236}">
              <a16:creationId xmlns:a16="http://schemas.microsoft.com/office/drawing/2014/main" id="{F29B6CBF-E04F-4082-8169-9C26F3526A5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36" name="Text Box 11">
          <a:extLst>
            <a:ext uri="{FF2B5EF4-FFF2-40B4-BE49-F238E27FC236}">
              <a16:creationId xmlns:a16="http://schemas.microsoft.com/office/drawing/2014/main" id="{7EB6C638-179B-4439-9C3F-EDA632B8B616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37" name="Text Box 11">
          <a:extLst>
            <a:ext uri="{FF2B5EF4-FFF2-40B4-BE49-F238E27FC236}">
              <a16:creationId xmlns:a16="http://schemas.microsoft.com/office/drawing/2014/main" id="{E95D1733-FE6A-4FBF-8689-F5D543B5840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8" name="Text Box 11">
          <a:extLst>
            <a:ext uri="{FF2B5EF4-FFF2-40B4-BE49-F238E27FC236}">
              <a16:creationId xmlns:a16="http://schemas.microsoft.com/office/drawing/2014/main" id="{727F55F7-F060-4609-BFF2-907E3AFEC97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9" name="Text Box 11">
          <a:extLst>
            <a:ext uri="{FF2B5EF4-FFF2-40B4-BE49-F238E27FC236}">
              <a16:creationId xmlns:a16="http://schemas.microsoft.com/office/drawing/2014/main" id="{4DDF60AC-F004-486E-9C93-12AE081D882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0" name="Text Box 11">
          <a:extLst>
            <a:ext uri="{FF2B5EF4-FFF2-40B4-BE49-F238E27FC236}">
              <a16:creationId xmlns:a16="http://schemas.microsoft.com/office/drawing/2014/main" id="{B11CFB25-EE22-43C0-A986-57F3F9AAFDF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1" name="Text Box 11">
          <a:extLst>
            <a:ext uri="{FF2B5EF4-FFF2-40B4-BE49-F238E27FC236}">
              <a16:creationId xmlns:a16="http://schemas.microsoft.com/office/drawing/2014/main" id="{7BE37F5B-0973-493E-ACFA-1653AC4F999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42" name="Text Box 11">
          <a:extLst>
            <a:ext uri="{FF2B5EF4-FFF2-40B4-BE49-F238E27FC236}">
              <a16:creationId xmlns:a16="http://schemas.microsoft.com/office/drawing/2014/main" id="{00494388-5DF0-4E90-84B1-B453A1023D9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43" name="Text Box 11">
          <a:extLst>
            <a:ext uri="{FF2B5EF4-FFF2-40B4-BE49-F238E27FC236}">
              <a16:creationId xmlns:a16="http://schemas.microsoft.com/office/drawing/2014/main" id="{031A8095-8D42-4CBF-A9E0-44426916F99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4" name="Text Box 11">
          <a:extLst>
            <a:ext uri="{FF2B5EF4-FFF2-40B4-BE49-F238E27FC236}">
              <a16:creationId xmlns:a16="http://schemas.microsoft.com/office/drawing/2014/main" id="{19B771CD-5F6C-4508-B38F-1FD5F919ACE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5" name="Text Box 11">
          <a:extLst>
            <a:ext uri="{FF2B5EF4-FFF2-40B4-BE49-F238E27FC236}">
              <a16:creationId xmlns:a16="http://schemas.microsoft.com/office/drawing/2014/main" id="{A2C33FB0-31B9-4A93-87F5-EA8CCD85D22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46" name="Text Box 11">
          <a:extLst>
            <a:ext uri="{FF2B5EF4-FFF2-40B4-BE49-F238E27FC236}">
              <a16:creationId xmlns:a16="http://schemas.microsoft.com/office/drawing/2014/main" id="{1D48188F-2284-4F76-8731-2E6BA710DAA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47" name="Text Box 11">
          <a:extLst>
            <a:ext uri="{FF2B5EF4-FFF2-40B4-BE49-F238E27FC236}">
              <a16:creationId xmlns:a16="http://schemas.microsoft.com/office/drawing/2014/main" id="{658E9DB9-566B-41CC-9E40-15F84403235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8" name="Text Box 11">
          <a:extLst>
            <a:ext uri="{FF2B5EF4-FFF2-40B4-BE49-F238E27FC236}">
              <a16:creationId xmlns:a16="http://schemas.microsoft.com/office/drawing/2014/main" id="{09E4E515-9BBF-40DD-823A-832D1BFA6D8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9" name="Text Box 11">
          <a:extLst>
            <a:ext uri="{FF2B5EF4-FFF2-40B4-BE49-F238E27FC236}">
              <a16:creationId xmlns:a16="http://schemas.microsoft.com/office/drawing/2014/main" id="{E7171A06-3E00-4E88-8AB4-34DB0CD3E72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0" name="Text Box 11">
          <a:extLst>
            <a:ext uri="{FF2B5EF4-FFF2-40B4-BE49-F238E27FC236}">
              <a16:creationId xmlns:a16="http://schemas.microsoft.com/office/drawing/2014/main" id="{674F9FF2-4152-4255-90FF-EAB9F10764D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1" name="Text Box 11">
          <a:extLst>
            <a:ext uri="{FF2B5EF4-FFF2-40B4-BE49-F238E27FC236}">
              <a16:creationId xmlns:a16="http://schemas.microsoft.com/office/drawing/2014/main" id="{EB41923A-04BD-47B1-84E0-F12A560C6BE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2" name="Text Box 11">
          <a:extLst>
            <a:ext uri="{FF2B5EF4-FFF2-40B4-BE49-F238E27FC236}">
              <a16:creationId xmlns:a16="http://schemas.microsoft.com/office/drawing/2014/main" id="{4DC39305-FB2B-4E82-9DD6-D1731FEB4DF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3" name="Text Box 11">
          <a:extLst>
            <a:ext uri="{FF2B5EF4-FFF2-40B4-BE49-F238E27FC236}">
              <a16:creationId xmlns:a16="http://schemas.microsoft.com/office/drawing/2014/main" id="{061342A8-CD6A-4789-A262-86A787AB3EE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4" name="Text Box 11">
          <a:extLst>
            <a:ext uri="{FF2B5EF4-FFF2-40B4-BE49-F238E27FC236}">
              <a16:creationId xmlns:a16="http://schemas.microsoft.com/office/drawing/2014/main" id="{DD71E7AB-1CDD-4205-A66A-7056BEEDFE2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5" name="Text Box 11">
          <a:extLst>
            <a:ext uri="{FF2B5EF4-FFF2-40B4-BE49-F238E27FC236}">
              <a16:creationId xmlns:a16="http://schemas.microsoft.com/office/drawing/2014/main" id="{B1F0E995-D70E-4572-8DED-8F6196D837B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6" name="Text Box 11">
          <a:extLst>
            <a:ext uri="{FF2B5EF4-FFF2-40B4-BE49-F238E27FC236}">
              <a16:creationId xmlns:a16="http://schemas.microsoft.com/office/drawing/2014/main" id="{C07AEA08-CD58-43D7-9462-BCFB5EE3072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7" name="Text Box 11">
          <a:extLst>
            <a:ext uri="{FF2B5EF4-FFF2-40B4-BE49-F238E27FC236}">
              <a16:creationId xmlns:a16="http://schemas.microsoft.com/office/drawing/2014/main" id="{00F20CEB-B0B7-4499-B1CF-A3AB11D68CC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8" name="Text Box 11">
          <a:extLst>
            <a:ext uri="{FF2B5EF4-FFF2-40B4-BE49-F238E27FC236}">
              <a16:creationId xmlns:a16="http://schemas.microsoft.com/office/drawing/2014/main" id="{5D27C225-AE8F-4D15-8D52-DDED5DB3B61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9" name="Text Box 11">
          <a:extLst>
            <a:ext uri="{FF2B5EF4-FFF2-40B4-BE49-F238E27FC236}">
              <a16:creationId xmlns:a16="http://schemas.microsoft.com/office/drawing/2014/main" id="{E782EBFD-D4EB-4327-8D14-1B9A9BE38BE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0" name="Text Box 11">
          <a:extLst>
            <a:ext uri="{FF2B5EF4-FFF2-40B4-BE49-F238E27FC236}">
              <a16:creationId xmlns:a16="http://schemas.microsoft.com/office/drawing/2014/main" id="{0A5F9035-357E-4F55-B38B-D4ACDAD6B5B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1" name="Text Box 11">
          <a:extLst>
            <a:ext uri="{FF2B5EF4-FFF2-40B4-BE49-F238E27FC236}">
              <a16:creationId xmlns:a16="http://schemas.microsoft.com/office/drawing/2014/main" id="{707192C5-4FFD-430C-BB71-08C366E610F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2" name="Text Box 11">
          <a:extLst>
            <a:ext uri="{FF2B5EF4-FFF2-40B4-BE49-F238E27FC236}">
              <a16:creationId xmlns:a16="http://schemas.microsoft.com/office/drawing/2014/main" id="{B8309BE2-182D-4261-B373-6792607C8A7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3" name="Text Box 11">
          <a:extLst>
            <a:ext uri="{FF2B5EF4-FFF2-40B4-BE49-F238E27FC236}">
              <a16:creationId xmlns:a16="http://schemas.microsoft.com/office/drawing/2014/main" id="{96C0E74D-CB19-45CF-9B6F-94148EFBFAE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4" name="Text Box 11">
          <a:extLst>
            <a:ext uri="{FF2B5EF4-FFF2-40B4-BE49-F238E27FC236}">
              <a16:creationId xmlns:a16="http://schemas.microsoft.com/office/drawing/2014/main" id="{17A53808-F9B3-4AD4-9BE7-B7E72AE7C5D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5" name="Text Box 11">
          <a:extLst>
            <a:ext uri="{FF2B5EF4-FFF2-40B4-BE49-F238E27FC236}">
              <a16:creationId xmlns:a16="http://schemas.microsoft.com/office/drawing/2014/main" id="{8592C033-D527-41FE-B206-72254009D05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6" name="Text Box 11">
          <a:extLst>
            <a:ext uri="{FF2B5EF4-FFF2-40B4-BE49-F238E27FC236}">
              <a16:creationId xmlns:a16="http://schemas.microsoft.com/office/drawing/2014/main" id="{42A1D752-776A-41A4-BD37-1685F47BC2B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7" name="Text Box 11">
          <a:extLst>
            <a:ext uri="{FF2B5EF4-FFF2-40B4-BE49-F238E27FC236}">
              <a16:creationId xmlns:a16="http://schemas.microsoft.com/office/drawing/2014/main" id="{A0079F48-1BA8-406E-B300-406034B9F45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8" name="Text Box 11">
          <a:extLst>
            <a:ext uri="{FF2B5EF4-FFF2-40B4-BE49-F238E27FC236}">
              <a16:creationId xmlns:a16="http://schemas.microsoft.com/office/drawing/2014/main" id="{56BC2699-752D-404F-99C0-86476290C37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9" name="Text Box 11">
          <a:extLst>
            <a:ext uri="{FF2B5EF4-FFF2-40B4-BE49-F238E27FC236}">
              <a16:creationId xmlns:a16="http://schemas.microsoft.com/office/drawing/2014/main" id="{C7AB56B3-F0AA-4252-A051-72F98572DF4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70" name="Text Box 11">
          <a:extLst>
            <a:ext uri="{FF2B5EF4-FFF2-40B4-BE49-F238E27FC236}">
              <a16:creationId xmlns:a16="http://schemas.microsoft.com/office/drawing/2014/main" id="{C31B2301-92B9-4719-A4E4-7597EF1CE39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71" name="Text Box 11">
          <a:extLst>
            <a:ext uri="{FF2B5EF4-FFF2-40B4-BE49-F238E27FC236}">
              <a16:creationId xmlns:a16="http://schemas.microsoft.com/office/drawing/2014/main" id="{535BC45D-11F2-449F-8602-95D8D64BCFF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2" name="Text Box 11">
          <a:extLst>
            <a:ext uri="{FF2B5EF4-FFF2-40B4-BE49-F238E27FC236}">
              <a16:creationId xmlns:a16="http://schemas.microsoft.com/office/drawing/2014/main" id="{2F3E505D-9A49-4991-8869-988AC5FAAAA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3" name="Text Box 11">
          <a:extLst>
            <a:ext uri="{FF2B5EF4-FFF2-40B4-BE49-F238E27FC236}">
              <a16:creationId xmlns:a16="http://schemas.microsoft.com/office/drawing/2014/main" id="{7195B2F6-7B81-49C7-9F0B-FDB0BF028F96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4" name="Text Box 11">
          <a:extLst>
            <a:ext uri="{FF2B5EF4-FFF2-40B4-BE49-F238E27FC236}">
              <a16:creationId xmlns:a16="http://schemas.microsoft.com/office/drawing/2014/main" id="{032A3901-E2B6-42E1-AD9C-BED282633AF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5" name="Text Box 11">
          <a:extLst>
            <a:ext uri="{FF2B5EF4-FFF2-40B4-BE49-F238E27FC236}">
              <a16:creationId xmlns:a16="http://schemas.microsoft.com/office/drawing/2014/main" id="{21A773F7-1B32-4E23-9710-3E1E5310BA5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6" name="Text Box 11">
          <a:extLst>
            <a:ext uri="{FF2B5EF4-FFF2-40B4-BE49-F238E27FC236}">
              <a16:creationId xmlns:a16="http://schemas.microsoft.com/office/drawing/2014/main" id="{3EA57F91-4408-4175-8FB3-492F2E45258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7" name="Text Box 11">
          <a:extLst>
            <a:ext uri="{FF2B5EF4-FFF2-40B4-BE49-F238E27FC236}">
              <a16:creationId xmlns:a16="http://schemas.microsoft.com/office/drawing/2014/main" id="{ACDFF57D-B166-445E-8FA9-CF339C78101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8" name="Text Box 11">
          <a:extLst>
            <a:ext uri="{FF2B5EF4-FFF2-40B4-BE49-F238E27FC236}">
              <a16:creationId xmlns:a16="http://schemas.microsoft.com/office/drawing/2014/main" id="{237CFB4C-1BB7-47B7-B019-50FC1F13ECC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79" name="Text Box 11">
          <a:extLst>
            <a:ext uri="{FF2B5EF4-FFF2-40B4-BE49-F238E27FC236}">
              <a16:creationId xmlns:a16="http://schemas.microsoft.com/office/drawing/2014/main" id="{4E933591-1E49-41B9-BBD5-A11041091A9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80" name="Text Box 11">
          <a:extLst>
            <a:ext uri="{FF2B5EF4-FFF2-40B4-BE49-F238E27FC236}">
              <a16:creationId xmlns:a16="http://schemas.microsoft.com/office/drawing/2014/main" id="{B1D2A9C1-4BD6-4FA1-9888-E94E47F9D99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81" name="Text Box 11">
          <a:extLst>
            <a:ext uri="{FF2B5EF4-FFF2-40B4-BE49-F238E27FC236}">
              <a16:creationId xmlns:a16="http://schemas.microsoft.com/office/drawing/2014/main" id="{94249C1C-6F0F-40B0-9D54-8CF36734557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82" name="Text Box 11">
          <a:extLst>
            <a:ext uri="{FF2B5EF4-FFF2-40B4-BE49-F238E27FC236}">
              <a16:creationId xmlns:a16="http://schemas.microsoft.com/office/drawing/2014/main" id="{D8E3C1F2-95A0-4218-A6FA-262B5B175C9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83" name="Text Box 11">
          <a:extLst>
            <a:ext uri="{FF2B5EF4-FFF2-40B4-BE49-F238E27FC236}">
              <a16:creationId xmlns:a16="http://schemas.microsoft.com/office/drawing/2014/main" id="{F550F979-84C8-4863-802A-45EB18DEC9D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84" name="Text Box 11">
          <a:extLst>
            <a:ext uri="{FF2B5EF4-FFF2-40B4-BE49-F238E27FC236}">
              <a16:creationId xmlns:a16="http://schemas.microsoft.com/office/drawing/2014/main" id="{312808CD-450F-4B6E-AE86-8621EB6A94B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85" name="Text Box 11">
          <a:extLst>
            <a:ext uri="{FF2B5EF4-FFF2-40B4-BE49-F238E27FC236}">
              <a16:creationId xmlns:a16="http://schemas.microsoft.com/office/drawing/2014/main" id="{1764967D-8241-4717-A714-6D9AA3C4F38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86" name="Text Box 11">
          <a:extLst>
            <a:ext uri="{FF2B5EF4-FFF2-40B4-BE49-F238E27FC236}">
              <a16:creationId xmlns:a16="http://schemas.microsoft.com/office/drawing/2014/main" id="{59393797-F1F5-40D8-84E9-3E364058B2F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87" name="Text Box 11">
          <a:extLst>
            <a:ext uri="{FF2B5EF4-FFF2-40B4-BE49-F238E27FC236}">
              <a16:creationId xmlns:a16="http://schemas.microsoft.com/office/drawing/2014/main" id="{DD6DE590-ACE5-4AA2-A5E8-F5FBC0A92CD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88" name="Text Box 11">
          <a:extLst>
            <a:ext uri="{FF2B5EF4-FFF2-40B4-BE49-F238E27FC236}">
              <a16:creationId xmlns:a16="http://schemas.microsoft.com/office/drawing/2014/main" id="{4BFFE120-B213-4F85-AEF8-30E7259AAB1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89" name="Text Box 11">
          <a:extLst>
            <a:ext uri="{FF2B5EF4-FFF2-40B4-BE49-F238E27FC236}">
              <a16:creationId xmlns:a16="http://schemas.microsoft.com/office/drawing/2014/main" id="{CCE7F27F-4CAC-4586-A15F-3359D50D4B3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90" name="Text Box 11">
          <a:extLst>
            <a:ext uri="{FF2B5EF4-FFF2-40B4-BE49-F238E27FC236}">
              <a16:creationId xmlns:a16="http://schemas.microsoft.com/office/drawing/2014/main" id="{B100711C-16CA-4F08-844D-54EA1DC7B6E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1" name="Text Box 11">
          <a:extLst>
            <a:ext uri="{FF2B5EF4-FFF2-40B4-BE49-F238E27FC236}">
              <a16:creationId xmlns:a16="http://schemas.microsoft.com/office/drawing/2014/main" id="{809EA82A-0FED-42DC-B95F-90362C443D5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2" name="Text Box 11">
          <a:extLst>
            <a:ext uri="{FF2B5EF4-FFF2-40B4-BE49-F238E27FC236}">
              <a16:creationId xmlns:a16="http://schemas.microsoft.com/office/drawing/2014/main" id="{E87F5154-18D9-43EA-BD5A-DFCCF8CD734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3" name="Text Box 11">
          <a:extLst>
            <a:ext uri="{FF2B5EF4-FFF2-40B4-BE49-F238E27FC236}">
              <a16:creationId xmlns:a16="http://schemas.microsoft.com/office/drawing/2014/main" id="{C7ED5F6C-B130-41EB-9A4F-50580ABF353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4" name="Text Box 11">
          <a:extLst>
            <a:ext uri="{FF2B5EF4-FFF2-40B4-BE49-F238E27FC236}">
              <a16:creationId xmlns:a16="http://schemas.microsoft.com/office/drawing/2014/main" id="{A12D7664-7740-4F64-9544-EE4E8C2FFA7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5" name="Text Box 11">
          <a:extLst>
            <a:ext uri="{FF2B5EF4-FFF2-40B4-BE49-F238E27FC236}">
              <a16:creationId xmlns:a16="http://schemas.microsoft.com/office/drawing/2014/main" id="{CC8452D8-0B5B-4331-B3A0-CDB3EB8AA02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6" name="Text Box 11">
          <a:extLst>
            <a:ext uri="{FF2B5EF4-FFF2-40B4-BE49-F238E27FC236}">
              <a16:creationId xmlns:a16="http://schemas.microsoft.com/office/drawing/2014/main" id="{2B004E72-2E77-40C3-8ED4-43005840686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7" name="Text Box 11">
          <a:extLst>
            <a:ext uri="{FF2B5EF4-FFF2-40B4-BE49-F238E27FC236}">
              <a16:creationId xmlns:a16="http://schemas.microsoft.com/office/drawing/2014/main" id="{DEC5FFB2-F68D-48FD-BC1B-C4BAEA490A9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8" name="Text Box 11">
          <a:extLst>
            <a:ext uri="{FF2B5EF4-FFF2-40B4-BE49-F238E27FC236}">
              <a16:creationId xmlns:a16="http://schemas.microsoft.com/office/drawing/2014/main" id="{E58B7CF7-7A1A-4726-914A-EA456107F95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9" name="Text Box 11">
          <a:extLst>
            <a:ext uri="{FF2B5EF4-FFF2-40B4-BE49-F238E27FC236}">
              <a16:creationId xmlns:a16="http://schemas.microsoft.com/office/drawing/2014/main" id="{DA99AA7F-0E70-49AC-8177-1EE39E930A7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0" name="Text Box 11">
          <a:extLst>
            <a:ext uri="{FF2B5EF4-FFF2-40B4-BE49-F238E27FC236}">
              <a16:creationId xmlns:a16="http://schemas.microsoft.com/office/drawing/2014/main" id="{0D38498B-2D1D-4502-B847-F2780DEB385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1" name="Text Box 11">
          <a:extLst>
            <a:ext uri="{FF2B5EF4-FFF2-40B4-BE49-F238E27FC236}">
              <a16:creationId xmlns:a16="http://schemas.microsoft.com/office/drawing/2014/main" id="{695047AC-98EE-47AB-9D25-144F04E5991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2" name="Text Box 11">
          <a:extLst>
            <a:ext uri="{FF2B5EF4-FFF2-40B4-BE49-F238E27FC236}">
              <a16:creationId xmlns:a16="http://schemas.microsoft.com/office/drawing/2014/main" id="{68BBB652-6578-4733-A84B-9D11E445A6E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3" name="Text Box 11">
          <a:extLst>
            <a:ext uri="{FF2B5EF4-FFF2-40B4-BE49-F238E27FC236}">
              <a16:creationId xmlns:a16="http://schemas.microsoft.com/office/drawing/2014/main" id="{20308CFF-D091-4653-99C6-A6D504E0DBF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4" name="Text Box 11">
          <a:extLst>
            <a:ext uri="{FF2B5EF4-FFF2-40B4-BE49-F238E27FC236}">
              <a16:creationId xmlns:a16="http://schemas.microsoft.com/office/drawing/2014/main" id="{BAB3A90E-B314-4059-B210-EA2557DF9EEE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5" name="Text Box 11">
          <a:extLst>
            <a:ext uri="{FF2B5EF4-FFF2-40B4-BE49-F238E27FC236}">
              <a16:creationId xmlns:a16="http://schemas.microsoft.com/office/drawing/2014/main" id="{83A5BE13-CAF7-4A88-B102-9D782B6AFC8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6" name="Text Box 11">
          <a:extLst>
            <a:ext uri="{FF2B5EF4-FFF2-40B4-BE49-F238E27FC236}">
              <a16:creationId xmlns:a16="http://schemas.microsoft.com/office/drawing/2014/main" id="{56B77527-CE91-4F96-B15F-57857B49E43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7" name="Text Box 11">
          <a:extLst>
            <a:ext uri="{FF2B5EF4-FFF2-40B4-BE49-F238E27FC236}">
              <a16:creationId xmlns:a16="http://schemas.microsoft.com/office/drawing/2014/main" id="{BDDDF0FB-8A30-4EAD-AF6F-FF02416C513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8" name="Text Box 11">
          <a:extLst>
            <a:ext uri="{FF2B5EF4-FFF2-40B4-BE49-F238E27FC236}">
              <a16:creationId xmlns:a16="http://schemas.microsoft.com/office/drawing/2014/main" id="{81F036AA-3FD9-4618-B663-0A5E5E038E7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9" name="Text Box 11">
          <a:extLst>
            <a:ext uri="{FF2B5EF4-FFF2-40B4-BE49-F238E27FC236}">
              <a16:creationId xmlns:a16="http://schemas.microsoft.com/office/drawing/2014/main" id="{E0B198E4-B970-4539-8145-3C0D5AB3E2A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10" name="Text Box 11">
          <a:extLst>
            <a:ext uri="{FF2B5EF4-FFF2-40B4-BE49-F238E27FC236}">
              <a16:creationId xmlns:a16="http://schemas.microsoft.com/office/drawing/2014/main" id="{981A3880-3263-4A57-9796-60B1CBA8519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11" name="Text Box 11">
          <a:extLst>
            <a:ext uri="{FF2B5EF4-FFF2-40B4-BE49-F238E27FC236}">
              <a16:creationId xmlns:a16="http://schemas.microsoft.com/office/drawing/2014/main" id="{B878F762-64FD-4BE1-A4A9-440133F0F2D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12" name="Text Box 11">
          <a:extLst>
            <a:ext uri="{FF2B5EF4-FFF2-40B4-BE49-F238E27FC236}">
              <a16:creationId xmlns:a16="http://schemas.microsoft.com/office/drawing/2014/main" id="{68A5CC64-6B7B-4BB2-B43E-5D748D98F65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13" name="Text Box 11">
          <a:extLst>
            <a:ext uri="{FF2B5EF4-FFF2-40B4-BE49-F238E27FC236}">
              <a16:creationId xmlns:a16="http://schemas.microsoft.com/office/drawing/2014/main" id="{BD3A3EEF-1B1C-48D7-A772-2071E4D321C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14" name="Text Box 11">
          <a:extLst>
            <a:ext uri="{FF2B5EF4-FFF2-40B4-BE49-F238E27FC236}">
              <a16:creationId xmlns:a16="http://schemas.microsoft.com/office/drawing/2014/main" id="{6D025C21-4045-4DF8-8843-205E6ACBB5F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15" name="Text Box 11">
          <a:extLst>
            <a:ext uri="{FF2B5EF4-FFF2-40B4-BE49-F238E27FC236}">
              <a16:creationId xmlns:a16="http://schemas.microsoft.com/office/drawing/2014/main" id="{94C0BECE-6526-49F4-A7AF-BEDA2BAC2D4E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16" name="Text Box 11">
          <a:extLst>
            <a:ext uri="{FF2B5EF4-FFF2-40B4-BE49-F238E27FC236}">
              <a16:creationId xmlns:a16="http://schemas.microsoft.com/office/drawing/2014/main" id="{D03D8B9A-234E-4AD5-A26A-ADF72A96F64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17" name="Text Box 11">
          <a:extLst>
            <a:ext uri="{FF2B5EF4-FFF2-40B4-BE49-F238E27FC236}">
              <a16:creationId xmlns:a16="http://schemas.microsoft.com/office/drawing/2014/main" id="{921DFE6B-A1EC-42EE-91BA-018EB46500E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18" name="Text Box 11">
          <a:extLst>
            <a:ext uri="{FF2B5EF4-FFF2-40B4-BE49-F238E27FC236}">
              <a16:creationId xmlns:a16="http://schemas.microsoft.com/office/drawing/2014/main" id="{F324E6C5-AC91-4214-B3C1-346739B0562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19" name="Text Box 11">
          <a:extLst>
            <a:ext uri="{FF2B5EF4-FFF2-40B4-BE49-F238E27FC236}">
              <a16:creationId xmlns:a16="http://schemas.microsoft.com/office/drawing/2014/main" id="{EA5B16AC-7C3E-4FA4-B509-5C0E2CA33AE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0" name="Text Box 11">
          <a:extLst>
            <a:ext uri="{FF2B5EF4-FFF2-40B4-BE49-F238E27FC236}">
              <a16:creationId xmlns:a16="http://schemas.microsoft.com/office/drawing/2014/main" id="{C5F7A78F-E7B6-49AA-9D16-67E21C91FEF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1" name="Text Box 11">
          <a:extLst>
            <a:ext uri="{FF2B5EF4-FFF2-40B4-BE49-F238E27FC236}">
              <a16:creationId xmlns:a16="http://schemas.microsoft.com/office/drawing/2014/main" id="{180F487A-0D53-4B48-821B-0919DB840E0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2" name="Text Box 11">
          <a:extLst>
            <a:ext uri="{FF2B5EF4-FFF2-40B4-BE49-F238E27FC236}">
              <a16:creationId xmlns:a16="http://schemas.microsoft.com/office/drawing/2014/main" id="{525C7D04-3DA4-473A-B864-B2BF5589CE3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3" name="Text Box 11">
          <a:extLst>
            <a:ext uri="{FF2B5EF4-FFF2-40B4-BE49-F238E27FC236}">
              <a16:creationId xmlns:a16="http://schemas.microsoft.com/office/drawing/2014/main" id="{53996DDE-D1FD-4985-9E46-FC1259527EB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4" name="Text Box 11">
          <a:extLst>
            <a:ext uri="{FF2B5EF4-FFF2-40B4-BE49-F238E27FC236}">
              <a16:creationId xmlns:a16="http://schemas.microsoft.com/office/drawing/2014/main" id="{3F62A6EB-F2D0-4390-AF69-D0E75080CA2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5" name="Text Box 11">
          <a:extLst>
            <a:ext uri="{FF2B5EF4-FFF2-40B4-BE49-F238E27FC236}">
              <a16:creationId xmlns:a16="http://schemas.microsoft.com/office/drawing/2014/main" id="{524CF62F-1E10-4743-9266-586829A6FE0E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6" name="Text Box 11">
          <a:extLst>
            <a:ext uri="{FF2B5EF4-FFF2-40B4-BE49-F238E27FC236}">
              <a16:creationId xmlns:a16="http://schemas.microsoft.com/office/drawing/2014/main" id="{C89C977F-2016-4E92-9DD2-19B32D95779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7" name="Text Box 11">
          <a:extLst>
            <a:ext uri="{FF2B5EF4-FFF2-40B4-BE49-F238E27FC236}">
              <a16:creationId xmlns:a16="http://schemas.microsoft.com/office/drawing/2014/main" id="{14815C7D-FBB5-4207-BE01-5187B0A1049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8" name="Text Box 11">
          <a:extLst>
            <a:ext uri="{FF2B5EF4-FFF2-40B4-BE49-F238E27FC236}">
              <a16:creationId xmlns:a16="http://schemas.microsoft.com/office/drawing/2014/main" id="{E6D13573-3281-459D-8449-F7FFB5315BD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9" name="Text Box 11">
          <a:extLst>
            <a:ext uri="{FF2B5EF4-FFF2-40B4-BE49-F238E27FC236}">
              <a16:creationId xmlns:a16="http://schemas.microsoft.com/office/drawing/2014/main" id="{C8499652-9F48-48EE-93B9-CCE26DB5EFF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0" name="Text Box 11">
          <a:extLst>
            <a:ext uri="{FF2B5EF4-FFF2-40B4-BE49-F238E27FC236}">
              <a16:creationId xmlns:a16="http://schemas.microsoft.com/office/drawing/2014/main" id="{0330DE7E-2993-4168-A6DC-E41EEB7462A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1" name="Text Box 11">
          <a:extLst>
            <a:ext uri="{FF2B5EF4-FFF2-40B4-BE49-F238E27FC236}">
              <a16:creationId xmlns:a16="http://schemas.microsoft.com/office/drawing/2014/main" id="{9529CF86-4260-4483-BAEE-12D7B9D4678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2" name="Text Box 11">
          <a:extLst>
            <a:ext uri="{FF2B5EF4-FFF2-40B4-BE49-F238E27FC236}">
              <a16:creationId xmlns:a16="http://schemas.microsoft.com/office/drawing/2014/main" id="{7A9F49F8-D173-49CE-9481-71951AB0F46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3" name="Text Box 11">
          <a:extLst>
            <a:ext uri="{FF2B5EF4-FFF2-40B4-BE49-F238E27FC236}">
              <a16:creationId xmlns:a16="http://schemas.microsoft.com/office/drawing/2014/main" id="{02AC7D2D-F415-4170-BE79-E7A0A252840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4" name="Text Box 11">
          <a:extLst>
            <a:ext uri="{FF2B5EF4-FFF2-40B4-BE49-F238E27FC236}">
              <a16:creationId xmlns:a16="http://schemas.microsoft.com/office/drawing/2014/main" id="{2FA2E5F3-87C0-435A-BF07-D59A4D750696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5" name="Text Box 11">
          <a:extLst>
            <a:ext uri="{FF2B5EF4-FFF2-40B4-BE49-F238E27FC236}">
              <a16:creationId xmlns:a16="http://schemas.microsoft.com/office/drawing/2014/main" id="{125F7241-81E6-4632-A628-381C7579249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6" name="Text Box 11">
          <a:extLst>
            <a:ext uri="{FF2B5EF4-FFF2-40B4-BE49-F238E27FC236}">
              <a16:creationId xmlns:a16="http://schemas.microsoft.com/office/drawing/2014/main" id="{5D5EBEA3-6BDB-4E44-ACBE-A19270DB216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7" name="Text Box 11">
          <a:extLst>
            <a:ext uri="{FF2B5EF4-FFF2-40B4-BE49-F238E27FC236}">
              <a16:creationId xmlns:a16="http://schemas.microsoft.com/office/drawing/2014/main" id="{7CAC3C13-7B4C-49CE-9A5A-B418237472A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8" name="Text Box 11">
          <a:extLst>
            <a:ext uri="{FF2B5EF4-FFF2-40B4-BE49-F238E27FC236}">
              <a16:creationId xmlns:a16="http://schemas.microsoft.com/office/drawing/2014/main" id="{14279E1B-16CA-43F2-8097-FA2E0F89B1E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9" name="Text Box 11">
          <a:extLst>
            <a:ext uri="{FF2B5EF4-FFF2-40B4-BE49-F238E27FC236}">
              <a16:creationId xmlns:a16="http://schemas.microsoft.com/office/drawing/2014/main" id="{B76EB29A-0503-4D1C-957F-951F7426B98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0" name="Text Box 11">
          <a:extLst>
            <a:ext uri="{FF2B5EF4-FFF2-40B4-BE49-F238E27FC236}">
              <a16:creationId xmlns:a16="http://schemas.microsoft.com/office/drawing/2014/main" id="{E9EFD23D-A491-4C16-8B95-2B6D6AE9EDF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1" name="Text Box 11">
          <a:extLst>
            <a:ext uri="{FF2B5EF4-FFF2-40B4-BE49-F238E27FC236}">
              <a16:creationId xmlns:a16="http://schemas.microsoft.com/office/drawing/2014/main" id="{B902727B-0655-455E-8927-94B5D78801F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2" name="Text Box 11">
          <a:extLst>
            <a:ext uri="{FF2B5EF4-FFF2-40B4-BE49-F238E27FC236}">
              <a16:creationId xmlns:a16="http://schemas.microsoft.com/office/drawing/2014/main" id="{84451A40-9C99-4AA7-B412-8153D471F7F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3" name="Text Box 11">
          <a:extLst>
            <a:ext uri="{FF2B5EF4-FFF2-40B4-BE49-F238E27FC236}">
              <a16:creationId xmlns:a16="http://schemas.microsoft.com/office/drawing/2014/main" id="{995A3D70-1EE7-4CD0-A85A-C8FAC93AF08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4" name="Text Box 11">
          <a:extLst>
            <a:ext uri="{FF2B5EF4-FFF2-40B4-BE49-F238E27FC236}">
              <a16:creationId xmlns:a16="http://schemas.microsoft.com/office/drawing/2014/main" id="{316E4CA0-CAF1-4D9F-A6CD-14D5BF0A3B76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5" name="Text Box 11">
          <a:extLst>
            <a:ext uri="{FF2B5EF4-FFF2-40B4-BE49-F238E27FC236}">
              <a16:creationId xmlns:a16="http://schemas.microsoft.com/office/drawing/2014/main" id="{79FAB188-A4D6-48A5-A8E2-DB643B19108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6" name="Text Box 11">
          <a:extLst>
            <a:ext uri="{FF2B5EF4-FFF2-40B4-BE49-F238E27FC236}">
              <a16:creationId xmlns:a16="http://schemas.microsoft.com/office/drawing/2014/main" id="{0B6280C8-BEE8-4F83-B66E-7127D249E0C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7" name="Text Box 11">
          <a:extLst>
            <a:ext uri="{FF2B5EF4-FFF2-40B4-BE49-F238E27FC236}">
              <a16:creationId xmlns:a16="http://schemas.microsoft.com/office/drawing/2014/main" id="{C0770A63-8C4B-4610-9A7B-0C295127971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8" name="Text Box 11">
          <a:extLst>
            <a:ext uri="{FF2B5EF4-FFF2-40B4-BE49-F238E27FC236}">
              <a16:creationId xmlns:a16="http://schemas.microsoft.com/office/drawing/2014/main" id="{6C6297A7-4FB7-439A-B408-192F8A82033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9" name="Text Box 11">
          <a:extLst>
            <a:ext uri="{FF2B5EF4-FFF2-40B4-BE49-F238E27FC236}">
              <a16:creationId xmlns:a16="http://schemas.microsoft.com/office/drawing/2014/main" id="{FC87EF61-7D68-40E4-858B-A36317CF939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0" name="Text Box 11">
          <a:extLst>
            <a:ext uri="{FF2B5EF4-FFF2-40B4-BE49-F238E27FC236}">
              <a16:creationId xmlns:a16="http://schemas.microsoft.com/office/drawing/2014/main" id="{69D27E27-50E2-46EA-829E-AA2677D461D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1" name="Text Box 11">
          <a:extLst>
            <a:ext uri="{FF2B5EF4-FFF2-40B4-BE49-F238E27FC236}">
              <a16:creationId xmlns:a16="http://schemas.microsoft.com/office/drawing/2014/main" id="{17D5F5FB-5F50-4B81-A0CD-11466012954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2" name="Text Box 11">
          <a:extLst>
            <a:ext uri="{FF2B5EF4-FFF2-40B4-BE49-F238E27FC236}">
              <a16:creationId xmlns:a16="http://schemas.microsoft.com/office/drawing/2014/main" id="{B955081D-AC92-4D75-8000-DE7D0568E5C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3" name="Text Box 11">
          <a:extLst>
            <a:ext uri="{FF2B5EF4-FFF2-40B4-BE49-F238E27FC236}">
              <a16:creationId xmlns:a16="http://schemas.microsoft.com/office/drawing/2014/main" id="{3701CFA6-538E-4856-96EF-924BEAC8604E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4" name="Text Box 11">
          <a:extLst>
            <a:ext uri="{FF2B5EF4-FFF2-40B4-BE49-F238E27FC236}">
              <a16:creationId xmlns:a16="http://schemas.microsoft.com/office/drawing/2014/main" id="{CBF0ECA1-4286-4352-B818-09D137AFA5C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5" name="Text Box 11">
          <a:extLst>
            <a:ext uri="{FF2B5EF4-FFF2-40B4-BE49-F238E27FC236}">
              <a16:creationId xmlns:a16="http://schemas.microsoft.com/office/drawing/2014/main" id="{C009BCED-26D4-459E-95CA-3599381C050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6" name="Text Box 11">
          <a:extLst>
            <a:ext uri="{FF2B5EF4-FFF2-40B4-BE49-F238E27FC236}">
              <a16:creationId xmlns:a16="http://schemas.microsoft.com/office/drawing/2014/main" id="{8B8D7831-506F-4466-934A-2A1C6F668E8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7" name="Text Box 11">
          <a:extLst>
            <a:ext uri="{FF2B5EF4-FFF2-40B4-BE49-F238E27FC236}">
              <a16:creationId xmlns:a16="http://schemas.microsoft.com/office/drawing/2014/main" id="{C4A029FA-4C23-4725-9AC1-9C79B425680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8" name="Text Box 11">
          <a:extLst>
            <a:ext uri="{FF2B5EF4-FFF2-40B4-BE49-F238E27FC236}">
              <a16:creationId xmlns:a16="http://schemas.microsoft.com/office/drawing/2014/main" id="{1E47AC9E-E679-461D-BCED-92552B8C530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9" name="Text Box 11">
          <a:extLst>
            <a:ext uri="{FF2B5EF4-FFF2-40B4-BE49-F238E27FC236}">
              <a16:creationId xmlns:a16="http://schemas.microsoft.com/office/drawing/2014/main" id="{CE12633A-BA10-4FBF-B295-A9125A96654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0" name="Text Box 11">
          <a:extLst>
            <a:ext uri="{FF2B5EF4-FFF2-40B4-BE49-F238E27FC236}">
              <a16:creationId xmlns:a16="http://schemas.microsoft.com/office/drawing/2014/main" id="{519408D3-1D0A-46D5-803C-DABF917EAB6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1" name="Text Box 11">
          <a:extLst>
            <a:ext uri="{FF2B5EF4-FFF2-40B4-BE49-F238E27FC236}">
              <a16:creationId xmlns:a16="http://schemas.microsoft.com/office/drawing/2014/main" id="{24F46774-2A0C-4881-8AFC-9185316686E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2" name="Text Box 11">
          <a:extLst>
            <a:ext uri="{FF2B5EF4-FFF2-40B4-BE49-F238E27FC236}">
              <a16:creationId xmlns:a16="http://schemas.microsoft.com/office/drawing/2014/main" id="{91B1E15C-FE68-4046-B949-5BDF706EC52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3" name="Text Box 11">
          <a:extLst>
            <a:ext uri="{FF2B5EF4-FFF2-40B4-BE49-F238E27FC236}">
              <a16:creationId xmlns:a16="http://schemas.microsoft.com/office/drawing/2014/main" id="{B9B95980-3124-4389-BE02-B38DC2415E5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4" name="Text Box 11">
          <a:extLst>
            <a:ext uri="{FF2B5EF4-FFF2-40B4-BE49-F238E27FC236}">
              <a16:creationId xmlns:a16="http://schemas.microsoft.com/office/drawing/2014/main" id="{B613E859-C9B4-432E-BFAA-78BA9F9C7DF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5" name="Text Box 11">
          <a:extLst>
            <a:ext uri="{FF2B5EF4-FFF2-40B4-BE49-F238E27FC236}">
              <a16:creationId xmlns:a16="http://schemas.microsoft.com/office/drawing/2014/main" id="{F8412F9B-9F7F-4CD1-8ABE-B48C5EB5EAE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6" name="Text Box 11">
          <a:extLst>
            <a:ext uri="{FF2B5EF4-FFF2-40B4-BE49-F238E27FC236}">
              <a16:creationId xmlns:a16="http://schemas.microsoft.com/office/drawing/2014/main" id="{D1AD07F0-202F-4F6E-AE82-3E367F281D3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7" name="Text Box 11">
          <a:extLst>
            <a:ext uri="{FF2B5EF4-FFF2-40B4-BE49-F238E27FC236}">
              <a16:creationId xmlns:a16="http://schemas.microsoft.com/office/drawing/2014/main" id="{46F342C3-8B04-407C-B7C1-034B49BE58F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8" name="Text Box 11">
          <a:extLst>
            <a:ext uri="{FF2B5EF4-FFF2-40B4-BE49-F238E27FC236}">
              <a16:creationId xmlns:a16="http://schemas.microsoft.com/office/drawing/2014/main" id="{23C3A220-6D97-4C27-BC33-2215450EC25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9" name="Text Box 11">
          <a:extLst>
            <a:ext uri="{FF2B5EF4-FFF2-40B4-BE49-F238E27FC236}">
              <a16:creationId xmlns:a16="http://schemas.microsoft.com/office/drawing/2014/main" id="{DDEC2E9D-A2CE-4860-AB7F-FECDCC8A7BCE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70" name="Text Box 11">
          <a:extLst>
            <a:ext uri="{FF2B5EF4-FFF2-40B4-BE49-F238E27FC236}">
              <a16:creationId xmlns:a16="http://schemas.microsoft.com/office/drawing/2014/main" id="{E5ED80CD-5FD7-42A6-A9D3-1ECCD2DDEA9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71" name="Text Box 11">
          <a:extLst>
            <a:ext uri="{FF2B5EF4-FFF2-40B4-BE49-F238E27FC236}">
              <a16:creationId xmlns:a16="http://schemas.microsoft.com/office/drawing/2014/main" id="{8E5C8379-9A27-438F-A0A8-CAA63706E52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72" name="Text Box 11">
          <a:extLst>
            <a:ext uri="{FF2B5EF4-FFF2-40B4-BE49-F238E27FC236}">
              <a16:creationId xmlns:a16="http://schemas.microsoft.com/office/drawing/2014/main" id="{9D04C272-88DD-4E79-BB5B-1620D7DF3B16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73" name="Text Box 11">
          <a:extLst>
            <a:ext uri="{FF2B5EF4-FFF2-40B4-BE49-F238E27FC236}">
              <a16:creationId xmlns:a16="http://schemas.microsoft.com/office/drawing/2014/main" id="{6309A908-7A9D-4B82-AE09-CEE6D07ECEB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74" name="Text Box 11">
          <a:extLst>
            <a:ext uri="{FF2B5EF4-FFF2-40B4-BE49-F238E27FC236}">
              <a16:creationId xmlns:a16="http://schemas.microsoft.com/office/drawing/2014/main" id="{825DAE65-B216-4D5A-9316-CD6F0056C23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2478232</xdr:colOff>
      <xdr:row>20</xdr:row>
      <xdr:rowOff>75333</xdr:rowOff>
    </xdr:to>
    <xdr:sp macro="" textlink="">
      <xdr:nvSpPr>
        <xdr:cNvPr id="1575" name="Text Box 11">
          <a:extLst>
            <a:ext uri="{FF2B5EF4-FFF2-40B4-BE49-F238E27FC236}">
              <a16:creationId xmlns:a16="http://schemas.microsoft.com/office/drawing/2014/main" id="{2627E0A0-7389-474C-A221-5AD62C105129}"/>
            </a:ext>
          </a:extLst>
        </xdr:cNvPr>
        <xdr:cNvSpPr txBox="1">
          <a:spLocks noChangeArrowheads="1"/>
        </xdr:cNvSpPr>
      </xdr:nvSpPr>
      <xdr:spPr bwMode="auto">
        <a:xfrm flipH="1">
          <a:off x="7161934" y="3799609"/>
          <a:ext cx="34549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2478232</xdr:colOff>
      <xdr:row>20</xdr:row>
      <xdr:rowOff>75333</xdr:rowOff>
    </xdr:to>
    <xdr:sp macro="" textlink="">
      <xdr:nvSpPr>
        <xdr:cNvPr id="1576" name="Text Box 11">
          <a:extLst>
            <a:ext uri="{FF2B5EF4-FFF2-40B4-BE49-F238E27FC236}">
              <a16:creationId xmlns:a16="http://schemas.microsoft.com/office/drawing/2014/main" id="{E51E32A9-8979-4984-911C-62A409F4247D}"/>
            </a:ext>
          </a:extLst>
        </xdr:cNvPr>
        <xdr:cNvSpPr txBox="1">
          <a:spLocks noChangeArrowheads="1"/>
        </xdr:cNvSpPr>
      </xdr:nvSpPr>
      <xdr:spPr bwMode="auto">
        <a:xfrm flipH="1">
          <a:off x="7161934" y="3799609"/>
          <a:ext cx="34549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77" name="Text Box 11">
          <a:extLst>
            <a:ext uri="{FF2B5EF4-FFF2-40B4-BE49-F238E27FC236}">
              <a16:creationId xmlns:a16="http://schemas.microsoft.com/office/drawing/2014/main" id="{AA9EAC12-6318-462E-925E-F1BA5BB35787}"/>
            </a:ext>
          </a:extLst>
        </xdr:cNvPr>
        <xdr:cNvSpPr txBox="1">
          <a:spLocks noChangeArrowheads="1"/>
        </xdr:cNvSpPr>
      </xdr:nvSpPr>
      <xdr:spPr bwMode="auto">
        <a:xfrm flipH="1"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78" name="Text Box 11">
          <a:extLst>
            <a:ext uri="{FF2B5EF4-FFF2-40B4-BE49-F238E27FC236}">
              <a16:creationId xmlns:a16="http://schemas.microsoft.com/office/drawing/2014/main" id="{CB015F80-8EEC-4DEA-8D35-245A867313A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79" name="Text Box 11">
          <a:extLst>
            <a:ext uri="{FF2B5EF4-FFF2-40B4-BE49-F238E27FC236}">
              <a16:creationId xmlns:a16="http://schemas.microsoft.com/office/drawing/2014/main" id="{468A712F-558E-4C5C-AB78-5CC1EA1D067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0" name="Text Box 11">
          <a:extLst>
            <a:ext uri="{FF2B5EF4-FFF2-40B4-BE49-F238E27FC236}">
              <a16:creationId xmlns:a16="http://schemas.microsoft.com/office/drawing/2014/main" id="{0B22AB91-D906-4ECF-B989-28558CCD7BA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1" name="Text Box 11">
          <a:extLst>
            <a:ext uri="{FF2B5EF4-FFF2-40B4-BE49-F238E27FC236}">
              <a16:creationId xmlns:a16="http://schemas.microsoft.com/office/drawing/2014/main" id="{58E9A6F8-DFA1-403C-84CD-54701B15B93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2" name="Text Box 11">
          <a:extLst>
            <a:ext uri="{FF2B5EF4-FFF2-40B4-BE49-F238E27FC236}">
              <a16:creationId xmlns:a16="http://schemas.microsoft.com/office/drawing/2014/main" id="{E4643FAF-40A6-4E2A-9690-51EC6D2C22A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3" name="Text Box 11">
          <a:extLst>
            <a:ext uri="{FF2B5EF4-FFF2-40B4-BE49-F238E27FC236}">
              <a16:creationId xmlns:a16="http://schemas.microsoft.com/office/drawing/2014/main" id="{3A00966E-165B-4C93-B411-B2608444C84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84" name="Text Box 11">
          <a:extLst>
            <a:ext uri="{FF2B5EF4-FFF2-40B4-BE49-F238E27FC236}">
              <a16:creationId xmlns:a16="http://schemas.microsoft.com/office/drawing/2014/main" id="{064C4C4D-EB2E-45D5-A29B-3EDD76DDEFC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85" name="Text Box 11">
          <a:extLst>
            <a:ext uri="{FF2B5EF4-FFF2-40B4-BE49-F238E27FC236}">
              <a16:creationId xmlns:a16="http://schemas.microsoft.com/office/drawing/2014/main" id="{12FB87F7-3B20-495C-AB92-3DD6E4695F3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6" name="Text Box 11">
          <a:extLst>
            <a:ext uri="{FF2B5EF4-FFF2-40B4-BE49-F238E27FC236}">
              <a16:creationId xmlns:a16="http://schemas.microsoft.com/office/drawing/2014/main" id="{92A0AF64-329C-4E20-8F94-D9B6FB2BADD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7" name="Text Box 11">
          <a:extLst>
            <a:ext uri="{FF2B5EF4-FFF2-40B4-BE49-F238E27FC236}">
              <a16:creationId xmlns:a16="http://schemas.microsoft.com/office/drawing/2014/main" id="{3343462D-D5ED-4010-8AF6-2C16EB2F849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88" name="Text Box 11">
          <a:extLst>
            <a:ext uri="{FF2B5EF4-FFF2-40B4-BE49-F238E27FC236}">
              <a16:creationId xmlns:a16="http://schemas.microsoft.com/office/drawing/2014/main" id="{4486E71D-9992-4713-B630-79BF4BF348A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89" name="Text Box 11">
          <a:extLst>
            <a:ext uri="{FF2B5EF4-FFF2-40B4-BE49-F238E27FC236}">
              <a16:creationId xmlns:a16="http://schemas.microsoft.com/office/drawing/2014/main" id="{D6BAA86C-9C7A-4218-95A1-BCD61D3F81D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90" name="Text Box 11">
          <a:extLst>
            <a:ext uri="{FF2B5EF4-FFF2-40B4-BE49-F238E27FC236}">
              <a16:creationId xmlns:a16="http://schemas.microsoft.com/office/drawing/2014/main" id="{28FF018D-F329-434A-B344-8F2C6348025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91" name="Text Box 11">
          <a:extLst>
            <a:ext uri="{FF2B5EF4-FFF2-40B4-BE49-F238E27FC236}">
              <a16:creationId xmlns:a16="http://schemas.microsoft.com/office/drawing/2014/main" id="{54390015-C293-43EA-B103-1C5FF9068FC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2" name="Text Box 11">
          <a:extLst>
            <a:ext uri="{FF2B5EF4-FFF2-40B4-BE49-F238E27FC236}">
              <a16:creationId xmlns:a16="http://schemas.microsoft.com/office/drawing/2014/main" id="{9D3F068B-9B1A-4F8E-AE27-FF7258C4493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3" name="Text Box 11">
          <a:extLst>
            <a:ext uri="{FF2B5EF4-FFF2-40B4-BE49-F238E27FC236}">
              <a16:creationId xmlns:a16="http://schemas.microsoft.com/office/drawing/2014/main" id="{DCC5181A-352B-4CCF-B811-5940C91C361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94" name="Text Box 11">
          <a:extLst>
            <a:ext uri="{FF2B5EF4-FFF2-40B4-BE49-F238E27FC236}">
              <a16:creationId xmlns:a16="http://schemas.microsoft.com/office/drawing/2014/main" id="{50C92C7F-154A-4280-9F2B-B0EC8442064D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95" name="Text Box 11">
          <a:extLst>
            <a:ext uri="{FF2B5EF4-FFF2-40B4-BE49-F238E27FC236}">
              <a16:creationId xmlns:a16="http://schemas.microsoft.com/office/drawing/2014/main" id="{FC381AFA-5895-4E7F-9CCA-348AD6ABBE6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6" name="Text Box 11">
          <a:extLst>
            <a:ext uri="{FF2B5EF4-FFF2-40B4-BE49-F238E27FC236}">
              <a16:creationId xmlns:a16="http://schemas.microsoft.com/office/drawing/2014/main" id="{E2BCD357-DA66-449E-B78B-285D84F0C80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7" name="Text Box 11">
          <a:extLst>
            <a:ext uri="{FF2B5EF4-FFF2-40B4-BE49-F238E27FC236}">
              <a16:creationId xmlns:a16="http://schemas.microsoft.com/office/drawing/2014/main" id="{E104AEAA-1478-4AC4-AC84-81820942C35B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8" name="Text Box 11">
          <a:extLst>
            <a:ext uri="{FF2B5EF4-FFF2-40B4-BE49-F238E27FC236}">
              <a16:creationId xmlns:a16="http://schemas.microsoft.com/office/drawing/2014/main" id="{7FA90EB6-FC05-481B-8E6A-A9BC648A752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9" name="Text Box 11">
          <a:extLst>
            <a:ext uri="{FF2B5EF4-FFF2-40B4-BE49-F238E27FC236}">
              <a16:creationId xmlns:a16="http://schemas.microsoft.com/office/drawing/2014/main" id="{AFEB8A7E-608C-4880-B01C-8DFEEE01063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0" name="Text Box 11">
          <a:extLst>
            <a:ext uri="{FF2B5EF4-FFF2-40B4-BE49-F238E27FC236}">
              <a16:creationId xmlns:a16="http://schemas.microsoft.com/office/drawing/2014/main" id="{B58A7E54-7A65-467E-989D-0C3AB7B046F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1" name="Text Box 11">
          <a:extLst>
            <a:ext uri="{FF2B5EF4-FFF2-40B4-BE49-F238E27FC236}">
              <a16:creationId xmlns:a16="http://schemas.microsoft.com/office/drawing/2014/main" id="{3985327D-9AF8-451A-86DC-379D9E2341A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2" name="Text Box 11">
          <a:extLst>
            <a:ext uri="{FF2B5EF4-FFF2-40B4-BE49-F238E27FC236}">
              <a16:creationId xmlns:a16="http://schemas.microsoft.com/office/drawing/2014/main" id="{CEC9334D-2A4B-4E12-B636-A5A7C040DDD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3" name="Text Box 11">
          <a:extLst>
            <a:ext uri="{FF2B5EF4-FFF2-40B4-BE49-F238E27FC236}">
              <a16:creationId xmlns:a16="http://schemas.microsoft.com/office/drawing/2014/main" id="{3585DBF4-F636-4855-AE4B-3895C2152CF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4" name="Text Box 11">
          <a:extLst>
            <a:ext uri="{FF2B5EF4-FFF2-40B4-BE49-F238E27FC236}">
              <a16:creationId xmlns:a16="http://schemas.microsoft.com/office/drawing/2014/main" id="{1A06AA5F-1F1B-4011-B3EE-A5D56AB1FA4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5" name="Text Box 11">
          <a:extLst>
            <a:ext uri="{FF2B5EF4-FFF2-40B4-BE49-F238E27FC236}">
              <a16:creationId xmlns:a16="http://schemas.microsoft.com/office/drawing/2014/main" id="{83B0FE17-0797-48BD-A621-77C73C71C37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6" name="Text Box 11">
          <a:extLst>
            <a:ext uri="{FF2B5EF4-FFF2-40B4-BE49-F238E27FC236}">
              <a16:creationId xmlns:a16="http://schemas.microsoft.com/office/drawing/2014/main" id="{21D71084-490E-4516-82DF-A44A71FAD10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7" name="Text Box 11">
          <a:extLst>
            <a:ext uri="{FF2B5EF4-FFF2-40B4-BE49-F238E27FC236}">
              <a16:creationId xmlns:a16="http://schemas.microsoft.com/office/drawing/2014/main" id="{B257A0F6-9B82-4EB2-8E2D-E7201A7F372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8" name="Text Box 11">
          <a:extLst>
            <a:ext uri="{FF2B5EF4-FFF2-40B4-BE49-F238E27FC236}">
              <a16:creationId xmlns:a16="http://schemas.microsoft.com/office/drawing/2014/main" id="{305FA703-7375-4A99-9FE0-6D845389F66B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9" name="Text Box 11">
          <a:extLst>
            <a:ext uri="{FF2B5EF4-FFF2-40B4-BE49-F238E27FC236}">
              <a16:creationId xmlns:a16="http://schemas.microsoft.com/office/drawing/2014/main" id="{D7977718-5F3F-4706-A3CA-6DBAB2C7E52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0" name="Text Box 11">
          <a:extLst>
            <a:ext uri="{FF2B5EF4-FFF2-40B4-BE49-F238E27FC236}">
              <a16:creationId xmlns:a16="http://schemas.microsoft.com/office/drawing/2014/main" id="{2B7B6669-1E8A-4FB9-AC4E-A7A0244DDC8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1" name="Text Box 11">
          <a:extLst>
            <a:ext uri="{FF2B5EF4-FFF2-40B4-BE49-F238E27FC236}">
              <a16:creationId xmlns:a16="http://schemas.microsoft.com/office/drawing/2014/main" id="{6DC47CD8-08E6-4010-BDC2-852BD1AAAA9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2" name="Text Box 11">
          <a:extLst>
            <a:ext uri="{FF2B5EF4-FFF2-40B4-BE49-F238E27FC236}">
              <a16:creationId xmlns:a16="http://schemas.microsoft.com/office/drawing/2014/main" id="{9F12F87A-E361-4CC0-8024-4B53CD9509F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3" name="Text Box 11">
          <a:extLst>
            <a:ext uri="{FF2B5EF4-FFF2-40B4-BE49-F238E27FC236}">
              <a16:creationId xmlns:a16="http://schemas.microsoft.com/office/drawing/2014/main" id="{44C5C5C2-E247-4EB5-BCDE-FFE3BBDCB0E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4" name="Text Box 11">
          <a:extLst>
            <a:ext uri="{FF2B5EF4-FFF2-40B4-BE49-F238E27FC236}">
              <a16:creationId xmlns:a16="http://schemas.microsoft.com/office/drawing/2014/main" id="{FB071A05-1361-4795-BF1D-6BBDDCBB6F0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5" name="Text Box 11">
          <a:extLst>
            <a:ext uri="{FF2B5EF4-FFF2-40B4-BE49-F238E27FC236}">
              <a16:creationId xmlns:a16="http://schemas.microsoft.com/office/drawing/2014/main" id="{514F9BF0-7A8B-4D7C-8730-60B67FF9CD3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6" name="Text Box 11">
          <a:extLst>
            <a:ext uri="{FF2B5EF4-FFF2-40B4-BE49-F238E27FC236}">
              <a16:creationId xmlns:a16="http://schemas.microsoft.com/office/drawing/2014/main" id="{3B5F3EC0-C00E-4473-A6B9-CB19D42FB5B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7" name="Text Box 11">
          <a:extLst>
            <a:ext uri="{FF2B5EF4-FFF2-40B4-BE49-F238E27FC236}">
              <a16:creationId xmlns:a16="http://schemas.microsoft.com/office/drawing/2014/main" id="{9D8398DE-4699-44AF-8CE9-E8AB4CF00B1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8" name="Text Box 11">
          <a:extLst>
            <a:ext uri="{FF2B5EF4-FFF2-40B4-BE49-F238E27FC236}">
              <a16:creationId xmlns:a16="http://schemas.microsoft.com/office/drawing/2014/main" id="{A9CD9800-DEAC-482D-9AFB-99CDB50D080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9" name="Text Box 11">
          <a:extLst>
            <a:ext uri="{FF2B5EF4-FFF2-40B4-BE49-F238E27FC236}">
              <a16:creationId xmlns:a16="http://schemas.microsoft.com/office/drawing/2014/main" id="{FEA2A36C-D50B-45B8-8AAC-7868570E4D3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0" name="Text Box 11">
          <a:extLst>
            <a:ext uri="{FF2B5EF4-FFF2-40B4-BE49-F238E27FC236}">
              <a16:creationId xmlns:a16="http://schemas.microsoft.com/office/drawing/2014/main" id="{F1878D33-ADF0-43E6-AFD2-B54165540FF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1" name="Text Box 11">
          <a:extLst>
            <a:ext uri="{FF2B5EF4-FFF2-40B4-BE49-F238E27FC236}">
              <a16:creationId xmlns:a16="http://schemas.microsoft.com/office/drawing/2014/main" id="{B122C715-42F6-494B-AF08-0FF8FA127C5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2" name="Text Box 11">
          <a:extLst>
            <a:ext uri="{FF2B5EF4-FFF2-40B4-BE49-F238E27FC236}">
              <a16:creationId xmlns:a16="http://schemas.microsoft.com/office/drawing/2014/main" id="{B18C7AE4-8C52-4D70-90F4-2D3B8205965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3" name="Text Box 11">
          <a:extLst>
            <a:ext uri="{FF2B5EF4-FFF2-40B4-BE49-F238E27FC236}">
              <a16:creationId xmlns:a16="http://schemas.microsoft.com/office/drawing/2014/main" id="{C5E6401E-33CA-44AF-B65D-E3FB93E1E65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4" name="Text Box 11">
          <a:extLst>
            <a:ext uri="{FF2B5EF4-FFF2-40B4-BE49-F238E27FC236}">
              <a16:creationId xmlns:a16="http://schemas.microsoft.com/office/drawing/2014/main" id="{E5502EAC-08C7-408A-BBFF-ED521754059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5" name="Text Box 11">
          <a:extLst>
            <a:ext uri="{FF2B5EF4-FFF2-40B4-BE49-F238E27FC236}">
              <a16:creationId xmlns:a16="http://schemas.microsoft.com/office/drawing/2014/main" id="{E595DEAB-AACC-4A79-9F25-F41AC24A8E0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6" name="Text Box 11">
          <a:extLst>
            <a:ext uri="{FF2B5EF4-FFF2-40B4-BE49-F238E27FC236}">
              <a16:creationId xmlns:a16="http://schemas.microsoft.com/office/drawing/2014/main" id="{90290CAA-3781-4154-A00D-BCD5DBC3627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27" name="Text Box 11">
          <a:extLst>
            <a:ext uri="{FF2B5EF4-FFF2-40B4-BE49-F238E27FC236}">
              <a16:creationId xmlns:a16="http://schemas.microsoft.com/office/drawing/2014/main" id="{34A445B7-E78F-42D3-8F3B-9904C50A990D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28" name="Text Box 11">
          <a:extLst>
            <a:ext uri="{FF2B5EF4-FFF2-40B4-BE49-F238E27FC236}">
              <a16:creationId xmlns:a16="http://schemas.microsoft.com/office/drawing/2014/main" id="{20E98F18-6207-49B9-806A-88EE611FF15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9" name="Text Box 11">
          <a:extLst>
            <a:ext uri="{FF2B5EF4-FFF2-40B4-BE49-F238E27FC236}">
              <a16:creationId xmlns:a16="http://schemas.microsoft.com/office/drawing/2014/main" id="{DDE780FE-9CCE-4C5D-B461-0D91348F6CB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30" name="Text Box 11">
          <a:extLst>
            <a:ext uri="{FF2B5EF4-FFF2-40B4-BE49-F238E27FC236}">
              <a16:creationId xmlns:a16="http://schemas.microsoft.com/office/drawing/2014/main" id="{291F7131-D346-4C9B-9407-BB0FA995661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31" name="Text Box 11">
          <a:extLst>
            <a:ext uri="{FF2B5EF4-FFF2-40B4-BE49-F238E27FC236}">
              <a16:creationId xmlns:a16="http://schemas.microsoft.com/office/drawing/2014/main" id="{7EB7AB3F-7B0E-415A-8FD2-3CABDE2521C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32" name="Text Box 11">
          <a:extLst>
            <a:ext uri="{FF2B5EF4-FFF2-40B4-BE49-F238E27FC236}">
              <a16:creationId xmlns:a16="http://schemas.microsoft.com/office/drawing/2014/main" id="{2FCEF6D8-5ACD-42A0-A182-9218EC3980BD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33" name="Text Box 11">
          <a:extLst>
            <a:ext uri="{FF2B5EF4-FFF2-40B4-BE49-F238E27FC236}">
              <a16:creationId xmlns:a16="http://schemas.microsoft.com/office/drawing/2014/main" id="{7D6EBC18-0CF1-4B41-BB72-2DC31E4B301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34" name="Text Box 11">
          <a:extLst>
            <a:ext uri="{FF2B5EF4-FFF2-40B4-BE49-F238E27FC236}">
              <a16:creationId xmlns:a16="http://schemas.microsoft.com/office/drawing/2014/main" id="{B614A55E-662F-491E-BD79-8A704311589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35" name="Text Box 11">
          <a:extLst>
            <a:ext uri="{FF2B5EF4-FFF2-40B4-BE49-F238E27FC236}">
              <a16:creationId xmlns:a16="http://schemas.microsoft.com/office/drawing/2014/main" id="{0E9C595B-7658-4696-A8FC-2EADAA0C14C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36" name="Text Box 11">
          <a:extLst>
            <a:ext uri="{FF2B5EF4-FFF2-40B4-BE49-F238E27FC236}">
              <a16:creationId xmlns:a16="http://schemas.microsoft.com/office/drawing/2014/main" id="{EAD98A68-439B-4D61-A4DA-594FBE5DE21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37" name="Text Box 11">
          <a:extLst>
            <a:ext uri="{FF2B5EF4-FFF2-40B4-BE49-F238E27FC236}">
              <a16:creationId xmlns:a16="http://schemas.microsoft.com/office/drawing/2014/main" id="{FBFDA3D0-89FF-41FE-985B-CA935EA8725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38" name="Text Box 11">
          <a:extLst>
            <a:ext uri="{FF2B5EF4-FFF2-40B4-BE49-F238E27FC236}">
              <a16:creationId xmlns:a16="http://schemas.microsoft.com/office/drawing/2014/main" id="{F629752C-7F74-418A-A745-7B8A7D5CBAA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39" name="Text Box 11">
          <a:extLst>
            <a:ext uri="{FF2B5EF4-FFF2-40B4-BE49-F238E27FC236}">
              <a16:creationId xmlns:a16="http://schemas.microsoft.com/office/drawing/2014/main" id="{E2FD3502-4EBC-4F7E-AF73-9064C8A31F9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0" name="Text Box 11">
          <a:extLst>
            <a:ext uri="{FF2B5EF4-FFF2-40B4-BE49-F238E27FC236}">
              <a16:creationId xmlns:a16="http://schemas.microsoft.com/office/drawing/2014/main" id="{3A2C00DE-0E65-4896-9E07-5036F93DE60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1" name="Text Box 11">
          <a:extLst>
            <a:ext uri="{FF2B5EF4-FFF2-40B4-BE49-F238E27FC236}">
              <a16:creationId xmlns:a16="http://schemas.microsoft.com/office/drawing/2014/main" id="{7296A8CF-8E00-49E5-89E0-89B6EF98644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2" name="Text Box 11">
          <a:extLst>
            <a:ext uri="{FF2B5EF4-FFF2-40B4-BE49-F238E27FC236}">
              <a16:creationId xmlns:a16="http://schemas.microsoft.com/office/drawing/2014/main" id="{25F924FC-0587-4709-9881-2DABAC78223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3" name="Text Box 11">
          <a:extLst>
            <a:ext uri="{FF2B5EF4-FFF2-40B4-BE49-F238E27FC236}">
              <a16:creationId xmlns:a16="http://schemas.microsoft.com/office/drawing/2014/main" id="{9453DFFB-B740-408E-856F-36F7CA835A3D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4" name="Text Box 11">
          <a:extLst>
            <a:ext uri="{FF2B5EF4-FFF2-40B4-BE49-F238E27FC236}">
              <a16:creationId xmlns:a16="http://schemas.microsoft.com/office/drawing/2014/main" id="{718835A3-0F69-4A5E-8153-515A3709C70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5" name="Text Box 11">
          <a:extLst>
            <a:ext uri="{FF2B5EF4-FFF2-40B4-BE49-F238E27FC236}">
              <a16:creationId xmlns:a16="http://schemas.microsoft.com/office/drawing/2014/main" id="{C2BE99D6-B02B-4D38-AFEE-99D53683FA7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6" name="Text Box 11">
          <a:extLst>
            <a:ext uri="{FF2B5EF4-FFF2-40B4-BE49-F238E27FC236}">
              <a16:creationId xmlns:a16="http://schemas.microsoft.com/office/drawing/2014/main" id="{1F8B532D-AF69-4736-B603-C228C10E1E0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7" name="Text Box 11">
          <a:extLst>
            <a:ext uri="{FF2B5EF4-FFF2-40B4-BE49-F238E27FC236}">
              <a16:creationId xmlns:a16="http://schemas.microsoft.com/office/drawing/2014/main" id="{91C3FA42-B198-469C-9DD5-2ACA4D7C47B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8" name="Text Box 11">
          <a:extLst>
            <a:ext uri="{FF2B5EF4-FFF2-40B4-BE49-F238E27FC236}">
              <a16:creationId xmlns:a16="http://schemas.microsoft.com/office/drawing/2014/main" id="{DD392DF8-AA9C-4962-A634-4E5B0B984B7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9" name="Text Box 11">
          <a:extLst>
            <a:ext uri="{FF2B5EF4-FFF2-40B4-BE49-F238E27FC236}">
              <a16:creationId xmlns:a16="http://schemas.microsoft.com/office/drawing/2014/main" id="{E2C21E20-869C-4EDF-BBB5-D8A40865CC7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0" name="Text Box 11">
          <a:extLst>
            <a:ext uri="{FF2B5EF4-FFF2-40B4-BE49-F238E27FC236}">
              <a16:creationId xmlns:a16="http://schemas.microsoft.com/office/drawing/2014/main" id="{BCD4E4D8-3E5E-43A4-B73C-EF9493F4BFE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1" name="Text Box 11">
          <a:extLst>
            <a:ext uri="{FF2B5EF4-FFF2-40B4-BE49-F238E27FC236}">
              <a16:creationId xmlns:a16="http://schemas.microsoft.com/office/drawing/2014/main" id="{ABB274F3-4CD5-4733-A2CF-DA6244B5736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2" name="Text Box 11">
          <a:extLst>
            <a:ext uri="{FF2B5EF4-FFF2-40B4-BE49-F238E27FC236}">
              <a16:creationId xmlns:a16="http://schemas.microsoft.com/office/drawing/2014/main" id="{1DE0EC6D-17A4-4104-9C6C-BCB896C08D4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3" name="Text Box 11">
          <a:extLst>
            <a:ext uri="{FF2B5EF4-FFF2-40B4-BE49-F238E27FC236}">
              <a16:creationId xmlns:a16="http://schemas.microsoft.com/office/drawing/2014/main" id="{6968AA66-9023-40AF-BA7B-9684E2DCCE7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4" name="Text Box 11">
          <a:extLst>
            <a:ext uri="{FF2B5EF4-FFF2-40B4-BE49-F238E27FC236}">
              <a16:creationId xmlns:a16="http://schemas.microsoft.com/office/drawing/2014/main" id="{DF3B3423-A44C-4ACD-A8B1-08AFEF54B4C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5" name="Text Box 11">
          <a:extLst>
            <a:ext uri="{FF2B5EF4-FFF2-40B4-BE49-F238E27FC236}">
              <a16:creationId xmlns:a16="http://schemas.microsoft.com/office/drawing/2014/main" id="{35377BCD-78CD-40C6-B45D-6761F07DF84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6" name="Text Box 11">
          <a:extLst>
            <a:ext uri="{FF2B5EF4-FFF2-40B4-BE49-F238E27FC236}">
              <a16:creationId xmlns:a16="http://schemas.microsoft.com/office/drawing/2014/main" id="{2708C735-33E2-4A05-88C8-F452E7A4691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7" name="Text Box 11">
          <a:extLst>
            <a:ext uri="{FF2B5EF4-FFF2-40B4-BE49-F238E27FC236}">
              <a16:creationId xmlns:a16="http://schemas.microsoft.com/office/drawing/2014/main" id="{D5080082-4A81-4D7B-8C21-39037FC4DAE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8" name="Text Box 11">
          <a:extLst>
            <a:ext uri="{FF2B5EF4-FFF2-40B4-BE49-F238E27FC236}">
              <a16:creationId xmlns:a16="http://schemas.microsoft.com/office/drawing/2014/main" id="{5D4BC361-6D59-44BD-B0EA-8E16A02884C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9" name="Text Box 11">
          <a:extLst>
            <a:ext uri="{FF2B5EF4-FFF2-40B4-BE49-F238E27FC236}">
              <a16:creationId xmlns:a16="http://schemas.microsoft.com/office/drawing/2014/main" id="{45FBB9C8-6B53-4B97-8489-BF65AD03CE9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60" name="Text Box 11">
          <a:extLst>
            <a:ext uri="{FF2B5EF4-FFF2-40B4-BE49-F238E27FC236}">
              <a16:creationId xmlns:a16="http://schemas.microsoft.com/office/drawing/2014/main" id="{8E104262-021A-4A3B-B691-EBFCC816101B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61" name="Text Box 11">
          <a:extLst>
            <a:ext uri="{FF2B5EF4-FFF2-40B4-BE49-F238E27FC236}">
              <a16:creationId xmlns:a16="http://schemas.microsoft.com/office/drawing/2014/main" id="{DF25C537-C67B-4354-9413-A42307361A7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62" name="Text Box 11">
          <a:extLst>
            <a:ext uri="{FF2B5EF4-FFF2-40B4-BE49-F238E27FC236}">
              <a16:creationId xmlns:a16="http://schemas.microsoft.com/office/drawing/2014/main" id="{1638AF8A-46B7-4164-8F8E-DF6EE02766A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3" name="Text Box 11">
          <a:extLst>
            <a:ext uri="{FF2B5EF4-FFF2-40B4-BE49-F238E27FC236}">
              <a16:creationId xmlns:a16="http://schemas.microsoft.com/office/drawing/2014/main" id="{0ADEEF3D-56DE-47FA-903D-E95964C45B2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4" name="Text Box 11">
          <a:extLst>
            <a:ext uri="{FF2B5EF4-FFF2-40B4-BE49-F238E27FC236}">
              <a16:creationId xmlns:a16="http://schemas.microsoft.com/office/drawing/2014/main" id="{81C22789-903F-4C8B-8BA7-07A9A6F88EC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5" name="Text Box 11">
          <a:extLst>
            <a:ext uri="{FF2B5EF4-FFF2-40B4-BE49-F238E27FC236}">
              <a16:creationId xmlns:a16="http://schemas.microsoft.com/office/drawing/2014/main" id="{FE5669FD-162E-4C03-9ED4-7DA22081B93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6" name="Text Box 11">
          <a:extLst>
            <a:ext uri="{FF2B5EF4-FFF2-40B4-BE49-F238E27FC236}">
              <a16:creationId xmlns:a16="http://schemas.microsoft.com/office/drawing/2014/main" id="{199A16FA-6D7F-4A0D-93D7-96B6C3A55BDB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7" name="Text Box 11">
          <a:extLst>
            <a:ext uri="{FF2B5EF4-FFF2-40B4-BE49-F238E27FC236}">
              <a16:creationId xmlns:a16="http://schemas.microsoft.com/office/drawing/2014/main" id="{E2D6DF85-CCBC-4516-BD5D-DF19621250D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8" name="Text Box 11">
          <a:extLst>
            <a:ext uri="{FF2B5EF4-FFF2-40B4-BE49-F238E27FC236}">
              <a16:creationId xmlns:a16="http://schemas.microsoft.com/office/drawing/2014/main" id="{D9433544-EB09-439C-AF1D-32AC3B8962B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9" name="Text Box 11">
          <a:extLst>
            <a:ext uri="{FF2B5EF4-FFF2-40B4-BE49-F238E27FC236}">
              <a16:creationId xmlns:a16="http://schemas.microsoft.com/office/drawing/2014/main" id="{3D32A7E8-FF40-4AC4-A1F6-0BF687D1673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0" name="Text Box 11">
          <a:extLst>
            <a:ext uri="{FF2B5EF4-FFF2-40B4-BE49-F238E27FC236}">
              <a16:creationId xmlns:a16="http://schemas.microsoft.com/office/drawing/2014/main" id="{A23D71C6-1491-4618-B44E-49F00278946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1" name="Text Box 11">
          <a:extLst>
            <a:ext uri="{FF2B5EF4-FFF2-40B4-BE49-F238E27FC236}">
              <a16:creationId xmlns:a16="http://schemas.microsoft.com/office/drawing/2014/main" id="{A829889C-C88D-4438-9CE6-5281E5E6954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2" name="Text Box 11">
          <a:extLst>
            <a:ext uri="{FF2B5EF4-FFF2-40B4-BE49-F238E27FC236}">
              <a16:creationId xmlns:a16="http://schemas.microsoft.com/office/drawing/2014/main" id="{9AE5AE0A-1BA2-458C-B91E-560EE0F21F0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3" name="Text Box 11">
          <a:extLst>
            <a:ext uri="{FF2B5EF4-FFF2-40B4-BE49-F238E27FC236}">
              <a16:creationId xmlns:a16="http://schemas.microsoft.com/office/drawing/2014/main" id="{246FEDEB-3E59-41F3-A7DA-BDC29BA5757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4" name="Text Box 11">
          <a:extLst>
            <a:ext uri="{FF2B5EF4-FFF2-40B4-BE49-F238E27FC236}">
              <a16:creationId xmlns:a16="http://schemas.microsoft.com/office/drawing/2014/main" id="{9491FB7E-28EF-4DF0-A5A3-70EAEB2E771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5" name="Text Box 11">
          <a:extLst>
            <a:ext uri="{FF2B5EF4-FFF2-40B4-BE49-F238E27FC236}">
              <a16:creationId xmlns:a16="http://schemas.microsoft.com/office/drawing/2014/main" id="{02D1BC39-C8CC-405A-8F58-329F34AE23F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6" name="Text Box 11">
          <a:extLst>
            <a:ext uri="{FF2B5EF4-FFF2-40B4-BE49-F238E27FC236}">
              <a16:creationId xmlns:a16="http://schemas.microsoft.com/office/drawing/2014/main" id="{A8BD6DF3-0E8B-450C-B4EA-25A02D57F7AD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7" name="Text Box 11">
          <a:extLst>
            <a:ext uri="{FF2B5EF4-FFF2-40B4-BE49-F238E27FC236}">
              <a16:creationId xmlns:a16="http://schemas.microsoft.com/office/drawing/2014/main" id="{3C851CA3-77FB-4142-A471-10A063A175A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8" name="Text Box 11">
          <a:extLst>
            <a:ext uri="{FF2B5EF4-FFF2-40B4-BE49-F238E27FC236}">
              <a16:creationId xmlns:a16="http://schemas.microsoft.com/office/drawing/2014/main" id="{D3DE41CC-AD5D-4867-89BC-34E82451AB9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9" name="Text Box 11">
          <a:extLst>
            <a:ext uri="{FF2B5EF4-FFF2-40B4-BE49-F238E27FC236}">
              <a16:creationId xmlns:a16="http://schemas.microsoft.com/office/drawing/2014/main" id="{4BE22FFA-EC00-4EB8-8400-8A33A22BA81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0" name="Text Box 11">
          <a:extLst>
            <a:ext uri="{FF2B5EF4-FFF2-40B4-BE49-F238E27FC236}">
              <a16:creationId xmlns:a16="http://schemas.microsoft.com/office/drawing/2014/main" id="{88AFDD3D-B6B5-439D-9679-D78422D94F7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1" name="Text Box 11">
          <a:extLst>
            <a:ext uri="{FF2B5EF4-FFF2-40B4-BE49-F238E27FC236}">
              <a16:creationId xmlns:a16="http://schemas.microsoft.com/office/drawing/2014/main" id="{3A980EDC-6F72-4CC3-ACCC-717E75F2F6C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2" name="Text Box 11">
          <a:extLst>
            <a:ext uri="{FF2B5EF4-FFF2-40B4-BE49-F238E27FC236}">
              <a16:creationId xmlns:a16="http://schemas.microsoft.com/office/drawing/2014/main" id="{3A102460-227B-4363-99AA-075541EC13B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3" name="Text Box 11">
          <a:extLst>
            <a:ext uri="{FF2B5EF4-FFF2-40B4-BE49-F238E27FC236}">
              <a16:creationId xmlns:a16="http://schemas.microsoft.com/office/drawing/2014/main" id="{3809AE70-C49A-48CF-8094-A6F0A31701D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4" name="Text Box 11">
          <a:extLst>
            <a:ext uri="{FF2B5EF4-FFF2-40B4-BE49-F238E27FC236}">
              <a16:creationId xmlns:a16="http://schemas.microsoft.com/office/drawing/2014/main" id="{96A638D0-9E69-4378-9634-D2DCEA14801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5" name="Text Box 11">
          <a:extLst>
            <a:ext uri="{FF2B5EF4-FFF2-40B4-BE49-F238E27FC236}">
              <a16:creationId xmlns:a16="http://schemas.microsoft.com/office/drawing/2014/main" id="{188C32EC-2AAE-4713-BAA7-B2E6A164422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6" name="Text Box 11">
          <a:extLst>
            <a:ext uri="{FF2B5EF4-FFF2-40B4-BE49-F238E27FC236}">
              <a16:creationId xmlns:a16="http://schemas.microsoft.com/office/drawing/2014/main" id="{4805AFED-8CF0-4D2C-A7A0-2C2C7BDEA2C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7" name="Text Box 11">
          <a:extLst>
            <a:ext uri="{FF2B5EF4-FFF2-40B4-BE49-F238E27FC236}">
              <a16:creationId xmlns:a16="http://schemas.microsoft.com/office/drawing/2014/main" id="{7C3B7661-D68F-4EBE-967F-ABA4581E952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8" name="Text Box 11">
          <a:extLst>
            <a:ext uri="{FF2B5EF4-FFF2-40B4-BE49-F238E27FC236}">
              <a16:creationId xmlns:a16="http://schemas.microsoft.com/office/drawing/2014/main" id="{F51C8B67-152A-4C3B-89CE-063074834B3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9" name="Text Box 11">
          <a:extLst>
            <a:ext uri="{FF2B5EF4-FFF2-40B4-BE49-F238E27FC236}">
              <a16:creationId xmlns:a16="http://schemas.microsoft.com/office/drawing/2014/main" id="{3E7CD467-27E9-4840-82DD-EC7C167E631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0" name="Text Box 11">
          <a:extLst>
            <a:ext uri="{FF2B5EF4-FFF2-40B4-BE49-F238E27FC236}">
              <a16:creationId xmlns:a16="http://schemas.microsoft.com/office/drawing/2014/main" id="{E1D03502-B7A1-4851-AAED-0886D345416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1" name="Text Box 11">
          <a:extLst>
            <a:ext uri="{FF2B5EF4-FFF2-40B4-BE49-F238E27FC236}">
              <a16:creationId xmlns:a16="http://schemas.microsoft.com/office/drawing/2014/main" id="{ED37EE6F-125A-4107-BA73-3B4B8236546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2" name="Text Box 11">
          <a:extLst>
            <a:ext uri="{FF2B5EF4-FFF2-40B4-BE49-F238E27FC236}">
              <a16:creationId xmlns:a16="http://schemas.microsoft.com/office/drawing/2014/main" id="{96FF7648-4B11-4E52-9880-F986482DEA9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3" name="Text Box 11">
          <a:extLst>
            <a:ext uri="{FF2B5EF4-FFF2-40B4-BE49-F238E27FC236}">
              <a16:creationId xmlns:a16="http://schemas.microsoft.com/office/drawing/2014/main" id="{DB255091-96F2-4996-B360-E5A16D106BF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4" name="Text Box 11">
          <a:extLst>
            <a:ext uri="{FF2B5EF4-FFF2-40B4-BE49-F238E27FC236}">
              <a16:creationId xmlns:a16="http://schemas.microsoft.com/office/drawing/2014/main" id="{82D93C07-5525-4D8C-8022-9DC445B637A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5" name="Text Box 11">
          <a:extLst>
            <a:ext uri="{FF2B5EF4-FFF2-40B4-BE49-F238E27FC236}">
              <a16:creationId xmlns:a16="http://schemas.microsoft.com/office/drawing/2014/main" id="{265AEBE0-EA1E-4568-B349-4CBDFA68C2E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6" name="Text Box 11">
          <a:extLst>
            <a:ext uri="{FF2B5EF4-FFF2-40B4-BE49-F238E27FC236}">
              <a16:creationId xmlns:a16="http://schemas.microsoft.com/office/drawing/2014/main" id="{04AF0E57-435E-4F08-94FD-70FFCD4730F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7" name="Text Box 11">
          <a:extLst>
            <a:ext uri="{FF2B5EF4-FFF2-40B4-BE49-F238E27FC236}">
              <a16:creationId xmlns:a16="http://schemas.microsoft.com/office/drawing/2014/main" id="{444DFDD8-0EEE-4E6E-B6DE-6E45D98A75E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8" name="Text Box 11">
          <a:extLst>
            <a:ext uri="{FF2B5EF4-FFF2-40B4-BE49-F238E27FC236}">
              <a16:creationId xmlns:a16="http://schemas.microsoft.com/office/drawing/2014/main" id="{2A1C2672-6EFE-4B01-9C25-72DEF7237D3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9" name="Text Box 11">
          <a:extLst>
            <a:ext uri="{FF2B5EF4-FFF2-40B4-BE49-F238E27FC236}">
              <a16:creationId xmlns:a16="http://schemas.microsoft.com/office/drawing/2014/main" id="{FAF6BEE5-1081-45E6-BC28-953FD0ABE1E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0" name="Text Box 11">
          <a:extLst>
            <a:ext uri="{FF2B5EF4-FFF2-40B4-BE49-F238E27FC236}">
              <a16:creationId xmlns:a16="http://schemas.microsoft.com/office/drawing/2014/main" id="{DA5B5822-8737-4F39-8577-479100ACD3D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1" name="Text Box 11">
          <a:extLst>
            <a:ext uri="{FF2B5EF4-FFF2-40B4-BE49-F238E27FC236}">
              <a16:creationId xmlns:a16="http://schemas.microsoft.com/office/drawing/2014/main" id="{933EA0CE-7BE7-44F8-96BB-2C1A2FADFA8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2" name="Text Box 11">
          <a:extLst>
            <a:ext uri="{FF2B5EF4-FFF2-40B4-BE49-F238E27FC236}">
              <a16:creationId xmlns:a16="http://schemas.microsoft.com/office/drawing/2014/main" id="{4EC3227C-181D-4A43-A1F3-2952A1B4C1C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3" name="Text Box 11">
          <a:extLst>
            <a:ext uri="{FF2B5EF4-FFF2-40B4-BE49-F238E27FC236}">
              <a16:creationId xmlns:a16="http://schemas.microsoft.com/office/drawing/2014/main" id="{C40912F5-B550-45B3-B8C2-C386AA796CE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4" name="Text Box 11">
          <a:extLst>
            <a:ext uri="{FF2B5EF4-FFF2-40B4-BE49-F238E27FC236}">
              <a16:creationId xmlns:a16="http://schemas.microsoft.com/office/drawing/2014/main" id="{A3701B56-B9A8-4874-95E4-8D07CDAD1C7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5" name="Text Box 11">
          <a:extLst>
            <a:ext uri="{FF2B5EF4-FFF2-40B4-BE49-F238E27FC236}">
              <a16:creationId xmlns:a16="http://schemas.microsoft.com/office/drawing/2014/main" id="{2363DDBB-3950-40E7-B391-B069073E3CB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6" name="Text Box 11">
          <a:extLst>
            <a:ext uri="{FF2B5EF4-FFF2-40B4-BE49-F238E27FC236}">
              <a16:creationId xmlns:a16="http://schemas.microsoft.com/office/drawing/2014/main" id="{F2FC83EE-E0B3-4600-B54A-A9D24073F18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7" name="Text Box 11">
          <a:extLst>
            <a:ext uri="{FF2B5EF4-FFF2-40B4-BE49-F238E27FC236}">
              <a16:creationId xmlns:a16="http://schemas.microsoft.com/office/drawing/2014/main" id="{E9059C79-E473-48B1-A7EF-08BEB33144A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8" name="Text Box 11">
          <a:extLst>
            <a:ext uri="{FF2B5EF4-FFF2-40B4-BE49-F238E27FC236}">
              <a16:creationId xmlns:a16="http://schemas.microsoft.com/office/drawing/2014/main" id="{92663BA8-4E0D-4B9B-A9AE-0748602DF67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9" name="Text Box 11">
          <a:extLst>
            <a:ext uri="{FF2B5EF4-FFF2-40B4-BE49-F238E27FC236}">
              <a16:creationId xmlns:a16="http://schemas.microsoft.com/office/drawing/2014/main" id="{42DDB1B8-8EC0-4753-9EF3-58F1D05C3D0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0" name="Text Box 11">
          <a:extLst>
            <a:ext uri="{FF2B5EF4-FFF2-40B4-BE49-F238E27FC236}">
              <a16:creationId xmlns:a16="http://schemas.microsoft.com/office/drawing/2014/main" id="{1BEED87F-DA60-4987-9EDD-AA7E93A2E4FB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1" name="Text Box 11">
          <a:extLst>
            <a:ext uri="{FF2B5EF4-FFF2-40B4-BE49-F238E27FC236}">
              <a16:creationId xmlns:a16="http://schemas.microsoft.com/office/drawing/2014/main" id="{BADC0C1F-3718-4F66-BA63-ACCE6AA24C3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2" name="Text Box 11">
          <a:extLst>
            <a:ext uri="{FF2B5EF4-FFF2-40B4-BE49-F238E27FC236}">
              <a16:creationId xmlns:a16="http://schemas.microsoft.com/office/drawing/2014/main" id="{27071A54-B36A-46A0-9708-661600C457A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3" name="Text Box 11">
          <a:extLst>
            <a:ext uri="{FF2B5EF4-FFF2-40B4-BE49-F238E27FC236}">
              <a16:creationId xmlns:a16="http://schemas.microsoft.com/office/drawing/2014/main" id="{4B0DFB6D-C0D9-477C-95A9-D88D12B4872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4" name="Text Box 11">
          <a:extLst>
            <a:ext uri="{FF2B5EF4-FFF2-40B4-BE49-F238E27FC236}">
              <a16:creationId xmlns:a16="http://schemas.microsoft.com/office/drawing/2014/main" id="{0F6DA901-B6E8-42EA-AFCF-7A605D05452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5" name="Text Box 11">
          <a:extLst>
            <a:ext uri="{FF2B5EF4-FFF2-40B4-BE49-F238E27FC236}">
              <a16:creationId xmlns:a16="http://schemas.microsoft.com/office/drawing/2014/main" id="{3B3BA4D4-95D9-4AE2-8870-4526DE8569D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6" name="Text Box 11">
          <a:extLst>
            <a:ext uri="{FF2B5EF4-FFF2-40B4-BE49-F238E27FC236}">
              <a16:creationId xmlns:a16="http://schemas.microsoft.com/office/drawing/2014/main" id="{C6A7A83B-87F0-42F0-B719-2B7DF815F87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7" name="Text Box 11">
          <a:extLst>
            <a:ext uri="{FF2B5EF4-FFF2-40B4-BE49-F238E27FC236}">
              <a16:creationId xmlns:a16="http://schemas.microsoft.com/office/drawing/2014/main" id="{E7D1A27B-E5B8-4502-A90E-8001CB64AB4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8" name="Text Box 11">
          <a:extLst>
            <a:ext uri="{FF2B5EF4-FFF2-40B4-BE49-F238E27FC236}">
              <a16:creationId xmlns:a16="http://schemas.microsoft.com/office/drawing/2014/main" id="{283E8999-DDAF-4934-AD4C-96F230F3C20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9" name="Text Box 11">
          <a:extLst>
            <a:ext uri="{FF2B5EF4-FFF2-40B4-BE49-F238E27FC236}">
              <a16:creationId xmlns:a16="http://schemas.microsoft.com/office/drawing/2014/main" id="{0384F7AD-E3F0-40B9-B7BB-63A03A6577A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20" name="Text Box 11">
          <a:extLst>
            <a:ext uri="{FF2B5EF4-FFF2-40B4-BE49-F238E27FC236}">
              <a16:creationId xmlns:a16="http://schemas.microsoft.com/office/drawing/2014/main" id="{77206952-5703-485E-9395-25702EBB19B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21" name="Text Box 11">
          <a:extLst>
            <a:ext uri="{FF2B5EF4-FFF2-40B4-BE49-F238E27FC236}">
              <a16:creationId xmlns:a16="http://schemas.microsoft.com/office/drawing/2014/main" id="{B234DDD5-D3D3-4C42-8504-57A0AE965BB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22" name="Text Box 11">
          <a:extLst>
            <a:ext uri="{FF2B5EF4-FFF2-40B4-BE49-F238E27FC236}">
              <a16:creationId xmlns:a16="http://schemas.microsoft.com/office/drawing/2014/main" id="{DC1449DE-C79C-4791-B2C5-5DEB3618805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3" name="Text Box 11">
          <a:extLst>
            <a:ext uri="{FF2B5EF4-FFF2-40B4-BE49-F238E27FC236}">
              <a16:creationId xmlns:a16="http://schemas.microsoft.com/office/drawing/2014/main" id="{2E2BA750-251B-4322-9543-1EBB874BAC6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4" name="Text Box 11">
          <a:extLst>
            <a:ext uri="{FF2B5EF4-FFF2-40B4-BE49-F238E27FC236}">
              <a16:creationId xmlns:a16="http://schemas.microsoft.com/office/drawing/2014/main" id="{DAE3A2FA-2756-44D2-9111-5FB3F1940ED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5" name="Text Box 11">
          <a:extLst>
            <a:ext uri="{FF2B5EF4-FFF2-40B4-BE49-F238E27FC236}">
              <a16:creationId xmlns:a16="http://schemas.microsoft.com/office/drawing/2014/main" id="{8FE48354-F91D-4550-9E59-E2A883F16C8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6" name="Text Box 11">
          <a:extLst>
            <a:ext uri="{FF2B5EF4-FFF2-40B4-BE49-F238E27FC236}">
              <a16:creationId xmlns:a16="http://schemas.microsoft.com/office/drawing/2014/main" id="{B48AB1AE-4067-442E-A09B-02144054FDE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7" name="Text Box 11">
          <a:extLst>
            <a:ext uri="{FF2B5EF4-FFF2-40B4-BE49-F238E27FC236}">
              <a16:creationId xmlns:a16="http://schemas.microsoft.com/office/drawing/2014/main" id="{799417A5-026A-4D94-8A30-5927C1E3125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8" name="Text Box 11">
          <a:extLst>
            <a:ext uri="{FF2B5EF4-FFF2-40B4-BE49-F238E27FC236}">
              <a16:creationId xmlns:a16="http://schemas.microsoft.com/office/drawing/2014/main" id="{C5F5664F-7BBE-452C-90C5-ACE009481B9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9" name="Text Box 11">
          <a:extLst>
            <a:ext uri="{FF2B5EF4-FFF2-40B4-BE49-F238E27FC236}">
              <a16:creationId xmlns:a16="http://schemas.microsoft.com/office/drawing/2014/main" id="{1B71B455-CF2C-4A3F-BFA0-E5BFA96D7EA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0" name="Text Box 11">
          <a:extLst>
            <a:ext uri="{FF2B5EF4-FFF2-40B4-BE49-F238E27FC236}">
              <a16:creationId xmlns:a16="http://schemas.microsoft.com/office/drawing/2014/main" id="{E53EDF08-F302-4B48-A706-D5C41331411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1" name="Text Box 11">
          <a:extLst>
            <a:ext uri="{FF2B5EF4-FFF2-40B4-BE49-F238E27FC236}">
              <a16:creationId xmlns:a16="http://schemas.microsoft.com/office/drawing/2014/main" id="{9A03E28F-AE18-44AF-B562-C0DECFF393A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32" name="Text Box 11">
          <a:extLst>
            <a:ext uri="{FF2B5EF4-FFF2-40B4-BE49-F238E27FC236}">
              <a16:creationId xmlns:a16="http://schemas.microsoft.com/office/drawing/2014/main" id="{F949824B-D7D6-4F07-9596-AEB7D9FF177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33" name="Text Box 11">
          <a:extLst>
            <a:ext uri="{FF2B5EF4-FFF2-40B4-BE49-F238E27FC236}">
              <a16:creationId xmlns:a16="http://schemas.microsoft.com/office/drawing/2014/main" id="{AFF8F2CA-5C55-45F6-838F-593629F5F88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4" name="Text Box 11">
          <a:extLst>
            <a:ext uri="{FF2B5EF4-FFF2-40B4-BE49-F238E27FC236}">
              <a16:creationId xmlns:a16="http://schemas.microsoft.com/office/drawing/2014/main" id="{18605F1C-DE8B-43DE-817E-96AF2654D2D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5" name="Text Box 11">
          <a:extLst>
            <a:ext uri="{FF2B5EF4-FFF2-40B4-BE49-F238E27FC236}">
              <a16:creationId xmlns:a16="http://schemas.microsoft.com/office/drawing/2014/main" id="{6952ACF6-5417-40AE-87D8-1519BC12859C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36" name="Text Box 11">
          <a:extLst>
            <a:ext uri="{FF2B5EF4-FFF2-40B4-BE49-F238E27FC236}">
              <a16:creationId xmlns:a16="http://schemas.microsoft.com/office/drawing/2014/main" id="{F8072A3D-00DE-4136-91C9-6878C6A99B6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37" name="Text Box 11">
          <a:extLst>
            <a:ext uri="{FF2B5EF4-FFF2-40B4-BE49-F238E27FC236}">
              <a16:creationId xmlns:a16="http://schemas.microsoft.com/office/drawing/2014/main" id="{AA6613FF-5F5B-43CF-BEE7-CABBD5C835C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8" name="Text Box 11">
          <a:extLst>
            <a:ext uri="{FF2B5EF4-FFF2-40B4-BE49-F238E27FC236}">
              <a16:creationId xmlns:a16="http://schemas.microsoft.com/office/drawing/2014/main" id="{E902D92A-37A9-43D3-934D-759096D159C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9" name="Text Box 11">
          <a:extLst>
            <a:ext uri="{FF2B5EF4-FFF2-40B4-BE49-F238E27FC236}">
              <a16:creationId xmlns:a16="http://schemas.microsoft.com/office/drawing/2014/main" id="{70B25A30-FA2B-4A1A-8BA3-52287207CA6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40" name="Text Box 11">
          <a:extLst>
            <a:ext uri="{FF2B5EF4-FFF2-40B4-BE49-F238E27FC236}">
              <a16:creationId xmlns:a16="http://schemas.microsoft.com/office/drawing/2014/main" id="{1AA72D9C-7894-4229-BBDB-9934CCA0C38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41" name="Text Box 11">
          <a:extLst>
            <a:ext uri="{FF2B5EF4-FFF2-40B4-BE49-F238E27FC236}">
              <a16:creationId xmlns:a16="http://schemas.microsoft.com/office/drawing/2014/main" id="{0BC0989B-AFF0-42DF-B46E-BFE4E88C226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2" name="Text Box 11">
          <a:extLst>
            <a:ext uri="{FF2B5EF4-FFF2-40B4-BE49-F238E27FC236}">
              <a16:creationId xmlns:a16="http://schemas.microsoft.com/office/drawing/2014/main" id="{FD979606-0B2F-4481-AF1E-D316514D379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3" name="Text Box 11">
          <a:extLst>
            <a:ext uri="{FF2B5EF4-FFF2-40B4-BE49-F238E27FC236}">
              <a16:creationId xmlns:a16="http://schemas.microsoft.com/office/drawing/2014/main" id="{20384354-0EB3-4850-B2FE-E69F8F56ECF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4" name="Text Box 11">
          <a:extLst>
            <a:ext uri="{FF2B5EF4-FFF2-40B4-BE49-F238E27FC236}">
              <a16:creationId xmlns:a16="http://schemas.microsoft.com/office/drawing/2014/main" id="{3932EB8F-17B1-46D7-9C27-86308EFE155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5" name="Text Box 11">
          <a:extLst>
            <a:ext uri="{FF2B5EF4-FFF2-40B4-BE49-F238E27FC236}">
              <a16:creationId xmlns:a16="http://schemas.microsoft.com/office/drawing/2014/main" id="{B19D9C53-E7E9-4280-91DE-486891D3F56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6" name="Text Box 11">
          <a:extLst>
            <a:ext uri="{FF2B5EF4-FFF2-40B4-BE49-F238E27FC236}">
              <a16:creationId xmlns:a16="http://schemas.microsoft.com/office/drawing/2014/main" id="{E5C08B55-F84D-407C-BA3C-201DF3D97C3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7" name="Text Box 11">
          <a:extLst>
            <a:ext uri="{FF2B5EF4-FFF2-40B4-BE49-F238E27FC236}">
              <a16:creationId xmlns:a16="http://schemas.microsoft.com/office/drawing/2014/main" id="{0997F15E-5777-4524-8218-787573BC7AB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8" name="Text Box 11">
          <a:extLst>
            <a:ext uri="{FF2B5EF4-FFF2-40B4-BE49-F238E27FC236}">
              <a16:creationId xmlns:a16="http://schemas.microsoft.com/office/drawing/2014/main" id="{679A12E2-D265-4450-AD29-B88485C8C66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9" name="Text Box 11">
          <a:extLst>
            <a:ext uri="{FF2B5EF4-FFF2-40B4-BE49-F238E27FC236}">
              <a16:creationId xmlns:a16="http://schemas.microsoft.com/office/drawing/2014/main" id="{1DA6D899-0E31-499D-820D-9290F83153D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0" name="Text Box 11">
          <a:extLst>
            <a:ext uri="{FF2B5EF4-FFF2-40B4-BE49-F238E27FC236}">
              <a16:creationId xmlns:a16="http://schemas.microsoft.com/office/drawing/2014/main" id="{EE3E2589-0F5E-419B-86A8-840F6340D72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1" name="Text Box 11">
          <a:extLst>
            <a:ext uri="{FF2B5EF4-FFF2-40B4-BE49-F238E27FC236}">
              <a16:creationId xmlns:a16="http://schemas.microsoft.com/office/drawing/2014/main" id="{6C8E0FBB-2EFD-4CF0-AD51-A1EEB945C31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2" name="Text Box 11">
          <a:extLst>
            <a:ext uri="{FF2B5EF4-FFF2-40B4-BE49-F238E27FC236}">
              <a16:creationId xmlns:a16="http://schemas.microsoft.com/office/drawing/2014/main" id="{3A28E229-E56C-491A-9C38-2311285C50F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3" name="Text Box 11">
          <a:extLst>
            <a:ext uri="{FF2B5EF4-FFF2-40B4-BE49-F238E27FC236}">
              <a16:creationId xmlns:a16="http://schemas.microsoft.com/office/drawing/2014/main" id="{D88EDD84-255D-45BB-A01E-2E917EB4FF0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4" name="Text Box 11">
          <a:extLst>
            <a:ext uri="{FF2B5EF4-FFF2-40B4-BE49-F238E27FC236}">
              <a16:creationId xmlns:a16="http://schemas.microsoft.com/office/drawing/2014/main" id="{A5F9CD7E-534C-48C3-896B-4A181CC2314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5" name="Text Box 11">
          <a:extLst>
            <a:ext uri="{FF2B5EF4-FFF2-40B4-BE49-F238E27FC236}">
              <a16:creationId xmlns:a16="http://schemas.microsoft.com/office/drawing/2014/main" id="{35DC95E5-ABFA-4548-B889-88E48465C26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6" name="Text Box 11">
          <a:extLst>
            <a:ext uri="{FF2B5EF4-FFF2-40B4-BE49-F238E27FC236}">
              <a16:creationId xmlns:a16="http://schemas.microsoft.com/office/drawing/2014/main" id="{64D8F07C-3A5B-41E5-A110-3C31432612C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7" name="Text Box 11">
          <a:extLst>
            <a:ext uri="{FF2B5EF4-FFF2-40B4-BE49-F238E27FC236}">
              <a16:creationId xmlns:a16="http://schemas.microsoft.com/office/drawing/2014/main" id="{8ED7E793-03AE-4AD4-B2D2-2865B44700C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8" name="Text Box 11">
          <a:extLst>
            <a:ext uri="{FF2B5EF4-FFF2-40B4-BE49-F238E27FC236}">
              <a16:creationId xmlns:a16="http://schemas.microsoft.com/office/drawing/2014/main" id="{B18D884E-B57C-4CFA-8B67-399B450DD73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9" name="Text Box 11">
          <a:extLst>
            <a:ext uri="{FF2B5EF4-FFF2-40B4-BE49-F238E27FC236}">
              <a16:creationId xmlns:a16="http://schemas.microsoft.com/office/drawing/2014/main" id="{C1152BD2-9477-44CF-9B63-9F33B6C7D36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0" name="Text Box 11">
          <a:extLst>
            <a:ext uri="{FF2B5EF4-FFF2-40B4-BE49-F238E27FC236}">
              <a16:creationId xmlns:a16="http://schemas.microsoft.com/office/drawing/2014/main" id="{BA37092C-4F71-4CE3-B0DE-1FF22E6EF2EC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1" name="Text Box 11">
          <a:extLst>
            <a:ext uri="{FF2B5EF4-FFF2-40B4-BE49-F238E27FC236}">
              <a16:creationId xmlns:a16="http://schemas.microsoft.com/office/drawing/2014/main" id="{8E59C4A9-062B-47F3-ABCA-DAFDCEEC34A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2" name="Text Box 11">
          <a:extLst>
            <a:ext uri="{FF2B5EF4-FFF2-40B4-BE49-F238E27FC236}">
              <a16:creationId xmlns:a16="http://schemas.microsoft.com/office/drawing/2014/main" id="{22571B7F-FE37-4881-86F1-CFF370AED7D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3" name="Text Box 11">
          <a:extLst>
            <a:ext uri="{FF2B5EF4-FFF2-40B4-BE49-F238E27FC236}">
              <a16:creationId xmlns:a16="http://schemas.microsoft.com/office/drawing/2014/main" id="{40C10B30-FD62-42A6-82C5-4B3414B014E5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4" name="Text Box 11">
          <a:extLst>
            <a:ext uri="{FF2B5EF4-FFF2-40B4-BE49-F238E27FC236}">
              <a16:creationId xmlns:a16="http://schemas.microsoft.com/office/drawing/2014/main" id="{5B931876-BFE1-4C9B-8EF2-79563684AAF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5" name="Text Box 11">
          <a:extLst>
            <a:ext uri="{FF2B5EF4-FFF2-40B4-BE49-F238E27FC236}">
              <a16:creationId xmlns:a16="http://schemas.microsoft.com/office/drawing/2014/main" id="{C5CFF0E2-A68F-4E57-B708-0EA483D3783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66" name="Text Box 11">
          <a:extLst>
            <a:ext uri="{FF2B5EF4-FFF2-40B4-BE49-F238E27FC236}">
              <a16:creationId xmlns:a16="http://schemas.microsoft.com/office/drawing/2014/main" id="{D89A9E30-D2A6-4B0B-BA3C-57E74088984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67" name="Text Box 11">
          <a:extLst>
            <a:ext uri="{FF2B5EF4-FFF2-40B4-BE49-F238E27FC236}">
              <a16:creationId xmlns:a16="http://schemas.microsoft.com/office/drawing/2014/main" id="{4C48E0AE-742D-4B3F-B9A4-78C9E47861A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68" name="Text Box 11">
          <a:extLst>
            <a:ext uri="{FF2B5EF4-FFF2-40B4-BE49-F238E27FC236}">
              <a16:creationId xmlns:a16="http://schemas.microsoft.com/office/drawing/2014/main" id="{C991A374-D611-4E8C-B1B6-87C7BEC0610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69" name="Text Box 11">
          <a:extLst>
            <a:ext uri="{FF2B5EF4-FFF2-40B4-BE49-F238E27FC236}">
              <a16:creationId xmlns:a16="http://schemas.microsoft.com/office/drawing/2014/main" id="{04A9DA06-BB1E-49B6-A635-7B26BDD3AE4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0" name="Text Box 11">
          <a:extLst>
            <a:ext uri="{FF2B5EF4-FFF2-40B4-BE49-F238E27FC236}">
              <a16:creationId xmlns:a16="http://schemas.microsoft.com/office/drawing/2014/main" id="{94533561-AFEA-4E83-93E2-7079DCC88AD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1" name="Text Box 11">
          <a:extLst>
            <a:ext uri="{FF2B5EF4-FFF2-40B4-BE49-F238E27FC236}">
              <a16:creationId xmlns:a16="http://schemas.microsoft.com/office/drawing/2014/main" id="{A5E3EB23-F26C-47B5-8FCD-81FEFC947935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2" name="Text Box 11">
          <a:extLst>
            <a:ext uri="{FF2B5EF4-FFF2-40B4-BE49-F238E27FC236}">
              <a16:creationId xmlns:a16="http://schemas.microsoft.com/office/drawing/2014/main" id="{B5899FAF-B4B7-451D-90FD-A49F8ED6E5E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73" name="Text Box 11">
          <a:extLst>
            <a:ext uri="{FF2B5EF4-FFF2-40B4-BE49-F238E27FC236}">
              <a16:creationId xmlns:a16="http://schemas.microsoft.com/office/drawing/2014/main" id="{94CCBFE5-6F23-49D4-9DEA-6F0E2AD8B28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74" name="Text Box 11">
          <a:extLst>
            <a:ext uri="{FF2B5EF4-FFF2-40B4-BE49-F238E27FC236}">
              <a16:creationId xmlns:a16="http://schemas.microsoft.com/office/drawing/2014/main" id="{F0E7BC48-8AC9-40BA-B757-F659E065D3E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5" name="Text Box 11">
          <a:extLst>
            <a:ext uri="{FF2B5EF4-FFF2-40B4-BE49-F238E27FC236}">
              <a16:creationId xmlns:a16="http://schemas.microsoft.com/office/drawing/2014/main" id="{E0252ADE-2253-4ED4-B8DA-0190CC75E9E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6" name="Text Box 11">
          <a:extLst>
            <a:ext uri="{FF2B5EF4-FFF2-40B4-BE49-F238E27FC236}">
              <a16:creationId xmlns:a16="http://schemas.microsoft.com/office/drawing/2014/main" id="{9FE73A6E-EF1B-4F88-9142-23EC6E6D5FE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77" name="Text Box 11">
          <a:extLst>
            <a:ext uri="{FF2B5EF4-FFF2-40B4-BE49-F238E27FC236}">
              <a16:creationId xmlns:a16="http://schemas.microsoft.com/office/drawing/2014/main" id="{C4440EB8-B783-4CA5-895F-7F379D555A7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78" name="Text Box 11">
          <a:extLst>
            <a:ext uri="{FF2B5EF4-FFF2-40B4-BE49-F238E27FC236}">
              <a16:creationId xmlns:a16="http://schemas.microsoft.com/office/drawing/2014/main" id="{9D6A86EA-FF1A-493F-B56B-BA3BB3A153F5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9" name="Text Box 11">
          <a:extLst>
            <a:ext uri="{FF2B5EF4-FFF2-40B4-BE49-F238E27FC236}">
              <a16:creationId xmlns:a16="http://schemas.microsoft.com/office/drawing/2014/main" id="{70F71AEB-8D32-40D6-A6EF-20B1D581346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80" name="Text Box 11">
          <a:extLst>
            <a:ext uri="{FF2B5EF4-FFF2-40B4-BE49-F238E27FC236}">
              <a16:creationId xmlns:a16="http://schemas.microsoft.com/office/drawing/2014/main" id="{ECC0A175-7EDA-4AFF-898A-EFB592CF52B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1" name="Text Box 11">
          <a:extLst>
            <a:ext uri="{FF2B5EF4-FFF2-40B4-BE49-F238E27FC236}">
              <a16:creationId xmlns:a16="http://schemas.microsoft.com/office/drawing/2014/main" id="{38B7B2A1-8045-4F63-8DC8-02EC4F93285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2" name="Text Box 11">
          <a:extLst>
            <a:ext uri="{FF2B5EF4-FFF2-40B4-BE49-F238E27FC236}">
              <a16:creationId xmlns:a16="http://schemas.microsoft.com/office/drawing/2014/main" id="{F7521F22-105A-4A50-8C97-275E359D0D4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83" name="Text Box 11">
          <a:extLst>
            <a:ext uri="{FF2B5EF4-FFF2-40B4-BE49-F238E27FC236}">
              <a16:creationId xmlns:a16="http://schemas.microsoft.com/office/drawing/2014/main" id="{B2F772D0-6BCF-41F3-8DEA-D1065BB4A2C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84" name="Text Box 11">
          <a:extLst>
            <a:ext uri="{FF2B5EF4-FFF2-40B4-BE49-F238E27FC236}">
              <a16:creationId xmlns:a16="http://schemas.microsoft.com/office/drawing/2014/main" id="{B42D0BAA-D36E-47A1-91FE-A80464EE7D1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5" name="Text Box 11">
          <a:extLst>
            <a:ext uri="{FF2B5EF4-FFF2-40B4-BE49-F238E27FC236}">
              <a16:creationId xmlns:a16="http://schemas.microsoft.com/office/drawing/2014/main" id="{E9D2651B-8B94-4E63-BDA1-18004545F3D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6" name="Text Box 11">
          <a:extLst>
            <a:ext uri="{FF2B5EF4-FFF2-40B4-BE49-F238E27FC236}">
              <a16:creationId xmlns:a16="http://schemas.microsoft.com/office/drawing/2014/main" id="{C63CAC06-849E-4772-BDB2-945E9D86EB2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7" name="Text Box 11">
          <a:extLst>
            <a:ext uri="{FF2B5EF4-FFF2-40B4-BE49-F238E27FC236}">
              <a16:creationId xmlns:a16="http://schemas.microsoft.com/office/drawing/2014/main" id="{85F326EB-01A6-43D7-831E-53B8A1B7620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8" name="Text Box 11">
          <a:extLst>
            <a:ext uri="{FF2B5EF4-FFF2-40B4-BE49-F238E27FC236}">
              <a16:creationId xmlns:a16="http://schemas.microsoft.com/office/drawing/2014/main" id="{6BD59F64-3A1D-4A37-A934-66C6F84DE4D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9" name="Text Box 11">
          <a:extLst>
            <a:ext uri="{FF2B5EF4-FFF2-40B4-BE49-F238E27FC236}">
              <a16:creationId xmlns:a16="http://schemas.microsoft.com/office/drawing/2014/main" id="{E6354398-17AE-4A9F-BC77-97CE94DB289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0" name="Text Box 11">
          <a:extLst>
            <a:ext uri="{FF2B5EF4-FFF2-40B4-BE49-F238E27FC236}">
              <a16:creationId xmlns:a16="http://schemas.microsoft.com/office/drawing/2014/main" id="{3D6F7EA1-EDEE-410D-BC48-4258A901CBC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1" name="Text Box 11">
          <a:extLst>
            <a:ext uri="{FF2B5EF4-FFF2-40B4-BE49-F238E27FC236}">
              <a16:creationId xmlns:a16="http://schemas.microsoft.com/office/drawing/2014/main" id="{A2BE5FAF-5CAE-4F9F-8120-AAEE03CD59A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2" name="Text Box 11">
          <a:extLst>
            <a:ext uri="{FF2B5EF4-FFF2-40B4-BE49-F238E27FC236}">
              <a16:creationId xmlns:a16="http://schemas.microsoft.com/office/drawing/2014/main" id="{63F80D91-9C85-4B90-9B92-90DA470D438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3" name="Text Box 11">
          <a:extLst>
            <a:ext uri="{FF2B5EF4-FFF2-40B4-BE49-F238E27FC236}">
              <a16:creationId xmlns:a16="http://schemas.microsoft.com/office/drawing/2014/main" id="{93CEB420-DA05-4BE5-9F2F-B09F8772596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4" name="Text Box 11">
          <a:extLst>
            <a:ext uri="{FF2B5EF4-FFF2-40B4-BE49-F238E27FC236}">
              <a16:creationId xmlns:a16="http://schemas.microsoft.com/office/drawing/2014/main" id="{25DD41FC-8757-46E1-BC3C-362CB37EC0CC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5" name="Text Box 11">
          <a:extLst>
            <a:ext uri="{FF2B5EF4-FFF2-40B4-BE49-F238E27FC236}">
              <a16:creationId xmlns:a16="http://schemas.microsoft.com/office/drawing/2014/main" id="{FA5B5F98-1422-4D27-82AE-1016E2BB964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6" name="Text Box 11">
          <a:extLst>
            <a:ext uri="{FF2B5EF4-FFF2-40B4-BE49-F238E27FC236}">
              <a16:creationId xmlns:a16="http://schemas.microsoft.com/office/drawing/2014/main" id="{8A159AA2-51BB-4D9E-A0D3-61AD0314C17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7" name="Text Box 11">
          <a:extLst>
            <a:ext uri="{FF2B5EF4-FFF2-40B4-BE49-F238E27FC236}">
              <a16:creationId xmlns:a16="http://schemas.microsoft.com/office/drawing/2014/main" id="{FA98DFA9-E098-4451-815A-A5A3C4A3248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8" name="Text Box 11">
          <a:extLst>
            <a:ext uri="{FF2B5EF4-FFF2-40B4-BE49-F238E27FC236}">
              <a16:creationId xmlns:a16="http://schemas.microsoft.com/office/drawing/2014/main" id="{6070B0AC-26CE-4370-9036-82813CF606D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9" name="Text Box 11">
          <a:extLst>
            <a:ext uri="{FF2B5EF4-FFF2-40B4-BE49-F238E27FC236}">
              <a16:creationId xmlns:a16="http://schemas.microsoft.com/office/drawing/2014/main" id="{0AB30C87-7612-44B8-858B-73D3B8A1511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0" name="Text Box 11">
          <a:extLst>
            <a:ext uri="{FF2B5EF4-FFF2-40B4-BE49-F238E27FC236}">
              <a16:creationId xmlns:a16="http://schemas.microsoft.com/office/drawing/2014/main" id="{ED57D0B3-E485-4D8C-A895-2C90ED9C361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1" name="Text Box 11">
          <a:extLst>
            <a:ext uri="{FF2B5EF4-FFF2-40B4-BE49-F238E27FC236}">
              <a16:creationId xmlns:a16="http://schemas.microsoft.com/office/drawing/2014/main" id="{DEBFFBAB-3270-43C5-99E0-EBC3910B59D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2" name="Text Box 11">
          <a:extLst>
            <a:ext uri="{FF2B5EF4-FFF2-40B4-BE49-F238E27FC236}">
              <a16:creationId xmlns:a16="http://schemas.microsoft.com/office/drawing/2014/main" id="{A2E1B0BF-9B48-4F05-A604-52DBE528CC2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3" name="Text Box 11">
          <a:extLst>
            <a:ext uri="{FF2B5EF4-FFF2-40B4-BE49-F238E27FC236}">
              <a16:creationId xmlns:a16="http://schemas.microsoft.com/office/drawing/2014/main" id="{C995393F-D64C-4DC9-BF02-EC50B14ACAA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4" name="Text Box 11">
          <a:extLst>
            <a:ext uri="{FF2B5EF4-FFF2-40B4-BE49-F238E27FC236}">
              <a16:creationId xmlns:a16="http://schemas.microsoft.com/office/drawing/2014/main" id="{90A0D214-7951-4B88-A4E3-CF9DAAAEB10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5" name="Text Box 11">
          <a:extLst>
            <a:ext uri="{FF2B5EF4-FFF2-40B4-BE49-F238E27FC236}">
              <a16:creationId xmlns:a16="http://schemas.microsoft.com/office/drawing/2014/main" id="{B7E61C21-8B2E-4EDA-A709-44490ED707E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6" name="Text Box 11">
          <a:extLst>
            <a:ext uri="{FF2B5EF4-FFF2-40B4-BE49-F238E27FC236}">
              <a16:creationId xmlns:a16="http://schemas.microsoft.com/office/drawing/2014/main" id="{8DEAD2F6-9AF9-4C9A-8745-3FE281B53A0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7" name="Text Box 11">
          <a:extLst>
            <a:ext uri="{FF2B5EF4-FFF2-40B4-BE49-F238E27FC236}">
              <a16:creationId xmlns:a16="http://schemas.microsoft.com/office/drawing/2014/main" id="{E70D9CE3-C46B-4C8D-BA4A-4A9E07436C6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8" name="Text Box 11">
          <a:extLst>
            <a:ext uri="{FF2B5EF4-FFF2-40B4-BE49-F238E27FC236}">
              <a16:creationId xmlns:a16="http://schemas.microsoft.com/office/drawing/2014/main" id="{4DA30F6D-6F91-49A3-B74D-CB73C344AD3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09" name="Text Box 11">
          <a:extLst>
            <a:ext uri="{FF2B5EF4-FFF2-40B4-BE49-F238E27FC236}">
              <a16:creationId xmlns:a16="http://schemas.microsoft.com/office/drawing/2014/main" id="{30FF745E-6CB4-4A48-B4D7-75B78818E21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0" name="Text Box 11">
          <a:extLst>
            <a:ext uri="{FF2B5EF4-FFF2-40B4-BE49-F238E27FC236}">
              <a16:creationId xmlns:a16="http://schemas.microsoft.com/office/drawing/2014/main" id="{8CD189FB-BD60-4A60-BB31-C197FD9E543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1" name="Text Box 11">
          <a:extLst>
            <a:ext uri="{FF2B5EF4-FFF2-40B4-BE49-F238E27FC236}">
              <a16:creationId xmlns:a16="http://schemas.microsoft.com/office/drawing/2014/main" id="{50115C6E-514B-41FD-B19E-7EDB2F2BBFC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2" name="Text Box 11">
          <a:extLst>
            <a:ext uri="{FF2B5EF4-FFF2-40B4-BE49-F238E27FC236}">
              <a16:creationId xmlns:a16="http://schemas.microsoft.com/office/drawing/2014/main" id="{9C96A315-68F2-46C5-A82F-718C351CABC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3" name="Text Box 11">
          <a:extLst>
            <a:ext uri="{FF2B5EF4-FFF2-40B4-BE49-F238E27FC236}">
              <a16:creationId xmlns:a16="http://schemas.microsoft.com/office/drawing/2014/main" id="{952BC176-BBAB-40DF-BF1A-B980E1C37E5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4" name="Text Box 11">
          <a:extLst>
            <a:ext uri="{FF2B5EF4-FFF2-40B4-BE49-F238E27FC236}">
              <a16:creationId xmlns:a16="http://schemas.microsoft.com/office/drawing/2014/main" id="{4CD36FA9-2F84-4E72-8DE5-EF0106EA35B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5" name="Text Box 11">
          <a:extLst>
            <a:ext uri="{FF2B5EF4-FFF2-40B4-BE49-F238E27FC236}">
              <a16:creationId xmlns:a16="http://schemas.microsoft.com/office/drawing/2014/main" id="{227163D2-4519-46C9-BA30-ABC3524A421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6" name="Text Box 11">
          <a:extLst>
            <a:ext uri="{FF2B5EF4-FFF2-40B4-BE49-F238E27FC236}">
              <a16:creationId xmlns:a16="http://schemas.microsoft.com/office/drawing/2014/main" id="{99D1D685-A74E-44DC-8C47-BA613729C24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7" name="Text Box 11">
          <a:extLst>
            <a:ext uri="{FF2B5EF4-FFF2-40B4-BE49-F238E27FC236}">
              <a16:creationId xmlns:a16="http://schemas.microsoft.com/office/drawing/2014/main" id="{2F700045-49F6-4DB0-96C0-41B1AAA3646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8" name="Text Box 11">
          <a:extLst>
            <a:ext uri="{FF2B5EF4-FFF2-40B4-BE49-F238E27FC236}">
              <a16:creationId xmlns:a16="http://schemas.microsoft.com/office/drawing/2014/main" id="{B939E077-EAD6-4D24-816C-E647562C527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9" name="Text Box 11">
          <a:extLst>
            <a:ext uri="{FF2B5EF4-FFF2-40B4-BE49-F238E27FC236}">
              <a16:creationId xmlns:a16="http://schemas.microsoft.com/office/drawing/2014/main" id="{20344208-A6B8-4F15-9B14-2577B8D0A17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0" name="Text Box 11">
          <a:extLst>
            <a:ext uri="{FF2B5EF4-FFF2-40B4-BE49-F238E27FC236}">
              <a16:creationId xmlns:a16="http://schemas.microsoft.com/office/drawing/2014/main" id="{5323954B-38C1-45E2-A7B7-70772F27BF55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1" name="Text Box 11">
          <a:extLst>
            <a:ext uri="{FF2B5EF4-FFF2-40B4-BE49-F238E27FC236}">
              <a16:creationId xmlns:a16="http://schemas.microsoft.com/office/drawing/2014/main" id="{129A1BDD-2597-4A06-B729-F4722F14546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2" name="Text Box 11">
          <a:extLst>
            <a:ext uri="{FF2B5EF4-FFF2-40B4-BE49-F238E27FC236}">
              <a16:creationId xmlns:a16="http://schemas.microsoft.com/office/drawing/2014/main" id="{E7C58648-3FE5-4644-91E6-190D5DA32B6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3" name="Text Box 11">
          <a:extLst>
            <a:ext uri="{FF2B5EF4-FFF2-40B4-BE49-F238E27FC236}">
              <a16:creationId xmlns:a16="http://schemas.microsoft.com/office/drawing/2014/main" id="{8D9C97BA-7F72-404B-A8FD-BB6BAF41398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4" name="Text Box 11">
          <a:extLst>
            <a:ext uri="{FF2B5EF4-FFF2-40B4-BE49-F238E27FC236}">
              <a16:creationId xmlns:a16="http://schemas.microsoft.com/office/drawing/2014/main" id="{6CA7E085-F877-4B8A-AFA4-59BADE37422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5" name="Text Box 11">
          <a:extLst>
            <a:ext uri="{FF2B5EF4-FFF2-40B4-BE49-F238E27FC236}">
              <a16:creationId xmlns:a16="http://schemas.microsoft.com/office/drawing/2014/main" id="{A5BE7B7E-5592-4B00-84C5-27634C8AFB6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6" name="Text Box 11">
          <a:extLst>
            <a:ext uri="{FF2B5EF4-FFF2-40B4-BE49-F238E27FC236}">
              <a16:creationId xmlns:a16="http://schemas.microsoft.com/office/drawing/2014/main" id="{F3F7592E-0BA1-4F9D-ABFD-2875575E7B8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7" name="Text Box 11">
          <a:extLst>
            <a:ext uri="{FF2B5EF4-FFF2-40B4-BE49-F238E27FC236}">
              <a16:creationId xmlns:a16="http://schemas.microsoft.com/office/drawing/2014/main" id="{3B98A41E-94BF-49CA-ADE6-5F1AADCE2EE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8" name="Text Box 11">
          <a:extLst>
            <a:ext uri="{FF2B5EF4-FFF2-40B4-BE49-F238E27FC236}">
              <a16:creationId xmlns:a16="http://schemas.microsoft.com/office/drawing/2014/main" id="{D691D4A6-7B28-4C85-8894-A79A4AF4554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9" name="Text Box 11">
          <a:extLst>
            <a:ext uri="{FF2B5EF4-FFF2-40B4-BE49-F238E27FC236}">
              <a16:creationId xmlns:a16="http://schemas.microsoft.com/office/drawing/2014/main" id="{A623E354-5B87-4AD1-8981-9C56E4A3F66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0" name="Text Box 11">
          <a:extLst>
            <a:ext uri="{FF2B5EF4-FFF2-40B4-BE49-F238E27FC236}">
              <a16:creationId xmlns:a16="http://schemas.microsoft.com/office/drawing/2014/main" id="{F9BC6437-280C-4BB8-ADE1-000574CE167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1" name="Text Box 11">
          <a:extLst>
            <a:ext uri="{FF2B5EF4-FFF2-40B4-BE49-F238E27FC236}">
              <a16:creationId xmlns:a16="http://schemas.microsoft.com/office/drawing/2014/main" id="{A4CBA469-F194-4E04-B7A3-AD11082333B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2" name="Text Box 11">
          <a:extLst>
            <a:ext uri="{FF2B5EF4-FFF2-40B4-BE49-F238E27FC236}">
              <a16:creationId xmlns:a16="http://schemas.microsoft.com/office/drawing/2014/main" id="{A8868FAF-CA16-4EBC-A1FF-30BD44A3B85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3" name="Text Box 11">
          <a:extLst>
            <a:ext uri="{FF2B5EF4-FFF2-40B4-BE49-F238E27FC236}">
              <a16:creationId xmlns:a16="http://schemas.microsoft.com/office/drawing/2014/main" id="{6AB1C45A-5714-469C-9909-ACFF0F02EB4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4" name="Text Box 11">
          <a:extLst>
            <a:ext uri="{FF2B5EF4-FFF2-40B4-BE49-F238E27FC236}">
              <a16:creationId xmlns:a16="http://schemas.microsoft.com/office/drawing/2014/main" id="{BE60786E-62E0-434F-A450-DBF062FED5F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5" name="Text Box 11">
          <a:extLst>
            <a:ext uri="{FF2B5EF4-FFF2-40B4-BE49-F238E27FC236}">
              <a16:creationId xmlns:a16="http://schemas.microsoft.com/office/drawing/2014/main" id="{6D7BA2B5-B72D-455B-85F7-2748311F111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6" name="Text Box 11">
          <a:extLst>
            <a:ext uri="{FF2B5EF4-FFF2-40B4-BE49-F238E27FC236}">
              <a16:creationId xmlns:a16="http://schemas.microsoft.com/office/drawing/2014/main" id="{A6E66273-AC2F-498E-B2B4-8A91E8C5933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7" name="Text Box 11">
          <a:extLst>
            <a:ext uri="{FF2B5EF4-FFF2-40B4-BE49-F238E27FC236}">
              <a16:creationId xmlns:a16="http://schemas.microsoft.com/office/drawing/2014/main" id="{09442643-E4F5-4C36-AB7A-82526436200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8" name="Text Box 11">
          <a:extLst>
            <a:ext uri="{FF2B5EF4-FFF2-40B4-BE49-F238E27FC236}">
              <a16:creationId xmlns:a16="http://schemas.microsoft.com/office/drawing/2014/main" id="{9BC57929-A329-47A9-8F01-5F7609EB310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9" name="Text Box 11">
          <a:extLst>
            <a:ext uri="{FF2B5EF4-FFF2-40B4-BE49-F238E27FC236}">
              <a16:creationId xmlns:a16="http://schemas.microsoft.com/office/drawing/2014/main" id="{2DDF9026-59AB-4E6F-92C2-FC7DD21032A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0" name="Text Box 11">
          <a:extLst>
            <a:ext uri="{FF2B5EF4-FFF2-40B4-BE49-F238E27FC236}">
              <a16:creationId xmlns:a16="http://schemas.microsoft.com/office/drawing/2014/main" id="{CBAED279-B852-4027-A8FE-917501D8469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1" name="Text Box 11">
          <a:extLst>
            <a:ext uri="{FF2B5EF4-FFF2-40B4-BE49-F238E27FC236}">
              <a16:creationId xmlns:a16="http://schemas.microsoft.com/office/drawing/2014/main" id="{2F93D242-9038-4D4B-81CA-F0D0BBE9EF4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2" name="Text Box 11">
          <a:extLst>
            <a:ext uri="{FF2B5EF4-FFF2-40B4-BE49-F238E27FC236}">
              <a16:creationId xmlns:a16="http://schemas.microsoft.com/office/drawing/2014/main" id="{78D49A14-92FE-45CC-A989-C48BAAF0248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3" name="Text Box 11">
          <a:extLst>
            <a:ext uri="{FF2B5EF4-FFF2-40B4-BE49-F238E27FC236}">
              <a16:creationId xmlns:a16="http://schemas.microsoft.com/office/drawing/2014/main" id="{BEFA7DF7-AF4F-449C-A9A6-785FC09641B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4" name="Text Box 11">
          <a:extLst>
            <a:ext uri="{FF2B5EF4-FFF2-40B4-BE49-F238E27FC236}">
              <a16:creationId xmlns:a16="http://schemas.microsoft.com/office/drawing/2014/main" id="{10DE96B9-3B0E-4C30-A73C-60621B0F5B7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5" name="Text Box 11">
          <a:extLst>
            <a:ext uri="{FF2B5EF4-FFF2-40B4-BE49-F238E27FC236}">
              <a16:creationId xmlns:a16="http://schemas.microsoft.com/office/drawing/2014/main" id="{B26D9136-5957-4711-A20E-456F7CC12AD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6" name="Text Box 11">
          <a:extLst>
            <a:ext uri="{FF2B5EF4-FFF2-40B4-BE49-F238E27FC236}">
              <a16:creationId xmlns:a16="http://schemas.microsoft.com/office/drawing/2014/main" id="{DD2E0863-E128-456B-AB70-DE95434F0B7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7" name="Text Box 11">
          <a:extLst>
            <a:ext uri="{FF2B5EF4-FFF2-40B4-BE49-F238E27FC236}">
              <a16:creationId xmlns:a16="http://schemas.microsoft.com/office/drawing/2014/main" id="{3277A434-F460-40E9-A3A0-73C22190946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8" name="Text Box 11">
          <a:extLst>
            <a:ext uri="{FF2B5EF4-FFF2-40B4-BE49-F238E27FC236}">
              <a16:creationId xmlns:a16="http://schemas.microsoft.com/office/drawing/2014/main" id="{00C21BF8-CE0C-4688-B389-3149C763E90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9" name="Text Box 11">
          <a:extLst>
            <a:ext uri="{FF2B5EF4-FFF2-40B4-BE49-F238E27FC236}">
              <a16:creationId xmlns:a16="http://schemas.microsoft.com/office/drawing/2014/main" id="{0E990068-4A3D-43CE-9F44-0128B5F37665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0" name="Text Box 11">
          <a:extLst>
            <a:ext uri="{FF2B5EF4-FFF2-40B4-BE49-F238E27FC236}">
              <a16:creationId xmlns:a16="http://schemas.microsoft.com/office/drawing/2014/main" id="{48491884-FED2-4BF9-B2F8-9CC2400014C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1" name="Text Box 11">
          <a:extLst>
            <a:ext uri="{FF2B5EF4-FFF2-40B4-BE49-F238E27FC236}">
              <a16:creationId xmlns:a16="http://schemas.microsoft.com/office/drawing/2014/main" id="{D240AACE-D45D-4796-BCD8-20D0DCF3AE4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2" name="Text Box 11">
          <a:extLst>
            <a:ext uri="{FF2B5EF4-FFF2-40B4-BE49-F238E27FC236}">
              <a16:creationId xmlns:a16="http://schemas.microsoft.com/office/drawing/2014/main" id="{2EC89FF0-F34B-4BBB-8D29-B0E4044088A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3" name="Text Box 11">
          <a:extLst>
            <a:ext uri="{FF2B5EF4-FFF2-40B4-BE49-F238E27FC236}">
              <a16:creationId xmlns:a16="http://schemas.microsoft.com/office/drawing/2014/main" id="{33D3F04C-65A9-42D1-8277-EEF5A885877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4" name="Text Box 11">
          <a:extLst>
            <a:ext uri="{FF2B5EF4-FFF2-40B4-BE49-F238E27FC236}">
              <a16:creationId xmlns:a16="http://schemas.microsoft.com/office/drawing/2014/main" id="{B4F042FD-A623-4DF9-9EB9-392ED90357A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5" name="Text Box 11">
          <a:extLst>
            <a:ext uri="{FF2B5EF4-FFF2-40B4-BE49-F238E27FC236}">
              <a16:creationId xmlns:a16="http://schemas.microsoft.com/office/drawing/2014/main" id="{03534DEA-F02D-4710-8A4D-F40AD471A13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6" name="Text Box 11">
          <a:extLst>
            <a:ext uri="{FF2B5EF4-FFF2-40B4-BE49-F238E27FC236}">
              <a16:creationId xmlns:a16="http://schemas.microsoft.com/office/drawing/2014/main" id="{3BB90FF0-139B-4524-9F06-A508F57B157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7" name="Text Box 11">
          <a:extLst>
            <a:ext uri="{FF2B5EF4-FFF2-40B4-BE49-F238E27FC236}">
              <a16:creationId xmlns:a16="http://schemas.microsoft.com/office/drawing/2014/main" id="{386F6C0F-C171-44AC-9E13-6546106465F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8" name="Text Box 11">
          <a:extLst>
            <a:ext uri="{FF2B5EF4-FFF2-40B4-BE49-F238E27FC236}">
              <a16:creationId xmlns:a16="http://schemas.microsoft.com/office/drawing/2014/main" id="{9AF67438-64DD-47B6-B1BA-BAD6E57D8DB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9" name="Text Box 11">
          <a:extLst>
            <a:ext uri="{FF2B5EF4-FFF2-40B4-BE49-F238E27FC236}">
              <a16:creationId xmlns:a16="http://schemas.microsoft.com/office/drawing/2014/main" id="{55EBCC40-C7DE-4FE4-9F28-396BD756CAC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0" name="Text Box 11">
          <a:extLst>
            <a:ext uri="{FF2B5EF4-FFF2-40B4-BE49-F238E27FC236}">
              <a16:creationId xmlns:a16="http://schemas.microsoft.com/office/drawing/2014/main" id="{5CAA5788-F876-480B-95D0-F23E90BB004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1" name="Text Box 11">
          <a:extLst>
            <a:ext uri="{FF2B5EF4-FFF2-40B4-BE49-F238E27FC236}">
              <a16:creationId xmlns:a16="http://schemas.microsoft.com/office/drawing/2014/main" id="{5958E56D-82E7-47D3-B947-391B0B00446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2" name="Text Box 11">
          <a:extLst>
            <a:ext uri="{FF2B5EF4-FFF2-40B4-BE49-F238E27FC236}">
              <a16:creationId xmlns:a16="http://schemas.microsoft.com/office/drawing/2014/main" id="{8B2CBB50-FD98-4523-BB76-5CD083456EE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3" name="Text Box 11">
          <a:extLst>
            <a:ext uri="{FF2B5EF4-FFF2-40B4-BE49-F238E27FC236}">
              <a16:creationId xmlns:a16="http://schemas.microsoft.com/office/drawing/2014/main" id="{42694C3D-6E69-4EAF-9DDF-0E48F1E4FAC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4" name="Text Box 11">
          <a:extLst>
            <a:ext uri="{FF2B5EF4-FFF2-40B4-BE49-F238E27FC236}">
              <a16:creationId xmlns:a16="http://schemas.microsoft.com/office/drawing/2014/main" id="{B8F1A352-565D-4B85-AD38-BEC711EE29E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5" name="Text Box 11">
          <a:extLst>
            <a:ext uri="{FF2B5EF4-FFF2-40B4-BE49-F238E27FC236}">
              <a16:creationId xmlns:a16="http://schemas.microsoft.com/office/drawing/2014/main" id="{ABF0D9BE-DF6C-4061-BD0C-5EA791E5BB2C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6" name="Text Box 11">
          <a:extLst>
            <a:ext uri="{FF2B5EF4-FFF2-40B4-BE49-F238E27FC236}">
              <a16:creationId xmlns:a16="http://schemas.microsoft.com/office/drawing/2014/main" id="{EE7CDFD3-619B-4391-9161-A0ACBECA3B8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7" name="Text Box 11">
          <a:extLst>
            <a:ext uri="{FF2B5EF4-FFF2-40B4-BE49-F238E27FC236}">
              <a16:creationId xmlns:a16="http://schemas.microsoft.com/office/drawing/2014/main" id="{2EE89D2A-795F-41BD-B198-65ABF14B290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8" name="Text Box 11">
          <a:extLst>
            <a:ext uri="{FF2B5EF4-FFF2-40B4-BE49-F238E27FC236}">
              <a16:creationId xmlns:a16="http://schemas.microsoft.com/office/drawing/2014/main" id="{84980DD4-B04B-4CA1-82A0-14010C0BF57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869" name="Text Box 11">
          <a:extLst>
            <a:ext uri="{FF2B5EF4-FFF2-40B4-BE49-F238E27FC236}">
              <a16:creationId xmlns:a16="http://schemas.microsoft.com/office/drawing/2014/main" id="{1B416622-B571-44DD-8074-DA9E3C38DFC3}"/>
            </a:ext>
          </a:extLst>
        </xdr:cNvPr>
        <xdr:cNvSpPr txBox="1">
          <a:spLocks noChangeArrowheads="1"/>
        </xdr:cNvSpPr>
      </xdr:nvSpPr>
      <xdr:spPr bwMode="auto">
        <a:xfrm flipH="1"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870" name="Text Box 11">
          <a:extLst>
            <a:ext uri="{FF2B5EF4-FFF2-40B4-BE49-F238E27FC236}">
              <a16:creationId xmlns:a16="http://schemas.microsoft.com/office/drawing/2014/main" id="{9A3EC552-54D5-4755-90AD-4D5E509F47D8}"/>
            </a:ext>
          </a:extLst>
        </xdr:cNvPr>
        <xdr:cNvSpPr txBox="1">
          <a:spLocks noChangeArrowheads="1"/>
        </xdr:cNvSpPr>
      </xdr:nvSpPr>
      <xdr:spPr bwMode="auto">
        <a:xfrm flipH="1"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1" name="Text Box 11">
          <a:extLst>
            <a:ext uri="{FF2B5EF4-FFF2-40B4-BE49-F238E27FC236}">
              <a16:creationId xmlns:a16="http://schemas.microsoft.com/office/drawing/2014/main" id="{FEE951E3-7E8F-4BE3-93EF-70EB1ACF36E9}"/>
            </a:ext>
          </a:extLst>
        </xdr:cNvPr>
        <xdr:cNvSpPr txBox="1">
          <a:spLocks noChangeArrowheads="1"/>
        </xdr:cNvSpPr>
      </xdr:nvSpPr>
      <xdr:spPr bwMode="auto">
        <a:xfrm flipH="1"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2" name="Text Box 11">
          <a:extLst>
            <a:ext uri="{FF2B5EF4-FFF2-40B4-BE49-F238E27FC236}">
              <a16:creationId xmlns:a16="http://schemas.microsoft.com/office/drawing/2014/main" id="{D5E3FE33-CAA2-4A97-8C76-95B71753953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3" name="Text Box 11">
          <a:extLst>
            <a:ext uri="{FF2B5EF4-FFF2-40B4-BE49-F238E27FC236}">
              <a16:creationId xmlns:a16="http://schemas.microsoft.com/office/drawing/2014/main" id="{ED10377F-503D-4FF6-91F9-DCCCE2B7AD5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4" name="Text Box 11">
          <a:extLst>
            <a:ext uri="{FF2B5EF4-FFF2-40B4-BE49-F238E27FC236}">
              <a16:creationId xmlns:a16="http://schemas.microsoft.com/office/drawing/2014/main" id="{AF8F53E6-35BA-4963-96EB-8DC71426024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5" name="Text Box 11">
          <a:extLst>
            <a:ext uri="{FF2B5EF4-FFF2-40B4-BE49-F238E27FC236}">
              <a16:creationId xmlns:a16="http://schemas.microsoft.com/office/drawing/2014/main" id="{DA6A7079-41AB-45CB-8624-DF962B0D40A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6" name="Text Box 11">
          <a:extLst>
            <a:ext uri="{FF2B5EF4-FFF2-40B4-BE49-F238E27FC236}">
              <a16:creationId xmlns:a16="http://schemas.microsoft.com/office/drawing/2014/main" id="{3ECB5D3A-6CC3-422A-99EF-8A3CEC15898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7" name="Text Box 11">
          <a:extLst>
            <a:ext uri="{FF2B5EF4-FFF2-40B4-BE49-F238E27FC236}">
              <a16:creationId xmlns:a16="http://schemas.microsoft.com/office/drawing/2014/main" id="{1764140F-1932-4EA8-B854-DB15A7A3F36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78" name="Text Box 11">
          <a:extLst>
            <a:ext uri="{FF2B5EF4-FFF2-40B4-BE49-F238E27FC236}">
              <a16:creationId xmlns:a16="http://schemas.microsoft.com/office/drawing/2014/main" id="{3B55B3BA-10C0-4B82-A90A-BB32F63EBDA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79" name="Text Box 11">
          <a:extLst>
            <a:ext uri="{FF2B5EF4-FFF2-40B4-BE49-F238E27FC236}">
              <a16:creationId xmlns:a16="http://schemas.microsoft.com/office/drawing/2014/main" id="{A6D8F433-6B94-4067-971E-ADCB8B2D654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0" name="Text Box 11">
          <a:extLst>
            <a:ext uri="{FF2B5EF4-FFF2-40B4-BE49-F238E27FC236}">
              <a16:creationId xmlns:a16="http://schemas.microsoft.com/office/drawing/2014/main" id="{BA0B538A-AD57-4CD6-A1BF-DB56973E50A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1" name="Text Box 11">
          <a:extLst>
            <a:ext uri="{FF2B5EF4-FFF2-40B4-BE49-F238E27FC236}">
              <a16:creationId xmlns:a16="http://schemas.microsoft.com/office/drawing/2014/main" id="{AFCE1523-2907-4B38-AE38-494F790C45C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82" name="Text Box 11">
          <a:extLst>
            <a:ext uri="{FF2B5EF4-FFF2-40B4-BE49-F238E27FC236}">
              <a16:creationId xmlns:a16="http://schemas.microsoft.com/office/drawing/2014/main" id="{9E1086EE-6CC6-463C-9362-B6E5CC55D88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83" name="Text Box 11">
          <a:extLst>
            <a:ext uri="{FF2B5EF4-FFF2-40B4-BE49-F238E27FC236}">
              <a16:creationId xmlns:a16="http://schemas.microsoft.com/office/drawing/2014/main" id="{54EB8B3E-761B-42F0-A8C5-43B13266A8A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4" name="Text Box 11">
          <a:extLst>
            <a:ext uri="{FF2B5EF4-FFF2-40B4-BE49-F238E27FC236}">
              <a16:creationId xmlns:a16="http://schemas.microsoft.com/office/drawing/2014/main" id="{D52B292D-54A8-4F8A-8343-52DFD3D547F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5" name="Text Box 11">
          <a:extLst>
            <a:ext uri="{FF2B5EF4-FFF2-40B4-BE49-F238E27FC236}">
              <a16:creationId xmlns:a16="http://schemas.microsoft.com/office/drawing/2014/main" id="{F6029C81-18B1-46CE-8270-EDE8445708F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86" name="Text Box 11">
          <a:extLst>
            <a:ext uri="{FF2B5EF4-FFF2-40B4-BE49-F238E27FC236}">
              <a16:creationId xmlns:a16="http://schemas.microsoft.com/office/drawing/2014/main" id="{6CF6EB6F-BD86-4FC1-A6CC-F6B7F4B77F9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87" name="Text Box 11">
          <a:extLst>
            <a:ext uri="{FF2B5EF4-FFF2-40B4-BE49-F238E27FC236}">
              <a16:creationId xmlns:a16="http://schemas.microsoft.com/office/drawing/2014/main" id="{EEEFCB99-7FA1-4B96-8ACF-31142C02C99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8" name="Text Box 11">
          <a:extLst>
            <a:ext uri="{FF2B5EF4-FFF2-40B4-BE49-F238E27FC236}">
              <a16:creationId xmlns:a16="http://schemas.microsoft.com/office/drawing/2014/main" id="{DB9AF189-6A22-45C4-999D-564029AD85D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9" name="Text Box 11">
          <a:extLst>
            <a:ext uri="{FF2B5EF4-FFF2-40B4-BE49-F238E27FC236}">
              <a16:creationId xmlns:a16="http://schemas.microsoft.com/office/drawing/2014/main" id="{993FCAD4-D48E-44C2-9C2B-A96AC165DA4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0" name="Text Box 11">
          <a:extLst>
            <a:ext uri="{FF2B5EF4-FFF2-40B4-BE49-F238E27FC236}">
              <a16:creationId xmlns:a16="http://schemas.microsoft.com/office/drawing/2014/main" id="{5AABD35E-8989-4AF1-83C1-EB9F974B337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1" name="Text Box 11">
          <a:extLst>
            <a:ext uri="{FF2B5EF4-FFF2-40B4-BE49-F238E27FC236}">
              <a16:creationId xmlns:a16="http://schemas.microsoft.com/office/drawing/2014/main" id="{E958EE79-28B8-44C6-84E6-BC1F89CCAAB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2" name="Text Box 11">
          <a:extLst>
            <a:ext uri="{FF2B5EF4-FFF2-40B4-BE49-F238E27FC236}">
              <a16:creationId xmlns:a16="http://schemas.microsoft.com/office/drawing/2014/main" id="{DCAC8721-37C1-4F1E-91DE-B5B167ED85E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3" name="Text Box 11">
          <a:extLst>
            <a:ext uri="{FF2B5EF4-FFF2-40B4-BE49-F238E27FC236}">
              <a16:creationId xmlns:a16="http://schemas.microsoft.com/office/drawing/2014/main" id="{AF6AD29F-F5AC-4A4D-AF7B-32CA58635D4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4" name="Text Box 11">
          <a:extLst>
            <a:ext uri="{FF2B5EF4-FFF2-40B4-BE49-F238E27FC236}">
              <a16:creationId xmlns:a16="http://schemas.microsoft.com/office/drawing/2014/main" id="{D78FC475-B473-4E2D-9F88-03155AB6D3D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5" name="Text Box 11">
          <a:extLst>
            <a:ext uri="{FF2B5EF4-FFF2-40B4-BE49-F238E27FC236}">
              <a16:creationId xmlns:a16="http://schemas.microsoft.com/office/drawing/2014/main" id="{4B96B9D8-0B9E-415F-998B-E0A53A9351D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6" name="Text Box 11">
          <a:extLst>
            <a:ext uri="{FF2B5EF4-FFF2-40B4-BE49-F238E27FC236}">
              <a16:creationId xmlns:a16="http://schemas.microsoft.com/office/drawing/2014/main" id="{5B2C1EE9-1FF6-4757-8C3E-87DEE9C4E2A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7" name="Text Box 11">
          <a:extLst>
            <a:ext uri="{FF2B5EF4-FFF2-40B4-BE49-F238E27FC236}">
              <a16:creationId xmlns:a16="http://schemas.microsoft.com/office/drawing/2014/main" id="{7DB797BD-C574-4620-A3F6-1CC9EA82E1E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8" name="Text Box 11">
          <a:extLst>
            <a:ext uri="{FF2B5EF4-FFF2-40B4-BE49-F238E27FC236}">
              <a16:creationId xmlns:a16="http://schemas.microsoft.com/office/drawing/2014/main" id="{6C1F036A-CD28-493C-88E2-37C4A0901EA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9" name="Text Box 11">
          <a:extLst>
            <a:ext uri="{FF2B5EF4-FFF2-40B4-BE49-F238E27FC236}">
              <a16:creationId xmlns:a16="http://schemas.microsoft.com/office/drawing/2014/main" id="{79D0B9B0-CC51-4441-B73D-0BD1858B8F4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0" name="Text Box 11">
          <a:extLst>
            <a:ext uri="{FF2B5EF4-FFF2-40B4-BE49-F238E27FC236}">
              <a16:creationId xmlns:a16="http://schemas.microsoft.com/office/drawing/2014/main" id="{BA908BC8-4A94-4D10-8324-546F73AFC74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1" name="Text Box 11">
          <a:extLst>
            <a:ext uri="{FF2B5EF4-FFF2-40B4-BE49-F238E27FC236}">
              <a16:creationId xmlns:a16="http://schemas.microsoft.com/office/drawing/2014/main" id="{10EAA1C4-74CC-4727-AD12-CFB6CE41EE9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2" name="Text Box 11">
          <a:extLst>
            <a:ext uri="{FF2B5EF4-FFF2-40B4-BE49-F238E27FC236}">
              <a16:creationId xmlns:a16="http://schemas.microsoft.com/office/drawing/2014/main" id="{A5162048-D0E9-4D0B-B7A4-BD98BBBD7FD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3" name="Text Box 11">
          <a:extLst>
            <a:ext uri="{FF2B5EF4-FFF2-40B4-BE49-F238E27FC236}">
              <a16:creationId xmlns:a16="http://schemas.microsoft.com/office/drawing/2014/main" id="{FF6703E4-B42F-4B99-957C-3A4DD192CF3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4" name="Text Box 11">
          <a:extLst>
            <a:ext uri="{FF2B5EF4-FFF2-40B4-BE49-F238E27FC236}">
              <a16:creationId xmlns:a16="http://schemas.microsoft.com/office/drawing/2014/main" id="{95C23A62-24DB-4B46-9E38-D6BE0ECD532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5" name="Text Box 11">
          <a:extLst>
            <a:ext uri="{FF2B5EF4-FFF2-40B4-BE49-F238E27FC236}">
              <a16:creationId xmlns:a16="http://schemas.microsoft.com/office/drawing/2014/main" id="{FE7C5A9A-C9DF-4F1A-AACD-127BCD58AA8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6" name="Text Box 11">
          <a:extLst>
            <a:ext uri="{FF2B5EF4-FFF2-40B4-BE49-F238E27FC236}">
              <a16:creationId xmlns:a16="http://schemas.microsoft.com/office/drawing/2014/main" id="{E806D752-A11F-4BD1-94F0-E8F24E1D992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7" name="Text Box 11">
          <a:extLst>
            <a:ext uri="{FF2B5EF4-FFF2-40B4-BE49-F238E27FC236}">
              <a16:creationId xmlns:a16="http://schemas.microsoft.com/office/drawing/2014/main" id="{A1BABE28-8F09-4581-A755-52450C5B1C7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8" name="Text Box 11">
          <a:extLst>
            <a:ext uri="{FF2B5EF4-FFF2-40B4-BE49-F238E27FC236}">
              <a16:creationId xmlns:a16="http://schemas.microsoft.com/office/drawing/2014/main" id="{AA0B3826-15D1-480A-AD6E-8C2BE8446A9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9" name="Text Box 11">
          <a:extLst>
            <a:ext uri="{FF2B5EF4-FFF2-40B4-BE49-F238E27FC236}">
              <a16:creationId xmlns:a16="http://schemas.microsoft.com/office/drawing/2014/main" id="{D9BFDEB0-15B4-4928-9598-D269EA67E40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10" name="Text Box 11">
          <a:extLst>
            <a:ext uri="{FF2B5EF4-FFF2-40B4-BE49-F238E27FC236}">
              <a16:creationId xmlns:a16="http://schemas.microsoft.com/office/drawing/2014/main" id="{5B19CAB1-1CF9-4F34-8D18-C23EE93F64A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11" name="Text Box 11">
          <a:extLst>
            <a:ext uri="{FF2B5EF4-FFF2-40B4-BE49-F238E27FC236}">
              <a16:creationId xmlns:a16="http://schemas.microsoft.com/office/drawing/2014/main" id="{BBFE65BF-FFDA-4098-B2EA-C4F29292EFD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12" name="Text Box 11">
          <a:extLst>
            <a:ext uri="{FF2B5EF4-FFF2-40B4-BE49-F238E27FC236}">
              <a16:creationId xmlns:a16="http://schemas.microsoft.com/office/drawing/2014/main" id="{FE3D3D54-7A3B-40B7-98B5-AB1ACEAA1DC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13" name="Text Box 11">
          <a:extLst>
            <a:ext uri="{FF2B5EF4-FFF2-40B4-BE49-F238E27FC236}">
              <a16:creationId xmlns:a16="http://schemas.microsoft.com/office/drawing/2014/main" id="{7A22E874-C7FB-4252-9EA3-D0F7574EFCB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4" name="Text Box 11">
          <a:extLst>
            <a:ext uri="{FF2B5EF4-FFF2-40B4-BE49-F238E27FC236}">
              <a16:creationId xmlns:a16="http://schemas.microsoft.com/office/drawing/2014/main" id="{FE4F3A36-3D1E-4A8E-84FC-9F78D628210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5" name="Text Box 11">
          <a:extLst>
            <a:ext uri="{FF2B5EF4-FFF2-40B4-BE49-F238E27FC236}">
              <a16:creationId xmlns:a16="http://schemas.microsoft.com/office/drawing/2014/main" id="{05DB1735-E404-4592-9937-7684D4C452C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6" name="Text Box 11">
          <a:extLst>
            <a:ext uri="{FF2B5EF4-FFF2-40B4-BE49-F238E27FC236}">
              <a16:creationId xmlns:a16="http://schemas.microsoft.com/office/drawing/2014/main" id="{5A65EDB8-FC0E-48EF-9D5E-09E3B28F628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7" name="Text Box 11">
          <a:extLst>
            <a:ext uri="{FF2B5EF4-FFF2-40B4-BE49-F238E27FC236}">
              <a16:creationId xmlns:a16="http://schemas.microsoft.com/office/drawing/2014/main" id="{6F0AA404-6DAD-4530-B004-2983AFC7CF0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8" name="Text Box 11">
          <a:extLst>
            <a:ext uri="{FF2B5EF4-FFF2-40B4-BE49-F238E27FC236}">
              <a16:creationId xmlns:a16="http://schemas.microsoft.com/office/drawing/2014/main" id="{C28EC17B-1B13-401D-A51F-B19F8E70F36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9" name="Text Box 11">
          <a:extLst>
            <a:ext uri="{FF2B5EF4-FFF2-40B4-BE49-F238E27FC236}">
              <a16:creationId xmlns:a16="http://schemas.microsoft.com/office/drawing/2014/main" id="{7921BCDE-5E56-4D4C-BCF4-906BC0FC881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20" name="Text Box 11">
          <a:extLst>
            <a:ext uri="{FF2B5EF4-FFF2-40B4-BE49-F238E27FC236}">
              <a16:creationId xmlns:a16="http://schemas.microsoft.com/office/drawing/2014/main" id="{B2289ACA-472B-4AFB-ADEF-55326A57120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21" name="Text Box 11">
          <a:extLst>
            <a:ext uri="{FF2B5EF4-FFF2-40B4-BE49-F238E27FC236}">
              <a16:creationId xmlns:a16="http://schemas.microsoft.com/office/drawing/2014/main" id="{1ECBE348-6DE7-4961-9174-7B880ABDC5E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22" name="Text Box 11">
          <a:extLst>
            <a:ext uri="{FF2B5EF4-FFF2-40B4-BE49-F238E27FC236}">
              <a16:creationId xmlns:a16="http://schemas.microsoft.com/office/drawing/2014/main" id="{CB6C08AF-35D8-4C37-B4EE-6B05C3D2C78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23" name="Text Box 11">
          <a:extLst>
            <a:ext uri="{FF2B5EF4-FFF2-40B4-BE49-F238E27FC236}">
              <a16:creationId xmlns:a16="http://schemas.microsoft.com/office/drawing/2014/main" id="{B2B17E04-7B31-4B96-ACE2-1E6B1CF7962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24" name="Text Box 11">
          <a:extLst>
            <a:ext uri="{FF2B5EF4-FFF2-40B4-BE49-F238E27FC236}">
              <a16:creationId xmlns:a16="http://schemas.microsoft.com/office/drawing/2014/main" id="{004C3EF6-A6D6-4780-A0ED-9E9BB9FCFBA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25" name="Text Box 11">
          <a:extLst>
            <a:ext uri="{FF2B5EF4-FFF2-40B4-BE49-F238E27FC236}">
              <a16:creationId xmlns:a16="http://schemas.microsoft.com/office/drawing/2014/main" id="{BEFDDB24-FFD6-4E33-BEC1-BD396D6A646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26" name="Text Box 11">
          <a:extLst>
            <a:ext uri="{FF2B5EF4-FFF2-40B4-BE49-F238E27FC236}">
              <a16:creationId xmlns:a16="http://schemas.microsoft.com/office/drawing/2014/main" id="{A864F836-DA2E-476F-9AD7-78A2AEA91B8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27" name="Text Box 11">
          <a:extLst>
            <a:ext uri="{FF2B5EF4-FFF2-40B4-BE49-F238E27FC236}">
              <a16:creationId xmlns:a16="http://schemas.microsoft.com/office/drawing/2014/main" id="{A6C48D5F-7D54-4EE7-ACF5-0614261450C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28" name="Text Box 11">
          <a:extLst>
            <a:ext uri="{FF2B5EF4-FFF2-40B4-BE49-F238E27FC236}">
              <a16:creationId xmlns:a16="http://schemas.microsoft.com/office/drawing/2014/main" id="{608FAFBB-729A-42AD-A647-9DD34FFF49D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29" name="Text Box 11">
          <a:extLst>
            <a:ext uri="{FF2B5EF4-FFF2-40B4-BE49-F238E27FC236}">
              <a16:creationId xmlns:a16="http://schemas.microsoft.com/office/drawing/2014/main" id="{9C8A677C-5C8D-40B9-AFDB-FB031C5BAC3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0" name="Text Box 11">
          <a:extLst>
            <a:ext uri="{FF2B5EF4-FFF2-40B4-BE49-F238E27FC236}">
              <a16:creationId xmlns:a16="http://schemas.microsoft.com/office/drawing/2014/main" id="{3A62D717-AEA2-443D-A618-B1B51BF8ADA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31" name="Text Box 11">
          <a:extLst>
            <a:ext uri="{FF2B5EF4-FFF2-40B4-BE49-F238E27FC236}">
              <a16:creationId xmlns:a16="http://schemas.microsoft.com/office/drawing/2014/main" id="{7D4A94C3-1D85-4942-A44F-1D54F4D6ECF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32" name="Text Box 11">
          <a:extLst>
            <a:ext uri="{FF2B5EF4-FFF2-40B4-BE49-F238E27FC236}">
              <a16:creationId xmlns:a16="http://schemas.microsoft.com/office/drawing/2014/main" id="{E9384308-7317-41C5-B62E-D2F757F53CD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3" name="Text Box 11">
          <a:extLst>
            <a:ext uri="{FF2B5EF4-FFF2-40B4-BE49-F238E27FC236}">
              <a16:creationId xmlns:a16="http://schemas.microsoft.com/office/drawing/2014/main" id="{797E8B87-62A0-4672-86A8-E71A54D55AE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4" name="Text Box 11">
          <a:extLst>
            <a:ext uri="{FF2B5EF4-FFF2-40B4-BE49-F238E27FC236}">
              <a16:creationId xmlns:a16="http://schemas.microsoft.com/office/drawing/2014/main" id="{632C6D82-E199-4226-998C-19673C10129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5" name="Text Box 11">
          <a:extLst>
            <a:ext uri="{FF2B5EF4-FFF2-40B4-BE49-F238E27FC236}">
              <a16:creationId xmlns:a16="http://schemas.microsoft.com/office/drawing/2014/main" id="{91EF8CA4-3EEF-43E6-9873-F6A5433DD94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6" name="Text Box 11">
          <a:extLst>
            <a:ext uri="{FF2B5EF4-FFF2-40B4-BE49-F238E27FC236}">
              <a16:creationId xmlns:a16="http://schemas.microsoft.com/office/drawing/2014/main" id="{0F537984-6263-40FE-A81B-AD55467BE8C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7" name="Text Box 11">
          <a:extLst>
            <a:ext uri="{FF2B5EF4-FFF2-40B4-BE49-F238E27FC236}">
              <a16:creationId xmlns:a16="http://schemas.microsoft.com/office/drawing/2014/main" id="{477AC235-8C7F-4462-94D5-FBCE2273F4B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8" name="Text Box 11">
          <a:extLst>
            <a:ext uri="{FF2B5EF4-FFF2-40B4-BE49-F238E27FC236}">
              <a16:creationId xmlns:a16="http://schemas.microsoft.com/office/drawing/2014/main" id="{41BA1999-940B-4358-B186-C08EECCD08E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9" name="Text Box 11">
          <a:extLst>
            <a:ext uri="{FF2B5EF4-FFF2-40B4-BE49-F238E27FC236}">
              <a16:creationId xmlns:a16="http://schemas.microsoft.com/office/drawing/2014/main" id="{DECE15EE-3C3D-4C72-85D5-0D9D41C8455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0" name="Text Box 11">
          <a:extLst>
            <a:ext uri="{FF2B5EF4-FFF2-40B4-BE49-F238E27FC236}">
              <a16:creationId xmlns:a16="http://schemas.microsoft.com/office/drawing/2014/main" id="{53B83CFF-BD73-4B2E-BDB7-A58A8C8B522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1" name="Text Box 11">
          <a:extLst>
            <a:ext uri="{FF2B5EF4-FFF2-40B4-BE49-F238E27FC236}">
              <a16:creationId xmlns:a16="http://schemas.microsoft.com/office/drawing/2014/main" id="{D0872ED1-922E-42E1-AAA4-B9DDF926F70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2" name="Text Box 11">
          <a:extLst>
            <a:ext uri="{FF2B5EF4-FFF2-40B4-BE49-F238E27FC236}">
              <a16:creationId xmlns:a16="http://schemas.microsoft.com/office/drawing/2014/main" id="{A96428C8-A874-472F-AF39-9B135472230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3" name="Text Box 11">
          <a:extLst>
            <a:ext uri="{FF2B5EF4-FFF2-40B4-BE49-F238E27FC236}">
              <a16:creationId xmlns:a16="http://schemas.microsoft.com/office/drawing/2014/main" id="{0AB98E4C-58F8-4A0B-86DC-034D1781961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4" name="Text Box 11">
          <a:extLst>
            <a:ext uri="{FF2B5EF4-FFF2-40B4-BE49-F238E27FC236}">
              <a16:creationId xmlns:a16="http://schemas.microsoft.com/office/drawing/2014/main" id="{2BDF1DA8-1ABA-46D0-8BB9-2CDA90EE417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5" name="Text Box 11">
          <a:extLst>
            <a:ext uri="{FF2B5EF4-FFF2-40B4-BE49-F238E27FC236}">
              <a16:creationId xmlns:a16="http://schemas.microsoft.com/office/drawing/2014/main" id="{6AE02AB9-57CA-4590-BE56-64978E027AE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6" name="Text Box 11">
          <a:extLst>
            <a:ext uri="{FF2B5EF4-FFF2-40B4-BE49-F238E27FC236}">
              <a16:creationId xmlns:a16="http://schemas.microsoft.com/office/drawing/2014/main" id="{44868A8D-D8D8-4971-BBCF-20D037707BC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7" name="Text Box 11">
          <a:extLst>
            <a:ext uri="{FF2B5EF4-FFF2-40B4-BE49-F238E27FC236}">
              <a16:creationId xmlns:a16="http://schemas.microsoft.com/office/drawing/2014/main" id="{0428F440-9268-4042-9023-494EB39708E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8" name="Text Box 11">
          <a:extLst>
            <a:ext uri="{FF2B5EF4-FFF2-40B4-BE49-F238E27FC236}">
              <a16:creationId xmlns:a16="http://schemas.microsoft.com/office/drawing/2014/main" id="{285D4955-7415-42DB-B38D-C300174B7AE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9" name="Text Box 11">
          <a:extLst>
            <a:ext uri="{FF2B5EF4-FFF2-40B4-BE49-F238E27FC236}">
              <a16:creationId xmlns:a16="http://schemas.microsoft.com/office/drawing/2014/main" id="{E4E1550B-2AFB-4C9E-B3F6-D6C7208A3DE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0" name="Text Box 11">
          <a:extLst>
            <a:ext uri="{FF2B5EF4-FFF2-40B4-BE49-F238E27FC236}">
              <a16:creationId xmlns:a16="http://schemas.microsoft.com/office/drawing/2014/main" id="{B6675C2C-CA70-470E-8F43-60B9A367763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1" name="Text Box 11">
          <a:extLst>
            <a:ext uri="{FF2B5EF4-FFF2-40B4-BE49-F238E27FC236}">
              <a16:creationId xmlns:a16="http://schemas.microsoft.com/office/drawing/2014/main" id="{99B9C9C8-B5A7-471F-BE2F-0F59D660780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2" name="Text Box 11">
          <a:extLst>
            <a:ext uri="{FF2B5EF4-FFF2-40B4-BE49-F238E27FC236}">
              <a16:creationId xmlns:a16="http://schemas.microsoft.com/office/drawing/2014/main" id="{273DD6C9-FAFF-480F-B4B7-11067475FEF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3" name="Text Box 11">
          <a:extLst>
            <a:ext uri="{FF2B5EF4-FFF2-40B4-BE49-F238E27FC236}">
              <a16:creationId xmlns:a16="http://schemas.microsoft.com/office/drawing/2014/main" id="{6600FC2B-6A2F-4CD4-A58A-98CB4B339EB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4" name="Text Box 11">
          <a:extLst>
            <a:ext uri="{FF2B5EF4-FFF2-40B4-BE49-F238E27FC236}">
              <a16:creationId xmlns:a16="http://schemas.microsoft.com/office/drawing/2014/main" id="{06864C87-876C-4083-A62C-5304A26BB50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5" name="Text Box 11">
          <a:extLst>
            <a:ext uri="{FF2B5EF4-FFF2-40B4-BE49-F238E27FC236}">
              <a16:creationId xmlns:a16="http://schemas.microsoft.com/office/drawing/2014/main" id="{F2EEC157-E504-481E-973E-A8BC2CA34D4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6" name="Text Box 11">
          <a:extLst>
            <a:ext uri="{FF2B5EF4-FFF2-40B4-BE49-F238E27FC236}">
              <a16:creationId xmlns:a16="http://schemas.microsoft.com/office/drawing/2014/main" id="{1AB4904E-1DE5-47FD-9935-9A6D409DF47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57" name="Text Box 11">
          <a:extLst>
            <a:ext uri="{FF2B5EF4-FFF2-40B4-BE49-F238E27FC236}">
              <a16:creationId xmlns:a16="http://schemas.microsoft.com/office/drawing/2014/main" id="{32CFEBA1-156D-4113-876A-8A8506BC39C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58" name="Text Box 11">
          <a:extLst>
            <a:ext uri="{FF2B5EF4-FFF2-40B4-BE49-F238E27FC236}">
              <a16:creationId xmlns:a16="http://schemas.microsoft.com/office/drawing/2014/main" id="{863BD8BF-EFBF-4174-A12C-48084AC53EF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59" name="Text Box 11">
          <a:extLst>
            <a:ext uri="{FF2B5EF4-FFF2-40B4-BE49-F238E27FC236}">
              <a16:creationId xmlns:a16="http://schemas.microsoft.com/office/drawing/2014/main" id="{4EDEE46F-3461-4F77-8815-A232C400A5F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0" name="Text Box 11">
          <a:extLst>
            <a:ext uri="{FF2B5EF4-FFF2-40B4-BE49-F238E27FC236}">
              <a16:creationId xmlns:a16="http://schemas.microsoft.com/office/drawing/2014/main" id="{185F6C1A-BE1A-4AF2-83D6-2C25E788D2F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1" name="Text Box 11">
          <a:extLst>
            <a:ext uri="{FF2B5EF4-FFF2-40B4-BE49-F238E27FC236}">
              <a16:creationId xmlns:a16="http://schemas.microsoft.com/office/drawing/2014/main" id="{0E008E02-2FE5-4C6F-8EAD-75C49ED88A1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2" name="Text Box 11">
          <a:extLst>
            <a:ext uri="{FF2B5EF4-FFF2-40B4-BE49-F238E27FC236}">
              <a16:creationId xmlns:a16="http://schemas.microsoft.com/office/drawing/2014/main" id="{BB10D19C-558F-47D6-8C4E-A4CDD1AD76A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3" name="Text Box 11">
          <a:extLst>
            <a:ext uri="{FF2B5EF4-FFF2-40B4-BE49-F238E27FC236}">
              <a16:creationId xmlns:a16="http://schemas.microsoft.com/office/drawing/2014/main" id="{10294EB6-F396-4721-AEB7-7F5D1A916E0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4" name="Text Box 11">
          <a:extLst>
            <a:ext uri="{FF2B5EF4-FFF2-40B4-BE49-F238E27FC236}">
              <a16:creationId xmlns:a16="http://schemas.microsoft.com/office/drawing/2014/main" id="{4087CC9C-D747-462B-B1C2-99352BED6CA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5" name="Text Box 11">
          <a:extLst>
            <a:ext uri="{FF2B5EF4-FFF2-40B4-BE49-F238E27FC236}">
              <a16:creationId xmlns:a16="http://schemas.microsoft.com/office/drawing/2014/main" id="{3DA9690D-AE27-4D49-8B7A-788571723D3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6" name="Text Box 11">
          <a:extLst>
            <a:ext uri="{FF2B5EF4-FFF2-40B4-BE49-F238E27FC236}">
              <a16:creationId xmlns:a16="http://schemas.microsoft.com/office/drawing/2014/main" id="{375F9C4D-49CF-4DF3-B5D2-A55FE9F18D3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7" name="Text Box 11">
          <a:extLst>
            <a:ext uri="{FF2B5EF4-FFF2-40B4-BE49-F238E27FC236}">
              <a16:creationId xmlns:a16="http://schemas.microsoft.com/office/drawing/2014/main" id="{CEDD201D-4DCD-4197-9F2A-C2467588A57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8" name="Text Box 11">
          <a:extLst>
            <a:ext uri="{FF2B5EF4-FFF2-40B4-BE49-F238E27FC236}">
              <a16:creationId xmlns:a16="http://schemas.microsoft.com/office/drawing/2014/main" id="{F7B9F171-1531-43CA-90CE-922536CBF92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9" name="Text Box 11">
          <a:extLst>
            <a:ext uri="{FF2B5EF4-FFF2-40B4-BE49-F238E27FC236}">
              <a16:creationId xmlns:a16="http://schemas.microsoft.com/office/drawing/2014/main" id="{03909346-17AD-42BA-868B-027E5B98A12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0" name="Text Box 11">
          <a:extLst>
            <a:ext uri="{FF2B5EF4-FFF2-40B4-BE49-F238E27FC236}">
              <a16:creationId xmlns:a16="http://schemas.microsoft.com/office/drawing/2014/main" id="{0DF861DE-9058-4AE9-A5B7-2CC5F4A71F4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1" name="Text Box 11">
          <a:extLst>
            <a:ext uri="{FF2B5EF4-FFF2-40B4-BE49-F238E27FC236}">
              <a16:creationId xmlns:a16="http://schemas.microsoft.com/office/drawing/2014/main" id="{FEE500EB-F4F5-4206-9DE1-59EF66FC0E1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2" name="Text Box 11">
          <a:extLst>
            <a:ext uri="{FF2B5EF4-FFF2-40B4-BE49-F238E27FC236}">
              <a16:creationId xmlns:a16="http://schemas.microsoft.com/office/drawing/2014/main" id="{A7366437-2BE8-4637-B842-1794EC2F15F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3" name="Text Box 11">
          <a:extLst>
            <a:ext uri="{FF2B5EF4-FFF2-40B4-BE49-F238E27FC236}">
              <a16:creationId xmlns:a16="http://schemas.microsoft.com/office/drawing/2014/main" id="{E07B27CC-6010-426D-8351-9D79ABA0BE0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4" name="Text Box 11">
          <a:extLst>
            <a:ext uri="{FF2B5EF4-FFF2-40B4-BE49-F238E27FC236}">
              <a16:creationId xmlns:a16="http://schemas.microsoft.com/office/drawing/2014/main" id="{825362E6-29ED-4619-9AE9-A26FFF98CF9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5" name="Text Box 11">
          <a:extLst>
            <a:ext uri="{FF2B5EF4-FFF2-40B4-BE49-F238E27FC236}">
              <a16:creationId xmlns:a16="http://schemas.microsoft.com/office/drawing/2014/main" id="{6C99ABF0-79E6-4B08-ADBD-1A5C933A6D6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6" name="Text Box 11">
          <a:extLst>
            <a:ext uri="{FF2B5EF4-FFF2-40B4-BE49-F238E27FC236}">
              <a16:creationId xmlns:a16="http://schemas.microsoft.com/office/drawing/2014/main" id="{A6653170-EC34-49FB-BE89-85BDC456BF0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7" name="Text Box 11">
          <a:extLst>
            <a:ext uri="{FF2B5EF4-FFF2-40B4-BE49-F238E27FC236}">
              <a16:creationId xmlns:a16="http://schemas.microsoft.com/office/drawing/2014/main" id="{32DCEFAA-3915-466F-B557-D94C2366D22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8" name="Text Box 11">
          <a:extLst>
            <a:ext uri="{FF2B5EF4-FFF2-40B4-BE49-F238E27FC236}">
              <a16:creationId xmlns:a16="http://schemas.microsoft.com/office/drawing/2014/main" id="{FC8CEA86-2322-4867-908E-74D436A5E1A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9" name="Text Box 11">
          <a:extLst>
            <a:ext uri="{FF2B5EF4-FFF2-40B4-BE49-F238E27FC236}">
              <a16:creationId xmlns:a16="http://schemas.microsoft.com/office/drawing/2014/main" id="{998CCCC7-23B1-4AA1-B001-8DFA2D0F77F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0" name="Text Box 11">
          <a:extLst>
            <a:ext uri="{FF2B5EF4-FFF2-40B4-BE49-F238E27FC236}">
              <a16:creationId xmlns:a16="http://schemas.microsoft.com/office/drawing/2014/main" id="{ED40196C-92E6-4C69-815D-B3F09B43EAD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1" name="Text Box 11">
          <a:extLst>
            <a:ext uri="{FF2B5EF4-FFF2-40B4-BE49-F238E27FC236}">
              <a16:creationId xmlns:a16="http://schemas.microsoft.com/office/drawing/2014/main" id="{8B769D13-D44C-4DDE-8C1D-08569CAACA1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2" name="Text Box 11">
          <a:extLst>
            <a:ext uri="{FF2B5EF4-FFF2-40B4-BE49-F238E27FC236}">
              <a16:creationId xmlns:a16="http://schemas.microsoft.com/office/drawing/2014/main" id="{2B588DC8-AC0F-4669-BB9B-B492C606B9B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3" name="Text Box 11">
          <a:extLst>
            <a:ext uri="{FF2B5EF4-FFF2-40B4-BE49-F238E27FC236}">
              <a16:creationId xmlns:a16="http://schemas.microsoft.com/office/drawing/2014/main" id="{635401DE-8D03-4734-BD13-968B317F0A4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4" name="Text Box 11">
          <a:extLst>
            <a:ext uri="{FF2B5EF4-FFF2-40B4-BE49-F238E27FC236}">
              <a16:creationId xmlns:a16="http://schemas.microsoft.com/office/drawing/2014/main" id="{85E93E54-2B86-49FF-9855-BB4BD1C3FEF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5" name="Text Box 11">
          <a:extLst>
            <a:ext uri="{FF2B5EF4-FFF2-40B4-BE49-F238E27FC236}">
              <a16:creationId xmlns:a16="http://schemas.microsoft.com/office/drawing/2014/main" id="{1291DC40-1953-4EA2-9595-0DDCE86EB4F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6" name="Text Box 11">
          <a:extLst>
            <a:ext uri="{FF2B5EF4-FFF2-40B4-BE49-F238E27FC236}">
              <a16:creationId xmlns:a16="http://schemas.microsoft.com/office/drawing/2014/main" id="{5C88EAB5-9707-4E55-94BA-BBBCE7ED0BB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7" name="Text Box 11">
          <a:extLst>
            <a:ext uri="{FF2B5EF4-FFF2-40B4-BE49-F238E27FC236}">
              <a16:creationId xmlns:a16="http://schemas.microsoft.com/office/drawing/2014/main" id="{3DDB9B2B-9992-46A4-9907-55C98EA47D4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8" name="Text Box 11">
          <a:extLst>
            <a:ext uri="{FF2B5EF4-FFF2-40B4-BE49-F238E27FC236}">
              <a16:creationId xmlns:a16="http://schemas.microsoft.com/office/drawing/2014/main" id="{BE514C30-AEDC-4E56-B516-39E2DAFAAC7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9" name="Text Box 11">
          <a:extLst>
            <a:ext uri="{FF2B5EF4-FFF2-40B4-BE49-F238E27FC236}">
              <a16:creationId xmlns:a16="http://schemas.microsoft.com/office/drawing/2014/main" id="{B96D2DB6-A379-44E6-A76D-77DE804F8C6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0" name="Text Box 11">
          <a:extLst>
            <a:ext uri="{FF2B5EF4-FFF2-40B4-BE49-F238E27FC236}">
              <a16:creationId xmlns:a16="http://schemas.microsoft.com/office/drawing/2014/main" id="{D0FCBD5A-07B5-49D0-AEFE-65ABFF5588A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1" name="Text Box 11">
          <a:extLst>
            <a:ext uri="{FF2B5EF4-FFF2-40B4-BE49-F238E27FC236}">
              <a16:creationId xmlns:a16="http://schemas.microsoft.com/office/drawing/2014/main" id="{77B67515-1FB5-41D3-9C30-627B8E44648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2" name="Text Box 11">
          <a:extLst>
            <a:ext uri="{FF2B5EF4-FFF2-40B4-BE49-F238E27FC236}">
              <a16:creationId xmlns:a16="http://schemas.microsoft.com/office/drawing/2014/main" id="{42CEBB83-6BD5-4BF1-80E8-0957C6206E7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3" name="Text Box 11">
          <a:extLst>
            <a:ext uri="{FF2B5EF4-FFF2-40B4-BE49-F238E27FC236}">
              <a16:creationId xmlns:a16="http://schemas.microsoft.com/office/drawing/2014/main" id="{51C7A186-6123-454B-8CE1-5D1E3460314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4" name="Text Box 11">
          <a:extLst>
            <a:ext uri="{FF2B5EF4-FFF2-40B4-BE49-F238E27FC236}">
              <a16:creationId xmlns:a16="http://schemas.microsoft.com/office/drawing/2014/main" id="{D195DCFA-49A7-496F-9938-E6ED8E77192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5" name="Text Box 11">
          <a:extLst>
            <a:ext uri="{FF2B5EF4-FFF2-40B4-BE49-F238E27FC236}">
              <a16:creationId xmlns:a16="http://schemas.microsoft.com/office/drawing/2014/main" id="{E40D4B76-923E-42F9-BE8A-42766E05478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6" name="Text Box 11">
          <a:extLst>
            <a:ext uri="{FF2B5EF4-FFF2-40B4-BE49-F238E27FC236}">
              <a16:creationId xmlns:a16="http://schemas.microsoft.com/office/drawing/2014/main" id="{894424E3-25E1-484D-B252-C6A0AE5DEF2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7" name="Text Box 11">
          <a:extLst>
            <a:ext uri="{FF2B5EF4-FFF2-40B4-BE49-F238E27FC236}">
              <a16:creationId xmlns:a16="http://schemas.microsoft.com/office/drawing/2014/main" id="{2EC180BF-4A54-46AC-B4DF-86B0C6628F2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8" name="Text Box 11">
          <a:extLst>
            <a:ext uri="{FF2B5EF4-FFF2-40B4-BE49-F238E27FC236}">
              <a16:creationId xmlns:a16="http://schemas.microsoft.com/office/drawing/2014/main" id="{FFB2D591-DA6B-4D32-9867-9622801090C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9" name="Text Box 11">
          <a:extLst>
            <a:ext uri="{FF2B5EF4-FFF2-40B4-BE49-F238E27FC236}">
              <a16:creationId xmlns:a16="http://schemas.microsoft.com/office/drawing/2014/main" id="{F30126A5-6F4A-4CCE-B328-8A569EF1314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0" name="Text Box 11">
          <a:extLst>
            <a:ext uri="{FF2B5EF4-FFF2-40B4-BE49-F238E27FC236}">
              <a16:creationId xmlns:a16="http://schemas.microsoft.com/office/drawing/2014/main" id="{DEB7683C-CE33-4010-8841-FB22AB67459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1" name="Text Box 11">
          <a:extLst>
            <a:ext uri="{FF2B5EF4-FFF2-40B4-BE49-F238E27FC236}">
              <a16:creationId xmlns:a16="http://schemas.microsoft.com/office/drawing/2014/main" id="{91988969-57FA-4E9F-B8B7-3DE2F72A57F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2" name="Text Box 11">
          <a:extLst>
            <a:ext uri="{FF2B5EF4-FFF2-40B4-BE49-F238E27FC236}">
              <a16:creationId xmlns:a16="http://schemas.microsoft.com/office/drawing/2014/main" id="{4CB5D089-F794-4163-BD54-8C9F3A213A7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3" name="Text Box 11">
          <a:extLst>
            <a:ext uri="{FF2B5EF4-FFF2-40B4-BE49-F238E27FC236}">
              <a16:creationId xmlns:a16="http://schemas.microsoft.com/office/drawing/2014/main" id="{9DDFF2AB-E75B-4105-B1B4-CCF5AE95C61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4" name="Text Box 11">
          <a:extLst>
            <a:ext uri="{FF2B5EF4-FFF2-40B4-BE49-F238E27FC236}">
              <a16:creationId xmlns:a16="http://schemas.microsoft.com/office/drawing/2014/main" id="{3316311A-9D9E-46C3-9558-5CBE7AFA8EF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5" name="Text Box 11">
          <a:extLst>
            <a:ext uri="{FF2B5EF4-FFF2-40B4-BE49-F238E27FC236}">
              <a16:creationId xmlns:a16="http://schemas.microsoft.com/office/drawing/2014/main" id="{4F428E6B-2ABE-4A52-9A42-D77DA4CB154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6" name="Text Box 11">
          <a:extLst>
            <a:ext uri="{FF2B5EF4-FFF2-40B4-BE49-F238E27FC236}">
              <a16:creationId xmlns:a16="http://schemas.microsoft.com/office/drawing/2014/main" id="{ABB634E6-9C69-4B09-AC5D-5D879306B09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7" name="Text Box 11">
          <a:extLst>
            <a:ext uri="{FF2B5EF4-FFF2-40B4-BE49-F238E27FC236}">
              <a16:creationId xmlns:a16="http://schemas.microsoft.com/office/drawing/2014/main" id="{0FA4AB09-A4D9-472D-825A-0E87FF24048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8" name="Text Box 11">
          <a:extLst>
            <a:ext uri="{FF2B5EF4-FFF2-40B4-BE49-F238E27FC236}">
              <a16:creationId xmlns:a16="http://schemas.microsoft.com/office/drawing/2014/main" id="{041F35DC-EE58-42DD-9548-F992DF43572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9" name="Text Box 11">
          <a:extLst>
            <a:ext uri="{FF2B5EF4-FFF2-40B4-BE49-F238E27FC236}">
              <a16:creationId xmlns:a16="http://schemas.microsoft.com/office/drawing/2014/main" id="{4B647906-F009-4563-A079-C10DB60D234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0" name="Text Box 11">
          <a:extLst>
            <a:ext uri="{FF2B5EF4-FFF2-40B4-BE49-F238E27FC236}">
              <a16:creationId xmlns:a16="http://schemas.microsoft.com/office/drawing/2014/main" id="{A0E676F3-C842-4331-A739-11D1FFB3647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1" name="Text Box 11">
          <a:extLst>
            <a:ext uri="{FF2B5EF4-FFF2-40B4-BE49-F238E27FC236}">
              <a16:creationId xmlns:a16="http://schemas.microsoft.com/office/drawing/2014/main" id="{CF2D532F-B7C0-4553-8C99-26B3A50A16F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2" name="Text Box 11">
          <a:extLst>
            <a:ext uri="{FF2B5EF4-FFF2-40B4-BE49-F238E27FC236}">
              <a16:creationId xmlns:a16="http://schemas.microsoft.com/office/drawing/2014/main" id="{0A3DDF5C-5ACE-4D83-BD37-5BE37A02171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3" name="Text Box 11">
          <a:extLst>
            <a:ext uri="{FF2B5EF4-FFF2-40B4-BE49-F238E27FC236}">
              <a16:creationId xmlns:a16="http://schemas.microsoft.com/office/drawing/2014/main" id="{0B01FAD0-C8E4-464E-B9C9-7B965A79455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4" name="Text Box 11">
          <a:extLst>
            <a:ext uri="{FF2B5EF4-FFF2-40B4-BE49-F238E27FC236}">
              <a16:creationId xmlns:a16="http://schemas.microsoft.com/office/drawing/2014/main" id="{3184A190-F294-4D0C-9FD0-4F359D9910A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5" name="Text Box 11">
          <a:extLst>
            <a:ext uri="{FF2B5EF4-FFF2-40B4-BE49-F238E27FC236}">
              <a16:creationId xmlns:a16="http://schemas.microsoft.com/office/drawing/2014/main" id="{FFF1361D-2C76-4A58-8D0A-1C12591F9BB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626918</xdr:colOff>
      <xdr:row>11</xdr:row>
      <xdr:rowOff>168852</xdr:rowOff>
    </xdr:from>
    <xdr:to>
      <xdr:col>5</xdr:col>
      <xdr:colOff>470188</xdr:colOff>
      <xdr:row>14</xdr:row>
      <xdr:rowOff>37233</xdr:rowOff>
    </xdr:to>
    <xdr:sp macro="" textlink="">
      <xdr:nvSpPr>
        <xdr:cNvPr id="2016" name="Text Box 11">
          <a:extLst>
            <a:ext uri="{FF2B5EF4-FFF2-40B4-BE49-F238E27FC236}">
              <a16:creationId xmlns:a16="http://schemas.microsoft.com/office/drawing/2014/main" id="{2CF7EC2A-4C10-43D6-B379-34EA6DF51850}"/>
            </a:ext>
          </a:extLst>
        </xdr:cNvPr>
        <xdr:cNvSpPr txBox="1">
          <a:spLocks noChangeArrowheads="1"/>
        </xdr:cNvSpPr>
      </xdr:nvSpPr>
      <xdr:spPr bwMode="auto">
        <a:xfrm flipH="1">
          <a:off x="4097828" y="2582487"/>
          <a:ext cx="1399655" cy="52179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17" name="Text Box 11">
          <a:extLst>
            <a:ext uri="{FF2B5EF4-FFF2-40B4-BE49-F238E27FC236}">
              <a16:creationId xmlns:a16="http://schemas.microsoft.com/office/drawing/2014/main" id="{BDE898E1-CC97-46D0-BCE0-159A2B91620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18" name="Text Box 11">
          <a:extLst>
            <a:ext uri="{FF2B5EF4-FFF2-40B4-BE49-F238E27FC236}">
              <a16:creationId xmlns:a16="http://schemas.microsoft.com/office/drawing/2014/main" id="{B94A4729-DDE0-43B6-913A-C95CBDA3E14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19" name="Text Box 11">
          <a:extLst>
            <a:ext uri="{FF2B5EF4-FFF2-40B4-BE49-F238E27FC236}">
              <a16:creationId xmlns:a16="http://schemas.microsoft.com/office/drawing/2014/main" id="{C0855C97-735D-49B1-BEC3-6F1A251B399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0" name="Text Box 11">
          <a:extLst>
            <a:ext uri="{FF2B5EF4-FFF2-40B4-BE49-F238E27FC236}">
              <a16:creationId xmlns:a16="http://schemas.microsoft.com/office/drawing/2014/main" id="{2E9C0467-F31E-47E3-AE0B-804858FB7BA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1" name="Text Box 11">
          <a:extLst>
            <a:ext uri="{FF2B5EF4-FFF2-40B4-BE49-F238E27FC236}">
              <a16:creationId xmlns:a16="http://schemas.microsoft.com/office/drawing/2014/main" id="{71E42AE8-DA48-40B6-866B-C981B28F3C6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2" name="Text Box 11">
          <a:extLst>
            <a:ext uri="{FF2B5EF4-FFF2-40B4-BE49-F238E27FC236}">
              <a16:creationId xmlns:a16="http://schemas.microsoft.com/office/drawing/2014/main" id="{27D88283-3A4C-4E23-9148-08E4B248E30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3" name="Text Box 11">
          <a:extLst>
            <a:ext uri="{FF2B5EF4-FFF2-40B4-BE49-F238E27FC236}">
              <a16:creationId xmlns:a16="http://schemas.microsoft.com/office/drawing/2014/main" id="{92355CEA-AB07-4087-821E-3D2BD8BE864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24" name="Text Box 11">
          <a:extLst>
            <a:ext uri="{FF2B5EF4-FFF2-40B4-BE49-F238E27FC236}">
              <a16:creationId xmlns:a16="http://schemas.microsoft.com/office/drawing/2014/main" id="{73764946-1A82-4EB9-9D5C-94EEF10E9C08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25" name="Text Box 11">
          <a:extLst>
            <a:ext uri="{FF2B5EF4-FFF2-40B4-BE49-F238E27FC236}">
              <a16:creationId xmlns:a16="http://schemas.microsoft.com/office/drawing/2014/main" id="{B2179F1C-B990-4F91-AA42-717F85E530D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6" name="Text Box 11">
          <a:extLst>
            <a:ext uri="{FF2B5EF4-FFF2-40B4-BE49-F238E27FC236}">
              <a16:creationId xmlns:a16="http://schemas.microsoft.com/office/drawing/2014/main" id="{22F0EAC5-3E87-4D11-9793-84D7E9FE395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7" name="Text Box 11">
          <a:extLst>
            <a:ext uri="{FF2B5EF4-FFF2-40B4-BE49-F238E27FC236}">
              <a16:creationId xmlns:a16="http://schemas.microsoft.com/office/drawing/2014/main" id="{4BC7CA67-6D94-43E7-83C6-3A92A594F02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28" name="Text Box 11">
          <a:extLst>
            <a:ext uri="{FF2B5EF4-FFF2-40B4-BE49-F238E27FC236}">
              <a16:creationId xmlns:a16="http://schemas.microsoft.com/office/drawing/2014/main" id="{7C0DE5CB-9EBF-479A-AA69-C85274EB4518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29" name="Text Box 11">
          <a:extLst>
            <a:ext uri="{FF2B5EF4-FFF2-40B4-BE49-F238E27FC236}">
              <a16:creationId xmlns:a16="http://schemas.microsoft.com/office/drawing/2014/main" id="{C50BC789-6F80-4CDC-B6DD-866889EEDDD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30" name="Text Box 11">
          <a:extLst>
            <a:ext uri="{FF2B5EF4-FFF2-40B4-BE49-F238E27FC236}">
              <a16:creationId xmlns:a16="http://schemas.microsoft.com/office/drawing/2014/main" id="{4B8DFBE6-216C-4AEB-B535-FA720731B72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31" name="Text Box 11">
          <a:extLst>
            <a:ext uri="{FF2B5EF4-FFF2-40B4-BE49-F238E27FC236}">
              <a16:creationId xmlns:a16="http://schemas.microsoft.com/office/drawing/2014/main" id="{97444C13-432E-4069-9681-D2672572C33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2" name="Text Box 11">
          <a:extLst>
            <a:ext uri="{FF2B5EF4-FFF2-40B4-BE49-F238E27FC236}">
              <a16:creationId xmlns:a16="http://schemas.microsoft.com/office/drawing/2014/main" id="{0892659E-F0EC-4753-BD04-11CFAB430E0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3" name="Text Box 11">
          <a:extLst>
            <a:ext uri="{FF2B5EF4-FFF2-40B4-BE49-F238E27FC236}">
              <a16:creationId xmlns:a16="http://schemas.microsoft.com/office/drawing/2014/main" id="{CA2C4C81-2636-474C-9350-27B5270BC97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34" name="Text Box 11">
          <a:extLst>
            <a:ext uri="{FF2B5EF4-FFF2-40B4-BE49-F238E27FC236}">
              <a16:creationId xmlns:a16="http://schemas.microsoft.com/office/drawing/2014/main" id="{2E9CFCFC-87F3-40BB-9016-735EF5CEC9E8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35" name="Text Box 11">
          <a:extLst>
            <a:ext uri="{FF2B5EF4-FFF2-40B4-BE49-F238E27FC236}">
              <a16:creationId xmlns:a16="http://schemas.microsoft.com/office/drawing/2014/main" id="{E906A957-EBD1-4CDC-98D7-8AD4B56E9D3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6" name="Text Box 11">
          <a:extLst>
            <a:ext uri="{FF2B5EF4-FFF2-40B4-BE49-F238E27FC236}">
              <a16:creationId xmlns:a16="http://schemas.microsoft.com/office/drawing/2014/main" id="{1160A3F9-1488-4845-8EEA-862FC027FA6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7" name="Text Box 11">
          <a:extLst>
            <a:ext uri="{FF2B5EF4-FFF2-40B4-BE49-F238E27FC236}">
              <a16:creationId xmlns:a16="http://schemas.microsoft.com/office/drawing/2014/main" id="{DDCF17A5-16D0-4427-8832-6B8D2CAC332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8" name="Text Box 11">
          <a:extLst>
            <a:ext uri="{FF2B5EF4-FFF2-40B4-BE49-F238E27FC236}">
              <a16:creationId xmlns:a16="http://schemas.microsoft.com/office/drawing/2014/main" id="{D89ED0B5-2104-4206-B3AD-DA93D361A08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9" name="Text Box 11">
          <a:extLst>
            <a:ext uri="{FF2B5EF4-FFF2-40B4-BE49-F238E27FC236}">
              <a16:creationId xmlns:a16="http://schemas.microsoft.com/office/drawing/2014/main" id="{4FDA4743-3632-4C8C-91FE-8792E7E7674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0" name="Text Box 11">
          <a:extLst>
            <a:ext uri="{FF2B5EF4-FFF2-40B4-BE49-F238E27FC236}">
              <a16:creationId xmlns:a16="http://schemas.microsoft.com/office/drawing/2014/main" id="{B9B1F8DE-25F0-497B-8D6B-7F737C3F198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1" name="Text Box 11">
          <a:extLst>
            <a:ext uri="{FF2B5EF4-FFF2-40B4-BE49-F238E27FC236}">
              <a16:creationId xmlns:a16="http://schemas.microsoft.com/office/drawing/2014/main" id="{FEC20394-8356-42B2-AC3B-C77AC169DF0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2" name="Text Box 11">
          <a:extLst>
            <a:ext uri="{FF2B5EF4-FFF2-40B4-BE49-F238E27FC236}">
              <a16:creationId xmlns:a16="http://schemas.microsoft.com/office/drawing/2014/main" id="{F13E1944-72C1-4063-AD4F-FE98890131C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3" name="Text Box 11">
          <a:extLst>
            <a:ext uri="{FF2B5EF4-FFF2-40B4-BE49-F238E27FC236}">
              <a16:creationId xmlns:a16="http://schemas.microsoft.com/office/drawing/2014/main" id="{6BFBA6EF-D4FB-4159-96D2-76755ACAF02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4" name="Text Box 11">
          <a:extLst>
            <a:ext uri="{FF2B5EF4-FFF2-40B4-BE49-F238E27FC236}">
              <a16:creationId xmlns:a16="http://schemas.microsoft.com/office/drawing/2014/main" id="{5A7E8854-7DA4-4E57-88E2-5FBC4B694A5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5" name="Text Box 11">
          <a:extLst>
            <a:ext uri="{FF2B5EF4-FFF2-40B4-BE49-F238E27FC236}">
              <a16:creationId xmlns:a16="http://schemas.microsoft.com/office/drawing/2014/main" id="{442B07B5-C574-4D74-9B65-24F3960C7F1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6" name="Text Box 11">
          <a:extLst>
            <a:ext uri="{FF2B5EF4-FFF2-40B4-BE49-F238E27FC236}">
              <a16:creationId xmlns:a16="http://schemas.microsoft.com/office/drawing/2014/main" id="{A5A357F7-D002-4ECB-9A85-65483ACC86C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7" name="Text Box 11">
          <a:extLst>
            <a:ext uri="{FF2B5EF4-FFF2-40B4-BE49-F238E27FC236}">
              <a16:creationId xmlns:a16="http://schemas.microsoft.com/office/drawing/2014/main" id="{A3B63D8A-4E71-44C1-926B-F77BC20BB7C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8" name="Text Box 11">
          <a:extLst>
            <a:ext uri="{FF2B5EF4-FFF2-40B4-BE49-F238E27FC236}">
              <a16:creationId xmlns:a16="http://schemas.microsoft.com/office/drawing/2014/main" id="{EDEB72A4-EFA7-4907-B5D6-A80F6188C08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9" name="Text Box 11">
          <a:extLst>
            <a:ext uri="{FF2B5EF4-FFF2-40B4-BE49-F238E27FC236}">
              <a16:creationId xmlns:a16="http://schemas.microsoft.com/office/drawing/2014/main" id="{5380C8B9-FA9E-4D8E-B2A9-2847063F8F5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0" name="Text Box 11">
          <a:extLst>
            <a:ext uri="{FF2B5EF4-FFF2-40B4-BE49-F238E27FC236}">
              <a16:creationId xmlns:a16="http://schemas.microsoft.com/office/drawing/2014/main" id="{9B9BB4C9-8D9A-45AE-999D-1A671F1D76B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1" name="Text Box 11">
          <a:extLst>
            <a:ext uri="{FF2B5EF4-FFF2-40B4-BE49-F238E27FC236}">
              <a16:creationId xmlns:a16="http://schemas.microsoft.com/office/drawing/2014/main" id="{B405723E-44DD-48BA-A313-FC584AE3CB6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2" name="Text Box 11">
          <a:extLst>
            <a:ext uri="{FF2B5EF4-FFF2-40B4-BE49-F238E27FC236}">
              <a16:creationId xmlns:a16="http://schemas.microsoft.com/office/drawing/2014/main" id="{5FDC1326-69D1-4F7A-95EF-27D94AD64AE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3" name="Text Box 11">
          <a:extLst>
            <a:ext uri="{FF2B5EF4-FFF2-40B4-BE49-F238E27FC236}">
              <a16:creationId xmlns:a16="http://schemas.microsoft.com/office/drawing/2014/main" id="{1A1A87AC-E0FD-4D77-9552-482125767E0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4" name="Text Box 11">
          <a:extLst>
            <a:ext uri="{FF2B5EF4-FFF2-40B4-BE49-F238E27FC236}">
              <a16:creationId xmlns:a16="http://schemas.microsoft.com/office/drawing/2014/main" id="{39A87E1E-592B-49A1-9CB8-C93A2E37948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5" name="Text Box 11">
          <a:extLst>
            <a:ext uri="{FF2B5EF4-FFF2-40B4-BE49-F238E27FC236}">
              <a16:creationId xmlns:a16="http://schemas.microsoft.com/office/drawing/2014/main" id="{DB228395-AA35-4AD7-9BDA-4340E789B33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6" name="Text Box 11">
          <a:extLst>
            <a:ext uri="{FF2B5EF4-FFF2-40B4-BE49-F238E27FC236}">
              <a16:creationId xmlns:a16="http://schemas.microsoft.com/office/drawing/2014/main" id="{118534BD-8DF9-4A35-B830-3CF031D7951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7" name="Text Box 11">
          <a:extLst>
            <a:ext uri="{FF2B5EF4-FFF2-40B4-BE49-F238E27FC236}">
              <a16:creationId xmlns:a16="http://schemas.microsoft.com/office/drawing/2014/main" id="{2EDA93FA-9075-4D3E-9952-65143DD1555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8" name="Text Box 11">
          <a:extLst>
            <a:ext uri="{FF2B5EF4-FFF2-40B4-BE49-F238E27FC236}">
              <a16:creationId xmlns:a16="http://schemas.microsoft.com/office/drawing/2014/main" id="{75D1353E-F73B-4BD2-B2DB-F298D2BAA55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6A95D4A2-E3FA-4628-BC75-FFF54054B1C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0" name="Text Box 11">
          <a:extLst>
            <a:ext uri="{FF2B5EF4-FFF2-40B4-BE49-F238E27FC236}">
              <a16:creationId xmlns:a16="http://schemas.microsoft.com/office/drawing/2014/main" id="{7A7C1CE4-345D-46C1-9B53-62AEFB82586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1" name="Text Box 11">
          <a:extLst>
            <a:ext uri="{FF2B5EF4-FFF2-40B4-BE49-F238E27FC236}">
              <a16:creationId xmlns:a16="http://schemas.microsoft.com/office/drawing/2014/main" id="{C77150D6-4337-49E9-B7D0-4FF3876FBD6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2" name="Text Box 11">
          <a:extLst>
            <a:ext uri="{FF2B5EF4-FFF2-40B4-BE49-F238E27FC236}">
              <a16:creationId xmlns:a16="http://schemas.microsoft.com/office/drawing/2014/main" id="{DD61EF39-20DF-44C6-9962-84A85C4232E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3" name="Text Box 11">
          <a:extLst>
            <a:ext uri="{FF2B5EF4-FFF2-40B4-BE49-F238E27FC236}">
              <a16:creationId xmlns:a16="http://schemas.microsoft.com/office/drawing/2014/main" id="{16DB696D-1BC4-49E7-A046-547D23AE844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4" name="Text Box 11">
          <a:extLst>
            <a:ext uri="{FF2B5EF4-FFF2-40B4-BE49-F238E27FC236}">
              <a16:creationId xmlns:a16="http://schemas.microsoft.com/office/drawing/2014/main" id="{CFF5EAF6-9EEB-4920-B5FE-29DB1D36ABA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5" name="Text Box 11">
          <a:extLst>
            <a:ext uri="{FF2B5EF4-FFF2-40B4-BE49-F238E27FC236}">
              <a16:creationId xmlns:a16="http://schemas.microsoft.com/office/drawing/2014/main" id="{82EE79DB-BD0C-46E9-85BE-6D8782B4495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6" name="Text Box 11">
          <a:extLst>
            <a:ext uri="{FF2B5EF4-FFF2-40B4-BE49-F238E27FC236}">
              <a16:creationId xmlns:a16="http://schemas.microsoft.com/office/drawing/2014/main" id="{897F9C8A-1AB1-41B9-B486-D06AA013CD6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67" name="Text Box 11">
          <a:extLst>
            <a:ext uri="{FF2B5EF4-FFF2-40B4-BE49-F238E27FC236}">
              <a16:creationId xmlns:a16="http://schemas.microsoft.com/office/drawing/2014/main" id="{87F539FA-8E6C-43E1-8531-03D6FC4CD56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68" name="Text Box 11">
          <a:extLst>
            <a:ext uri="{FF2B5EF4-FFF2-40B4-BE49-F238E27FC236}">
              <a16:creationId xmlns:a16="http://schemas.microsoft.com/office/drawing/2014/main" id="{141454EB-D6C1-43F4-AACB-5C24C320B5E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9" name="Text Box 11">
          <a:extLst>
            <a:ext uri="{FF2B5EF4-FFF2-40B4-BE49-F238E27FC236}">
              <a16:creationId xmlns:a16="http://schemas.microsoft.com/office/drawing/2014/main" id="{744478D8-698A-41E8-8D6A-18CAF20AEA4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70" name="Text Box 11">
          <a:extLst>
            <a:ext uri="{FF2B5EF4-FFF2-40B4-BE49-F238E27FC236}">
              <a16:creationId xmlns:a16="http://schemas.microsoft.com/office/drawing/2014/main" id="{70725C8B-D6F7-4AF4-A293-FB5E9F46E09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71" name="Text Box 11">
          <a:extLst>
            <a:ext uri="{FF2B5EF4-FFF2-40B4-BE49-F238E27FC236}">
              <a16:creationId xmlns:a16="http://schemas.microsoft.com/office/drawing/2014/main" id="{673E2B53-9C0B-4DBE-A50D-91D4CF13531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72" name="Text Box 11">
          <a:extLst>
            <a:ext uri="{FF2B5EF4-FFF2-40B4-BE49-F238E27FC236}">
              <a16:creationId xmlns:a16="http://schemas.microsoft.com/office/drawing/2014/main" id="{30251380-2301-4361-92C9-810959E21AB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73" name="Text Box 11">
          <a:extLst>
            <a:ext uri="{FF2B5EF4-FFF2-40B4-BE49-F238E27FC236}">
              <a16:creationId xmlns:a16="http://schemas.microsoft.com/office/drawing/2014/main" id="{16676B5D-D1DB-46CE-BC1A-9CBF3BEA76B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74" name="Text Box 11">
          <a:extLst>
            <a:ext uri="{FF2B5EF4-FFF2-40B4-BE49-F238E27FC236}">
              <a16:creationId xmlns:a16="http://schemas.microsoft.com/office/drawing/2014/main" id="{81D56BEB-09BC-441A-A2C6-4C42831C191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75" name="Text Box 11">
          <a:extLst>
            <a:ext uri="{FF2B5EF4-FFF2-40B4-BE49-F238E27FC236}">
              <a16:creationId xmlns:a16="http://schemas.microsoft.com/office/drawing/2014/main" id="{14EF4D4A-1171-47A0-869C-569480FB57E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76" name="Text Box 11">
          <a:extLst>
            <a:ext uri="{FF2B5EF4-FFF2-40B4-BE49-F238E27FC236}">
              <a16:creationId xmlns:a16="http://schemas.microsoft.com/office/drawing/2014/main" id="{919E44A5-6D70-4735-B3D2-D88B4F9290D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77" name="Text Box 11">
          <a:extLst>
            <a:ext uri="{FF2B5EF4-FFF2-40B4-BE49-F238E27FC236}">
              <a16:creationId xmlns:a16="http://schemas.microsoft.com/office/drawing/2014/main" id="{37DEEF67-0FE5-410E-B9FF-12F4F54349A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78" name="Text Box 11">
          <a:extLst>
            <a:ext uri="{FF2B5EF4-FFF2-40B4-BE49-F238E27FC236}">
              <a16:creationId xmlns:a16="http://schemas.microsoft.com/office/drawing/2014/main" id="{2FD406C0-DFC6-48E9-82E4-60EBE1D9F63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79" name="Text Box 11">
          <a:extLst>
            <a:ext uri="{FF2B5EF4-FFF2-40B4-BE49-F238E27FC236}">
              <a16:creationId xmlns:a16="http://schemas.microsoft.com/office/drawing/2014/main" id="{8C7005FA-5C4B-41D6-AE68-DDB7E8FE661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0" name="Text Box 11">
          <a:extLst>
            <a:ext uri="{FF2B5EF4-FFF2-40B4-BE49-F238E27FC236}">
              <a16:creationId xmlns:a16="http://schemas.microsoft.com/office/drawing/2014/main" id="{4DDC4235-7101-48A2-9682-FBEB8DB92EF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1" name="Text Box 11">
          <a:extLst>
            <a:ext uri="{FF2B5EF4-FFF2-40B4-BE49-F238E27FC236}">
              <a16:creationId xmlns:a16="http://schemas.microsoft.com/office/drawing/2014/main" id="{87E57CE9-DF57-49A6-BE6A-979F82E3437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2" name="Text Box 11">
          <a:extLst>
            <a:ext uri="{FF2B5EF4-FFF2-40B4-BE49-F238E27FC236}">
              <a16:creationId xmlns:a16="http://schemas.microsoft.com/office/drawing/2014/main" id="{2FE8FA90-9C5B-4ABB-8101-01DC92B3624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3" name="Text Box 11">
          <a:extLst>
            <a:ext uri="{FF2B5EF4-FFF2-40B4-BE49-F238E27FC236}">
              <a16:creationId xmlns:a16="http://schemas.microsoft.com/office/drawing/2014/main" id="{08053F11-186E-4580-99AF-C951FCA0504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4" name="Text Box 11">
          <a:extLst>
            <a:ext uri="{FF2B5EF4-FFF2-40B4-BE49-F238E27FC236}">
              <a16:creationId xmlns:a16="http://schemas.microsoft.com/office/drawing/2014/main" id="{0C79F9B3-9E6F-4FFC-863D-A02BB55A704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5" name="Text Box 11">
          <a:extLst>
            <a:ext uri="{FF2B5EF4-FFF2-40B4-BE49-F238E27FC236}">
              <a16:creationId xmlns:a16="http://schemas.microsoft.com/office/drawing/2014/main" id="{181A583E-7529-4A83-988C-956CC9BFC038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6" name="Text Box 11">
          <a:extLst>
            <a:ext uri="{FF2B5EF4-FFF2-40B4-BE49-F238E27FC236}">
              <a16:creationId xmlns:a16="http://schemas.microsoft.com/office/drawing/2014/main" id="{08F56A9E-D1F6-4B50-B061-289BC8C1546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7" name="Text Box 11">
          <a:extLst>
            <a:ext uri="{FF2B5EF4-FFF2-40B4-BE49-F238E27FC236}">
              <a16:creationId xmlns:a16="http://schemas.microsoft.com/office/drawing/2014/main" id="{B239B678-EFCD-42AD-B324-5451FD2DAD5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8" name="Text Box 11">
          <a:extLst>
            <a:ext uri="{FF2B5EF4-FFF2-40B4-BE49-F238E27FC236}">
              <a16:creationId xmlns:a16="http://schemas.microsoft.com/office/drawing/2014/main" id="{99174C94-C5BE-42E4-BB52-25DBC70B991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9" name="Text Box 11">
          <a:extLst>
            <a:ext uri="{FF2B5EF4-FFF2-40B4-BE49-F238E27FC236}">
              <a16:creationId xmlns:a16="http://schemas.microsoft.com/office/drawing/2014/main" id="{EEE85AFC-5838-41DF-B6BD-CDE87DFD5DC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0" name="Text Box 11">
          <a:extLst>
            <a:ext uri="{FF2B5EF4-FFF2-40B4-BE49-F238E27FC236}">
              <a16:creationId xmlns:a16="http://schemas.microsoft.com/office/drawing/2014/main" id="{644B5CF2-86FF-4246-957C-3A44CE61CF2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1" name="Text Box 11">
          <a:extLst>
            <a:ext uri="{FF2B5EF4-FFF2-40B4-BE49-F238E27FC236}">
              <a16:creationId xmlns:a16="http://schemas.microsoft.com/office/drawing/2014/main" id="{112412F9-D480-45EA-A440-4AE20160A1F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2" name="Text Box 11">
          <a:extLst>
            <a:ext uri="{FF2B5EF4-FFF2-40B4-BE49-F238E27FC236}">
              <a16:creationId xmlns:a16="http://schemas.microsoft.com/office/drawing/2014/main" id="{61857A35-3AA5-48E7-B075-0C95F3F2A1C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3" name="Text Box 11">
          <a:extLst>
            <a:ext uri="{FF2B5EF4-FFF2-40B4-BE49-F238E27FC236}">
              <a16:creationId xmlns:a16="http://schemas.microsoft.com/office/drawing/2014/main" id="{84975F51-D683-43B1-841C-E4E23B5F7F3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4" name="Text Box 11">
          <a:extLst>
            <a:ext uri="{FF2B5EF4-FFF2-40B4-BE49-F238E27FC236}">
              <a16:creationId xmlns:a16="http://schemas.microsoft.com/office/drawing/2014/main" id="{E4711059-46E5-4FAE-8EDA-993D7574306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5" name="Text Box 11">
          <a:extLst>
            <a:ext uri="{FF2B5EF4-FFF2-40B4-BE49-F238E27FC236}">
              <a16:creationId xmlns:a16="http://schemas.microsoft.com/office/drawing/2014/main" id="{AD8BD0BF-9EBD-4BB3-BF65-2543C0645CC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6" name="Text Box 11">
          <a:extLst>
            <a:ext uri="{FF2B5EF4-FFF2-40B4-BE49-F238E27FC236}">
              <a16:creationId xmlns:a16="http://schemas.microsoft.com/office/drawing/2014/main" id="{FFC28F47-E88F-452B-90E6-86AC75787CD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7" name="Text Box 11">
          <a:extLst>
            <a:ext uri="{FF2B5EF4-FFF2-40B4-BE49-F238E27FC236}">
              <a16:creationId xmlns:a16="http://schemas.microsoft.com/office/drawing/2014/main" id="{B1F458DE-B340-4DCF-B603-D8292C67EFB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8" name="Text Box 11">
          <a:extLst>
            <a:ext uri="{FF2B5EF4-FFF2-40B4-BE49-F238E27FC236}">
              <a16:creationId xmlns:a16="http://schemas.microsoft.com/office/drawing/2014/main" id="{2A34D8F0-ACD1-4D07-9E26-9E02BEE10B6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9" name="Text Box 11">
          <a:extLst>
            <a:ext uri="{FF2B5EF4-FFF2-40B4-BE49-F238E27FC236}">
              <a16:creationId xmlns:a16="http://schemas.microsoft.com/office/drawing/2014/main" id="{24D65C60-CFBC-4F7C-9C8E-BC036778A5C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100" name="Text Box 11">
          <a:extLst>
            <a:ext uri="{FF2B5EF4-FFF2-40B4-BE49-F238E27FC236}">
              <a16:creationId xmlns:a16="http://schemas.microsoft.com/office/drawing/2014/main" id="{63F2AFCE-8A45-41B3-B31B-23B29D84126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101" name="Text Box 11">
          <a:extLst>
            <a:ext uri="{FF2B5EF4-FFF2-40B4-BE49-F238E27FC236}">
              <a16:creationId xmlns:a16="http://schemas.microsoft.com/office/drawing/2014/main" id="{B65A8DEC-0802-4284-BAD3-C51898C8254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102" name="Text Box 11">
          <a:extLst>
            <a:ext uri="{FF2B5EF4-FFF2-40B4-BE49-F238E27FC236}">
              <a16:creationId xmlns:a16="http://schemas.microsoft.com/office/drawing/2014/main" id="{8DAD6CEC-A6FB-4B8C-BC07-40539E1CBEE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3" name="Text Box 11">
          <a:extLst>
            <a:ext uri="{FF2B5EF4-FFF2-40B4-BE49-F238E27FC236}">
              <a16:creationId xmlns:a16="http://schemas.microsoft.com/office/drawing/2014/main" id="{0B20F43C-CCA8-4E6A-9A3B-3036DB1E63F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4" name="Text Box 11">
          <a:extLst>
            <a:ext uri="{FF2B5EF4-FFF2-40B4-BE49-F238E27FC236}">
              <a16:creationId xmlns:a16="http://schemas.microsoft.com/office/drawing/2014/main" id="{B8CC5EE2-315C-4480-8767-66A54C6252E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5" name="Text Box 11">
          <a:extLst>
            <a:ext uri="{FF2B5EF4-FFF2-40B4-BE49-F238E27FC236}">
              <a16:creationId xmlns:a16="http://schemas.microsoft.com/office/drawing/2014/main" id="{A9A04E0E-30F3-462E-97A5-5E9347D6C6D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6" name="Text Box 11">
          <a:extLst>
            <a:ext uri="{FF2B5EF4-FFF2-40B4-BE49-F238E27FC236}">
              <a16:creationId xmlns:a16="http://schemas.microsoft.com/office/drawing/2014/main" id="{5BC96B0A-8633-4EC8-BF73-2C2216A9895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7" name="Text Box 11">
          <a:extLst>
            <a:ext uri="{FF2B5EF4-FFF2-40B4-BE49-F238E27FC236}">
              <a16:creationId xmlns:a16="http://schemas.microsoft.com/office/drawing/2014/main" id="{CFFBB392-58A2-4CFD-AAF8-4C8601ED210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8" name="Text Box 11">
          <a:extLst>
            <a:ext uri="{FF2B5EF4-FFF2-40B4-BE49-F238E27FC236}">
              <a16:creationId xmlns:a16="http://schemas.microsoft.com/office/drawing/2014/main" id="{F3BD2672-B242-4650-819A-589092002DD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9" name="Text Box 11">
          <a:extLst>
            <a:ext uri="{FF2B5EF4-FFF2-40B4-BE49-F238E27FC236}">
              <a16:creationId xmlns:a16="http://schemas.microsoft.com/office/drawing/2014/main" id="{FF3EE8F0-805A-466B-8939-BC39CE18658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0" name="Text Box 11">
          <a:extLst>
            <a:ext uri="{FF2B5EF4-FFF2-40B4-BE49-F238E27FC236}">
              <a16:creationId xmlns:a16="http://schemas.microsoft.com/office/drawing/2014/main" id="{5CF571FC-A569-4E45-8A6A-717C1B4EDCB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1" name="Text Box 11">
          <a:extLst>
            <a:ext uri="{FF2B5EF4-FFF2-40B4-BE49-F238E27FC236}">
              <a16:creationId xmlns:a16="http://schemas.microsoft.com/office/drawing/2014/main" id="{B63EC0A1-CFAB-469A-A504-8A0A698047C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2" name="Text Box 11">
          <a:extLst>
            <a:ext uri="{FF2B5EF4-FFF2-40B4-BE49-F238E27FC236}">
              <a16:creationId xmlns:a16="http://schemas.microsoft.com/office/drawing/2014/main" id="{3CA7B34A-21FA-46FB-896C-A367E1EB4C2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3" name="Text Box 11">
          <a:extLst>
            <a:ext uri="{FF2B5EF4-FFF2-40B4-BE49-F238E27FC236}">
              <a16:creationId xmlns:a16="http://schemas.microsoft.com/office/drawing/2014/main" id="{C4C234B6-E5A6-4945-836E-3BB45D6500B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4" name="Text Box 11">
          <a:extLst>
            <a:ext uri="{FF2B5EF4-FFF2-40B4-BE49-F238E27FC236}">
              <a16:creationId xmlns:a16="http://schemas.microsoft.com/office/drawing/2014/main" id="{A0F04B5F-4DAE-4137-8FD0-2FB32A356ED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5" name="Text Box 11">
          <a:extLst>
            <a:ext uri="{FF2B5EF4-FFF2-40B4-BE49-F238E27FC236}">
              <a16:creationId xmlns:a16="http://schemas.microsoft.com/office/drawing/2014/main" id="{7E2DAC02-185E-4B3D-A2A2-0492FF08FDF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6" name="Text Box 11">
          <a:extLst>
            <a:ext uri="{FF2B5EF4-FFF2-40B4-BE49-F238E27FC236}">
              <a16:creationId xmlns:a16="http://schemas.microsoft.com/office/drawing/2014/main" id="{4DCB519A-915F-4CDC-B373-D810B0F3FD6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7" name="Text Box 11">
          <a:extLst>
            <a:ext uri="{FF2B5EF4-FFF2-40B4-BE49-F238E27FC236}">
              <a16:creationId xmlns:a16="http://schemas.microsoft.com/office/drawing/2014/main" id="{27DCD67B-71A9-4EF7-9E9F-E7F113A6F46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8" name="Text Box 11">
          <a:extLst>
            <a:ext uri="{FF2B5EF4-FFF2-40B4-BE49-F238E27FC236}">
              <a16:creationId xmlns:a16="http://schemas.microsoft.com/office/drawing/2014/main" id="{4621EA3A-C299-45E2-BE8B-83D8259BE4F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9" name="Text Box 11">
          <a:extLst>
            <a:ext uri="{FF2B5EF4-FFF2-40B4-BE49-F238E27FC236}">
              <a16:creationId xmlns:a16="http://schemas.microsoft.com/office/drawing/2014/main" id="{D80272B1-F2DC-4EC3-B5A7-52B5FD6BC7A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0" name="Text Box 11">
          <a:extLst>
            <a:ext uri="{FF2B5EF4-FFF2-40B4-BE49-F238E27FC236}">
              <a16:creationId xmlns:a16="http://schemas.microsoft.com/office/drawing/2014/main" id="{184168FA-739A-4A0B-B16C-6CE5B5CCB8A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1" name="Text Box 11">
          <a:extLst>
            <a:ext uri="{FF2B5EF4-FFF2-40B4-BE49-F238E27FC236}">
              <a16:creationId xmlns:a16="http://schemas.microsoft.com/office/drawing/2014/main" id="{B71547BC-E0EA-4478-AF7A-C6DA5349925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2" name="Text Box 11">
          <a:extLst>
            <a:ext uri="{FF2B5EF4-FFF2-40B4-BE49-F238E27FC236}">
              <a16:creationId xmlns:a16="http://schemas.microsoft.com/office/drawing/2014/main" id="{A79A2B21-10AD-40AC-9010-D95D023B5E5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3" name="Text Box 11">
          <a:extLst>
            <a:ext uri="{FF2B5EF4-FFF2-40B4-BE49-F238E27FC236}">
              <a16:creationId xmlns:a16="http://schemas.microsoft.com/office/drawing/2014/main" id="{5A801012-9346-4F2A-9279-74EBEDCD643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4" name="Text Box 11">
          <a:extLst>
            <a:ext uri="{FF2B5EF4-FFF2-40B4-BE49-F238E27FC236}">
              <a16:creationId xmlns:a16="http://schemas.microsoft.com/office/drawing/2014/main" id="{2E62F71B-8265-44FA-AD4C-0F229008AC9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5" name="Text Box 11">
          <a:extLst>
            <a:ext uri="{FF2B5EF4-FFF2-40B4-BE49-F238E27FC236}">
              <a16:creationId xmlns:a16="http://schemas.microsoft.com/office/drawing/2014/main" id="{6632FAB7-2C49-4779-AFB3-B19DFFF1CC7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6" name="Text Box 11">
          <a:extLst>
            <a:ext uri="{FF2B5EF4-FFF2-40B4-BE49-F238E27FC236}">
              <a16:creationId xmlns:a16="http://schemas.microsoft.com/office/drawing/2014/main" id="{A506C6D2-6E51-423F-B7C4-44BEF48F30A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7" name="Text Box 11">
          <a:extLst>
            <a:ext uri="{FF2B5EF4-FFF2-40B4-BE49-F238E27FC236}">
              <a16:creationId xmlns:a16="http://schemas.microsoft.com/office/drawing/2014/main" id="{8710EEF5-9332-4106-BEC6-3C3735844D88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8" name="Text Box 11">
          <a:extLst>
            <a:ext uri="{FF2B5EF4-FFF2-40B4-BE49-F238E27FC236}">
              <a16:creationId xmlns:a16="http://schemas.microsoft.com/office/drawing/2014/main" id="{576340FA-2ED1-4F25-920E-D2B3C7BE99F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9" name="Text Box 11">
          <a:extLst>
            <a:ext uri="{FF2B5EF4-FFF2-40B4-BE49-F238E27FC236}">
              <a16:creationId xmlns:a16="http://schemas.microsoft.com/office/drawing/2014/main" id="{C5F5F4A4-C388-43AE-B086-31CA58F7397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0" name="Text Box 11">
          <a:extLst>
            <a:ext uri="{FF2B5EF4-FFF2-40B4-BE49-F238E27FC236}">
              <a16:creationId xmlns:a16="http://schemas.microsoft.com/office/drawing/2014/main" id="{39951DF6-CF31-4F61-8753-A49F7D8240E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1" name="Text Box 11">
          <a:extLst>
            <a:ext uri="{FF2B5EF4-FFF2-40B4-BE49-F238E27FC236}">
              <a16:creationId xmlns:a16="http://schemas.microsoft.com/office/drawing/2014/main" id="{A507E859-80F2-41C7-BA5B-F096EB02EDF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2" name="Text Box 11">
          <a:extLst>
            <a:ext uri="{FF2B5EF4-FFF2-40B4-BE49-F238E27FC236}">
              <a16:creationId xmlns:a16="http://schemas.microsoft.com/office/drawing/2014/main" id="{F63C38F4-5CCD-45EE-826A-DD98F236890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3" name="Text Box 11">
          <a:extLst>
            <a:ext uri="{FF2B5EF4-FFF2-40B4-BE49-F238E27FC236}">
              <a16:creationId xmlns:a16="http://schemas.microsoft.com/office/drawing/2014/main" id="{F3ECD8B3-93AA-4D25-BB05-D65D2A8B0F3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4" name="Text Box 11">
          <a:extLst>
            <a:ext uri="{FF2B5EF4-FFF2-40B4-BE49-F238E27FC236}">
              <a16:creationId xmlns:a16="http://schemas.microsoft.com/office/drawing/2014/main" id="{7B4A9159-2EAE-4D83-B62C-43706A1D64D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5" name="Text Box 11">
          <a:extLst>
            <a:ext uri="{FF2B5EF4-FFF2-40B4-BE49-F238E27FC236}">
              <a16:creationId xmlns:a16="http://schemas.microsoft.com/office/drawing/2014/main" id="{1839F2F4-9327-4425-9D5B-ADC49F39B50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6" name="Text Box 11">
          <a:extLst>
            <a:ext uri="{FF2B5EF4-FFF2-40B4-BE49-F238E27FC236}">
              <a16:creationId xmlns:a16="http://schemas.microsoft.com/office/drawing/2014/main" id="{A7F113B9-7336-45F2-A0D2-1DF9ED6CB5A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7" name="Text Box 11">
          <a:extLst>
            <a:ext uri="{FF2B5EF4-FFF2-40B4-BE49-F238E27FC236}">
              <a16:creationId xmlns:a16="http://schemas.microsoft.com/office/drawing/2014/main" id="{D22392D2-B7FB-4760-B0E0-D7F654C69B3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8" name="Text Box 11">
          <a:extLst>
            <a:ext uri="{FF2B5EF4-FFF2-40B4-BE49-F238E27FC236}">
              <a16:creationId xmlns:a16="http://schemas.microsoft.com/office/drawing/2014/main" id="{BDCF3C80-7A4B-41DA-8267-C24137D8413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9" name="Text Box 11">
          <a:extLst>
            <a:ext uri="{FF2B5EF4-FFF2-40B4-BE49-F238E27FC236}">
              <a16:creationId xmlns:a16="http://schemas.microsoft.com/office/drawing/2014/main" id="{3A99330A-E7A0-4DB9-87CD-1FADB8D401B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0" name="Text Box 11">
          <a:extLst>
            <a:ext uri="{FF2B5EF4-FFF2-40B4-BE49-F238E27FC236}">
              <a16:creationId xmlns:a16="http://schemas.microsoft.com/office/drawing/2014/main" id="{2E3C8F16-3E51-490B-B3ED-AF76AF2D03B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1" name="Text Box 11">
          <a:extLst>
            <a:ext uri="{FF2B5EF4-FFF2-40B4-BE49-F238E27FC236}">
              <a16:creationId xmlns:a16="http://schemas.microsoft.com/office/drawing/2014/main" id="{6FCC8FF6-E23A-47EE-A723-3B1064A6CC2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2" name="Text Box 11">
          <a:extLst>
            <a:ext uri="{FF2B5EF4-FFF2-40B4-BE49-F238E27FC236}">
              <a16:creationId xmlns:a16="http://schemas.microsoft.com/office/drawing/2014/main" id="{DB02EF63-CA35-4445-9A3A-0A3A01DCF53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3" name="Text Box 11">
          <a:extLst>
            <a:ext uri="{FF2B5EF4-FFF2-40B4-BE49-F238E27FC236}">
              <a16:creationId xmlns:a16="http://schemas.microsoft.com/office/drawing/2014/main" id="{21CDEE65-9282-4BF2-B14F-AB1FD465DB0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4" name="Text Box 11">
          <a:extLst>
            <a:ext uri="{FF2B5EF4-FFF2-40B4-BE49-F238E27FC236}">
              <a16:creationId xmlns:a16="http://schemas.microsoft.com/office/drawing/2014/main" id="{241DC3EF-8446-4F82-96CE-2E2212E8818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5" name="Text Box 11">
          <a:extLst>
            <a:ext uri="{FF2B5EF4-FFF2-40B4-BE49-F238E27FC236}">
              <a16:creationId xmlns:a16="http://schemas.microsoft.com/office/drawing/2014/main" id="{F8657382-1703-450B-A029-E325743DF38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6" name="Text Box 11">
          <a:extLst>
            <a:ext uri="{FF2B5EF4-FFF2-40B4-BE49-F238E27FC236}">
              <a16:creationId xmlns:a16="http://schemas.microsoft.com/office/drawing/2014/main" id="{A5EB4748-E3ED-49AD-94DA-2D5939351F8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7" name="Text Box 11">
          <a:extLst>
            <a:ext uri="{FF2B5EF4-FFF2-40B4-BE49-F238E27FC236}">
              <a16:creationId xmlns:a16="http://schemas.microsoft.com/office/drawing/2014/main" id="{9668FCE9-F888-465D-84C9-63F45863C6C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8" name="Text Box 11">
          <a:extLst>
            <a:ext uri="{FF2B5EF4-FFF2-40B4-BE49-F238E27FC236}">
              <a16:creationId xmlns:a16="http://schemas.microsoft.com/office/drawing/2014/main" id="{9D0727B8-325F-4E94-B805-113BA617CB9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9" name="Text Box 11">
          <a:extLst>
            <a:ext uri="{FF2B5EF4-FFF2-40B4-BE49-F238E27FC236}">
              <a16:creationId xmlns:a16="http://schemas.microsoft.com/office/drawing/2014/main" id="{B90A3DDD-1ACE-49FF-89E9-B927404AB27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0" name="Text Box 11">
          <a:extLst>
            <a:ext uri="{FF2B5EF4-FFF2-40B4-BE49-F238E27FC236}">
              <a16:creationId xmlns:a16="http://schemas.microsoft.com/office/drawing/2014/main" id="{29424EF6-771A-4B1A-BA99-D99B54440C7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1" name="Text Box 11">
          <a:extLst>
            <a:ext uri="{FF2B5EF4-FFF2-40B4-BE49-F238E27FC236}">
              <a16:creationId xmlns:a16="http://schemas.microsoft.com/office/drawing/2014/main" id="{30FE7D7F-DC2C-48AF-B317-018BD02E83D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2" name="Text Box 11">
          <a:extLst>
            <a:ext uri="{FF2B5EF4-FFF2-40B4-BE49-F238E27FC236}">
              <a16:creationId xmlns:a16="http://schemas.microsoft.com/office/drawing/2014/main" id="{D875186D-15BA-4FFE-9942-EC7BEDE1028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3" name="Text Box 11">
          <a:extLst>
            <a:ext uri="{FF2B5EF4-FFF2-40B4-BE49-F238E27FC236}">
              <a16:creationId xmlns:a16="http://schemas.microsoft.com/office/drawing/2014/main" id="{59439461-275C-4D8F-A332-A794DB60EC9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4" name="Text Box 11">
          <a:extLst>
            <a:ext uri="{FF2B5EF4-FFF2-40B4-BE49-F238E27FC236}">
              <a16:creationId xmlns:a16="http://schemas.microsoft.com/office/drawing/2014/main" id="{B3BDBE23-6735-4529-8213-BD901350141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5" name="Text Box 11">
          <a:extLst>
            <a:ext uri="{FF2B5EF4-FFF2-40B4-BE49-F238E27FC236}">
              <a16:creationId xmlns:a16="http://schemas.microsoft.com/office/drawing/2014/main" id="{40987E36-F824-4346-9007-4FE554AE449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6" name="Text Box 11">
          <a:extLst>
            <a:ext uri="{FF2B5EF4-FFF2-40B4-BE49-F238E27FC236}">
              <a16:creationId xmlns:a16="http://schemas.microsoft.com/office/drawing/2014/main" id="{2217B003-223F-4827-B06F-5C20A34E103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7" name="Text Box 11">
          <a:extLst>
            <a:ext uri="{FF2B5EF4-FFF2-40B4-BE49-F238E27FC236}">
              <a16:creationId xmlns:a16="http://schemas.microsoft.com/office/drawing/2014/main" id="{4B72A067-A454-4ED0-93B6-3F5E6A5A871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8" name="Text Box 11">
          <a:extLst>
            <a:ext uri="{FF2B5EF4-FFF2-40B4-BE49-F238E27FC236}">
              <a16:creationId xmlns:a16="http://schemas.microsoft.com/office/drawing/2014/main" id="{C1C253BE-BD2A-4C9D-89EB-A62BBBD01E9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9" name="Text Box 11">
          <a:extLst>
            <a:ext uri="{FF2B5EF4-FFF2-40B4-BE49-F238E27FC236}">
              <a16:creationId xmlns:a16="http://schemas.microsoft.com/office/drawing/2014/main" id="{1D5D07F6-CF32-406E-8091-852A09170BC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60" name="Text Box 11">
          <a:extLst>
            <a:ext uri="{FF2B5EF4-FFF2-40B4-BE49-F238E27FC236}">
              <a16:creationId xmlns:a16="http://schemas.microsoft.com/office/drawing/2014/main" id="{1B378145-887A-4440-ABE5-2BEBC286862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61" name="Text Box 11">
          <a:extLst>
            <a:ext uri="{FF2B5EF4-FFF2-40B4-BE49-F238E27FC236}">
              <a16:creationId xmlns:a16="http://schemas.microsoft.com/office/drawing/2014/main" id="{B114475C-D22B-4B00-BFA1-92367587AA4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62" name="Text Box 11">
          <a:extLst>
            <a:ext uri="{FF2B5EF4-FFF2-40B4-BE49-F238E27FC236}">
              <a16:creationId xmlns:a16="http://schemas.microsoft.com/office/drawing/2014/main" id="{62472DE9-EFAB-4E10-82F4-6830C095D71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2163" name="Text Box 11">
          <a:extLst>
            <a:ext uri="{FF2B5EF4-FFF2-40B4-BE49-F238E27FC236}">
              <a16:creationId xmlns:a16="http://schemas.microsoft.com/office/drawing/2014/main" id="{85E57411-B156-41AE-A6AD-E886880A23F6}"/>
            </a:ext>
          </a:extLst>
        </xdr:cNvPr>
        <xdr:cNvSpPr txBox="1">
          <a:spLocks noChangeArrowheads="1"/>
        </xdr:cNvSpPr>
      </xdr:nvSpPr>
      <xdr:spPr bwMode="auto">
        <a:xfrm flipH="1"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2164" name="Text Box 11">
          <a:extLst>
            <a:ext uri="{FF2B5EF4-FFF2-40B4-BE49-F238E27FC236}">
              <a16:creationId xmlns:a16="http://schemas.microsoft.com/office/drawing/2014/main" id="{EC2545BA-8094-44CD-B104-079A9C347B7C}"/>
            </a:ext>
          </a:extLst>
        </xdr:cNvPr>
        <xdr:cNvSpPr txBox="1">
          <a:spLocks noChangeArrowheads="1"/>
        </xdr:cNvSpPr>
      </xdr:nvSpPr>
      <xdr:spPr bwMode="auto">
        <a:xfrm flipH="1"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12</xdr:col>
      <xdr:colOff>170929</xdr:colOff>
      <xdr:row>17</xdr:row>
      <xdr:rowOff>56284</xdr:rowOff>
    </xdr:to>
    <xdr:sp macro="" textlink="">
      <xdr:nvSpPr>
        <xdr:cNvPr id="2165" name="Text Box 11">
          <a:extLst>
            <a:ext uri="{FF2B5EF4-FFF2-40B4-BE49-F238E27FC236}">
              <a16:creationId xmlns:a16="http://schemas.microsoft.com/office/drawing/2014/main" id="{6A05EF64-511A-4CE4-AD84-9EEF9B0A3ECC}"/>
            </a:ext>
          </a:extLst>
        </xdr:cNvPr>
        <xdr:cNvSpPr txBox="1">
          <a:spLocks noChangeArrowheads="1"/>
        </xdr:cNvSpPr>
      </xdr:nvSpPr>
      <xdr:spPr bwMode="auto">
        <a:xfrm flipH="1">
          <a:off x="12013275" y="3127143"/>
          <a:ext cx="382039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66" name="Text Box 11">
          <a:extLst>
            <a:ext uri="{FF2B5EF4-FFF2-40B4-BE49-F238E27FC236}">
              <a16:creationId xmlns:a16="http://schemas.microsoft.com/office/drawing/2014/main" id="{29BBE3DA-B685-457E-AB7B-B917150B52A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67" name="Text Box 11">
          <a:extLst>
            <a:ext uri="{FF2B5EF4-FFF2-40B4-BE49-F238E27FC236}">
              <a16:creationId xmlns:a16="http://schemas.microsoft.com/office/drawing/2014/main" id="{6D7305EC-038A-44C0-9D59-6EDCE0941FA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68" name="Text Box 11">
          <a:extLst>
            <a:ext uri="{FF2B5EF4-FFF2-40B4-BE49-F238E27FC236}">
              <a16:creationId xmlns:a16="http://schemas.microsoft.com/office/drawing/2014/main" id="{690283AA-2E03-4C1D-8900-94B1CB8A632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69" name="Text Box 11">
          <a:extLst>
            <a:ext uri="{FF2B5EF4-FFF2-40B4-BE49-F238E27FC236}">
              <a16:creationId xmlns:a16="http://schemas.microsoft.com/office/drawing/2014/main" id="{A927540E-7818-4F24-B6B9-F9FD35B8B4C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0" name="Text Box 11">
          <a:extLst>
            <a:ext uri="{FF2B5EF4-FFF2-40B4-BE49-F238E27FC236}">
              <a16:creationId xmlns:a16="http://schemas.microsoft.com/office/drawing/2014/main" id="{F6C1D03C-0EBC-44F9-96BC-CC5AFEECB18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1" name="Text Box 11">
          <a:extLst>
            <a:ext uri="{FF2B5EF4-FFF2-40B4-BE49-F238E27FC236}">
              <a16:creationId xmlns:a16="http://schemas.microsoft.com/office/drawing/2014/main" id="{C347D98E-AE53-4BDB-9102-24E57206E1D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72" name="Text Box 11">
          <a:extLst>
            <a:ext uri="{FF2B5EF4-FFF2-40B4-BE49-F238E27FC236}">
              <a16:creationId xmlns:a16="http://schemas.microsoft.com/office/drawing/2014/main" id="{97E5695E-1706-4233-9443-190F00B606A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73" name="Text Box 11">
          <a:extLst>
            <a:ext uri="{FF2B5EF4-FFF2-40B4-BE49-F238E27FC236}">
              <a16:creationId xmlns:a16="http://schemas.microsoft.com/office/drawing/2014/main" id="{B888FB7B-B66F-469F-843A-121E7A37D93B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4" name="Text Box 11">
          <a:extLst>
            <a:ext uri="{FF2B5EF4-FFF2-40B4-BE49-F238E27FC236}">
              <a16:creationId xmlns:a16="http://schemas.microsoft.com/office/drawing/2014/main" id="{0B05D8B8-6BFB-4C0A-A778-745DB6A5ABE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5" name="Text Box 11">
          <a:extLst>
            <a:ext uri="{FF2B5EF4-FFF2-40B4-BE49-F238E27FC236}">
              <a16:creationId xmlns:a16="http://schemas.microsoft.com/office/drawing/2014/main" id="{952B3B33-AA55-489C-95BD-BDC15622F0F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76" name="Text Box 11">
          <a:extLst>
            <a:ext uri="{FF2B5EF4-FFF2-40B4-BE49-F238E27FC236}">
              <a16:creationId xmlns:a16="http://schemas.microsoft.com/office/drawing/2014/main" id="{31D6E755-1154-46F1-9CDF-C8366EB5439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77" name="Text Box 11">
          <a:extLst>
            <a:ext uri="{FF2B5EF4-FFF2-40B4-BE49-F238E27FC236}">
              <a16:creationId xmlns:a16="http://schemas.microsoft.com/office/drawing/2014/main" id="{42AA9071-94DC-4C02-B398-9315546C2B4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8" name="Text Box 11">
          <a:extLst>
            <a:ext uri="{FF2B5EF4-FFF2-40B4-BE49-F238E27FC236}">
              <a16:creationId xmlns:a16="http://schemas.microsoft.com/office/drawing/2014/main" id="{BD08B135-7EDD-4A11-97B9-D01F1D0C26F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9" name="Text Box 11">
          <a:extLst>
            <a:ext uri="{FF2B5EF4-FFF2-40B4-BE49-F238E27FC236}">
              <a16:creationId xmlns:a16="http://schemas.microsoft.com/office/drawing/2014/main" id="{F0E28A8E-B138-4B4D-8324-1B12DAA5880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0" name="Text Box 11">
          <a:extLst>
            <a:ext uri="{FF2B5EF4-FFF2-40B4-BE49-F238E27FC236}">
              <a16:creationId xmlns:a16="http://schemas.microsoft.com/office/drawing/2014/main" id="{5B20B9B2-4ECA-4778-8D4E-86582D6BF95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1" name="Text Box 11">
          <a:extLst>
            <a:ext uri="{FF2B5EF4-FFF2-40B4-BE49-F238E27FC236}">
              <a16:creationId xmlns:a16="http://schemas.microsoft.com/office/drawing/2014/main" id="{2698DD1F-086F-444A-8EE6-4258FC57E06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82" name="Text Box 11">
          <a:extLst>
            <a:ext uri="{FF2B5EF4-FFF2-40B4-BE49-F238E27FC236}">
              <a16:creationId xmlns:a16="http://schemas.microsoft.com/office/drawing/2014/main" id="{DA7C8FF3-FB0C-48FD-AD63-CD0B745727B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83" name="Text Box 11">
          <a:extLst>
            <a:ext uri="{FF2B5EF4-FFF2-40B4-BE49-F238E27FC236}">
              <a16:creationId xmlns:a16="http://schemas.microsoft.com/office/drawing/2014/main" id="{F893491F-E5C7-4FDD-9203-10E2C591C2C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4" name="Text Box 11">
          <a:extLst>
            <a:ext uri="{FF2B5EF4-FFF2-40B4-BE49-F238E27FC236}">
              <a16:creationId xmlns:a16="http://schemas.microsoft.com/office/drawing/2014/main" id="{711FDC00-F00F-4DEE-A046-0A497F49114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5" name="Text Box 11">
          <a:extLst>
            <a:ext uri="{FF2B5EF4-FFF2-40B4-BE49-F238E27FC236}">
              <a16:creationId xmlns:a16="http://schemas.microsoft.com/office/drawing/2014/main" id="{FA4DBF66-B818-4B71-8185-F9A8212AC77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6" name="Text Box 11">
          <a:extLst>
            <a:ext uri="{FF2B5EF4-FFF2-40B4-BE49-F238E27FC236}">
              <a16:creationId xmlns:a16="http://schemas.microsoft.com/office/drawing/2014/main" id="{82608419-1D5B-4870-A520-D333F331D31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7" name="Text Box 11">
          <a:extLst>
            <a:ext uri="{FF2B5EF4-FFF2-40B4-BE49-F238E27FC236}">
              <a16:creationId xmlns:a16="http://schemas.microsoft.com/office/drawing/2014/main" id="{495DF287-8A6D-4E58-8EF8-9425DDB7B00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8" name="Text Box 11">
          <a:extLst>
            <a:ext uri="{FF2B5EF4-FFF2-40B4-BE49-F238E27FC236}">
              <a16:creationId xmlns:a16="http://schemas.microsoft.com/office/drawing/2014/main" id="{800698F9-D68B-4156-A1B8-31441FA5E3E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9" name="Text Box 11">
          <a:extLst>
            <a:ext uri="{FF2B5EF4-FFF2-40B4-BE49-F238E27FC236}">
              <a16:creationId xmlns:a16="http://schemas.microsoft.com/office/drawing/2014/main" id="{CAB46420-9022-4A77-8D13-A9D38B040A5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0" name="Text Box 11">
          <a:extLst>
            <a:ext uri="{FF2B5EF4-FFF2-40B4-BE49-F238E27FC236}">
              <a16:creationId xmlns:a16="http://schemas.microsoft.com/office/drawing/2014/main" id="{0A7FFC7D-B2DA-4FD1-B1AA-1FE2D100129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1" name="Text Box 11">
          <a:extLst>
            <a:ext uri="{FF2B5EF4-FFF2-40B4-BE49-F238E27FC236}">
              <a16:creationId xmlns:a16="http://schemas.microsoft.com/office/drawing/2014/main" id="{B3AF374D-F60A-492B-B375-C159B7F093E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2" name="Text Box 11">
          <a:extLst>
            <a:ext uri="{FF2B5EF4-FFF2-40B4-BE49-F238E27FC236}">
              <a16:creationId xmlns:a16="http://schemas.microsoft.com/office/drawing/2014/main" id="{D32F4340-702C-49D8-81A9-5E695E43289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3" name="Text Box 11">
          <a:extLst>
            <a:ext uri="{FF2B5EF4-FFF2-40B4-BE49-F238E27FC236}">
              <a16:creationId xmlns:a16="http://schemas.microsoft.com/office/drawing/2014/main" id="{F487D97A-DDEC-412C-9564-89E4825FE73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4" name="Text Box 11">
          <a:extLst>
            <a:ext uri="{FF2B5EF4-FFF2-40B4-BE49-F238E27FC236}">
              <a16:creationId xmlns:a16="http://schemas.microsoft.com/office/drawing/2014/main" id="{7B9310AC-072D-4FEC-8620-67FAB7A891F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5" name="Text Box 11">
          <a:extLst>
            <a:ext uri="{FF2B5EF4-FFF2-40B4-BE49-F238E27FC236}">
              <a16:creationId xmlns:a16="http://schemas.microsoft.com/office/drawing/2014/main" id="{51D8AD21-E525-4552-AE6F-3EC870A7033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6" name="Text Box 11">
          <a:extLst>
            <a:ext uri="{FF2B5EF4-FFF2-40B4-BE49-F238E27FC236}">
              <a16:creationId xmlns:a16="http://schemas.microsoft.com/office/drawing/2014/main" id="{520478AF-BD1B-4A2F-92C5-5D360196D87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7" name="Text Box 11">
          <a:extLst>
            <a:ext uri="{FF2B5EF4-FFF2-40B4-BE49-F238E27FC236}">
              <a16:creationId xmlns:a16="http://schemas.microsoft.com/office/drawing/2014/main" id="{C47749ED-7194-4BF8-B595-A6845120E9D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8" name="Text Box 11">
          <a:extLst>
            <a:ext uri="{FF2B5EF4-FFF2-40B4-BE49-F238E27FC236}">
              <a16:creationId xmlns:a16="http://schemas.microsoft.com/office/drawing/2014/main" id="{9B0549D7-A074-463C-A884-A9D2E757700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9" name="Text Box 11">
          <a:extLst>
            <a:ext uri="{FF2B5EF4-FFF2-40B4-BE49-F238E27FC236}">
              <a16:creationId xmlns:a16="http://schemas.microsoft.com/office/drawing/2014/main" id="{D4690561-ACEE-4353-B86C-3B584829E22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0" name="Text Box 11">
          <a:extLst>
            <a:ext uri="{FF2B5EF4-FFF2-40B4-BE49-F238E27FC236}">
              <a16:creationId xmlns:a16="http://schemas.microsoft.com/office/drawing/2014/main" id="{9DB40BE2-62DD-46FD-88EC-980F5DD251C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1" name="Text Box 11">
          <a:extLst>
            <a:ext uri="{FF2B5EF4-FFF2-40B4-BE49-F238E27FC236}">
              <a16:creationId xmlns:a16="http://schemas.microsoft.com/office/drawing/2014/main" id="{4B6CE78C-22C3-4EDE-BC37-7392299E438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2" name="Text Box 11">
          <a:extLst>
            <a:ext uri="{FF2B5EF4-FFF2-40B4-BE49-F238E27FC236}">
              <a16:creationId xmlns:a16="http://schemas.microsoft.com/office/drawing/2014/main" id="{8117C991-E711-462C-B548-C0959A25EEC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3" name="Text Box 11">
          <a:extLst>
            <a:ext uri="{FF2B5EF4-FFF2-40B4-BE49-F238E27FC236}">
              <a16:creationId xmlns:a16="http://schemas.microsoft.com/office/drawing/2014/main" id="{0DF95464-4E41-4672-BDD0-58FF0D2A96E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4" name="Text Box 11">
          <a:extLst>
            <a:ext uri="{FF2B5EF4-FFF2-40B4-BE49-F238E27FC236}">
              <a16:creationId xmlns:a16="http://schemas.microsoft.com/office/drawing/2014/main" id="{A336A9B3-B9CC-4B0A-92D5-9EAACFD106B9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5" name="Text Box 11">
          <a:extLst>
            <a:ext uri="{FF2B5EF4-FFF2-40B4-BE49-F238E27FC236}">
              <a16:creationId xmlns:a16="http://schemas.microsoft.com/office/drawing/2014/main" id="{5DCEDBD1-6014-4951-91E1-CB7D1DA535F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6" name="Text Box 11">
          <a:extLst>
            <a:ext uri="{FF2B5EF4-FFF2-40B4-BE49-F238E27FC236}">
              <a16:creationId xmlns:a16="http://schemas.microsoft.com/office/drawing/2014/main" id="{54E00929-2FED-435B-987A-A5912F58A5B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7" name="Text Box 11">
          <a:extLst>
            <a:ext uri="{FF2B5EF4-FFF2-40B4-BE49-F238E27FC236}">
              <a16:creationId xmlns:a16="http://schemas.microsoft.com/office/drawing/2014/main" id="{0D45ABAE-090A-43D6-B0F1-A0FBBF39AD2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08" name="Text Box 11">
          <a:extLst>
            <a:ext uri="{FF2B5EF4-FFF2-40B4-BE49-F238E27FC236}">
              <a16:creationId xmlns:a16="http://schemas.microsoft.com/office/drawing/2014/main" id="{6F20859E-314A-430C-BC57-3F16F947C18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09" name="Text Box 11">
          <a:extLst>
            <a:ext uri="{FF2B5EF4-FFF2-40B4-BE49-F238E27FC236}">
              <a16:creationId xmlns:a16="http://schemas.microsoft.com/office/drawing/2014/main" id="{CC1104C2-CE57-4463-9FCF-FF2B3C93C80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0" name="Text Box 11">
          <a:extLst>
            <a:ext uri="{FF2B5EF4-FFF2-40B4-BE49-F238E27FC236}">
              <a16:creationId xmlns:a16="http://schemas.microsoft.com/office/drawing/2014/main" id="{6F3660E2-2A4F-440D-9DB9-F144FEEE86C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1" name="Text Box 11">
          <a:extLst>
            <a:ext uri="{FF2B5EF4-FFF2-40B4-BE49-F238E27FC236}">
              <a16:creationId xmlns:a16="http://schemas.microsoft.com/office/drawing/2014/main" id="{94B35ED5-16A3-4A37-B88D-63A6CE5B240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2" name="Text Box 11">
          <a:extLst>
            <a:ext uri="{FF2B5EF4-FFF2-40B4-BE49-F238E27FC236}">
              <a16:creationId xmlns:a16="http://schemas.microsoft.com/office/drawing/2014/main" id="{747E96C2-047B-409F-8D69-1129A9E9A3E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3" name="Text Box 11">
          <a:extLst>
            <a:ext uri="{FF2B5EF4-FFF2-40B4-BE49-F238E27FC236}">
              <a16:creationId xmlns:a16="http://schemas.microsoft.com/office/drawing/2014/main" id="{866C5D12-7A32-4E6F-83EB-835308A9045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4" name="Text Box 11">
          <a:extLst>
            <a:ext uri="{FF2B5EF4-FFF2-40B4-BE49-F238E27FC236}">
              <a16:creationId xmlns:a16="http://schemas.microsoft.com/office/drawing/2014/main" id="{F23C9694-8A2E-4C5E-9110-2A957E982EB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15" name="Text Box 11">
          <a:extLst>
            <a:ext uri="{FF2B5EF4-FFF2-40B4-BE49-F238E27FC236}">
              <a16:creationId xmlns:a16="http://schemas.microsoft.com/office/drawing/2014/main" id="{49306AF8-6E82-4C60-A018-D1F3257420C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16" name="Text Box 11">
          <a:extLst>
            <a:ext uri="{FF2B5EF4-FFF2-40B4-BE49-F238E27FC236}">
              <a16:creationId xmlns:a16="http://schemas.microsoft.com/office/drawing/2014/main" id="{8691E338-327C-472E-A460-24F6FB6E43B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7" name="Text Box 11">
          <a:extLst>
            <a:ext uri="{FF2B5EF4-FFF2-40B4-BE49-F238E27FC236}">
              <a16:creationId xmlns:a16="http://schemas.microsoft.com/office/drawing/2014/main" id="{43E72AC7-63EA-496B-8738-CADE79032FD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8" name="Text Box 11">
          <a:extLst>
            <a:ext uri="{FF2B5EF4-FFF2-40B4-BE49-F238E27FC236}">
              <a16:creationId xmlns:a16="http://schemas.microsoft.com/office/drawing/2014/main" id="{AC3BE4F5-BF69-4B91-9494-19C462B8F08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19" name="Text Box 11">
          <a:extLst>
            <a:ext uri="{FF2B5EF4-FFF2-40B4-BE49-F238E27FC236}">
              <a16:creationId xmlns:a16="http://schemas.microsoft.com/office/drawing/2014/main" id="{C71E38BA-4FFB-44B3-B658-A60E17C0F5F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0" name="Text Box 11">
          <a:extLst>
            <a:ext uri="{FF2B5EF4-FFF2-40B4-BE49-F238E27FC236}">
              <a16:creationId xmlns:a16="http://schemas.microsoft.com/office/drawing/2014/main" id="{FB1F900D-5A8B-49A5-932E-C08994D8874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21" name="Text Box 11">
          <a:extLst>
            <a:ext uri="{FF2B5EF4-FFF2-40B4-BE49-F238E27FC236}">
              <a16:creationId xmlns:a16="http://schemas.microsoft.com/office/drawing/2014/main" id="{1592CC74-6424-4949-AE9E-DF031748606B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22" name="Text Box 11">
          <a:extLst>
            <a:ext uri="{FF2B5EF4-FFF2-40B4-BE49-F238E27FC236}">
              <a16:creationId xmlns:a16="http://schemas.microsoft.com/office/drawing/2014/main" id="{FFA7CE3E-E447-4229-B37A-1D6E80CCEB6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3" name="Text Box 11">
          <a:extLst>
            <a:ext uri="{FF2B5EF4-FFF2-40B4-BE49-F238E27FC236}">
              <a16:creationId xmlns:a16="http://schemas.microsoft.com/office/drawing/2014/main" id="{C96A5027-CF37-4AD0-9B10-C571B80FA99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4" name="Text Box 11">
          <a:extLst>
            <a:ext uri="{FF2B5EF4-FFF2-40B4-BE49-F238E27FC236}">
              <a16:creationId xmlns:a16="http://schemas.microsoft.com/office/drawing/2014/main" id="{17348367-DB08-4425-A3CC-FF39F02247F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25" name="Text Box 11">
          <a:extLst>
            <a:ext uri="{FF2B5EF4-FFF2-40B4-BE49-F238E27FC236}">
              <a16:creationId xmlns:a16="http://schemas.microsoft.com/office/drawing/2014/main" id="{656F72BA-0152-43AF-93AC-B7017C5D335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26" name="Text Box 11">
          <a:extLst>
            <a:ext uri="{FF2B5EF4-FFF2-40B4-BE49-F238E27FC236}">
              <a16:creationId xmlns:a16="http://schemas.microsoft.com/office/drawing/2014/main" id="{F4464404-6388-4532-81E2-8659D4CFEBC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7" name="Text Box 11">
          <a:extLst>
            <a:ext uri="{FF2B5EF4-FFF2-40B4-BE49-F238E27FC236}">
              <a16:creationId xmlns:a16="http://schemas.microsoft.com/office/drawing/2014/main" id="{64956972-C77D-47E7-AEA8-140E75A191E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8" name="Text Box 11">
          <a:extLst>
            <a:ext uri="{FF2B5EF4-FFF2-40B4-BE49-F238E27FC236}">
              <a16:creationId xmlns:a16="http://schemas.microsoft.com/office/drawing/2014/main" id="{077391C5-B6CA-4C0F-BA20-2350617816E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9" name="Text Box 11">
          <a:extLst>
            <a:ext uri="{FF2B5EF4-FFF2-40B4-BE49-F238E27FC236}">
              <a16:creationId xmlns:a16="http://schemas.microsoft.com/office/drawing/2014/main" id="{79E52E30-88A8-492E-8A4E-0794138F672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0" name="Text Box 11">
          <a:extLst>
            <a:ext uri="{FF2B5EF4-FFF2-40B4-BE49-F238E27FC236}">
              <a16:creationId xmlns:a16="http://schemas.microsoft.com/office/drawing/2014/main" id="{96B299F4-4055-49B5-B883-A90551B0BE1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1" name="Text Box 11">
          <a:extLst>
            <a:ext uri="{FF2B5EF4-FFF2-40B4-BE49-F238E27FC236}">
              <a16:creationId xmlns:a16="http://schemas.microsoft.com/office/drawing/2014/main" id="{38CD7647-284D-40B9-B888-8C61C1FEB53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2" name="Text Box 11">
          <a:extLst>
            <a:ext uri="{FF2B5EF4-FFF2-40B4-BE49-F238E27FC236}">
              <a16:creationId xmlns:a16="http://schemas.microsoft.com/office/drawing/2014/main" id="{AD445E40-7361-419D-9A13-20000E75BFA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3" name="Text Box 11">
          <a:extLst>
            <a:ext uri="{FF2B5EF4-FFF2-40B4-BE49-F238E27FC236}">
              <a16:creationId xmlns:a16="http://schemas.microsoft.com/office/drawing/2014/main" id="{FF5B261B-57B6-44C6-9AC7-32FD08C599F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4" name="Text Box 11">
          <a:extLst>
            <a:ext uri="{FF2B5EF4-FFF2-40B4-BE49-F238E27FC236}">
              <a16:creationId xmlns:a16="http://schemas.microsoft.com/office/drawing/2014/main" id="{310001FB-18D6-4475-A42E-2C23304377A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5" name="Text Box 11">
          <a:extLst>
            <a:ext uri="{FF2B5EF4-FFF2-40B4-BE49-F238E27FC236}">
              <a16:creationId xmlns:a16="http://schemas.microsoft.com/office/drawing/2014/main" id="{B904033D-F9D8-46F9-BF5A-A96CF149768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6" name="Text Box 11">
          <a:extLst>
            <a:ext uri="{FF2B5EF4-FFF2-40B4-BE49-F238E27FC236}">
              <a16:creationId xmlns:a16="http://schemas.microsoft.com/office/drawing/2014/main" id="{15DC1155-782B-4A0A-9DDD-1A9E17731F4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7" name="Text Box 11">
          <a:extLst>
            <a:ext uri="{FF2B5EF4-FFF2-40B4-BE49-F238E27FC236}">
              <a16:creationId xmlns:a16="http://schemas.microsoft.com/office/drawing/2014/main" id="{18935B6B-4C07-4A23-BB1F-A930045B2BE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8" name="Text Box 11">
          <a:extLst>
            <a:ext uri="{FF2B5EF4-FFF2-40B4-BE49-F238E27FC236}">
              <a16:creationId xmlns:a16="http://schemas.microsoft.com/office/drawing/2014/main" id="{CF3D01AA-4119-416E-83E8-307533E4CF29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9" name="Text Box 11">
          <a:extLst>
            <a:ext uri="{FF2B5EF4-FFF2-40B4-BE49-F238E27FC236}">
              <a16:creationId xmlns:a16="http://schemas.microsoft.com/office/drawing/2014/main" id="{BADED317-F7C4-4850-AD14-20AD47DBDD6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0" name="Text Box 11">
          <a:extLst>
            <a:ext uri="{FF2B5EF4-FFF2-40B4-BE49-F238E27FC236}">
              <a16:creationId xmlns:a16="http://schemas.microsoft.com/office/drawing/2014/main" id="{5687B4DC-575E-4EC0-A63D-2D4C73DA599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1" name="Text Box 11">
          <a:extLst>
            <a:ext uri="{FF2B5EF4-FFF2-40B4-BE49-F238E27FC236}">
              <a16:creationId xmlns:a16="http://schemas.microsoft.com/office/drawing/2014/main" id="{540160AC-3119-4551-9A26-EB6549E2196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2" name="Text Box 11">
          <a:extLst>
            <a:ext uri="{FF2B5EF4-FFF2-40B4-BE49-F238E27FC236}">
              <a16:creationId xmlns:a16="http://schemas.microsoft.com/office/drawing/2014/main" id="{99CB8191-2D24-49B0-9CD7-7A3A495C363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3" name="Text Box 11">
          <a:extLst>
            <a:ext uri="{FF2B5EF4-FFF2-40B4-BE49-F238E27FC236}">
              <a16:creationId xmlns:a16="http://schemas.microsoft.com/office/drawing/2014/main" id="{1980E302-CC6D-47C1-833A-E3E699FB9B7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4" name="Text Box 11">
          <a:extLst>
            <a:ext uri="{FF2B5EF4-FFF2-40B4-BE49-F238E27FC236}">
              <a16:creationId xmlns:a16="http://schemas.microsoft.com/office/drawing/2014/main" id="{0865D1D9-9A6B-427B-8A35-A840D934178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5" name="Text Box 11">
          <a:extLst>
            <a:ext uri="{FF2B5EF4-FFF2-40B4-BE49-F238E27FC236}">
              <a16:creationId xmlns:a16="http://schemas.microsoft.com/office/drawing/2014/main" id="{DD7285CE-B294-46D2-8507-BB6BD545183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6" name="Text Box 11">
          <a:extLst>
            <a:ext uri="{FF2B5EF4-FFF2-40B4-BE49-F238E27FC236}">
              <a16:creationId xmlns:a16="http://schemas.microsoft.com/office/drawing/2014/main" id="{562BE05D-4575-4356-AF43-BF519F2953B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7" name="Text Box 11">
          <a:extLst>
            <a:ext uri="{FF2B5EF4-FFF2-40B4-BE49-F238E27FC236}">
              <a16:creationId xmlns:a16="http://schemas.microsoft.com/office/drawing/2014/main" id="{4880E794-F77F-4EC8-948F-727DB84FA79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8" name="Text Box 11">
          <a:extLst>
            <a:ext uri="{FF2B5EF4-FFF2-40B4-BE49-F238E27FC236}">
              <a16:creationId xmlns:a16="http://schemas.microsoft.com/office/drawing/2014/main" id="{1A86F8A1-C3DE-4269-AC05-04D50ADA144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9" name="Text Box 11">
          <a:extLst>
            <a:ext uri="{FF2B5EF4-FFF2-40B4-BE49-F238E27FC236}">
              <a16:creationId xmlns:a16="http://schemas.microsoft.com/office/drawing/2014/main" id="{69174261-1983-4285-A4A5-0D24BB1EBF0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50" name="Text Box 11">
          <a:extLst>
            <a:ext uri="{FF2B5EF4-FFF2-40B4-BE49-F238E27FC236}">
              <a16:creationId xmlns:a16="http://schemas.microsoft.com/office/drawing/2014/main" id="{4AF2CD32-7B7E-4590-9183-80A1F435C40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1" name="Text Box 11">
          <a:extLst>
            <a:ext uri="{FF2B5EF4-FFF2-40B4-BE49-F238E27FC236}">
              <a16:creationId xmlns:a16="http://schemas.microsoft.com/office/drawing/2014/main" id="{DD29C683-CB4E-4E23-9BE0-7022AB935DF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2" name="Text Box 11">
          <a:extLst>
            <a:ext uri="{FF2B5EF4-FFF2-40B4-BE49-F238E27FC236}">
              <a16:creationId xmlns:a16="http://schemas.microsoft.com/office/drawing/2014/main" id="{2900CDE2-AE08-4C7E-B054-B38890D23DB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3" name="Text Box 11">
          <a:extLst>
            <a:ext uri="{FF2B5EF4-FFF2-40B4-BE49-F238E27FC236}">
              <a16:creationId xmlns:a16="http://schemas.microsoft.com/office/drawing/2014/main" id="{43A7AC9E-A150-46AE-A6A3-EE75605A991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4" name="Text Box 11">
          <a:extLst>
            <a:ext uri="{FF2B5EF4-FFF2-40B4-BE49-F238E27FC236}">
              <a16:creationId xmlns:a16="http://schemas.microsoft.com/office/drawing/2014/main" id="{7992E30C-8038-4900-A00C-67A5FB453DA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5" name="Text Box 11">
          <a:extLst>
            <a:ext uri="{FF2B5EF4-FFF2-40B4-BE49-F238E27FC236}">
              <a16:creationId xmlns:a16="http://schemas.microsoft.com/office/drawing/2014/main" id="{1CDEDCD9-9D1E-45E1-8070-52816B06F5BB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6" name="Text Box 11">
          <a:extLst>
            <a:ext uri="{FF2B5EF4-FFF2-40B4-BE49-F238E27FC236}">
              <a16:creationId xmlns:a16="http://schemas.microsoft.com/office/drawing/2014/main" id="{CF018106-CA33-4198-BDE5-807219D3BCA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7" name="Text Box 11">
          <a:extLst>
            <a:ext uri="{FF2B5EF4-FFF2-40B4-BE49-F238E27FC236}">
              <a16:creationId xmlns:a16="http://schemas.microsoft.com/office/drawing/2014/main" id="{08B92EB5-06DC-42A5-9919-2E68D7AE14E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8" name="Text Box 11">
          <a:extLst>
            <a:ext uri="{FF2B5EF4-FFF2-40B4-BE49-F238E27FC236}">
              <a16:creationId xmlns:a16="http://schemas.microsoft.com/office/drawing/2014/main" id="{08762113-2417-4781-BF60-7E12557B4D2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9" name="Text Box 11">
          <a:extLst>
            <a:ext uri="{FF2B5EF4-FFF2-40B4-BE49-F238E27FC236}">
              <a16:creationId xmlns:a16="http://schemas.microsoft.com/office/drawing/2014/main" id="{990EF864-D06B-4827-BD28-CA7421A3BD0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0" name="Text Box 11">
          <a:extLst>
            <a:ext uri="{FF2B5EF4-FFF2-40B4-BE49-F238E27FC236}">
              <a16:creationId xmlns:a16="http://schemas.microsoft.com/office/drawing/2014/main" id="{DF227C83-2E2D-4274-9D34-5A013414D84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1" name="Text Box 11">
          <a:extLst>
            <a:ext uri="{FF2B5EF4-FFF2-40B4-BE49-F238E27FC236}">
              <a16:creationId xmlns:a16="http://schemas.microsoft.com/office/drawing/2014/main" id="{AF7DBFD4-89AF-4A12-B21B-3DB7688D5C2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2" name="Text Box 11">
          <a:extLst>
            <a:ext uri="{FF2B5EF4-FFF2-40B4-BE49-F238E27FC236}">
              <a16:creationId xmlns:a16="http://schemas.microsoft.com/office/drawing/2014/main" id="{4061F2D8-BD81-4616-B5B2-233B4675B03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3" name="Text Box 11">
          <a:extLst>
            <a:ext uri="{FF2B5EF4-FFF2-40B4-BE49-F238E27FC236}">
              <a16:creationId xmlns:a16="http://schemas.microsoft.com/office/drawing/2014/main" id="{A2F9DB0B-1A08-4693-A1FC-26D8E9278E4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4" name="Text Box 11">
          <a:extLst>
            <a:ext uri="{FF2B5EF4-FFF2-40B4-BE49-F238E27FC236}">
              <a16:creationId xmlns:a16="http://schemas.microsoft.com/office/drawing/2014/main" id="{67EF6A39-8BB6-437B-8184-824A8DCF7F1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5" name="Text Box 11">
          <a:extLst>
            <a:ext uri="{FF2B5EF4-FFF2-40B4-BE49-F238E27FC236}">
              <a16:creationId xmlns:a16="http://schemas.microsoft.com/office/drawing/2014/main" id="{8ABDEEB9-EC6B-4A2D-A92C-0F0B9915711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6" name="Text Box 11">
          <a:extLst>
            <a:ext uri="{FF2B5EF4-FFF2-40B4-BE49-F238E27FC236}">
              <a16:creationId xmlns:a16="http://schemas.microsoft.com/office/drawing/2014/main" id="{A3AAC419-0416-4D77-B51F-4F3CA63BBB1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7" name="Text Box 11">
          <a:extLst>
            <a:ext uri="{FF2B5EF4-FFF2-40B4-BE49-F238E27FC236}">
              <a16:creationId xmlns:a16="http://schemas.microsoft.com/office/drawing/2014/main" id="{4C941E3F-D42F-4E35-BD23-6C75827353B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8" name="Text Box 11">
          <a:extLst>
            <a:ext uri="{FF2B5EF4-FFF2-40B4-BE49-F238E27FC236}">
              <a16:creationId xmlns:a16="http://schemas.microsoft.com/office/drawing/2014/main" id="{485C78EE-30C1-46B5-A567-45457E044E0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9" name="Text Box 11">
          <a:extLst>
            <a:ext uri="{FF2B5EF4-FFF2-40B4-BE49-F238E27FC236}">
              <a16:creationId xmlns:a16="http://schemas.microsoft.com/office/drawing/2014/main" id="{FD57340A-EBF3-40C0-B656-4D679430D46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0" name="Text Box 11">
          <a:extLst>
            <a:ext uri="{FF2B5EF4-FFF2-40B4-BE49-F238E27FC236}">
              <a16:creationId xmlns:a16="http://schemas.microsoft.com/office/drawing/2014/main" id="{1C72CE13-37DF-42E6-A00C-29E0D2AB68E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1" name="Text Box 11">
          <a:extLst>
            <a:ext uri="{FF2B5EF4-FFF2-40B4-BE49-F238E27FC236}">
              <a16:creationId xmlns:a16="http://schemas.microsoft.com/office/drawing/2014/main" id="{1FF0F9EC-11B5-48BB-B9A7-DE299ED5ABA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2" name="Text Box 11">
          <a:extLst>
            <a:ext uri="{FF2B5EF4-FFF2-40B4-BE49-F238E27FC236}">
              <a16:creationId xmlns:a16="http://schemas.microsoft.com/office/drawing/2014/main" id="{46DD38D4-B87C-43DC-AD33-B3B0A3E442DB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3" name="Text Box 11">
          <a:extLst>
            <a:ext uri="{FF2B5EF4-FFF2-40B4-BE49-F238E27FC236}">
              <a16:creationId xmlns:a16="http://schemas.microsoft.com/office/drawing/2014/main" id="{9E4A6084-94B1-4D3C-8CD6-BC116F04BDE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4" name="Text Box 11">
          <a:extLst>
            <a:ext uri="{FF2B5EF4-FFF2-40B4-BE49-F238E27FC236}">
              <a16:creationId xmlns:a16="http://schemas.microsoft.com/office/drawing/2014/main" id="{DF8A548D-43C8-4F2A-AE06-CA20DC08E71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5" name="Text Box 11">
          <a:extLst>
            <a:ext uri="{FF2B5EF4-FFF2-40B4-BE49-F238E27FC236}">
              <a16:creationId xmlns:a16="http://schemas.microsoft.com/office/drawing/2014/main" id="{C258793A-1A19-4DF8-9AA6-3515822740B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6" name="Text Box 11">
          <a:extLst>
            <a:ext uri="{FF2B5EF4-FFF2-40B4-BE49-F238E27FC236}">
              <a16:creationId xmlns:a16="http://schemas.microsoft.com/office/drawing/2014/main" id="{A0C3E8B6-1378-4D3C-9493-6E037DE786F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7" name="Text Box 11">
          <a:extLst>
            <a:ext uri="{FF2B5EF4-FFF2-40B4-BE49-F238E27FC236}">
              <a16:creationId xmlns:a16="http://schemas.microsoft.com/office/drawing/2014/main" id="{C6F9D9B1-3359-4D1B-AC4C-F48EDF1373B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8" name="Text Box 11">
          <a:extLst>
            <a:ext uri="{FF2B5EF4-FFF2-40B4-BE49-F238E27FC236}">
              <a16:creationId xmlns:a16="http://schemas.microsoft.com/office/drawing/2014/main" id="{EE453BE8-01A8-42A6-8DEA-7B593B5FF13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9" name="Text Box 11">
          <a:extLst>
            <a:ext uri="{FF2B5EF4-FFF2-40B4-BE49-F238E27FC236}">
              <a16:creationId xmlns:a16="http://schemas.microsoft.com/office/drawing/2014/main" id="{CEFC12AD-F6C7-4651-BC7B-51D34E9A48A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0" name="Text Box 11">
          <a:extLst>
            <a:ext uri="{FF2B5EF4-FFF2-40B4-BE49-F238E27FC236}">
              <a16:creationId xmlns:a16="http://schemas.microsoft.com/office/drawing/2014/main" id="{3B337D0D-AC6B-4ACB-B795-FA7E7ED3E1EB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1" name="Text Box 11">
          <a:extLst>
            <a:ext uri="{FF2B5EF4-FFF2-40B4-BE49-F238E27FC236}">
              <a16:creationId xmlns:a16="http://schemas.microsoft.com/office/drawing/2014/main" id="{3E83EE56-6E76-430A-91C2-EEE6C1F05E1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2" name="Text Box 11">
          <a:extLst>
            <a:ext uri="{FF2B5EF4-FFF2-40B4-BE49-F238E27FC236}">
              <a16:creationId xmlns:a16="http://schemas.microsoft.com/office/drawing/2014/main" id="{B8064D9A-A3AF-4E48-BA37-C690105AFF1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3" name="Text Box 11">
          <a:extLst>
            <a:ext uri="{FF2B5EF4-FFF2-40B4-BE49-F238E27FC236}">
              <a16:creationId xmlns:a16="http://schemas.microsoft.com/office/drawing/2014/main" id="{DC856F89-C131-4B38-A7BD-9AFE4A96070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4" name="Text Box 11">
          <a:extLst>
            <a:ext uri="{FF2B5EF4-FFF2-40B4-BE49-F238E27FC236}">
              <a16:creationId xmlns:a16="http://schemas.microsoft.com/office/drawing/2014/main" id="{63D3CFA6-C6E0-4D15-9ACA-494D63478F2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5" name="Text Box 11">
          <a:extLst>
            <a:ext uri="{FF2B5EF4-FFF2-40B4-BE49-F238E27FC236}">
              <a16:creationId xmlns:a16="http://schemas.microsoft.com/office/drawing/2014/main" id="{8AF15E6D-27DE-443D-91B8-4E3EA305CF7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6" name="Text Box 11">
          <a:extLst>
            <a:ext uri="{FF2B5EF4-FFF2-40B4-BE49-F238E27FC236}">
              <a16:creationId xmlns:a16="http://schemas.microsoft.com/office/drawing/2014/main" id="{89D0DC7D-E451-4309-9D3C-A1DA8270B59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7" name="Text Box 11">
          <a:extLst>
            <a:ext uri="{FF2B5EF4-FFF2-40B4-BE49-F238E27FC236}">
              <a16:creationId xmlns:a16="http://schemas.microsoft.com/office/drawing/2014/main" id="{1DA34C4E-DFA0-4FE2-A09D-D054C78FFDF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8" name="Text Box 11">
          <a:extLst>
            <a:ext uri="{FF2B5EF4-FFF2-40B4-BE49-F238E27FC236}">
              <a16:creationId xmlns:a16="http://schemas.microsoft.com/office/drawing/2014/main" id="{3AE40559-94DF-4E3D-A938-5107582F5F6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9" name="Text Box 11">
          <a:extLst>
            <a:ext uri="{FF2B5EF4-FFF2-40B4-BE49-F238E27FC236}">
              <a16:creationId xmlns:a16="http://schemas.microsoft.com/office/drawing/2014/main" id="{FACDED85-1A5E-4381-986C-C3D86E412DF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0" name="Text Box 11">
          <a:extLst>
            <a:ext uri="{FF2B5EF4-FFF2-40B4-BE49-F238E27FC236}">
              <a16:creationId xmlns:a16="http://schemas.microsoft.com/office/drawing/2014/main" id="{6106965D-343A-4F75-81A9-5A6227E13F9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1" name="Text Box 11">
          <a:extLst>
            <a:ext uri="{FF2B5EF4-FFF2-40B4-BE49-F238E27FC236}">
              <a16:creationId xmlns:a16="http://schemas.microsoft.com/office/drawing/2014/main" id="{054953EF-7D32-46C0-B26E-AECCB6A6C8C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2" name="Text Box 11">
          <a:extLst>
            <a:ext uri="{FF2B5EF4-FFF2-40B4-BE49-F238E27FC236}">
              <a16:creationId xmlns:a16="http://schemas.microsoft.com/office/drawing/2014/main" id="{C76AC2B1-9067-4A92-A751-C802ECEE566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3" name="Text Box 11">
          <a:extLst>
            <a:ext uri="{FF2B5EF4-FFF2-40B4-BE49-F238E27FC236}">
              <a16:creationId xmlns:a16="http://schemas.microsoft.com/office/drawing/2014/main" id="{BA0F726B-B7D2-4239-B9D4-47934D72488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4" name="Text Box 11">
          <a:extLst>
            <a:ext uri="{FF2B5EF4-FFF2-40B4-BE49-F238E27FC236}">
              <a16:creationId xmlns:a16="http://schemas.microsoft.com/office/drawing/2014/main" id="{1D0D0687-F008-48E0-917D-71BFEA81CB9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5" name="Text Box 11">
          <a:extLst>
            <a:ext uri="{FF2B5EF4-FFF2-40B4-BE49-F238E27FC236}">
              <a16:creationId xmlns:a16="http://schemas.microsoft.com/office/drawing/2014/main" id="{41447D26-1719-45F3-89E8-10E19B71C83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6" name="Text Box 11">
          <a:extLst>
            <a:ext uri="{FF2B5EF4-FFF2-40B4-BE49-F238E27FC236}">
              <a16:creationId xmlns:a16="http://schemas.microsoft.com/office/drawing/2014/main" id="{8721A46C-7D25-4414-9E57-16893009C54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7" name="Text Box 11">
          <a:extLst>
            <a:ext uri="{FF2B5EF4-FFF2-40B4-BE49-F238E27FC236}">
              <a16:creationId xmlns:a16="http://schemas.microsoft.com/office/drawing/2014/main" id="{CE35F4B2-2D5F-4822-93DE-24818093D5E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8" name="Text Box 11">
          <a:extLst>
            <a:ext uri="{FF2B5EF4-FFF2-40B4-BE49-F238E27FC236}">
              <a16:creationId xmlns:a16="http://schemas.microsoft.com/office/drawing/2014/main" id="{7E511CA3-1263-4C43-B98C-92F301442F0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9" name="Text Box 11">
          <a:extLst>
            <a:ext uri="{FF2B5EF4-FFF2-40B4-BE49-F238E27FC236}">
              <a16:creationId xmlns:a16="http://schemas.microsoft.com/office/drawing/2014/main" id="{E4B3D5C1-B7C9-4DA0-9E0D-48A3BFAE7D1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0" name="Text Box 11">
          <a:extLst>
            <a:ext uri="{FF2B5EF4-FFF2-40B4-BE49-F238E27FC236}">
              <a16:creationId xmlns:a16="http://schemas.microsoft.com/office/drawing/2014/main" id="{6109A774-9C9D-47BB-A3B3-60B0A51015A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1" name="Text Box 11">
          <a:extLst>
            <a:ext uri="{FF2B5EF4-FFF2-40B4-BE49-F238E27FC236}">
              <a16:creationId xmlns:a16="http://schemas.microsoft.com/office/drawing/2014/main" id="{77CE1208-B235-4696-ADE8-5C3E0DE99E79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2" name="Text Box 11">
          <a:extLst>
            <a:ext uri="{FF2B5EF4-FFF2-40B4-BE49-F238E27FC236}">
              <a16:creationId xmlns:a16="http://schemas.microsoft.com/office/drawing/2014/main" id="{90DECE06-7A48-4DCF-B9AB-E7A01E6200B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3" name="Text Box 11">
          <a:extLst>
            <a:ext uri="{FF2B5EF4-FFF2-40B4-BE49-F238E27FC236}">
              <a16:creationId xmlns:a16="http://schemas.microsoft.com/office/drawing/2014/main" id="{DBD2F208-F0F9-4AC5-BE94-6A2F2B1785D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4" name="Text Box 11">
          <a:extLst>
            <a:ext uri="{FF2B5EF4-FFF2-40B4-BE49-F238E27FC236}">
              <a16:creationId xmlns:a16="http://schemas.microsoft.com/office/drawing/2014/main" id="{BF99B7E0-FF80-4F66-82D4-B105F0DABD1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5" name="Text Box 11">
          <a:extLst>
            <a:ext uri="{FF2B5EF4-FFF2-40B4-BE49-F238E27FC236}">
              <a16:creationId xmlns:a16="http://schemas.microsoft.com/office/drawing/2014/main" id="{0E2CB239-A657-45C4-A151-37B539B6B56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6" name="Text Box 11">
          <a:extLst>
            <a:ext uri="{FF2B5EF4-FFF2-40B4-BE49-F238E27FC236}">
              <a16:creationId xmlns:a16="http://schemas.microsoft.com/office/drawing/2014/main" id="{2EB9CC94-D526-47A5-85BE-97A0F35F845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7" name="Text Box 11">
          <a:extLst>
            <a:ext uri="{FF2B5EF4-FFF2-40B4-BE49-F238E27FC236}">
              <a16:creationId xmlns:a16="http://schemas.microsoft.com/office/drawing/2014/main" id="{50E85516-202A-4600-84B2-00637A97C56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8" name="Text Box 11">
          <a:extLst>
            <a:ext uri="{FF2B5EF4-FFF2-40B4-BE49-F238E27FC236}">
              <a16:creationId xmlns:a16="http://schemas.microsoft.com/office/drawing/2014/main" id="{CD93DE8B-647B-4149-B3CC-7FB0DE5B7D1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9" name="Text Box 11">
          <a:extLst>
            <a:ext uri="{FF2B5EF4-FFF2-40B4-BE49-F238E27FC236}">
              <a16:creationId xmlns:a16="http://schemas.microsoft.com/office/drawing/2014/main" id="{8AC9EB48-D1AF-4F3D-969F-44F9333F7FC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10" name="Text Box 11">
          <a:extLst>
            <a:ext uri="{FF2B5EF4-FFF2-40B4-BE49-F238E27FC236}">
              <a16:creationId xmlns:a16="http://schemas.microsoft.com/office/drawing/2014/main" id="{53DD48A7-7CC4-461D-A97A-02ECE4ED1CE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490104</xdr:colOff>
      <xdr:row>15</xdr:row>
      <xdr:rowOff>37234</xdr:rowOff>
    </xdr:from>
    <xdr:to>
      <xdr:col>7</xdr:col>
      <xdr:colOff>34809</xdr:colOff>
      <xdr:row>18</xdr:row>
      <xdr:rowOff>37234</xdr:rowOff>
    </xdr:to>
    <xdr:sp macro="" textlink="">
      <xdr:nvSpPr>
        <xdr:cNvPr id="2311" name="Text Box 11">
          <a:extLst>
            <a:ext uri="{FF2B5EF4-FFF2-40B4-BE49-F238E27FC236}">
              <a16:creationId xmlns:a16="http://schemas.microsoft.com/office/drawing/2014/main" id="{968431AD-AE32-4E2B-93F7-7EACFA746311}"/>
            </a:ext>
          </a:extLst>
        </xdr:cNvPr>
        <xdr:cNvSpPr txBox="1">
          <a:spLocks noChangeArrowheads="1"/>
        </xdr:cNvSpPr>
      </xdr:nvSpPr>
      <xdr:spPr bwMode="auto">
        <a:xfrm>
          <a:off x="8412999" y="3323359"/>
          <a:ext cx="32385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490104</xdr:colOff>
      <xdr:row>15</xdr:row>
      <xdr:rowOff>37234</xdr:rowOff>
    </xdr:from>
    <xdr:to>
      <xdr:col>7</xdr:col>
      <xdr:colOff>34809</xdr:colOff>
      <xdr:row>18</xdr:row>
      <xdr:rowOff>37234</xdr:rowOff>
    </xdr:to>
    <xdr:sp macro="" textlink="">
      <xdr:nvSpPr>
        <xdr:cNvPr id="2312" name="Text Box 11">
          <a:extLst>
            <a:ext uri="{FF2B5EF4-FFF2-40B4-BE49-F238E27FC236}">
              <a16:creationId xmlns:a16="http://schemas.microsoft.com/office/drawing/2014/main" id="{FC597D3F-134B-44FC-B3C9-64B0027C2507}"/>
            </a:ext>
          </a:extLst>
        </xdr:cNvPr>
        <xdr:cNvSpPr txBox="1">
          <a:spLocks noChangeArrowheads="1"/>
        </xdr:cNvSpPr>
      </xdr:nvSpPr>
      <xdr:spPr bwMode="auto">
        <a:xfrm>
          <a:off x="8412999" y="3323359"/>
          <a:ext cx="32385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490104</xdr:colOff>
      <xdr:row>15</xdr:row>
      <xdr:rowOff>37234</xdr:rowOff>
    </xdr:from>
    <xdr:to>
      <xdr:col>7</xdr:col>
      <xdr:colOff>34809</xdr:colOff>
      <xdr:row>18</xdr:row>
      <xdr:rowOff>37234</xdr:rowOff>
    </xdr:to>
    <xdr:sp macro="" textlink="">
      <xdr:nvSpPr>
        <xdr:cNvPr id="2313" name="Text Box 11">
          <a:extLst>
            <a:ext uri="{FF2B5EF4-FFF2-40B4-BE49-F238E27FC236}">
              <a16:creationId xmlns:a16="http://schemas.microsoft.com/office/drawing/2014/main" id="{5B935C65-30A8-42E1-8949-DFC009245AE6}"/>
            </a:ext>
          </a:extLst>
        </xdr:cNvPr>
        <xdr:cNvSpPr txBox="1">
          <a:spLocks noChangeArrowheads="1"/>
        </xdr:cNvSpPr>
      </xdr:nvSpPr>
      <xdr:spPr bwMode="auto">
        <a:xfrm>
          <a:off x="8412999" y="3323359"/>
          <a:ext cx="32385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490104</xdr:colOff>
      <xdr:row>15</xdr:row>
      <xdr:rowOff>37234</xdr:rowOff>
    </xdr:from>
    <xdr:to>
      <xdr:col>7</xdr:col>
      <xdr:colOff>34809</xdr:colOff>
      <xdr:row>18</xdr:row>
      <xdr:rowOff>37234</xdr:rowOff>
    </xdr:to>
    <xdr:sp macro="" textlink="">
      <xdr:nvSpPr>
        <xdr:cNvPr id="2314" name="Text Box 11">
          <a:extLst>
            <a:ext uri="{FF2B5EF4-FFF2-40B4-BE49-F238E27FC236}">
              <a16:creationId xmlns:a16="http://schemas.microsoft.com/office/drawing/2014/main" id="{337543CF-8324-4FB1-90C1-A12D4DF6B16C}"/>
            </a:ext>
          </a:extLst>
        </xdr:cNvPr>
        <xdr:cNvSpPr txBox="1">
          <a:spLocks noChangeArrowheads="1"/>
        </xdr:cNvSpPr>
      </xdr:nvSpPr>
      <xdr:spPr bwMode="auto">
        <a:xfrm>
          <a:off x="8412999" y="3323359"/>
          <a:ext cx="32385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490104</xdr:colOff>
      <xdr:row>15</xdr:row>
      <xdr:rowOff>37234</xdr:rowOff>
    </xdr:from>
    <xdr:to>
      <xdr:col>7</xdr:col>
      <xdr:colOff>34809</xdr:colOff>
      <xdr:row>18</xdr:row>
      <xdr:rowOff>37234</xdr:rowOff>
    </xdr:to>
    <xdr:sp macro="" textlink="">
      <xdr:nvSpPr>
        <xdr:cNvPr id="2315" name="Text Box 11">
          <a:extLst>
            <a:ext uri="{FF2B5EF4-FFF2-40B4-BE49-F238E27FC236}">
              <a16:creationId xmlns:a16="http://schemas.microsoft.com/office/drawing/2014/main" id="{08B1C1CA-4C9D-4ABE-BFB3-93C38D6431C2}"/>
            </a:ext>
          </a:extLst>
        </xdr:cNvPr>
        <xdr:cNvSpPr txBox="1">
          <a:spLocks noChangeArrowheads="1"/>
        </xdr:cNvSpPr>
      </xdr:nvSpPr>
      <xdr:spPr bwMode="auto">
        <a:xfrm>
          <a:off x="8412999" y="3323359"/>
          <a:ext cx="32385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12</xdr:col>
      <xdr:colOff>170929</xdr:colOff>
      <xdr:row>17</xdr:row>
      <xdr:rowOff>56284</xdr:rowOff>
    </xdr:to>
    <xdr:sp macro="" textlink="">
      <xdr:nvSpPr>
        <xdr:cNvPr id="2316" name="Text Box 11">
          <a:extLst>
            <a:ext uri="{FF2B5EF4-FFF2-40B4-BE49-F238E27FC236}">
              <a16:creationId xmlns:a16="http://schemas.microsoft.com/office/drawing/2014/main" id="{3240436A-41D7-4A15-B038-E5B3F33CCF91}"/>
            </a:ext>
          </a:extLst>
        </xdr:cNvPr>
        <xdr:cNvSpPr txBox="1">
          <a:spLocks noChangeArrowheads="1"/>
        </xdr:cNvSpPr>
      </xdr:nvSpPr>
      <xdr:spPr bwMode="auto">
        <a:xfrm flipH="1">
          <a:off x="12013275" y="3127143"/>
          <a:ext cx="382039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12</xdr:col>
      <xdr:colOff>170929</xdr:colOff>
      <xdr:row>17</xdr:row>
      <xdr:rowOff>56284</xdr:rowOff>
    </xdr:to>
    <xdr:sp macro="" textlink="">
      <xdr:nvSpPr>
        <xdr:cNvPr id="2317" name="Text Box 11">
          <a:extLst>
            <a:ext uri="{FF2B5EF4-FFF2-40B4-BE49-F238E27FC236}">
              <a16:creationId xmlns:a16="http://schemas.microsoft.com/office/drawing/2014/main" id="{885E2616-EF5C-4DAC-83B8-953E7EE80DAE}"/>
            </a:ext>
          </a:extLst>
        </xdr:cNvPr>
        <xdr:cNvSpPr txBox="1">
          <a:spLocks noChangeArrowheads="1"/>
        </xdr:cNvSpPr>
      </xdr:nvSpPr>
      <xdr:spPr bwMode="auto">
        <a:xfrm flipH="1">
          <a:off x="12013275" y="3127143"/>
          <a:ext cx="382039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406977</xdr:colOff>
      <xdr:row>20</xdr:row>
      <xdr:rowOff>75333</xdr:rowOff>
    </xdr:from>
    <xdr:to>
      <xdr:col>9</xdr:col>
      <xdr:colOff>248861</xdr:colOff>
      <xdr:row>22</xdr:row>
      <xdr:rowOff>149802</xdr:rowOff>
    </xdr:to>
    <xdr:sp macro="" textlink="">
      <xdr:nvSpPr>
        <xdr:cNvPr id="2318" name="Text Box 11">
          <a:extLst>
            <a:ext uri="{FF2B5EF4-FFF2-40B4-BE49-F238E27FC236}">
              <a16:creationId xmlns:a16="http://schemas.microsoft.com/office/drawing/2014/main" id="{40558B7C-6D43-47C4-8465-00D35EF87702}"/>
            </a:ext>
          </a:extLst>
        </xdr:cNvPr>
        <xdr:cNvSpPr txBox="1">
          <a:spLocks noChangeArrowheads="1"/>
        </xdr:cNvSpPr>
      </xdr:nvSpPr>
      <xdr:spPr bwMode="auto">
        <a:xfrm flipH="1">
          <a:off x="8813742" y="4456833"/>
          <a:ext cx="1365884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19" name="Text Box 11">
          <a:extLst>
            <a:ext uri="{FF2B5EF4-FFF2-40B4-BE49-F238E27FC236}">
              <a16:creationId xmlns:a16="http://schemas.microsoft.com/office/drawing/2014/main" id="{953932F8-8AC9-4EFD-98AE-F1174702AE7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0" name="Text Box 11">
          <a:extLst>
            <a:ext uri="{FF2B5EF4-FFF2-40B4-BE49-F238E27FC236}">
              <a16:creationId xmlns:a16="http://schemas.microsoft.com/office/drawing/2014/main" id="{EFA1D263-E9C0-45CB-B895-ECC18CE9AA2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1" name="Text Box 11">
          <a:extLst>
            <a:ext uri="{FF2B5EF4-FFF2-40B4-BE49-F238E27FC236}">
              <a16:creationId xmlns:a16="http://schemas.microsoft.com/office/drawing/2014/main" id="{D7918F0F-FA20-4C36-B935-B4DFE858B60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2" name="Text Box 11">
          <a:extLst>
            <a:ext uri="{FF2B5EF4-FFF2-40B4-BE49-F238E27FC236}">
              <a16:creationId xmlns:a16="http://schemas.microsoft.com/office/drawing/2014/main" id="{69152209-1668-4C1A-8845-CB462163F41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3" name="Text Box 11">
          <a:extLst>
            <a:ext uri="{FF2B5EF4-FFF2-40B4-BE49-F238E27FC236}">
              <a16:creationId xmlns:a16="http://schemas.microsoft.com/office/drawing/2014/main" id="{3275B5DF-3DCF-4171-9796-5ED738B1B2F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4" name="Text Box 11">
          <a:extLst>
            <a:ext uri="{FF2B5EF4-FFF2-40B4-BE49-F238E27FC236}">
              <a16:creationId xmlns:a16="http://schemas.microsoft.com/office/drawing/2014/main" id="{24A5D92E-58D7-45F1-BD78-E1EE4824801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5" name="Text Box 11">
          <a:extLst>
            <a:ext uri="{FF2B5EF4-FFF2-40B4-BE49-F238E27FC236}">
              <a16:creationId xmlns:a16="http://schemas.microsoft.com/office/drawing/2014/main" id="{EDF93A12-AA69-4AA4-A0AF-611378E1D6D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26" name="Text Box 11">
          <a:extLst>
            <a:ext uri="{FF2B5EF4-FFF2-40B4-BE49-F238E27FC236}">
              <a16:creationId xmlns:a16="http://schemas.microsoft.com/office/drawing/2014/main" id="{C85A6B55-5F5D-49BC-8CFB-32E50A4E5BC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27" name="Text Box 11">
          <a:extLst>
            <a:ext uri="{FF2B5EF4-FFF2-40B4-BE49-F238E27FC236}">
              <a16:creationId xmlns:a16="http://schemas.microsoft.com/office/drawing/2014/main" id="{385D26B1-EA72-43F8-A181-C4E1A3D7CB7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8" name="Text Box 11">
          <a:extLst>
            <a:ext uri="{FF2B5EF4-FFF2-40B4-BE49-F238E27FC236}">
              <a16:creationId xmlns:a16="http://schemas.microsoft.com/office/drawing/2014/main" id="{5497D057-479D-468C-9635-E09863ECE2A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9" name="Text Box 11">
          <a:extLst>
            <a:ext uri="{FF2B5EF4-FFF2-40B4-BE49-F238E27FC236}">
              <a16:creationId xmlns:a16="http://schemas.microsoft.com/office/drawing/2014/main" id="{10B23531-B750-494B-A54E-4220E17A20D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0" name="Text Box 11">
          <a:extLst>
            <a:ext uri="{FF2B5EF4-FFF2-40B4-BE49-F238E27FC236}">
              <a16:creationId xmlns:a16="http://schemas.microsoft.com/office/drawing/2014/main" id="{0A62E1BD-B634-486F-8DE2-8681F37450A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1" name="Text Box 11">
          <a:extLst>
            <a:ext uri="{FF2B5EF4-FFF2-40B4-BE49-F238E27FC236}">
              <a16:creationId xmlns:a16="http://schemas.microsoft.com/office/drawing/2014/main" id="{F7D50293-D06F-49BF-8393-854B1F4985B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32" name="Text Box 11">
          <a:extLst>
            <a:ext uri="{FF2B5EF4-FFF2-40B4-BE49-F238E27FC236}">
              <a16:creationId xmlns:a16="http://schemas.microsoft.com/office/drawing/2014/main" id="{AEB58715-F4A2-4934-9822-DE943078626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33" name="Text Box 11">
          <a:extLst>
            <a:ext uri="{FF2B5EF4-FFF2-40B4-BE49-F238E27FC236}">
              <a16:creationId xmlns:a16="http://schemas.microsoft.com/office/drawing/2014/main" id="{7C33862C-FA28-41DC-A197-0EB53183973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4" name="Text Box 11">
          <a:extLst>
            <a:ext uri="{FF2B5EF4-FFF2-40B4-BE49-F238E27FC236}">
              <a16:creationId xmlns:a16="http://schemas.microsoft.com/office/drawing/2014/main" id="{6F55EADF-08E5-4212-A724-ECB01FBD0BB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5" name="Text Box 11">
          <a:extLst>
            <a:ext uri="{FF2B5EF4-FFF2-40B4-BE49-F238E27FC236}">
              <a16:creationId xmlns:a16="http://schemas.microsoft.com/office/drawing/2014/main" id="{E7990713-618B-49DD-8A09-1BACDEED35C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36" name="Text Box 11">
          <a:extLst>
            <a:ext uri="{FF2B5EF4-FFF2-40B4-BE49-F238E27FC236}">
              <a16:creationId xmlns:a16="http://schemas.microsoft.com/office/drawing/2014/main" id="{4EEA751C-22ED-46C1-8A62-573B4565834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37" name="Text Box 11">
          <a:extLst>
            <a:ext uri="{FF2B5EF4-FFF2-40B4-BE49-F238E27FC236}">
              <a16:creationId xmlns:a16="http://schemas.microsoft.com/office/drawing/2014/main" id="{2355C088-811B-4D1B-B76C-7C8D283DFBB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8" name="Text Box 11">
          <a:extLst>
            <a:ext uri="{FF2B5EF4-FFF2-40B4-BE49-F238E27FC236}">
              <a16:creationId xmlns:a16="http://schemas.microsoft.com/office/drawing/2014/main" id="{A52D961F-B664-4F5C-B0DD-62301DA0C9F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9" name="Text Box 11">
          <a:extLst>
            <a:ext uri="{FF2B5EF4-FFF2-40B4-BE49-F238E27FC236}">
              <a16:creationId xmlns:a16="http://schemas.microsoft.com/office/drawing/2014/main" id="{8CD02A3E-CBF8-4EE1-AAC4-91056B8F2884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0" name="Text Box 11">
          <a:extLst>
            <a:ext uri="{FF2B5EF4-FFF2-40B4-BE49-F238E27FC236}">
              <a16:creationId xmlns:a16="http://schemas.microsoft.com/office/drawing/2014/main" id="{E5240C29-7814-46D4-B57C-5EB0DF83193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1" name="Text Box 11">
          <a:extLst>
            <a:ext uri="{FF2B5EF4-FFF2-40B4-BE49-F238E27FC236}">
              <a16:creationId xmlns:a16="http://schemas.microsoft.com/office/drawing/2014/main" id="{6743F235-E09E-4BAC-ABF2-DCBDB3EC5E6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2" name="Text Box 11">
          <a:extLst>
            <a:ext uri="{FF2B5EF4-FFF2-40B4-BE49-F238E27FC236}">
              <a16:creationId xmlns:a16="http://schemas.microsoft.com/office/drawing/2014/main" id="{7463F115-6D4E-4F69-8EE2-51057BFAD28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3" name="Text Box 11">
          <a:extLst>
            <a:ext uri="{FF2B5EF4-FFF2-40B4-BE49-F238E27FC236}">
              <a16:creationId xmlns:a16="http://schemas.microsoft.com/office/drawing/2014/main" id="{A2AD7882-E219-4619-B05B-44FCFD394DC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4" name="Text Box 11">
          <a:extLst>
            <a:ext uri="{FF2B5EF4-FFF2-40B4-BE49-F238E27FC236}">
              <a16:creationId xmlns:a16="http://schemas.microsoft.com/office/drawing/2014/main" id="{BA4EBC87-E4E8-4AC8-AF81-64532FF0602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5" name="Text Box 11">
          <a:extLst>
            <a:ext uri="{FF2B5EF4-FFF2-40B4-BE49-F238E27FC236}">
              <a16:creationId xmlns:a16="http://schemas.microsoft.com/office/drawing/2014/main" id="{85FC5DB2-83A5-425C-819B-E2109AAA5D6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6" name="Text Box 11">
          <a:extLst>
            <a:ext uri="{FF2B5EF4-FFF2-40B4-BE49-F238E27FC236}">
              <a16:creationId xmlns:a16="http://schemas.microsoft.com/office/drawing/2014/main" id="{AB555B30-F4D2-45E4-AD74-792C6FDA9C6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7" name="Text Box 11">
          <a:extLst>
            <a:ext uri="{FF2B5EF4-FFF2-40B4-BE49-F238E27FC236}">
              <a16:creationId xmlns:a16="http://schemas.microsoft.com/office/drawing/2014/main" id="{78D0B38B-27F2-4CFF-8076-BC5686B455C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8" name="Text Box 11">
          <a:extLst>
            <a:ext uri="{FF2B5EF4-FFF2-40B4-BE49-F238E27FC236}">
              <a16:creationId xmlns:a16="http://schemas.microsoft.com/office/drawing/2014/main" id="{8615A1ED-1EFF-47A1-85C2-BA8FEEE1C67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9" name="Text Box 11">
          <a:extLst>
            <a:ext uri="{FF2B5EF4-FFF2-40B4-BE49-F238E27FC236}">
              <a16:creationId xmlns:a16="http://schemas.microsoft.com/office/drawing/2014/main" id="{78F6530E-309C-4509-A084-BAF80807ACE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0" name="Text Box 11">
          <a:extLst>
            <a:ext uri="{FF2B5EF4-FFF2-40B4-BE49-F238E27FC236}">
              <a16:creationId xmlns:a16="http://schemas.microsoft.com/office/drawing/2014/main" id="{A8B91466-9AFF-4582-A4F4-4FAC86D2E9F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1" name="Text Box 11">
          <a:extLst>
            <a:ext uri="{FF2B5EF4-FFF2-40B4-BE49-F238E27FC236}">
              <a16:creationId xmlns:a16="http://schemas.microsoft.com/office/drawing/2014/main" id="{2968A581-E9EB-4F3A-997A-9A1F29A758A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2" name="Text Box 11">
          <a:extLst>
            <a:ext uri="{FF2B5EF4-FFF2-40B4-BE49-F238E27FC236}">
              <a16:creationId xmlns:a16="http://schemas.microsoft.com/office/drawing/2014/main" id="{40DD8F27-3891-4558-9D39-D805F35513C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3" name="Text Box 11">
          <a:extLst>
            <a:ext uri="{FF2B5EF4-FFF2-40B4-BE49-F238E27FC236}">
              <a16:creationId xmlns:a16="http://schemas.microsoft.com/office/drawing/2014/main" id="{B932E03B-44C2-4F6F-9A24-089548AB809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4" name="Text Box 11">
          <a:extLst>
            <a:ext uri="{FF2B5EF4-FFF2-40B4-BE49-F238E27FC236}">
              <a16:creationId xmlns:a16="http://schemas.microsoft.com/office/drawing/2014/main" id="{91276997-50B0-44FE-ABFF-80962F27E07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5" name="Text Box 11">
          <a:extLst>
            <a:ext uri="{FF2B5EF4-FFF2-40B4-BE49-F238E27FC236}">
              <a16:creationId xmlns:a16="http://schemas.microsoft.com/office/drawing/2014/main" id="{E11CE09E-626A-4D00-AE45-1EE2153915E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6" name="Text Box 11">
          <a:extLst>
            <a:ext uri="{FF2B5EF4-FFF2-40B4-BE49-F238E27FC236}">
              <a16:creationId xmlns:a16="http://schemas.microsoft.com/office/drawing/2014/main" id="{51F10793-EC5C-4EFA-8398-C17879F9F46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7" name="Text Box 11">
          <a:extLst>
            <a:ext uri="{FF2B5EF4-FFF2-40B4-BE49-F238E27FC236}">
              <a16:creationId xmlns:a16="http://schemas.microsoft.com/office/drawing/2014/main" id="{20E2898D-04C3-48F1-B3C4-5740319E594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8" name="Text Box 11">
          <a:extLst>
            <a:ext uri="{FF2B5EF4-FFF2-40B4-BE49-F238E27FC236}">
              <a16:creationId xmlns:a16="http://schemas.microsoft.com/office/drawing/2014/main" id="{0872130B-DC4E-48DE-A97E-77DBC5CD36B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9" name="Text Box 11">
          <a:extLst>
            <a:ext uri="{FF2B5EF4-FFF2-40B4-BE49-F238E27FC236}">
              <a16:creationId xmlns:a16="http://schemas.microsoft.com/office/drawing/2014/main" id="{DC18F550-B23F-4606-BDF1-8BA3A98B948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60" name="Text Box 11">
          <a:extLst>
            <a:ext uri="{FF2B5EF4-FFF2-40B4-BE49-F238E27FC236}">
              <a16:creationId xmlns:a16="http://schemas.microsoft.com/office/drawing/2014/main" id="{5AC9D271-E11D-41D0-8F67-9EBC29D7865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61" name="Text Box 11">
          <a:extLst>
            <a:ext uri="{FF2B5EF4-FFF2-40B4-BE49-F238E27FC236}">
              <a16:creationId xmlns:a16="http://schemas.microsoft.com/office/drawing/2014/main" id="{04CACD15-023A-4C03-BDDD-8211A0CB6D14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2" name="Text Box 11">
          <a:extLst>
            <a:ext uri="{FF2B5EF4-FFF2-40B4-BE49-F238E27FC236}">
              <a16:creationId xmlns:a16="http://schemas.microsoft.com/office/drawing/2014/main" id="{3DD08AA7-8E3D-4AB7-8BE3-8C1C01F6003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3" name="Text Box 11">
          <a:extLst>
            <a:ext uri="{FF2B5EF4-FFF2-40B4-BE49-F238E27FC236}">
              <a16:creationId xmlns:a16="http://schemas.microsoft.com/office/drawing/2014/main" id="{BF3BA6DF-A279-4BBE-856A-F9EB3493211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4" name="Text Box 11">
          <a:extLst>
            <a:ext uri="{FF2B5EF4-FFF2-40B4-BE49-F238E27FC236}">
              <a16:creationId xmlns:a16="http://schemas.microsoft.com/office/drawing/2014/main" id="{8FA04C73-4B9F-455A-BE95-CE46E2C26F3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5" name="Text Box 11">
          <a:extLst>
            <a:ext uri="{FF2B5EF4-FFF2-40B4-BE49-F238E27FC236}">
              <a16:creationId xmlns:a16="http://schemas.microsoft.com/office/drawing/2014/main" id="{D264D97A-96A2-4068-BD1A-DAD940DFDF2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6" name="Text Box 11">
          <a:extLst>
            <a:ext uri="{FF2B5EF4-FFF2-40B4-BE49-F238E27FC236}">
              <a16:creationId xmlns:a16="http://schemas.microsoft.com/office/drawing/2014/main" id="{366C7A55-15F1-495C-9508-1920BD3131B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7" name="Text Box 11">
          <a:extLst>
            <a:ext uri="{FF2B5EF4-FFF2-40B4-BE49-F238E27FC236}">
              <a16:creationId xmlns:a16="http://schemas.microsoft.com/office/drawing/2014/main" id="{830C0DAA-F080-4A1B-BB86-EC90EB6372D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8" name="Text Box 11">
          <a:extLst>
            <a:ext uri="{FF2B5EF4-FFF2-40B4-BE49-F238E27FC236}">
              <a16:creationId xmlns:a16="http://schemas.microsoft.com/office/drawing/2014/main" id="{C779FAEF-150B-429F-B07C-61CB31FCCC9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69" name="Text Box 11">
          <a:extLst>
            <a:ext uri="{FF2B5EF4-FFF2-40B4-BE49-F238E27FC236}">
              <a16:creationId xmlns:a16="http://schemas.microsoft.com/office/drawing/2014/main" id="{95EF2EF3-DB78-4DC1-9E18-9447098B5DC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70" name="Text Box 11">
          <a:extLst>
            <a:ext uri="{FF2B5EF4-FFF2-40B4-BE49-F238E27FC236}">
              <a16:creationId xmlns:a16="http://schemas.microsoft.com/office/drawing/2014/main" id="{FD979A26-2E1E-4527-A8D9-92D815A784F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71" name="Text Box 11">
          <a:extLst>
            <a:ext uri="{FF2B5EF4-FFF2-40B4-BE49-F238E27FC236}">
              <a16:creationId xmlns:a16="http://schemas.microsoft.com/office/drawing/2014/main" id="{EB3C5A66-0C9C-4A01-86C1-CA19B27657C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72" name="Text Box 11">
          <a:extLst>
            <a:ext uri="{FF2B5EF4-FFF2-40B4-BE49-F238E27FC236}">
              <a16:creationId xmlns:a16="http://schemas.microsoft.com/office/drawing/2014/main" id="{B5821B7A-1CA2-4FF5-B130-AF12D44B7A2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73" name="Text Box 11">
          <a:extLst>
            <a:ext uri="{FF2B5EF4-FFF2-40B4-BE49-F238E27FC236}">
              <a16:creationId xmlns:a16="http://schemas.microsoft.com/office/drawing/2014/main" id="{E3B98E4A-B999-4336-ACD1-CAA59FB49E1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74" name="Text Box 11">
          <a:extLst>
            <a:ext uri="{FF2B5EF4-FFF2-40B4-BE49-F238E27FC236}">
              <a16:creationId xmlns:a16="http://schemas.microsoft.com/office/drawing/2014/main" id="{4DDB474E-9CC4-49C8-9D1D-EF0A041E1D6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75" name="Text Box 11">
          <a:extLst>
            <a:ext uri="{FF2B5EF4-FFF2-40B4-BE49-F238E27FC236}">
              <a16:creationId xmlns:a16="http://schemas.microsoft.com/office/drawing/2014/main" id="{3D3529FD-C319-48F5-9486-9573D2765FD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76" name="Text Box 11">
          <a:extLst>
            <a:ext uri="{FF2B5EF4-FFF2-40B4-BE49-F238E27FC236}">
              <a16:creationId xmlns:a16="http://schemas.microsoft.com/office/drawing/2014/main" id="{600EEC64-5037-41A2-97C0-201E8BBF4AE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77" name="Text Box 11">
          <a:extLst>
            <a:ext uri="{FF2B5EF4-FFF2-40B4-BE49-F238E27FC236}">
              <a16:creationId xmlns:a16="http://schemas.microsoft.com/office/drawing/2014/main" id="{8B9506E4-DBFE-4D01-939C-C421C9B71A6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78" name="Text Box 11">
          <a:extLst>
            <a:ext uri="{FF2B5EF4-FFF2-40B4-BE49-F238E27FC236}">
              <a16:creationId xmlns:a16="http://schemas.microsoft.com/office/drawing/2014/main" id="{1817C42C-EF54-4E52-A5B6-CACDD8031942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79" name="Text Box 11">
          <a:extLst>
            <a:ext uri="{FF2B5EF4-FFF2-40B4-BE49-F238E27FC236}">
              <a16:creationId xmlns:a16="http://schemas.microsoft.com/office/drawing/2014/main" id="{D7ACBD3A-500D-46E4-BC33-0B918AFA1FC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80" name="Text Box 11">
          <a:extLst>
            <a:ext uri="{FF2B5EF4-FFF2-40B4-BE49-F238E27FC236}">
              <a16:creationId xmlns:a16="http://schemas.microsoft.com/office/drawing/2014/main" id="{A2825863-D5A9-4C9A-9363-0FC54BF12AE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1" name="Text Box 11">
          <a:extLst>
            <a:ext uri="{FF2B5EF4-FFF2-40B4-BE49-F238E27FC236}">
              <a16:creationId xmlns:a16="http://schemas.microsoft.com/office/drawing/2014/main" id="{627C1EEA-516C-482D-AFB1-14AAC548FFC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2" name="Text Box 11">
          <a:extLst>
            <a:ext uri="{FF2B5EF4-FFF2-40B4-BE49-F238E27FC236}">
              <a16:creationId xmlns:a16="http://schemas.microsoft.com/office/drawing/2014/main" id="{CEB46EE6-31CA-45E9-ADEC-D4CD705601E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3" name="Text Box 11">
          <a:extLst>
            <a:ext uri="{FF2B5EF4-FFF2-40B4-BE49-F238E27FC236}">
              <a16:creationId xmlns:a16="http://schemas.microsoft.com/office/drawing/2014/main" id="{91BFB927-8314-4766-9791-7E8FE8695DE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4" name="Text Box 11">
          <a:extLst>
            <a:ext uri="{FF2B5EF4-FFF2-40B4-BE49-F238E27FC236}">
              <a16:creationId xmlns:a16="http://schemas.microsoft.com/office/drawing/2014/main" id="{AD87726D-A3A5-4BAE-B414-32200663726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5" name="Text Box 11">
          <a:extLst>
            <a:ext uri="{FF2B5EF4-FFF2-40B4-BE49-F238E27FC236}">
              <a16:creationId xmlns:a16="http://schemas.microsoft.com/office/drawing/2014/main" id="{A3348986-970C-42DA-8C97-45FF5FAB071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6" name="Text Box 11">
          <a:extLst>
            <a:ext uri="{FF2B5EF4-FFF2-40B4-BE49-F238E27FC236}">
              <a16:creationId xmlns:a16="http://schemas.microsoft.com/office/drawing/2014/main" id="{CCD32C0E-2781-4C2B-A17A-F0F9F69D1EA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7" name="Text Box 11">
          <a:extLst>
            <a:ext uri="{FF2B5EF4-FFF2-40B4-BE49-F238E27FC236}">
              <a16:creationId xmlns:a16="http://schemas.microsoft.com/office/drawing/2014/main" id="{14057793-5908-4739-9551-FE4EC98BBB0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8" name="Text Box 11">
          <a:extLst>
            <a:ext uri="{FF2B5EF4-FFF2-40B4-BE49-F238E27FC236}">
              <a16:creationId xmlns:a16="http://schemas.microsoft.com/office/drawing/2014/main" id="{0A8EF988-8C95-4197-93EE-39B2D8B8552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9" name="Text Box 11">
          <a:extLst>
            <a:ext uri="{FF2B5EF4-FFF2-40B4-BE49-F238E27FC236}">
              <a16:creationId xmlns:a16="http://schemas.microsoft.com/office/drawing/2014/main" id="{244B5DEA-A5EE-413F-AF76-C458E326305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0" name="Text Box 11">
          <a:extLst>
            <a:ext uri="{FF2B5EF4-FFF2-40B4-BE49-F238E27FC236}">
              <a16:creationId xmlns:a16="http://schemas.microsoft.com/office/drawing/2014/main" id="{CA59772D-2A3C-4B34-8E03-12A334FCCA92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1" name="Text Box 11">
          <a:extLst>
            <a:ext uri="{FF2B5EF4-FFF2-40B4-BE49-F238E27FC236}">
              <a16:creationId xmlns:a16="http://schemas.microsoft.com/office/drawing/2014/main" id="{0D26B9C1-7531-44B7-A2CD-1BD586F00F2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2" name="Text Box 11">
          <a:extLst>
            <a:ext uri="{FF2B5EF4-FFF2-40B4-BE49-F238E27FC236}">
              <a16:creationId xmlns:a16="http://schemas.microsoft.com/office/drawing/2014/main" id="{03D759FE-996F-4E34-86B0-F98DE7C8447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3" name="Text Box 11">
          <a:extLst>
            <a:ext uri="{FF2B5EF4-FFF2-40B4-BE49-F238E27FC236}">
              <a16:creationId xmlns:a16="http://schemas.microsoft.com/office/drawing/2014/main" id="{5975C614-7834-4E47-8D8B-7AC14F7E815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4" name="Text Box 11">
          <a:extLst>
            <a:ext uri="{FF2B5EF4-FFF2-40B4-BE49-F238E27FC236}">
              <a16:creationId xmlns:a16="http://schemas.microsoft.com/office/drawing/2014/main" id="{943EFBE4-D298-4B69-8ADB-87C079F5B2C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5" name="Text Box 11">
          <a:extLst>
            <a:ext uri="{FF2B5EF4-FFF2-40B4-BE49-F238E27FC236}">
              <a16:creationId xmlns:a16="http://schemas.microsoft.com/office/drawing/2014/main" id="{E99BB764-A5DD-446F-B739-556C811E335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6" name="Text Box 11">
          <a:extLst>
            <a:ext uri="{FF2B5EF4-FFF2-40B4-BE49-F238E27FC236}">
              <a16:creationId xmlns:a16="http://schemas.microsoft.com/office/drawing/2014/main" id="{624222C7-F273-44F4-9D5D-404921A84AB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7" name="Text Box 11">
          <a:extLst>
            <a:ext uri="{FF2B5EF4-FFF2-40B4-BE49-F238E27FC236}">
              <a16:creationId xmlns:a16="http://schemas.microsoft.com/office/drawing/2014/main" id="{B907B6E0-529D-4DAB-AA10-A1801CF611E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8" name="Text Box 11">
          <a:extLst>
            <a:ext uri="{FF2B5EF4-FFF2-40B4-BE49-F238E27FC236}">
              <a16:creationId xmlns:a16="http://schemas.microsoft.com/office/drawing/2014/main" id="{13E00E06-9E07-4383-8C9F-E96F2E051D4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9" name="Text Box 11">
          <a:extLst>
            <a:ext uri="{FF2B5EF4-FFF2-40B4-BE49-F238E27FC236}">
              <a16:creationId xmlns:a16="http://schemas.microsoft.com/office/drawing/2014/main" id="{56582585-4775-4EA2-BD6F-31D0FB586DD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400" name="Text Box 11">
          <a:extLst>
            <a:ext uri="{FF2B5EF4-FFF2-40B4-BE49-F238E27FC236}">
              <a16:creationId xmlns:a16="http://schemas.microsoft.com/office/drawing/2014/main" id="{2CCBB30E-E6EC-4484-92A4-14343C82AEE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401" name="Text Box 11">
          <a:extLst>
            <a:ext uri="{FF2B5EF4-FFF2-40B4-BE49-F238E27FC236}">
              <a16:creationId xmlns:a16="http://schemas.microsoft.com/office/drawing/2014/main" id="{9E641F9C-09AB-412D-AA34-C4297BEB049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402" name="Text Box 11">
          <a:extLst>
            <a:ext uri="{FF2B5EF4-FFF2-40B4-BE49-F238E27FC236}">
              <a16:creationId xmlns:a16="http://schemas.microsoft.com/office/drawing/2014/main" id="{DC824C00-29F6-44C1-A0EB-741A94B1CB0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403" name="Text Box 11">
          <a:extLst>
            <a:ext uri="{FF2B5EF4-FFF2-40B4-BE49-F238E27FC236}">
              <a16:creationId xmlns:a16="http://schemas.microsoft.com/office/drawing/2014/main" id="{35F8BF93-5F15-4FD8-ADC3-801879BC2BA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404" name="Text Box 11">
          <a:extLst>
            <a:ext uri="{FF2B5EF4-FFF2-40B4-BE49-F238E27FC236}">
              <a16:creationId xmlns:a16="http://schemas.microsoft.com/office/drawing/2014/main" id="{A20FE5DF-485B-4DAC-8613-AD8491D17D5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05" name="Text Box 11">
          <a:extLst>
            <a:ext uri="{FF2B5EF4-FFF2-40B4-BE49-F238E27FC236}">
              <a16:creationId xmlns:a16="http://schemas.microsoft.com/office/drawing/2014/main" id="{7509046E-0F41-4F10-A529-2018D5CA38A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06" name="Text Box 11">
          <a:extLst>
            <a:ext uri="{FF2B5EF4-FFF2-40B4-BE49-F238E27FC236}">
              <a16:creationId xmlns:a16="http://schemas.microsoft.com/office/drawing/2014/main" id="{9D06E7E7-B094-47D5-9BE4-E22C138C6DF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07" name="Text Box 11">
          <a:extLst>
            <a:ext uri="{FF2B5EF4-FFF2-40B4-BE49-F238E27FC236}">
              <a16:creationId xmlns:a16="http://schemas.microsoft.com/office/drawing/2014/main" id="{368EC33F-8664-4FF6-B450-388C036D82A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08" name="Text Box 11">
          <a:extLst>
            <a:ext uri="{FF2B5EF4-FFF2-40B4-BE49-F238E27FC236}">
              <a16:creationId xmlns:a16="http://schemas.microsoft.com/office/drawing/2014/main" id="{439CCDE7-87B3-4C39-AD97-D6996C63835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09" name="Text Box 11">
          <a:extLst>
            <a:ext uri="{FF2B5EF4-FFF2-40B4-BE49-F238E27FC236}">
              <a16:creationId xmlns:a16="http://schemas.microsoft.com/office/drawing/2014/main" id="{8913E026-469D-4DCC-87FD-891F01E03A72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0" name="Text Box 11">
          <a:extLst>
            <a:ext uri="{FF2B5EF4-FFF2-40B4-BE49-F238E27FC236}">
              <a16:creationId xmlns:a16="http://schemas.microsoft.com/office/drawing/2014/main" id="{58098013-7EF0-4A8A-B96C-F43FB5780A4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1" name="Text Box 11">
          <a:extLst>
            <a:ext uri="{FF2B5EF4-FFF2-40B4-BE49-F238E27FC236}">
              <a16:creationId xmlns:a16="http://schemas.microsoft.com/office/drawing/2014/main" id="{836E15E4-CF04-4FB4-8FA3-09911A80E6D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2" name="Text Box 11">
          <a:extLst>
            <a:ext uri="{FF2B5EF4-FFF2-40B4-BE49-F238E27FC236}">
              <a16:creationId xmlns:a16="http://schemas.microsoft.com/office/drawing/2014/main" id="{1FEC7284-9039-4B6F-887B-2FA94EC43BA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3" name="Text Box 11">
          <a:extLst>
            <a:ext uri="{FF2B5EF4-FFF2-40B4-BE49-F238E27FC236}">
              <a16:creationId xmlns:a16="http://schemas.microsoft.com/office/drawing/2014/main" id="{6F77CCAC-B6AC-4EDA-8DC3-33520DDC386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4" name="Text Box 11">
          <a:extLst>
            <a:ext uri="{FF2B5EF4-FFF2-40B4-BE49-F238E27FC236}">
              <a16:creationId xmlns:a16="http://schemas.microsoft.com/office/drawing/2014/main" id="{62D24A35-E58C-470F-BE61-40109FD51704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5" name="Text Box 11">
          <a:extLst>
            <a:ext uri="{FF2B5EF4-FFF2-40B4-BE49-F238E27FC236}">
              <a16:creationId xmlns:a16="http://schemas.microsoft.com/office/drawing/2014/main" id="{03E36AE5-F5CC-4AA0-8571-9DAAB2D0E8F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6" name="Text Box 11">
          <a:extLst>
            <a:ext uri="{FF2B5EF4-FFF2-40B4-BE49-F238E27FC236}">
              <a16:creationId xmlns:a16="http://schemas.microsoft.com/office/drawing/2014/main" id="{3FB74848-641B-4379-AEF8-E610F2C923A4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7" name="Text Box 11">
          <a:extLst>
            <a:ext uri="{FF2B5EF4-FFF2-40B4-BE49-F238E27FC236}">
              <a16:creationId xmlns:a16="http://schemas.microsoft.com/office/drawing/2014/main" id="{DD846D82-C4F1-496C-88B7-BFE39ED3584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8" name="Text Box 11">
          <a:extLst>
            <a:ext uri="{FF2B5EF4-FFF2-40B4-BE49-F238E27FC236}">
              <a16:creationId xmlns:a16="http://schemas.microsoft.com/office/drawing/2014/main" id="{D6C6B8C8-1334-4850-B0C9-E5E6166CA85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9" name="Text Box 11">
          <a:extLst>
            <a:ext uri="{FF2B5EF4-FFF2-40B4-BE49-F238E27FC236}">
              <a16:creationId xmlns:a16="http://schemas.microsoft.com/office/drawing/2014/main" id="{F0CF9767-8459-4317-95D6-D19EBE563A9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0" name="Text Box 11">
          <a:extLst>
            <a:ext uri="{FF2B5EF4-FFF2-40B4-BE49-F238E27FC236}">
              <a16:creationId xmlns:a16="http://schemas.microsoft.com/office/drawing/2014/main" id="{A3A7C500-EA62-4A62-B6AF-B5A9712F67E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1" name="Text Box 11">
          <a:extLst>
            <a:ext uri="{FF2B5EF4-FFF2-40B4-BE49-F238E27FC236}">
              <a16:creationId xmlns:a16="http://schemas.microsoft.com/office/drawing/2014/main" id="{56B946C6-5962-4C3A-B2B7-FA1E02BF99C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2" name="Text Box 11">
          <a:extLst>
            <a:ext uri="{FF2B5EF4-FFF2-40B4-BE49-F238E27FC236}">
              <a16:creationId xmlns:a16="http://schemas.microsoft.com/office/drawing/2014/main" id="{AC924F81-41B7-42E5-9796-AA9328BE9C72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3" name="Text Box 11">
          <a:extLst>
            <a:ext uri="{FF2B5EF4-FFF2-40B4-BE49-F238E27FC236}">
              <a16:creationId xmlns:a16="http://schemas.microsoft.com/office/drawing/2014/main" id="{75F1B27B-77D3-4341-AD14-911317D1E7B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4" name="Text Box 11">
          <a:extLst>
            <a:ext uri="{FF2B5EF4-FFF2-40B4-BE49-F238E27FC236}">
              <a16:creationId xmlns:a16="http://schemas.microsoft.com/office/drawing/2014/main" id="{FDF66D0D-FD26-4E1E-819B-143D879E3EA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5" name="Text Box 11">
          <a:extLst>
            <a:ext uri="{FF2B5EF4-FFF2-40B4-BE49-F238E27FC236}">
              <a16:creationId xmlns:a16="http://schemas.microsoft.com/office/drawing/2014/main" id="{BC45B816-13CA-44EC-AA17-05CA4FA3A34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6" name="Text Box 11">
          <a:extLst>
            <a:ext uri="{FF2B5EF4-FFF2-40B4-BE49-F238E27FC236}">
              <a16:creationId xmlns:a16="http://schemas.microsoft.com/office/drawing/2014/main" id="{2175F5E4-38D6-4BC9-BFC1-F16DCD757D6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7" name="Text Box 11">
          <a:extLst>
            <a:ext uri="{FF2B5EF4-FFF2-40B4-BE49-F238E27FC236}">
              <a16:creationId xmlns:a16="http://schemas.microsoft.com/office/drawing/2014/main" id="{CADB63AE-59D3-4049-9F48-45131D599EC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8" name="Text Box 11">
          <a:extLst>
            <a:ext uri="{FF2B5EF4-FFF2-40B4-BE49-F238E27FC236}">
              <a16:creationId xmlns:a16="http://schemas.microsoft.com/office/drawing/2014/main" id="{52846936-6AA5-4AAD-8953-533D68A9038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9" name="Text Box 11">
          <a:extLst>
            <a:ext uri="{FF2B5EF4-FFF2-40B4-BE49-F238E27FC236}">
              <a16:creationId xmlns:a16="http://schemas.microsoft.com/office/drawing/2014/main" id="{E80780B2-634A-406F-8430-C3B60C23CFF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0" name="Text Box 11">
          <a:extLst>
            <a:ext uri="{FF2B5EF4-FFF2-40B4-BE49-F238E27FC236}">
              <a16:creationId xmlns:a16="http://schemas.microsoft.com/office/drawing/2014/main" id="{FD7C11CD-83D1-4E5B-9773-42FAA0951BC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1" name="Text Box 11">
          <a:extLst>
            <a:ext uri="{FF2B5EF4-FFF2-40B4-BE49-F238E27FC236}">
              <a16:creationId xmlns:a16="http://schemas.microsoft.com/office/drawing/2014/main" id="{B10CE34F-D81A-494A-930A-911FD1F764D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2" name="Text Box 11">
          <a:extLst>
            <a:ext uri="{FF2B5EF4-FFF2-40B4-BE49-F238E27FC236}">
              <a16:creationId xmlns:a16="http://schemas.microsoft.com/office/drawing/2014/main" id="{95E33BEF-5A6C-4E5C-8974-0A4C12260CF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3" name="Text Box 11">
          <a:extLst>
            <a:ext uri="{FF2B5EF4-FFF2-40B4-BE49-F238E27FC236}">
              <a16:creationId xmlns:a16="http://schemas.microsoft.com/office/drawing/2014/main" id="{6265905C-3E10-4B21-8C6B-8CC6B2913BF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4" name="Text Box 11">
          <a:extLst>
            <a:ext uri="{FF2B5EF4-FFF2-40B4-BE49-F238E27FC236}">
              <a16:creationId xmlns:a16="http://schemas.microsoft.com/office/drawing/2014/main" id="{6F7765CD-1D62-419A-A85A-B3AF3EAB4FC4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5" name="Text Box 11">
          <a:extLst>
            <a:ext uri="{FF2B5EF4-FFF2-40B4-BE49-F238E27FC236}">
              <a16:creationId xmlns:a16="http://schemas.microsoft.com/office/drawing/2014/main" id="{25422828-52D5-4852-8266-B7DA6755251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6" name="Text Box 11">
          <a:extLst>
            <a:ext uri="{FF2B5EF4-FFF2-40B4-BE49-F238E27FC236}">
              <a16:creationId xmlns:a16="http://schemas.microsoft.com/office/drawing/2014/main" id="{40B1F4AB-A3D0-4FB3-85A0-44E5D5193B8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7" name="Text Box 11">
          <a:extLst>
            <a:ext uri="{FF2B5EF4-FFF2-40B4-BE49-F238E27FC236}">
              <a16:creationId xmlns:a16="http://schemas.microsoft.com/office/drawing/2014/main" id="{33088BD6-E30B-49D8-8D5D-52366B4EBB9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8" name="Text Box 11">
          <a:extLst>
            <a:ext uri="{FF2B5EF4-FFF2-40B4-BE49-F238E27FC236}">
              <a16:creationId xmlns:a16="http://schemas.microsoft.com/office/drawing/2014/main" id="{F4CCB83B-CADD-4675-8490-15725A167D8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9" name="Text Box 11">
          <a:extLst>
            <a:ext uri="{FF2B5EF4-FFF2-40B4-BE49-F238E27FC236}">
              <a16:creationId xmlns:a16="http://schemas.microsoft.com/office/drawing/2014/main" id="{7AA2C5EC-69B8-43BD-BA49-4393C61443C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0" name="Text Box 11">
          <a:extLst>
            <a:ext uri="{FF2B5EF4-FFF2-40B4-BE49-F238E27FC236}">
              <a16:creationId xmlns:a16="http://schemas.microsoft.com/office/drawing/2014/main" id="{FA844DA1-191B-426B-AA1E-C5DBF6FF3F0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1" name="Text Box 11">
          <a:extLst>
            <a:ext uri="{FF2B5EF4-FFF2-40B4-BE49-F238E27FC236}">
              <a16:creationId xmlns:a16="http://schemas.microsoft.com/office/drawing/2014/main" id="{2E0EC231-31D7-441F-9C07-6ACEBC78919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2" name="Text Box 11">
          <a:extLst>
            <a:ext uri="{FF2B5EF4-FFF2-40B4-BE49-F238E27FC236}">
              <a16:creationId xmlns:a16="http://schemas.microsoft.com/office/drawing/2014/main" id="{8853DC47-9B71-4737-B5EA-231DB61DB54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3" name="Text Box 11">
          <a:extLst>
            <a:ext uri="{FF2B5EF4-FFF2-40B4-BE49-F238E27FC236}">
              <a16:creationId xmlns:a16="http://schemas.microsoft.com/office/drawing/2014/main" id="{FA6345F2-3002-4222-81F4-61B8D3CC20F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4" name="Text Box 11">
          <a:extLst>
            <a:ext uri="{FF2B5EF4-FFF2-40B4-BE49-F238E27FC236}">
              <a16:creationId xmlns:a16="http://schemas.microsoft.com/office/drawing/2014/main" id="{F7848DF7-D7C8-4635-96A8-4FDC6FA5649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5" name="Text Box 11">
          <a:extLst>
            <a:ext uri="{FF2B5EF4-FFF2-40B4-BE49-F238E27FC236}">
              <a16:creationId xmlns:a16="http://schemas.microsoft.com/office/drawing/2014/main" id="{90431166-DEDB-4BF9-94A8-75CC6DA15BB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6" name="Text Box 11">
          <a:extLst>
            <a:ext uri="{FF2B5EF4-FFF2-40B4-BE49-F238E27FC236}">
              <a16:creationId xmlns:a16="http://schemas.microsoft.com/office/drawing/2014/main" id="{61A830BC-4A39-4293-AFE1-6A60A091946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7" name="Text Box 11">
          <a:extLst>
            <a:ext uri="{FF2B5EF4-FFF2-40B4-BE49-F238E27FC236}">
              <a16:creationId xmlns:a16="http://schemas.microsoft.com/office/drawing/2014/main" id="{1AC0DA8A-C57C-484D-A921-B78070CAAF9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8" name="Text Box 11">
          <a:extLst>
            <a:ext uri="{FF2B5EF4-FFF2-40B4-BE49-F238E27FC236}">
              <a16:creationId xmlns:a16="http://schemas.microsoft.com/office/drawing/2014/main" id="{5D60C969-20F6-4730-8301-C7DE6F3EABC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9" name="Text Box 11">
          <a:extLst>
            <a:ext uri="{FF2B5EF4-FFF2-40B4-BE49-F238E27FC236}">
              <a16:creationId xmlns:a16="http://schemas.microsoft.com/office/drawing/2014/main" id="{BDC624CD-80E0-4FD2-875A-CBDA522C795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0" name="Text Box 11">
          <a:extLst>
            <a:ext uri="{FF2B5EF4-FFF2-40B4-BE49-F238E27FC236}">
              <a16:creationId xmlns:a16="http://schemas.microsoft.com/office/drawing/2014/main" id="{0F650C32-D8C1-457F-AD54-0A8EAC0AAEC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1" name="Text Box 11">
          <a:extLst>
            <a:ext uri="{FF2B5EF4-FFF2-40B4-BE49-F238E27FC236}">
              <a16:creationId xmlns:a16="http://schemas.microsoft.com/office/drawing/2014/main" id="{12F731E9-47E8-43A4-A0A0-959808D4A2F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2" name="Text Box 11">
          <a:extLst>
            <a:ext uri="{FF2B5EF4-FFF2-40B4-BE49-F238E27FC236}">
              <a16:creationId xmlns:a16="http://schemas.microsoft.com/office/drawing/2014/main" id="{CAFB8A5F-AFB1-4C73-8B11-03BF06D4A54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3" name="Text Box 11">
          <a:extLst>
            <a:ext uri="{FF2B5EF4-FFF2-40B4-BE49-F238E27FC236}">
              <a16:creationId xmlns:a16="http://schemas.microsoft.com/office/drawing/2014/main" id="{54A0156A-C45F-4450-8866-CDA3D4637A8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4" name="Text Box 11">
          <a:extLst>
            <a:ext uri="{FF2B5EF4-FFF2-40B4-BE49-F238E27FC236}">
              <a16:creationId xmlns:a16="http://schemas.microsoft.com/office/drawing/2014/main" id="{B5ED470E-A315-4D3C-A15E-99616EA1F9C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5" name="Text Box 11">
          <a:extLst>
            <a:ext uri="{FF2B5EF4-FFF2-40B4-BE49-F238E27FC236}">
              <a16:creationId xmlns:a16="http://schemas.microsoft.com/office/drawing/2014/main" id="{A090E98C-8BBB-407D-B607-AE96DA47A0C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6" name="Text Box 11">
          <a:extLst>
            <a:ext uri="{FF2B5EF4-FFF2-40B4-BE49-F238E27FC236}">
              <a16:creationId xmlns:a16="http://schemas.microsoft.com/office/drawing/2014/main" id="{13E90CBB-B19B-42A1-AA6E-10D1684765E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7" name="Text Box 11">
          <a:extLst>
            <a:ext uri="{FF2B5EF4-FFF2-40B4-BE49-F238E27FC236}">
              <a16:creationId xmlns:a16="http://schemas.microsoft.com/office/drawing/2014/main" id="{EFC76F00-6585-4F4B-BA73-4381FD02058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8" name="Text Box 11">
          <a:extLst>
            <a:ext uri="{FF2B5EF4-FFF2-40B4-BE49-F238E27FC236}">
              <a16:creationId xmlns:a16="http://schemas.microsoft.com/office/drawing/2014/main" id="{B2DC0FE8-7287-4CD1-A725-C1E36D1E53C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9" name="Text Box 11">
          <a:extLst>
            <a:ext uri="{FF2B5EF4-FFF2-40B4-BE49-F238E27FC236}">
              <a16:creationId xmlns:a16="http://schemas.microsoft.com/office/drawing/2014/main" id="{B2E79938-F592-4926-8F4B-35617DF6105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60" name="Text Box 11">
          <a:extLst>
            <a:ext uri="{FF2B5EF4-FFF2-40B4-BE49-F238E27FC236}">
              <a16:creationId xmlns:a16="http://schemas.microsoft.com/office/drawing/2014/main" id="{D9A905B1-B950-41F8-AA09-4E524E084B2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61" name="Text Box 11">
          <a:extLst>
            <a:ext uri="{FF2B5EF4-FFF2-40B4-BE49-F238E27FC236}">
              <a16:creationId xmlns:a16="http://schemas.microsoft.com/office/drawing/2014/main" id="{91001D9E-42AB-4680-A77E-A0F9FF12279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62" name="Text Box 11">
          <a:extLst>
            <a:ext uri="{FF2B5EF4-FFF2-40B4-BE49-F238E27FC236}">
              <a16:creationId xmlns:a16="http://schemas.microsoft.com/office/drawing/2014/main" id="{4F7AF64B-DB8E-47B3-A887-E9FE2A87337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63" name="Text Box 11">
          <a:extLst>
            <a:ext uri="{FF2B5EF4-FFF2-40B4-BE49-F238E27FC236}">
              <a16:creationId xmlns:a16="http://schemas.microsoft.com/office/drawing/2014/main" id="{5741FAAD-FAAF-4E7C-ABE6-1FE409E5017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64" name="Text Box 11">
          <a:extLst>
            <a:ext uri="{FF2B5EF4-FFF2-40B4-BE49-F238E27FC236}">
              <a16:creationId xmlns:a16="http://schemas.microsoft.com/office/drawing/2014/main" id="{BE606A59-8E50-4927-A698-2F2AB583F43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371993</xdr:colOff>
      <xdr:row>33</xdr:row>
      <xdr:rowOff>149802</xdr:rowOff>
    </xdr:to>
    <xdr:sp macro="" textlink="">
      <xdr:nvSpPr>
        <xdr:cNvPr id="2465" name="Text Box 11">
          <a:extLst>
            <a:ext uri="{FF2B5EF4-FFF2-40B4-BE49-F238E27FC236}">
              <a16:creationId xmlns:a16="http://schemas.microsoft.com/office/drawing/2014/main" id="{A1993A68-D165-4887-96A2-69412A2997EF}"/>
            </a:ext>
          </a:extLst>
        </xdr:cNvPr>
        <xdr:cNvSpPr txBox="1">
          <a:spLocks noChangeArrowheads="1"/>
        </xdr:cNvSpPr>
      </xdr:nvSpPr>
      <xdr:spPr bwMode="auto">
        <a:xfrm flipH="1">
          <a:off x="2742160" y="6722052"/>
          <a:ext cx="346363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66" name="Text Box 11">
          <a:extLst>
            <a:ext uri="{FF2B5EF4-FFF2-40B4-BE49-F238E27FC236}">
              <a16:creationId xmlns:a16="http://schemas.microsoft.com/office/drawing/2014/main" id="{762E5CF2-D19A-479E-A1E0-7646B90FBF9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67" name="Text Box 11">
          <a:extLst>
            <a:ext uri="{FF2B5EF4-FFF2-40B4-BE49-F238E27FC236}">
              <a16:creationId xmlns:a16="http://schemas.microsoft.com/office/drawing/2014/main" id="{22BC06ED-096D-49D2-A304-3A8F86CA5EF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68" name="Text Box 11">
          <a:extLst>
            <a:ext uri="{FF2B5EF4-FFF2-40B4-BE49-F238E27FC236}">
              <a16:creationId xmlns:a16="http://schemas.microsoft.com/office/drawing/2014/main" id="{9A92C48C-7B8B-46F8-B0F3-0A4CD6EAB4D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69" name="Text Box 11">
          <a:extLst>
            <a:ext uri="{FF2B5EF4-FFF2-40B4-BE49-F238E27FC236}">
              <a16:creationId xmlns:a16="http://schemas.microsoft.com/office/drawing/2014/main" id="{12B42AC6-54B3-4D86-A6AF-387A8D26B7C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0" name="Text Box 11">
          <a:extLst>
            <a:ext uri="{FF2B5EF4-FFF2-40B4-BE49-F238E27FC236}">
              <a16:creationId xmlns:a16="http://schemas.microsoft.com/office/drawing/2014/main" id="{C919C3AB-E022-4F0A-AEE9-8EA8EB5A830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1" name="Text Box 11">
          <a:extLst>
            <a:ext uri="{FF2B5EF4-FFF2-40B4-BE49-F238E27FC236}">
              <a16:creationId xmlns:a16="http://schemas.microsoft.com/office/drawing/2014/main" id="{A50F9A49-3353-4AAE-A93C-E82DDBEB5EB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72" name="Text Box 11">
          <a:extLst>
            <a:ext uri="{FF2B5EF4-FFF2-40B4-BE49-F238E27FC236}">
              <a16:creationId xmlns:a16="http://schemas.microsoft.com/office/drawing/2014/main" id="{ACA24F80-28F4-4F44-8B82-6C526764C37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73" name="Text Box 11">
          <a:extLst>
            <a:ext uri="{FF2B5EF4-FFF2-40B4-BE49-F238E27FC236}">
              <a16:creationId xmlns:a16="http://schemas.microsoft.com/office/drawing/2014/main" id="{590F8A40-D5F5-4F61-B457-25EC58DC050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4" name="Text Box 11">
          <a:extLst>
            <a:ext uri="{FF2B5EF4-FFF2-40B4-BE49-F238E27FC236}">
              <a16:creationId xmlns:a16="http://schemas.microsoft.com/office/drawing/2014/main" id="{EBEEC1CE-309C-43DD-9863-CEDF1274192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5" name="Text Box 11">
          <a:extLst>
            <a:ext uri="{FF2B5EF4-FFF2-40B4-BE49-F238E27FC236}">
              <a16:creationId xmlns:a16="http://schemas.microsoft.com/office/drawing/2014/main" id="{52BF03C0-DCCF-4FEE-B095-5CCA3189A3F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76" name="Text Box 11">
          <a:extLst>
            <a:ext uri="{FF2B5EF4-FFF2-40B4-BE49-F238E27FC236}">
              <a16:creationId xmlns:a16="http://schemas.microsoft.com/office/drawing/2014/main" id="{5B644AAC-CE0E-418F-B5D7-72E3FDD7057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77" name="Text Box 11">
          <a:extLst>
            <a:ext uri="{FF2B5EF4-FFF2-40B4-BE49-F238E27FC236}">
              <a16:creationId xmlns:a16="http://schemas.microsoft.com/office/drawing/2014/main" id="{AC1BCD4B-F6CE-4F00-B335-C1FF5E29B7A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8" name="Text Box 11">
          <a:extLst>
            <a:ext uri="{FF2B5EF4-FFF2-40B4-BE49-F238E27FC236}">
              <a16:creationId xmlns:a16="http://schemas.microsoft.com/office/drawing/2014/main" id="{4F58C45B-C470-4B55-9288-8C71B0FDB5C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9" name="Text Box 11">
          <a:extLst>
            <a:ext uri="{FF2B5EF4-FFF2-40B4-BE49-F238E27FC236}">
              <a16:creationId xmlns:a16="http://schemas.microsoft.com/office/drawing/2014/main" id="{4375F789-BE5A-4CBB-9266-E304DC941FF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0" name="Text Box 11">
          <a:extLst>
            <a:ext uri="{FF2B5EF4-FFF2-40B4-BE49-F238E27FC236}">
              <a16:creationId xmlns:a16="http://schemas.microsoft.com/office/drawing/2014/main" id="{FD016D32-636B-46CC-BBEF-5F60E8907717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1" name="Text Box 11">
          <a:extLst>
            <a:ext uri="{FF2B5EF4-FFF2-40B4-BE49-F238E27FC236}">
              <a16:creationId xmlns:a16="http://schemas.microsoft.com/office/drawing/2014/main" id="{A85BAAD1-2FC8-4E8B-95B9-7D7BB538477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82" name="Text Box 11">
          <a:extLst>
            <a:ext uri="{FF2B5EF4-FFF2-40B4-BE49-F238E27FC236}">
              <a16:creationId xmlns:a16="http://schemas.microsoft.com/office/drawing/2014/main" id="{50E079FC-144D-4753-BEE8-F3C2A5D88F2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83" name="Text Box 11">
          <a:extLst>
            <a:ext uri="{FF2B5EF4-FFF2-40B4-BE49-F238E27FC236}">
              <a16:creationId xmlns:a16="http://schemas.microsoft.com/office/drawing/2014/main" id="{7FB094D2-3F3C-4B86-8516-F1945FDD278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4" name="Text Box 11">
          <a:extLst>
            <a:ext uri="{FF2B5EF4-FFF2-40B4-BE49-F238E27FC236}">
              <a16:creationId xmlns:a16="http://schemas.microsoft.com/office/drawing/2014/main" id="{A70D60D4-6565-404F-AF69-27A0A292ABF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5" name="Text Box 11">
          <a:extLst>
            <a:ext uri="{FF2B5EF4-FFF2-40B4-BE49-F238E27FC236}">
              <a16:creationId xmlns:a16="http://schemas.microsoft.com/office/drawing/2014/main" id="{02B50D51-8498-411C-BA13-F2505AF3053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6" name="Text Box 11">
          <a:extLst>
            <a:ext uri="{FF2B5EF4-FFF2-40B4-BE49-F238E27FC236}">
              <a16:creationId xmlns:a16="http://schemas.microsoft.com/office/drawing/2014/main" id="{6C5828A8-54BC-4013-BE06-620DE3ECFBB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7" name="Text Box 11">
          <a:extLst>
            <a:ext uri="{FF2B5EF4-FFF2-40B4-BE49-F238E27FC236}">
              <a16:creationId xmlns:a16="http://schemas.microsoft.com/office/drawing/2014/main" id="{A39177CF-8941-41C7-978D-485BE981CB8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8" name="Text Box 11">
          <a:extLst>
            <a:ext uri="{FF2B5EF4-FFF2-40B4-BE49-F238E27FC236}">
              <a16:creationId xmlns:a16="http://schemas.microsoft.com/office/drawing/2014/main" id="{BAB1DCDE-0F1B-4D3F-B37C-6640B761E25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9" name="Text Box 11">
          <a:extLst>
            <a:ext uri="{FF2B5EF4-FFF2-40B4-BE49-F238E27FC236}">
              <a16:creationId xmlns:a16="http://schemas.microsoft.com/office/drawing/2014/main" id="{766FD300-F5C0-40B4-81FA-166A8A9F171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0" name="Text Box 11">
          <a:extLst>
            <a:ext uri="{FF2B5EF4-FFF2-40B4-BE49-F238E27FC236}">
              <a16:creationId xmlns:a16="http://schemas.microsoft.com/office/drawing/2014/main" id="{7B3EBF3A-5127-4C89-85C1-A5D040D8208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1" name="Text Box 11">
          <a:extLst>
            <a:ext uri="{FF2B5EF4-FFF2-40B4-BE49-F238E27FC236}">
              <a16:creationId xmlns:a16="http://schemas.microsoft.com/office/drawing/2014/main" id="{2C1256B9-70DE-4476-88BE-6878532CA9C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2" name="Text Box 11">
          <a:extLst>
            <a:ext uri="{FF2B5EF4-FFF2-40B4-BE49-F238E27FC236}">
              <a16:creationId xmlns:a16="http://schemas.microsoft.com/office/drawing/2014/main" id="{D2F818A6-01DF-46F1-9344-C7683B1D959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3" name="Text Box 11">
          <a:extLst>
            <a:ext uri="{FF2B5EF4-FFF2-40B4-BE49-F238E27FC236}">
              <a16:creationId xmlns:a16="http://schemas.microsoft.com/office/drawing/2014/main" id="{DD748FD1-A459-4D84-A01E-20BBC7C0506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4" name="Text Box 11">
          <a:extLst>
            <a:ext uri="{FF2B5EF4-FFF2-40B4-BE49-F238E27FC236}">
              <a16:creationId xmlns:a16="http://schemas.microsoft.com/office/drawing/2014/main" id="{03D06D2F-F4E4-47C4-8A66-7B43B265A94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5" name="Text Box 11">
          <a:extLst>
            <a:ext uri="{FF2B5EF4-FFF2-40B4-BE49-F238E27FC236}">
              <a16:creationId xmlns:a16="http://schemas.microsoft.com/office/drawing/2014/main" id="{51F291B8-2D48-4E06-9C6F-4196D8693A2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6" name="Text Box 11">
          <a:extLst>
            <a:ext uri="{FF2B5EF4-FFF2-40B4-BE49-F238E27FC236}">
              <a16:creationId xmlns:a16="http://schemas.microsoft.com/office/drawing/2014/main" id="{7E9ABD63-41EB-4794-BC5B-A3C4F9E94B6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7" name="Text Box 11">
          <a:extLst>
            <a:ext uri="{FF2B5EF4-FFF2-40B4-BE49-F238E27FC236}">
              <a16:creationId xmlns:a16="http://schemas.microsoft.com/office/drawing/2014/main" id="{0E0B5A84-5A2C-4B9E-96DE-FEA3BC7109F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8" name="Text Box 11">
          <a:extLst>
            <a:ext uri="{FF2B5EF4-FFF2-40B4-BE49-F238E27FC236}">
              <a16:creationId xmlns:a16="http://schemas.microsoft.com/office/drawing/2014/main" id="{3C9F6051-EA44-4AA1-BBFC-037521CD85E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9" name="Text Box 11">
          <a:extLst>
            <a:ext uri="{FF2B5EF4-FFF2-40B4-BE49-F238E27FC236}">
              <a16:creationId xmlns:a16="http://schemas.microsoft.com/office/drawing/2014/main" id="{1C8FDFC2-A56B-4D65-A134-70747FBF7CD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0" name="Text Box 11">
          <a:extLst>
            <a:ext uri="{FF2B5EF4-FFF2-40B4-BE49-F238E27FC236}">
              <a16:creationId xmlns:a16="http://schemas.microsoft.com/office/drawing/2014/main" id="{A0A6DD6C-7985-4F53-96C0-5DD12E442A6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1" name="Text Box 11">
          <a:extLst>
            <a:ext uri="{FF2B5EF4-FFF2-40B4-BE49-F238E27FC236}">
              <a16:creationId xmlns:a16="http://schemas.microsoft.com/office/drawing/2014/main" id="{D6BFA3D8-69DB-4FCC-B9B4-F60E3106A46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2" name="Text Box 11">
          <a:extLst>
            <a:ext uri="{FF2B5EF4-FFF2-40B4-BE49-F238E27FC236}">
              <a16:creationId xmlns:a16="http://schemas.microsoft.com/office/drawing/2014/main" id="{47D7575D-5570-42BC-BBBD-876A64E07AA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3" name="Text Box 11">
          <a:extLst>
            <a:ext uri="{FF2B5EF4-FFF2-40B4-BE49-F238E27FC236}">
              <a16:creationId xmlns:a16="http://schemas.microsoft.com/office/drawing/2014/main" id="{7663CBC5-60BB-45FC-B264-266913ECDE0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4" name="Text Box 11">
          <a:extLst>
            <a:ext uri="{FF2B5EF4-FFF2-40B4-BE49-F238E27FC236}">
              <a16:creationId xmlns:a16="http://schemas.microsoft.com/office/drawing/2014/main" id="{71A3F0E1-5795-4904-A9AF-70FE71CC549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5" name="Text Box 11">
          <a:extLst>
            <a:ext uri="{FF2B5EF4-FFF2-40B4-BE49-F238E27FC236}">
              <a16:creationId xmlns:a16="http://schemas.microsoft.com/office/drawing/2014/main" id="{DA0516BC-EAD7-4D07-95C8-EFB81444F77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6" name="Text Box 11">
          <a:extLst>
            <a:ext uri="{FF2B5EF4-FFF2-40B4-BE49-F238E27FC236}">
              <a16:creationId xmlns:a16="http://schemas.microsoft.com/office/drawing/2014/main" id="{9871025B-3912-440B-9997-ABABE5B4BE3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7" name="Text Box 11">
          <a:extLst>
            <a:ext uri="{FF2B5EF4-FFF2-40B4-BE49-F238E27FC236}">
              <a16:creationId xmlns:a16="http://schemas.microsoft.com/office/drawing/2014/main" id="{955E9C07-898C-4AA9-9D61-43063B20471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08" name="Text Box 11">
          <a:extLst>
            <a:ext uri="{FF2B5EF4-FFF2-40B4-BE49-F238E27FC236}">
              <a16:creationId xmlns:a16="http://schemas.microsoft.com/office/drawing/2014/main" id="{FD26CD33-A3E0-440D-AD2B-E422B72E745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09" name="Text Box 11">
          <a:extLst>
            <a:ext uri="{FF2B5EF4-FFF2-40B4-BE49-F238E27FC236}">
              <a16:creationId xmlns:a16="http://schemas.microsoft.com/office/drawing/2014/main" id="{7B734E80-B766-4B7F-A2F4-5BE654751EC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0" name="Text Box 11">
          <a:extLst>
            <a:ext uri="{FF2B5EF4-FFF2-40B4-BE49-F238E27FC236}">
              <a16:creationId xmlns:a16="http://schemas.microsoft.com/office/drawing/2014/main" id="{0BE62F8C-904E-4A0F-9D9F-99E31651CB2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1" name="Text Box 11">
          <a:extLst>
            <a:ext uri="{FF2B5EF4-FFF2-40B4-BE49-F238E27FC236}">
              <a16:creationId xmlns:a16="http://schemas.microsoft.com/office/drawing/2014/main" id="{5405A76D-A985-4338-A06B-C8579A4272E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2" name="Text Box 11">
          <a:extLst>
            <a:ext uri="{FF2B5EF4-FFF2-40B4-BE49-F238E27FC236}">
              <a16:creationId xmlns:a16="http://schemas.microsoft.com/office/drawing/2014/main" id="{2D4DD1AD-AD28-46EF-A656-8EBC67EC76C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3" name="Text Box 11">
          <a:extLst>
            <a:ext uri="{FF2B5EF4-FFF2-40B4-BE49-F238E27FC236}">
              <a16:creationId xmlns:a16="http://schemas.microsoft.com/office/drawing/2014/main" id="{5378E071-FFBB-4AB5-B6E5-CB2B4763609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4" name="Text Box 11">
          <a:extLst>
            <a:ext uri="{FF2B5EF4-FFF2-40B4-BE49-F238E27FC236}">
              <a16:creationId xmlns:a16="http://schemas.microsoft.com/office/drawing/2014/main" id="{75AAD792-1790-4832-95A7-A292BD1F210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15" name="Text Box 11">
          <a:extLst>
            <a:ext uri="{FF2B5EF4-FFF2-40B4-BE49-F238E27FC236}">
              <a16:creationId xmlns:a16="http://schemas.microsoft.com/office/drawing/2014/main" id="{212F06B1-5824-4261-B69A-CDECEDED48D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16" name="Text Box 11">
          <a:extLst>
            <a:ext uri="{FF2B5EF4-FFF2-40B4-BE49-F238E27FC236}">
              <a16:creationId xmlns:a16="http://schemas.microsoft.com/office/drawing/2014/main" id="{021A8F05-A434-4E98-BE95-3BB6C61533B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7" name="Text Box 11">
          <a:extLst>
            <a:ext uri="{FF2B5EF4-FFF2-40B4-BE49-F238E27FC236}">
              <a16:creationId xmlns:a16="http://schemas.microsoft.com/office/drawing/2014/main" id="{0F172C26-F46D-4289-B87E-4118AA9CA907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8" name="Text Box 11">
          <a:extLst>
            <a:ext uri="{FF2B5EF4-FFF2-40B4-BE49-F238E27FC236}">
              <a16:creationId xmlns:a16="http://schemas.microsoft.com/office/drawing/2014/main" id="{647C68BE-BA79-4D12-BA9A-E044EEC5336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19" name="Text Box 11">
          <a:extLst>
            <a:ext uri="{FF2B5EF4-FFF2-40B4-BE49-F238E27FC236}">
              <a16:creationId xmlns:a16="http://schemas.microsoft.com/office/drawing/2014/main" id="{6010AD59-4B09-4F6C-8D50-29A1C7BDE11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0" name="Text Box 11">
          <a:extLst>
            <a:ext uri="{FF2B5EF4-FFF2-40B4-BE49-F238E27FC236}">
              <a16:creationId xmlns:a16="http://schemas.microsoft.com/office/drawing/2014/main" id="{118CA664-BA56-4F41-9A3F-F053305CE24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21" name="Text Box 11">
          <a:extLst>
            <a:ext uri="{FF2B5EF4-FFF2-40B4-BE49-F238E27FC236}">
              <a16:creationId xmlns:a16="http://schemas.microsoft.com/office/drawing/2014/main" id="{910EE049-320A-4D0A-8051-B57005074E5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22" name="Text Box 11">
          <a:extLst>
            <a:ext uri="{FF2B5EF4-FFF2-40B4-BE49-F238E27FC236}">
              <a16:creationId xmlns:a16="http://schemas.microsoft.com/office/drawing/2014/main" id="{06E2AB75-0F0B-4187-9BA6-8E29389B2E6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3" name="Text Box 11">
          <a:extLst>
            <a:ext uri="{FF2B5EF4-FFF2-40B4-BE49-F238E27FC236}">
              <a16:creationId xmlns:a16="http://schemas.microsoft.com/office/drawing/2014/main" id="{B8765966-6701-4B5C-936B-DC29ECED7357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4" name="Text Box 11">
          <a:extLst>
            <a:ext uri="{FF2B5EF4-FFF2-40B4-BE49-F238E27FC236}">
              <a16:creationId xmlns:a16="http://schemas.microsoft.com/office/drawing/2014/main" id="{5AFD9F5C-A2DD-4264-9F3B-913E6D27E18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25" name="Text Box 11">
          <a:extLst>
            <a:ext uri="{FF2B5EF4-FFF2-40B4-BE49-F238E27FC236}">
              <a16:creationId xmlns:a16="http://schemas.microsoft.com/office/drawing/2014/main" id="{B07E4278-9B09-46C3-B1C2-CDC2680999B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26" name="Text Box 11">
          <a:extLst>
            <a:ext uri="{FF2B5EF4-FFF2-40B4-BE49-F238E27FC236}">
              <a16:creationId xmlns:a16="http://schemas.microsoft.com/office/drawing/2014/main" id="{C17D8247-EAB2-48A0-8E39-95276E64907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7" name="Text Box 11">
          <a:extLst>
            <a:ext uri="{FF2B5EF4-FFF2-40B4-BE49-F238E27FC236}">
              <a16:creationId xmlns:a16="http://schemas.microsoft.com/office/drawing/2014/main" id="{D2D6EA4B-8FB2-4E84-9D2F-BBBF7122702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8" name="Text Box 11">
          <a:extLst>
            <a:ext uri="{FF2B5EF4-FFF2-40B4-BE49-F238E27FC236}">
              <a16:creationId xmlns:a16="http://schemas.microsoft.com/office/drawing/2014/main" id="{F8269C46-49E7-490F-ACB1-29648CE0EBF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9" name="Text Box 11">
          <a:extLst>
            <a:ext uri="{FF2B5EF4-FFF2-40B4-BE49-F238E27FC236}">
              <a16:creationId xmlns:a16="http://schemas.microsoft.com/office/drawing/2014/main" id="{5A5480DC-83E1-4E62-B32B-05DC3B510E7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0" name="Text Box 11">
          <a:extLst>
            <a:ext uri="{FF2B5EF4-FFF2-40B4-BE49-F238E27FC236}">
              <a16:creationId xmlns:a16="http://schemas.microsoft.com/office/drawing/2014/main" id="{B63FECDF-FC0C-4C0E-BEDD-F850D4558E8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1" name="Text Box 11">
          <a:extLst>
            <a:ext uri="{FF2B5EF4-FFF2-40B4-BE49-F238E27FC236}">
              <a16:creationId xmlns:a16="http://schemas.microsoft.com/office/drawing/2014/main" id="{976EFE7C-C27C-4516-8D0B-1FD379FA572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2" name="Text Box 11">
          <a:extLst>
            <a:ext uri="{FF2B5EF4-FFF2-40B4-BE49-F238E27FC236}">
              <a16:creationId xmlns:a16="http://schemas.microsoft.com/office/drawing/2014/main" id="{17D19C74-1E95-4CF0-88B4-435A82ABEC2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3" name="Text Box 11">
          <a:extLst>
            <a:ext uri="{FF2B5EF4-FFF2-40B4-BE49-F238E27FC236}">
              <a16:creationId xmlns:a16="http://schemas.microsoft.com/office/drawing/2014/main" id="{79BDE602-5C43-489B-A3E4-08A22F1F7A7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4" name="Text Box 11">
          <a:extLst>
            <a:ext uri="{FF2B5EF4-FFF2-40B4-BE49-F238E27FC236}">
              <a16:creationId xmlns:a16="http://schemas.microsoft.com/office/drawing/2014/main" id="{0C20CD62-C74D-48F3-A298-FE24BEFBCD6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5" name="Text Box 11">
          <a:extLst>
            <a:ext uri="{FF2B5EF4-FFF2-40B4-BE49-F238E27FC236}">
              <a16:creationId xmlns:a16="http://schemas.microsoft.com/office/drawing/2014/main" id="{B09DEC68-5B0C-4AF8-953A-FBCB62A2775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6" name="Text Box 11">
          <a:extLst>
            <a:ext uri="{FF2B5EF4-FFF2-40B4-BE49-F238E27FC236}">
              <a16:creationId xmlns:a16="http://schemas.microsoft.com/office/drawing/2014/main" id="{D939DEF7-20A9-4728-AB3D-5BABD742B36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7" name="Text Box 11">
          <a:extLst>
            <a:ext uri="{FF2B5EF4-FFF2-40B4-BE49-F238E27FC236}">
              <a16:creationId xmlns:a16="http://schemas.microsoft.com/office/drawing/2014/main" id="{1A6C8351-3478-4DBD-9E27-395D4880EA5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8" name="Text Box 11">
          <a:extLst>
            <a:ext uri="{FF2B5EF4-FFF2-40B4-BE49-F238E27FC236}">
              <a16:creationId xmlns:a16="http://schemas.microsoft.com/office/drawing/2014/main" id="{C12BDD29-746B-42D1-AB1E-92797192CE57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9" name="Text Box 11">
          <a:extLst>
            <a:ext uri="{FF2B5EF4-FFF2-40B4-BE49-F238E27FC236}">
              <a16:creationId xmlns:a16="http://schemas.microsoft.com/office/drawing/2014/main" id="{64377C37-4AE2-484B-8F87-176B5B65F9F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0" name="Text Box 11">
          <a:extLst>
            <a:ext uri="{FF2B5EF4-FFF2-40B4-BE49-F238E27FC236}">
              <a16:creationId xmlns:a16="http://schemas.microsoft.com/office/drawing/2014/main" id="{E946BD2D-91C9-40B0-AE12-0F029A45FFD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1" name="Text Box 11">
          <a:extLst>
            <a:ext uri="{FF2B5EF4-FFF2-40B4-BE49-F238E27FC236}">
              <a16:creationId xmlns:a16="http://schemas.microsoft.com/office/drawing/2014/main" id="{2790531E-9F1E-4C38-A7A6-68B590FD043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2" name="Text Box 11">
          <a:extLst>
            <a:ext uri="{FF2B5EF4-FFF2-40B4-BE49-F238E27FC236}">
              <a16:creationId xmlns:a16="http://schemas.microsoft.com/office/drawing/2014/main" id="{019DDA7A-F0B5-4875-9623-2C267094D61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3" name="Text Box 11">
          <a:extLst>
            <a:ext uri="{FF2B5EF4-FFF2-40B4-BE49-F238E27FC236}">
              <a16:creationId xmlns:a16="http://schemas.microsoft.com/office/drawing/2014/main" id="{9D6A5C23-B999-4AA3-A24F-95714278E8F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4" name="Text Box 11">
          <a:extLst>
            <a:ext uri="{FF2B5EF4-FFF2-40B4-BE49-F238E27FC236}">
              <a16:creationId xmlns:a16="http://schemas.microsoft.com/office/drawing/2014/main" id="{313AE088-F433-4E86-94AC-357E46588BA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5" name="Text Box 11">
          <a:extLst>
            <a:ext uri="{FF2B5EF4-FFF2-40B4-BE49-F238E27FC236}">
              <a16:creationId xmlns:a16="http://schemas.microsoft.com/office/drawing/2014/main" id="{31519630-E51F-4970-A2EB-D753D1148FB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6" name="Text Box 11">
          <a:extLst>
            <a:ext uri="{FF2B5EF4-FFF2-40B4-BE49-F238E27FC236}">
              <a16:creationId xmlns:a16="http://schemas.microsoft.com/office/drawing/2014/main" id="{E6FBE491-A261-423D-A5AE-1F100AD539C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7" name="Text Box 11">
          <a:extLst>
            <a:ext uri="{FF2B5EF4-FFF2-40B4-BE49-F238E27FC236}">
              <a16:creationId xmlns:a16="http://schemas.microsoft.com/office/drawing/2014/main" id="{45048FAE-F718-47C4-80C8-3C9596151F3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8" name="Text Box 11">
          <a:extLst>
            <a:ext uri="{FF2B5EF4-FFF2-40B4-BE49-F238E27FC236}">
              <a16:creationId xmlns:a16="http://schemas.microsoft.com/office/drawing/2014/main" id="{E829CFF4-8084-4563-B1B8-548C551F440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9" name="Text Box 11">
          <a:extLst>
            <a:ext uri="{FF2B5EF4-FFF2-40B4-BE49-F238E27FC236}">
              <a16:creationId xmlns:a16="http://schemas.microsoft.com/office/drawing/2014/main" id="{C58869B4-2DE6-4801-B2CE-0D56558F958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50" name="Text Box 11">
          <a:extLst>
            <a:ext uri="{FF2B5EF4-FFF2-40B4-BE49-F238E27FC236}">
              <a16:creationId xmlns:a16="http://schemas.microsoft.com/office/drawing/2014/main" id="{6551269E-F746-40F1-A798-830E9346B2F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1" name="Text Box 11">
          <a:extLst>
            <a:ext uri="{FF2B5EF4-FFF2-40B4-BE49-F238E27FC236}">
              <a16:creationId xmlns:a16="http://schemas.microsoft.com/office/drawing/2014/main" id="{0E37A181-65F0-42F9-A77C-DBF4062DB28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2" name="Text Box 11">
          <a:extLst>
            <a:ext uri="{FF2B5EF4-FFF2-40B4-BE49-F238E27FC236}">
              <a16:creationId xmlns:a16="http://schemas.microsoft.com/office/drawing/2014/main" id="{F36AAD5F-EF89-4C5A-A48A-315A27191CC7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3" name="Text Box 11">
          <a:extLst>
            <a:ext uri="{FF2B5EF4-FFF2-40B4-BE49-F238E27FC236}">
              <a16:creationId xmlns:a16="http://schemas.microsoft.com/office/drawing/2014/main" id="{033EA1F8-2369-409D-A556-C5690A61FF3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4" name="Text Box 11">
          <a:extLst>
            <a:ext uri="{FF2B5EF4-FFF2-40B4-BE49-F238E27FC236}">
              <a16:creationId xmlns:a16="http://schemas.microsoft.com/office/drawing/2014/main" id="{4A8AC859-A02B-49B6-848C-46FF2C96D7C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5" name="Text Box 11">
          <a:extLst>
            <a:ext uri="{FF2B5EF4-FFF2-40B4-BE49-F238E27FC236}">
              <a16:creationId xmlns:a16="http://schemas.microsoft.com/office/drawing/2014/main" id="{69D43F8C-49E1-4D73-905B-9BA39319AE2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6" name="Text Box 11">
          <a:extLst>
            <a:ext uri="{FF2B5EF4-FFF2-40B4-BE49-F238E27FC236}">
              <a16:creationId xmlns:a16="http://schemas.microsoft.com/office/drawing/2014/main" id="{DF5B78AE-FFDD-4F98-A816-FD3465E9AB7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7" name="Text Box 11">
          <a:extLst>
            <a:ext uri="{FF2B5EF4-FFF2-40B4-BE49-F238E27FC236}">
              <a16:creationId xmlns:a16="http://schemas.microsoft.com/office/drawing/2014/main" id="{1F1B2D8B-421E-416D-9A6C-CE3AEFFCDB3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8" name="Text Box 11">
          <a:extLst>
            <a:ext uri="{FF2B5EF4-FFF2-40B4-BE49-F238E27FC236}">
              <a16:creationId xmlns:a16="http://schemas.microsoft.com/office/drawing/2014/main" id="{76C46E35-FC56-47DD-AD72-5A3BBA6C6C1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9" name="Text Box 11">
          <a:extLst>
            <a:ext uri="{FF2B5EF4-FFF2-40B4-BE49-F238E27FC236}">
              <a16:creationId xmlns:a16="http://schemas.microsoft.com/office/drawing/2014/main" id="{A5EB049B-FBF3-41CE-B614-4FFF8780DDD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0" name="Text Box 11">
          <a:extLst>
            <a:ext uri="{FF2B5EF4-FFF2-40B4-BE49-F238E27FC236}">
              <a16:creationId xmlns:a16="http://schemas.microsoft.com/office/drawing/2014/main" id="{172DF919-327E-4E3D-AA6B-30B7D5C20BB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1" name="Text Box 11">
          <a:extLst>
            <a:ext uri="{FF2B5EF4-FFF2-40B4-BE49-F238E27FC236}">
              <a16:creationId xmlns:a16="http://schemas.microsoft.com/office/drawing/2014/main" id="{0B92308A-7AA4-46AA-BBDD-DB6D8C8E5B7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2" name="Text Box 11">
          <a:extLst>
            <a:ext uri="{FF2B5EF4-FFF2-40B4-BE49-F238E27FC236}">
              <a16:creationId xmlns:a16="http://schemas.microsoft.com/office/drawing/2014/main" id="{6B7CD81A-A30B-45E5-82E0-02986C4B77B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3" name="Text Box 11">
          <a:extLst>
            <a:ext uri="{FF2B5EF4-FFF2-40B4-BE49-F238E27FC236}">
              <a16:creationId xmlns:a16="http://schemas.microsoft.com/office/drawing/2014/main" id="{0DB87162-569E-468B-86AA-43811098779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4" name="Text Box 11">
          <a:extLst>
            <a:ext uri="{FF2B5EF4-FFF2-40B4-BE49-F238E27FC236}">
              <a16:creationId xmlns:a16="http://schemas.microsoft.com/office/drawing/2014/main" id="{BA4697D9-9AB9-474B-AD7D-BE140DD0D8E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5" name="Text Box 11">
          <a:extLst>
            <a:ext uri="{FF2B5EF4-FFF2-40B4-BE49-F238E27FC236}">
              <a16:creationId xmlns:a16="http://schemas.microsoft.com/office/drawing/2014/main" id="{034E75EE-C6EA-4770-B063-10CFA5962F0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6" name="Text Box 11">
          <a:extLst>
            <a:ext uri="{FF2B5EF4-FFF2-40B4-BE49-F238E27FC236}">
              <a16:creationId xmlns:a16="http://schemas.microsoft.com/office/drawing/2014/main" id="{213D977A-F53D-40A7-B46E-656E4B29728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7" name="Text Box 11">
          <a:extLst>
            <a:ext uri="{FF2B5EF4-FFF2-40B4-BE49-F238E27FC236}">
              <a16:creationId xmlns:a16="http://schemas.microsoft.com/office/drawing/2014/main" id="{B0223BE8-DF85-4C01-A74B-D0855BFDFD4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8" name="Text Box 11">
          <a:extLst>
            <a:ext uri="{FF2B5EF4-FFF2-40B4-BE49-F238E27FC236}">
              <a16:creationId xmlns:a16="http://schemas.microsoft.com/office/drawing/2014/main" id="{F209FE96-C681-47E2-A177-FDB68D3A343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9" name="Text Box 11">
          <a:extLst>
            <a:ext uri="{FF2B5EF4-FFF2-40B4-BE49-F238E27FC236}">
              <a16:creationId xmlns:a16="http://schemas.microsoft.com/office/drawing/2014/main" id="{47B56459-0779-4B4A-A3CE-1FEDB3F902E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0" name="Text Box 11">
          <a:extLst>
            <a:ext uri="{FF2B5EF4-FFF2-40B4-BE49-F238E27FC236}">
              <a16:creationId xmlns:a16="http://schemas.microsoft.com/office/drawing/2014/main" id="{12C9CAD6-12EE-41CE-92D3-3225268A674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1" name="Text Box 11">
          <a:extLst>
            <a:ext uri="{FF2B5EF4-FFF2-40B4-BE49-F238E27FC236}">
              <a16:creationId xmlns:a16="http://schemas.microsoft.com/office/drawing/2014/main" id="{7D1095A6-F381-424C-86EF-A9A73F8EE34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2" name="Text Box 11">
          <a:extLst>
            <a:ext uri="{FF2B5EF4-FFF2-40B4-BE49-F238E27FC236}">
              <a16:creationId xmlns:a16="http://schemas.microsoft.com/office/drawing/2014/main" id="{948DC07D-02DD-436C-8FF1-F65134E5486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3" name="Text Box 11">
          <a:extLst>
            <a:ext uri="{FF2B5EF4-FFF2-40B4-BE49-F238E27FC236}">
              <a16:creationId xmlns:a16="http://schemas.microsoft.com/office/drawing/2014/main" id="{87E6C0F0-8F1D-42F8-88D5-A282FCC2C7C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4" name="Text Box 11">
          <a:extLst>
            <a:ext uri="{FF2B5EF4-FFF2-40B4-BE49-F238E27FC236}">
              <a16:creationId xmlns:a16="http://schemas.microsoft.com/office/drawing/2014/main" id="{59FC6F2B-A9C8-444B-8B68-802D8A7E2E6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5" name="Text Box 11">
          <a:extLst>
            <a:ext uri="{FF2B5EF4-FFF2-40B4-BE49-F238E27FC236}">
              <a16:creationId xmlns:a16="http://schemas.microsoft.com/office/drawing/2014/main" id="{CF34DEE1-8E29-43B5-AA48-1FA9DD4928E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6" name="Text Box 11">
          <a:extLst>
            <a:ext uri="{FF2B5EF4-FFF2-40B4-BE49-F238E27FC236}">
              <a16:creationId xmlns:a16="http://schemas.microsoft.com/office/drawing/2014/main" id="{E61D54FC-58FF-4FCF-B486-39FA704AE45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7" name="Text Box 11">
          <a:extLst>
            <a:ext uri="{FF2B5EF4-FFF2-40B4-BE49-F238E27FC236}">
              <a16:creationId xmlns:a16="http://schemas.microsoft.com/office/drawing/2014/main" id="{1B40DA8A-FDFE-47E8-83EE-2BF2F9531B3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8" name="Text Box 11">
          <a:extLst>
            <a:ext uri="{FF2B5EF4-FFF2-40B4-BE49-F238E27FC236}">
              <a16:creationId xmlns:a16="http://schemas.microsoft.com/office/drawing/2014/main" id="{6FEF79F2-6EFD-4A75-8305-7CD87AFDED0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9" name="Text Box 11">
          <a:extLst>
            <a:ext uri="{FF2B5EF4-FFF2-40B4-BE49-F238E27FC236}">
              <a16:creationId xmlns:a16="http://schemas.microsoft.com/office/drawing/2014/main" id="{59C927C5-C33E-4A46-9A7E-BBBB0244BA3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0" name="Text Box 11">
          <a:extLst>
            <a:ext uri="{FF2B5EF4-FFF2-40B4-BE49-F238E27FC236}">
              <a16:creationId xmlns:a16="http://schemas.microsoft.com/office/drawing/2014/main" id="{23AA1A34-D74A-4867-A370-7DD446FE3D0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1" name="Text Box 11">
          <a:extLst>
            <a:ext uri="{FF2B5EF4-FFF2-40B4-BE49-F238E27FC236}">
              <a16:creationId xmlns:a16="http://schemas.microsoft.com/office/drawing/2014/main" id="{C4C8EC3B-5041-4A2E-8062-10821C20782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2" name="Text Box 11">
          <a:extLst>
            <a:ext uri="{FF2B5EF4-FFF2-40B4-BE49-F238E27FC236}">
              <a16:creationId xmlns:a16="http://schemas.microsoft.com/office/drawing/2014/main" id="{7EFCFC2A-119A-4A8E-8218-F579FFEA037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3" name="Text Box 11">
          <a:extLst>
            <a:ext uri="{FF2B5EF4-FFF2-40B4-BE49-F238E27FC236}">
              <a16:creationId xmlns:a16="http://schemas.microsoft.com/office/drawing/2014/main" id="{587C322F-0493-4644-8403-3D3893D0AB0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4" name="Text Box 11">
          <a:extLst>
            <a:ext uri="{FF2B5EF4-FFF2-40B4-BE49-F238E27FC236}">
              <a16:creationId xmlns:a16="http://schemas.microsoft.com/office/drawing/2014/main" id="{AB1366D7-78C9-408A-AA2B-60C251888B4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5" name="Text Box 11">
          <a:extLst>
            <a:ext uri="{FF2B5EF4-FFF2-40B4-BE49-F238E27FC236}">
              <a16:creationId xmlns:a16="http://schemas.microsoft.com/office/drawing/2014/main" id="{2C8A1195-BECB-494B-852A-03943017C1A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6" name="Text Box 11">
          <a:extLst>
            <a:ext uri="{FF2B5EF4-FFF2-40B4-BE49-F238E27FC236}">
              <a16:creationId xmlns:a16="http://schemas.microsoft.com/office/drawing/2014/main" id="{EE8A34FA-D025-4DBE-85C4-F1A9E2ED9D6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7" name="Text Box 11">
          <a:extLst>
            <a:ext uri="{FF2B5EF4-FFF2-40B4-BE49-F238E27FC236}">
              <a16:creationId xmlns:a16="http://schemas.microsoft.com/office/drawing/2014/main" id="{C6C81AE4-5E99-4698-8778-137950141C3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8" name="Text Box 11">
          <a:extLst>
            <a:ext uri="{FF2B5EF4-FFF2-40B4-BE49-F238E27FC236}">
              <a16:creationId xmlns:a16="http://schemas.microsoft.com/office/drawing/2014/main" id="{900BC2DD-FD5C-4D85-8B76-FD3F4743FEF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9" name="Text Box 11">
          <a:extLst>
            <a:ext uri="{FF2B5EF4-FFF2-40B4-BE49-F238E27FC236}">
              <a16:creationId xmlns:a16="http://schemas.microsoft.com/office/drawing/2014/main" id="{E54DFBBC-4E42-44E3-9584-9E88D71EA1A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0" name="Text Box 11">
          <a:extLst>
            <a:ext uri="{FF2B5EF4-FFF2-40B4-BE49-F238E27FC236}">
              <a16:creationId xmlns:a16="http://schemas.microsoft.com/office/drawing/2014/main" id="{BFB72186-C2C2-4E65-9D7D-6839382FD9D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1" name="Text Box 11">
          <a:extLst>
            <a:ext uri="{FF2B5EF4-FFF2-40B4-BE49-F238E27FC236}">
              <a16:creationId xmlns:a16="http://schemas.microsoft.com/office/drawing/2014/main" id="{3CCA7D0D-47FA-4273-8E07-A6003EAF800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2" name="Text Box 11">
          <a:extLst>
            <a:ext uri="{FF2B5EF4-FFF2-40B4-BE49-F238E27FC236}">
              <a16:creationId xmlns:a16="http://schemas.microsoft.com/office/drawing/2014/main" id="{412BD6E4-5334-434E-8451-627A1E3963E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3" name="Text Box 11">
          <a:extLst>
            <a:ext uri="{FF2B5EF4-FFF2-40B4-BE49-F238E27FC236}">
              <a16:creationId xmlns:a16="http://schemas.microsoft.com/office/drawing/2014/main" id="{F38A4B42-BCE8-4916-8FD2-6DBE29B3383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4" name="Text Box 11">
          <a:extLst>
            <a:ext uri="{FF2B5EF4-FFF2-40B4-BE49-F238E27FC236}">
              <a16:creationId xmlns:a16="http://schemas.microsoft.com/office/drawing/2014/main" id="{7DAF72D7-23EE-442D-9786-CA4A7FB5774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5" name="Text Box 11">
          <a:extLst>
            <a:ext uri="{FF2B5EF4-FFF2-40B4-BE49-F238E27FC236}">
              <a16:creationId xmlns:a16="http://schemas.microsoft.com/office/drawing/2014/main" id="{23C2BFD5-0F0B-4054-9C2F-AC2796B3FAE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6" name="Text Box 11">
          <a:extLst>
            <a:ext uri="{FF2B5EF4-FFF2-40B4-BE49-F238E27FC236}">
              <a16:creationId xmlns:a16="http://schemas.microsoft.com/office/drawing/2014/main" id="{473971A6-97BD-4EC3-B314-18D5E861803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7" name="Text Box 11">
          <a:extLst>
            <a:ext uri="{FF2B5EF4-FFF2-40B4-BE49-F238E27FC236}">
              <a16:creationId xmlns:a16="http://schemas.microsoft.com/office/drawing/2014/main" id="{0F48F496-3E01-4562-9415-9BF3A92E3B2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8" name="Text Box 11">
          <a:extLst>
            <a:ext uri="{FF2B5EF4-FFF2-40B4-BE49-F238E27FC236}">
              <a16:creationId xmlns:a16="http://schemas.microsoft.com/office/drawing/2014/main" id="{CCF29883-018C-4232-97C3-6D4CAE146A6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9" name="Text Box 11">
          <a:extLst>
            <a:ext uri="{FF2B5EF4-FFF2-40B4-BE49-F238E27FC236}">
              <a16:creationId xmlns:a16="http://schemas.microsoft.com/office/drawing/2014/main" id="{45724B3A-1C85-4E76-A2B2-BF3BEE70223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0" name="Text Box 11">
          <a:extLst>
            <a:ext uri="{FF2B5EF4-FFF2-40B4-BE49-F238E27FC236}">
              <a16:creationId xmlns:a16="http://schemas.microsoft.com/office/drawing/2014/main" id="{A4D48A5D-5E9E-40B6-B982-38F227FC534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1" name="Text Box 11">
          <a:extLst>
            <a:ext uri="{FF2B5EF4-FFF2-40B4-BE49-F238E27FC236}">
              <a16:creationId xmlns:a16="http://schemas.microsoft.com/office/drawing/2014/main" id="{DCB5F4E6-85DE-4EEC-A84B-65607F4C359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2" name="Text Box 11">
          <a:extLst>
            <a:ext uri="{FF2B5EF4-FFF2-40B4-BE49-F238E27FC236}">
              <a16:creationId xmlns:a16="http://schemas.microsoft.com/office/drawing/2014/main" id="{D1F63D57-903E-4453-997D-903B4075FBF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3" name="Text Box 11">
          <a:extLst>
            <a:ext uri="{FF2B5EF4-FFF2-40B4-BE49-F238E27FC236}">
              <a16:creationId xmlns:a16="http://schemas.microsoft.com/office/drawing/2014/main" id="{FE11C80D-A7EC-4367-987C-FFC3664C1EB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4" name="Text Box 11">
          <a:extLst>
            <a:ext uri="{FF2B5EF4-FFF2-40B4-BE49-F238E27FC236}">
              <a16:creationId xmlns:a16="http://schemas.microsoft.com/office/drawing/2014/main" id="{43153604-F1FA-4CCF-BED9-F9EABA75A29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5" name="Text Box 11">
          <a:extLst>
            <a:ext uri="{FF2B5EF4-FFF2-40B4-BE49-F238E27FC236}">
              <a16:creationId xmlns:a16="http://schemas.microsoft.com/office/drawing/2014/main" id="{E2FA11F5-1224-4FD1-BD74-E7CED95A939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6" name="Text Box 11">
          <a:extLst>
            <a:ext uri="{FF2B5EF4-FFF2-40B4-BE49-F238E27FC236}">
              <a16:creationId xmlns:a16="http://schemas.microsoft.com/office/drawing/2014/main" id="{C4B2F0F0-7C80-413E-9629-DE7DEFE2B64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7" name="Text Box 11">
          <a:extLst>
            <a:ext uri="{FF2B5EF4-FFF2-40B4-BE49-F238E27FC236}">
              <a16:creationId xmlns:a16="http://schemas.microsoft.com/office/drawing/2014/main" id="{CCEC35CF-F043-42CE-94EF-3270C3B611B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8" name="Text Box 11">
          <a:extLst>
            <a:ext uri="{FF2B5EF4-FFF2-40B4-BE49-F238E27FC236}">
              <a16:creationId xmlns:a16="http://schemas.microsoft.com/office/drawing/2014/main" id="{46A37B2D-DF42-4791-9A99-49A36BDACE1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9" name="Text Box 11">
          <a:extLst>
            <a:ext uri="{FF2B5EF4-FFF2-40B4-BE49-F238E27FC236}">
              <a16:creationId xmlns:a16="http://schemas.microsoft.com/office/drawing/2014/main" id="{566E5A31-5A54-4510-BB57-26FC598DB42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10" name="Text Box 11">
          <a:extLst>
            <a:ext uri="{FF2B5EF4-FFF2-40B4-BE49-F238E27FC236}">
              <a16:creationId xmlns:a16="http://schemas.microsoft.com/office/drawing/2014/main" id="{B173C4A1-A3BD-48EB-AD11-546B6C08815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371993</xdr:colOff>
      <xdr:row>33</xdr:row>
      <xdr:rowOff>149802</xdr:rowOff>
    </xdr:to>
    <xdr:sp macro="" textlink="">
      <xdr:nvSpPr>
        <xdr:cNvPr id="2611" name="Text Box 11">
          <a:extLst>
            <a:ext uri="{FF2B5EF4-FFF2-40B4-BE49-F238E27FC236}">
              <a16:creationId xmlns:a16="http://schemas.microsoft.com/office/drawing/2014/main" id="{131D8F4A-465A-4325-AB96-7DE6EDC45516}"/>
            </a:ext>
          </a:extLst>
        </xdr:cNvPr>
        <xdr:cNvSpPr txBox="1">
          <a:spLocks noChangeArrowheads="1"/>
        </xdr:cNvSpPr>
      </xdr:nvSpPr>
      <xdr:spPr bwMode="auto">
        <a:xfrm flipH="1">
          <a:off x="2742160" y="6722052"/>
          <a:ext cx="346363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371993</xdr:colOff>
      <xdr:row>33</xdr:row>
      <xdr:rowOff>149802</xdr:rowOff>
    </xdr:to>
    <xdr:sp macro="" textlink="">
      <xdr:nvSpPr>
        <xdr:cNvPr id="2612" name="Text Box 11">
          <a:extLst>
            <a:ext uri="{FF2B5EF4-FFF2-40B4-BE49-F238E27FC236}">
              <a16:creationId xmlns:a16="http://schemas.microsoft.com/office/drawing/2014/main" id="{DAD6B832-96DA-4CF3-81E8-62F93A387FE2}"/>
            </a:ext>
          </a:extLst>
        </xdr:cNvPr>
        <xdr:cNvSpPr txBox="1">
          <a:spLocks noChangeArrowheads="1"/>
        </xdr:cNvSpPr>
      </xdr:nvSpPr>
      <xdr:spPr bwMode="auto">
        <a:xfrm flipH="1">
          <a:off x="2742160" y="6722052"/>
          <a:ext cx="346363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3" name="Text Box 11">
          <a:extLst>
            <a:ext uri="{FF2B5EF4-FFF2-40B4-BE49-F238E27FC236}">
              <a16:creationId xmlns:a16="http://schemas.microsoft.com/office/drawing/2014/main" id="{DA91EAF5-CDEE-4D99-A2D1-BCDA12666CC5}"/>
            </a:ext>
          </a:extLst>
        </xdr:cNvPr>
        <xdr:cNvSpPr txBox="1">
          <a:spLocks noChangeArrowheads="1"/>
        </xdr:cNvSpPr>
      </xdr:nvSpPr>
      <xdr:spPr bwMode="auto">
        <a:xfrm flipH="1"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4" name="Text Box 11">
          <a:extLst>
            <a:ext uri="{FF2B5EF4-FFF2-40B4-BE49-F238E27FC236}">
              <a16:creationId xmlns:a16="http://schemas.microsoft.com/office/drawing/2014/main" id="{50BC8FD1-6387-4CB3-A5C2-2FBFE03435F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5" name="Text Box 11">
          <a:extLst>
            <a:ext uri="{FF2B5EF4-FFF2-40B4-BE49-F238E27FC236}">
              <a16:creationId xmlns:a16="http://schemas.microsoft.com/office/drawing/2014/main" id="{8A4AF736-29B9-4D0C-A1FA-754FC7BF16D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6" name="Text Box 11">
          <a:extLst>
            <a:ext uri="{FF2B5EF4-FFF2-40B4-BE49-F238E27FC236}">
              <a16:creationId xmlns:a16="http://schemas.microsoft.com/office/drawing/2014/main" id="{A3D822E3-3AF9-4021-BD18-DC06A8D9CF4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7" name="Text Box 11">
          <a:extLst>
            <a:ext uri="{FF2B5EF4-FFF2-40B4-BE49-F238E27FC236}">
              <a16:creationId xmlns:a16="http://schemas.microsoft.com/office/drawing/2014/main" id="{906DE3E0-2007-4031-960C-57CCF83A75C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8" name="Text Box 11">
          <a:extLst>
            <a:ext uri="{FF2B5EF4-FFF2-40B4-BE49-F238E27FC236}">
              <a16:creationId xmlns:a16="http://schemas.microsoft.com/office/drawing/2014/main" id="{B00F3630-BA68-456F-87B2-F7DB468E90B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9" name="Text Box 11">
          <a:extLst>
            <a:ext uri="{FF2B5EF4-FFF2-40B4-BE49-F238E27FC236}">
              <a16:creationId xmlns:a16="http://schemas.microsoft.com/office/drawing/2014/main" id="{D3C21F31-0A99-4F9E-923F-0AE76D420BD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0" name="Text Box 11">
          <a:extLst>
            <a:ext uri="{FF2B5EF4-FFF2-40B4-BE49-F238E27FC236}">
              <a16:creationId xmlns:a16="http://schemas.microsoft.com/office/drawing/2014/main" id="{E87769FC-AEA4-4F9C-851A-4253CB9129D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1" name="Text Box 11">
          <a:extLst>
            <a:ext uri="{FF2B5EF4-FFF2-40B4-BE49-F238E27FC236}">
              <a16:creationId xmlns:a16="http://schemas.microsoft.com/office/drawing/2014/main" id="{F905296A-92DE-48A0-9AF8-EAE9632434D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22" name="Text Box 11">
          <a:extLst>
            <a:ext uri="{FF2B5EF4-FFF2-40B4-BE49-F238E27FC236}">
              <a16:creationId xmlns:a16="http://schemas.microsoft.com/office/drawing/2014/main" id="{470E3FEC-552C-4D86-B2E4-8DFD9F0A91A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23" name="Text Box 11">
          <a:extLst>
            <a:ext uri="{FF2B5EF4-FFF2-40B4-BE49-F238E27FC236}">
              <a16:creationId xmlns:a16="http://schemas.microsoft.com/office/drawing/2014/main" id="{05899906-3D74-49D0-876A-F09D42EC43F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4" name="Text Box 11">
          <a:extLst>
            <a:ext uri="{FF2B5EF4-FFF2-40B4-BE49-F238E27FC236}">
              <a16:creationId xmlns:a16="http://schemas.microsoft.com/office/drawing/2014/main" id="{64A033D2-1055-448F-9E99-68E97CBE94C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5" name="Text Box 11">
          <a:extLst>
            <a:ext uri="{FF2B5EF4-FFF2-40B4-BE49-F238E27FC236}">
              <a16:creationId xmlns:a16="http://schemas.microsoft.com/office/drawing/2014/main" id="{E72FF883-1507-49D5-8884-B1119943EE6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26" name="Text Box 11">
          <a:extLst>
            <a:ext uri="{FF2B5EF4-FFF2-40B4-BE49-F238E27FC236}">
              <a16:creationId xmlns:a16="http://schemas.microsoft.com/office/drawing/2014/main" id="{7170B010-9FB5-4F49-BC10-E2571649C78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27" name="Text Box 11">
          <a:extLst>
            <a:ext uri="{FF2B5EF4-FFF2-40B4-BE49-F238E27FC236}">
              <a16:creationId xmlns:a16="http://schemas.microsoft.com/office/drawing/2014/main" id="{20112A6E-2C6F-4648-B615-974C408E199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8" name="Text Box 11">
          <a:extLst>
            <a:ext uri="{FF2B5EF4-FFF2-40B4-BE49-F238E27FC236}">
              <a16:creationId xmlns:a16="http://schemas.microsoft.com/office/drawing/2014/main" id="{67B4B926-2862-434F-9916-46681F3EA2C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9" name="Text Box 11">
          <a:extLst>
            <a:ext uri="{FF2B5EF4-FFF2-40B4-BE49-F238E27FC236}">
              <a16:creationId xmlns:a16="http://schemas.microsoft.com/office/drawing/2014/main" id="{3396A8CA-278A-44F9-A423-169F9B6B3CC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30" name="Text Box 11">
          <a:extLst>
            <a:ext uri="{FF2B5EF4-FFF2-40B4-BE49-F238E27FC236}">
              <a16:creationId xmlns:a16="http://schemas.microsoft.com/office/drawing/2014/main" id="{974F1CF0-9FB1-4B7B-B8A0-E9F2ACE06A8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31" name="Text Box 11">
          <a:extLst>
            <a:ext uri="{FF2B5EF4-FFF2-40B4-BE49-F238E27FC236}">
              <a16:creationId xmlns:a16="http://schemas.microsoft.com/office/drawing/2014/main" id="{6D0343A7-7085-4C13-9984-F3402A383D5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2" name="Text Box 11">
          <a:extLst>
            <a:ext uri="{FF2B5EF4-FFF2-40B4-BE49-F238E27FC236}">
              <a16:creationId xmlns:a16="http://schemas.microsoft.com/office/drawing/2014/main" id="{585E56A8-2002-4F9D-818C-18DD58329E03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3" name="Text Box 11">
          <a:extLst>
            <a:ext uri="{FF2B5EF4-FFF2-40B4-BE49-F238E27FC236}">
              <a16:creationId xmlns:a16="http://schemas.microsoft.com/office/drawing/2014/main" id="{7CB0461C-1425-4BF0-95EF-675D9565747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4" name="Text Box 11">
          <a:extLst>
            <a:ext uri="{FF2B5EF4-FFF2-40B4-BE49-F238E27FC236}">
              <a16:creationId xmlns:a16="http://schemas.microsoft.com/office/drawing/2014/main" id="{0C2DB541-F1D2-4B72-B584-E541AB48F32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5" name="Text Box 11">
          <a:extLst>
            <a:ext uri="{FF2B5EF4-FFF2-40B4-BE49-F238E27FC236}">
              <a16:creationId xmlns:a16="http://schemas.microsoft.com/office/drawing/2014/main" id="{AB1CBD5E-60C0-4F1A-B687-334E2F69568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6" name="Text Box 11">
          <a:extLst>
            <a:ext uri="{FF2B5EF4-FFF2-40B4-BE49-F238E27FC236}">
              <a16:creationId xmlns:a16="http://schemas.microsoft.com/office/drawing/2014/main" id="{E4F7B006-DA36-4A8C-A25A-DE2884376D7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7" name="Text Box 11">
          <a:extLst>
            <a:ext uri="{FF2B5EF4-FFF2-40B4-BE49-F238E27FC236}">
              <a16:creationId xmlns:a16="http://schemas.microsoft.com/office/drawing/2014/main" id="{DAAABAD5-C1AC-4409-B926-158F4BDBDF3E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8" name="Text Box 11">
          <a:extLst>
            <a:ext uri="{FF2B5EF4-FFF2-40B4-BE49-F238E27FC236}">
              <a16:creationId xmlns:a16="http://schemas.microsoft.com/office/drawing/2014/main" id="{521E2348-05EF-419C-A542-B9B7C1F14F3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9" name="Text Box 11">
          <a:extLst>
            <a:ext uri="{FF2B5EF4-FFF2-40B4-BE49-F238E27FC236}">
              <a16:creationId xmlns:a16="http://schemas.microsoft.com/office/drawing/2014/main" id="{8F69E533-9128-4E60-92DB-3086BAC89FA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0" name="Text Box 11">
          <a:extLst>
            <a:ext uri="{FF2B5EF4-FFF2-40B4-BE49-F238E27FC236}">
              <a16:creationId xmlns:a16="http://schemas.microsoft.com/office/drawing/2014/main" id="{6FF542C6-C6C8-449A-B1E6-C62B5186EA9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1" name="Text Box 11">
          <a:extLst>
            <a:ext uri="{FF2B5EF4-FFF2-40B4-BE49-F238E27FC236}">
              <a16:creationId xmlns:a16="http://schemas.microsoft.com/office/drawing/2014/main" id="{314D04DC-3F98-4B9A-8D41-C22E5C61995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2" name="Text Box 11">
          <a:extLst>
            <a:ext uri="{FF2B5EF4-FFF2-40B4-BE49-F238E27FC236}">
              <a16:creationId xmlns:a16="http://schemas.microsoft.com/office/drawing/2014/main" id="{919BD7F0-D517-43DE-A7A0-68BA80DDE8F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3" name="Text Box 11">
          <a:extLst>
            <a:ext uri="{FF2B5EF4-FFF2-40B4-BE49-F238E27FC236}">
              <a16:creationId xmlns:a16="http://schemas.microsoft.com/office/drawing/2014/main" id="{C6841CA6-4E90-4179-A8B3-262EFCA66DD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4" name="Text Box 11">
          <a:extLst>
            <a:ext uri="{FF2B5EF4-FFF2-40B4-BE49-F238E27FC236}">
              <a16:creationId xmlns:a16="http://schemas.microsoft.com/office/drawing/2014/main" id="{CFA35806-C2E1-4010-B4C1-C65646CBB9A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5" name="Text Box 11">
          <a:extLst>
            <a:ext uri="{FF2B5EF4-FFF2-40B4-BE49-F238E27FC236}">
              <a16:creationId xmlns:a16="http://schemas.microsoft.com/office/drawing/2014/main" id="{C8D1E53F-D839-46E5-84A2-AFE897BB960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6" name="Text Box 11">
          <a:extLst>
            <a:ext uri="{FF2B5EF4-FFF2-40B4-BE49-F238E27FC236}">
              <a16:creationId xmlns:a16="http://schemas.microsoft.com/office/drawing/2014/main" id="{824DD872-A219-423C-BA6B-E84C1F1F32B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7" name="Text Box 11">
          <a:extLst>
            <a:ext uri="{FF2B5EF4-FFF2-40B4-BE49-F238E27FC236}">
              <a16:creationId xmlns:a16="http://schemas.microsoft.com/office/drawing/2014/main" id="{A766900B-1971-4028-9FEF-14BCE2010F6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8" name="Text Box 11">
          <a:extLst>
            <a:ext uri="{FF2B5EF4-FFF2-40B4-BE49-F238E27FC236}">
              <a16:creationId xmlns:a16="http://schemas.microsoft.com/office/drawing/2014/main" id="{1CBEC4EA-B378-4279-8208-AAEEEABB8FB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9" name="Text Box 11">
          <a:extLst>
            <a:ext uri="{FF2B5EF4-FFF2-40B4-BE49-F238E27FC236}">
              <a16:creationId xmlns:a16="http://schemas.microsoft.com/office/drawing/2014/main" id="{42257575-9953-4F3C-A884-5A5441344E4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0" name="Text Box 11">
          <a:extLst>
            <a:ext uri="{FF2B5EF4-FFF2-40B4-BE49-F238E27FC236}">
              <a16:creationId xmlns:a16="http://schemas.microsoft.com/office/drawing/2014/main" id="{D9E2078B-81E3-4EAF-9C19-FBA37387AFA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1" name="Text Box 11">
          <a:extLst>
            <a:ext uri="{FF2B5EF4-FFF2-40B4-BE49-F238E27FC236}">
              <a16:creationId xmlns:a16="http://schemas.microsoft.com/office/drawing/2014/main" id="{EBCE321F-3D86-403F-B2D4-1A5A700E7A2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2" name="Text Box 11">
          <a:extLst>
            <a:ext uri="{FF2B5EF4-FFF2-40B4-BE49-F238E27FC236}">
              <a16:creationId xmlns:a16="http://schemas.microsoft.com/office/drawing/2014/main" id="{8626DFC5-9FFD-469D-94A4-AC0EF40C6F83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3" name="Text Box 11">
          <a:extLst>
            <a:ext uri="{FF2B5EF4-FFF2-40B4-BE49-F238E27FC236}">
              <a16:creationId xmlns:a16="http://schemas.microsoft.com/office/drawing/2014/main" id="{F2CD2EF9-14FC-4FD1-9694-8B173C50B0C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4" name="Text Box 11">
          <a:extLst>
            <a:ext uri="{FF2B5EF4-FFF2-40B4-BE49-F238E27FC236}">
              <a16:creationId xmlns:a16="http://schemas.microsoft.com/office/drawing/2014/main" id="{91E7D1FC-25DF-42CD-ADDA-ED3F559CBD0E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5" name="Text Box 11">
          <a:extLst>
            <a:ext uri="{FF2B5EF4-FFF2-40B4-BE49-F238E27FC236}">
              <a16:creationId xmlns:a16="http://schemas.microsoft.com/office/drawing/2014/main" id="{66EC86C9-C514-4BF9-BE9F-5D1AFC67AD6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56" name="Text Box 11">
          <a:extLst>
            <a:ext uri="{FF2B5EF4-FFF2-40B4-BE49-F238E27FC236}">
              <a16:creationId xmlns:a16="http://schemas.microsoft.com/office/drawing/2014/main" id="{6B74DDC6-B8EB-4885-B9B4-051318EA5EB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57" name="Text Box 11">
          <a:extLst>
            <a:ext uri="{FF2B5EF4-FFF2-40B4-BE49-F238E27FC236}">
              <a16:creationId xmlns:a16="http://schemas.microsoft.com/office/drawing/2014/main" id="{03D514D9-3565-4369-A4B5-F555242F937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58" name="Text Box 11">
          <a:extLst>
            <a:ext uri="{FF2B5EF4-FFF2-40B4-BE49-F238E27FC236}">
              <a16:creationId xmlns:a16="http://schemas.microsoft.com/office/drawing/2014/main" id="{36944843-5AD9-4CF1-83F5-16E5FE1C796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59" name="Text Box 11">
          <a:extLst>
            <a:ext uri="{FF2B5EF4-FFF2-40B4-BE49-F238E27FC236}">
              <a16:creationId xmlns:a16="http://schemas.microsoft.com/office/drawing/2014/main" id="{12BD82F2-620D-4677-A409-109AF43C7FA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0" name="Text Box 11">
          <a:extLst>
            <a:ext uri="{FF2B5EF4-FFF2-40B4-BE49-F238E27FC236}">
              <a16:creationId xmlns:a16="http://schemas.microsoft.com/office/drawing/2014/main" id="{1A39FA4B-611E-47CE-BA70-0F782A2D004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1" name="Text Box 11">
          <a:extLst>
            <a:ext uri="{FF2B5EF4-FFF2-40B4-BE49-F238E27FC236}">
              <a16:creationId xmlns:a16="http://schemas.microsoft.com/office/drawing/2014/main" id="{1E4DA45B-D27E-4804-8EE8-53BB0E9C455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2" name="Text Box 11">
          <a:extLst>
            <a:ext uri="{FF2B5EF4-FFF2-40B4-BE49-F238E27FC236}">
              <a16:creationId xmlns:a16="http://schemas.microsoft.com/office/drawing/2014/main" id="{55A94911-C132-4F8A-8234-98B09FA94AE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63" name="Text Box 11">
          <a:extLst>
            <a:ext uri="{FF2B5EF4-FFF2-40B4-BE49-F238E27FC236}">
              <a16:creationId xmlns:a16="http://schemas.microsoft.com/office/drawing/2014/main" id="{8C8DF499-F0A3-4311-B107-7142E67C6DA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64" name="Text Box 11">
          <a:extLst>
            <a:ext uri="{FF2B5EF4-FFF2-40B4-BE49-F238E27FC236}">
              <a16:creationId xmlns:a16="http://schemas.microsoft.com/office/drawing/2014/main" id="{3989BC52-42BA-46FA-B144-D3931F425D0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5" name="Text Box 11">
          <a:extLst>
            <a:ext uri="{FF2B5EF4-FFF2-40B4-BE49-F238E27FC236}">
              <a16:creationId xmlns:a16="http://schemas.microsoft.com/office/drawing/2014/main" id="{B054CB19-FBA4-41DC-B9BF-E3A45A70176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6" name="Text Box 11">
          <a:extLst>
            <a:ext uri="{FF2B5EF4-FFF2-40B4-BE49-F238E27FC236}">
              <a16:creationId xmlns:a16="http://schemas.microsoft.com/office/drawing/2014/main" id="{5E2A8F84-6CB0-4AC0-A18C-DCB4314204C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67" name="Text Box 11">
          <a:extLst>
            <a:ext uri="{FF2B5EF4-FFF2-40B4-BE49-F238E27FC236}">
              <a16:creationId xmlns:a16="http://schemas.microsoft.com/office/drawing/2014/main" id="{9D94957B-A745-4265-9DFC-A47B1D89E58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68" name="Text Box 11">
          <a:extLst>
            <a:ext uri="{FF2B5EF4-FFF2-40B4-BE49-F238E27FC236}">
              <a16:creationId xmlns:a16="http://schemas.microsoft.com/office/drawing/2014/main" id="{852EF889-2655-487D-9D96-24F4EC8D17F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9" name="Text Box 11">
          <a:extLst>
            <a:ext uri="{FF2B5EF4-FFF2-40B4-BE49-F238E27FC236}">
              <a16:creationId xmlns:a16="http://schemas.microsoft.com/office/drawing/2014/main" id="{3A081D13-2197-4C3E-BC68-F1C40BD08D1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70" name="Text Box 11">
          <a:extLst>
            <a:ext uri="{FF2B5EF4-FFF2-40B4-BE49-F238E27FC236}">
              <a16:creationId xmlns:a16="http://schemas.microsoft.com/office/drawing/2014/main" id="{25786DF4-B436-4ECC-9164-3780DD4DFD8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1" name="Text Box 11">
          <a:extLst>
            <a:ext uri="{FF2B5EF4-FFF2-40B4-BE49-F238E27FC236}">
              <a16:creationId xmlns:a16="http://schemas.microsoft.com/office/drawing/2014/main" id="{53ECE182-E33B-4B1F-B3B8-B7CFD9888E1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2" name="Text Box 11">
          <a:extLst>
            <a:ext uri="{FF2B5EF4-FFF2-40B4-BE49-F238E27FC236}">
              <a16:creationId xmlns:a16="http://schemas.microsoft.com/office/drawing/2014/main" id="{91FE4BEB-F09E-49A9-8446-45C460C19DE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73" name="Text Box 11">
          <a:extLst>
            <a:ext uri="{FF2B5EF4-FFF2-40B4-BE49-F238E27FC236}">
              <a16:creationId xmlns:a16="http://schemas.microsoft.com/office/drawing/2014/main" id="{5271FF7E-B15F-49D0-92E8-CD9624250AC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74" name="Text Box 11">
          <a:extLst>
            <a:ext uri="{FF2B5EF4-FFF2-40B4-BE49-F238E27FC236}">
              <a16:creationId xmlns:a16="http://schemas.microsoft.com/office/drawing/2014/main" id="{2C308FF3-4D1E-4EBB-8A13-F90D8957F06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5" name="Text Box 11">
          <a:extLst>
            <a:ext uri="{FF2B5EF4-FFF2-40B4-BE49-F238E27FC236}">
              <a16:creationId xmlns:a16="http://schemas.microsoft.com/office/drawing/2014/main" id="{32BDB9E4-5FEC-4107-9447-909175BF1A4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6" name="Text Box 11">
          <a:extLst>
            <a:ext uri="{FF2B5EF4-FFF2-40B4-BE49-F238E27FC236}">
              <a16:creationId xmlns:a16="http://schemas.microsoft.com/office/drawing/2014/main" id="{05B7D177-686C-41FA-950E-5F58AA1AC82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7" name="Text Box 11">
          <a:extLst>
            <a:ext uri="{FF2B5EF4-FFF2-40B4-BE49-F238E27FC236}">
              <a16:creationId xmlns:a16="http://schemas.microsoft.com/office/drawing/2014/main" id="{2AC9951D-AF98-4E6C-AF2F-6A2FD526890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8" name="Text Box 11">
          <a:extLst>
            <a:ext uri="{FF2B5EF4-FFF2-40B4-BE49-F238E27FC236}">
              <a16:creationId xmlns:a16="http://schemas.microsoft.com/office/drawing/2014/main" id="{35C97B26-E405-4739-AC29-30FDA0EA30D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9" name="Text Box 11">
          <a:extLst>
            <a:ext uri="{FF2B5EF4-FFF2-40B4-BE49-F238E27FC236}">
              <a16:creationId xmlns:a16="http://schemas.microsoft.com/office/drawing/2014/main" id="{CF88A339-1594-4641-8BD3-F067E03DB3D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0" name="Text Box 11">
          <a:extLst>
            <a:ext uri="{FF2B5EF4-FFF2-40B4-BE49-F238E27FC236}">
              <a16:creationId xmlns:a16="http://schemas.microsoft.com/office/drawing/2014/main" id="{29186355-2A07-4AF7-B820-8878E3E8334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1" name="Text Box 11">
          <a:extLst>
            <a:ext uri="{FF2B5EF4-FFF2-40B4-BE49-F238E27FC236}">
              <a16:creationId xmlns:a16="http://schemas.microsoft.com/office/drawing/2014/main" id="{42F59F2F-3544-45A6-9CAF-57A2EE82FE4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2" name="Text Box 11">
          <a:extLst>
            <a:ext uri="{FF2B5EF4-FFF2-40B4-BE49-F238E27FC236}">
              <a16:creationId xmlns:a16="http://schemas.microsoft.com/office/drawing/2014/main" id="{1540FFD8-FE54-40E5-AED2-F3093FF5263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3" name="Text Box 11">
          <a:extLst>
            <a:ext uri="{FF2B5EF4-FFF2-40B4-BE49-F238E27FC236}">
              <a16:creationId xmlns:a16="http://schemas.microsoft.com/office/drawing/2014/main" id="{8494827C-A1E9-46BF-8BA0-F0B5535157F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4" name="Text Box 11">
          <a:extLst>
            <a:ext uri="{FF2B5EF4-FFF2-40B4-BE49-F238E27FC236}">
              <a16:creationId xmlns:a16="http://schemas.microsoft.com/office/drawing/2014/main" id="{9CDA4836-17E8-4D57-96D9-44C687099B8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5" name="Text Box 11">
          <a:extLst>
            <a:ext uri="{FF2B5EF4-FFF2-40B4-BE49-F238E27FC236}">
              <a16:creationId xmlns:a16="http://schemas.microsoft.com/office/drawing/2014/main" id="{0C32ED7C-4120-4797-A188-C7327DBE3E9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6" name="Text Box 11">
          <a:extLst>
            <a:ext uri="{FF2B5EF4-FFF2-40B4-BE49-F238E27FC236}">
              <a16:creationId xmlns:a16="http://schemas.microsoft.com/office/drawing/2014/main" id="{D6A216AA-F1F5-4AE5-875A-1C3F035382F3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7" name="Text Box 11">
          <a:extLst>
            <a:ext uri="{FF2B5EF4-FFF2-40B4-BE49-F238E27FC236}">
              <a16:creationId xmlns:a16="http://schemas.microsoft.com/office/drawing/2014/main" id="{1B3FE82E-E0F4-4E78-BB85-5A2244A9A87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8" name="Text Box 11">
          <a:extLst>
            <a:ext uri="{FF2B5EF4-FFF2-40B4-BE49-F238E27FC236}">
              <a16:creationId xmlns:a16="http://schemas.microsoft.com/office/drawing/2014/main" id="{74D7149B-13FB-422E-A873-97A7E0CD0B7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9" name="Text Box 11">
          <a:extLst>
            <a:ext uri="{FF2B5EF4-FFF2-40B4-BE49-F238E27FC236}">
              <a16:creationId xmlns:a16="http://schemas.microsoft.com/office/drawing/2014/main" id="{09CC86AC-9E5A-4688-8F09-D357DD2BD93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0" name="Text Box 11">
          <a:extLst>
            <a:ext uri="{FF2B5EF4-FFF2-40B4-BE49-F238E27FC236}">
              <a16:creationId xmlns:a16="http://schemas.microsoft.com/office/drawing/2014/main" id="{A4160C2B-2AF9-47D4-A9ED-B30B286764E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1" name="Text Box 11">
          <a:extLst>
            <a:ext uri="{FF2B5EF4-FFF2-40B4-BE49-F238E27FC236}">
              <a16:creationId xmlns:a16="http://schemas.microsoft.com/office/drawing/2014/main" id="{D957747F-ED86-4851-B1D6-5194C6DE4D3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2" name="Text Box 11">
          <a:extLst>
            <a:ext uri="{FF2B5EF4-FFF2-40B4-BE49-F238E27FC236}">
              <a16:creationId xmlns:a16="http://schemas.microsoft.com/office/drawing/2014/main" id="{BBBFDBB4-2389-4692-A95F-158A6911989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3" name="Text Box 11">
          <a:extLst>
            <a:ext uri="{FF2B5EF4-FFF2-40B4-BE49-F238E27FC236}">
              <a16:creationId xmlns:a16="http://schemas.microsoft.com/office/drawing/2014/main" id="{12C7B491-4807-454B-A5DD-CA62400CCDC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4" name="Text Box 11">
          <a:extLst>
            <a:ext uri="{FF2B5EF4-FFF2-40B4-BE49-F238E27FC236}">
              <a16:creationId xmlns:a16="http://schemas.microsoft.com/office/drawing/2014/main" id="{156FC295-B357-48FB-8909-2813C541830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5" name="Text Box 11">
          <a:extLst>
            <a:ext uri="{FF2B5EF4-FFF2-40B4-BE49-F238E27FC236}">
              <a16:creationId xmlns:a16="http://schemas.microsoft.com/office/drawing/2014/main" id="{FCFAFBAD-0DA7-4B42-B7DF-B65EC878B50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6" name="Text Box 11">
          <a:extLst>
            <a:ext uri="{FF2B5EF4-FFF2-40B4-BE49-F238E27FC236}">
              <a16:creationId xmlns:a16="http://schemas.microsoft.com/office/drawing/2014/main" id="{491CEC6C-B80A-45AC-BDEE-D083FEE2DF1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7" name="Text Box 11">
          <a:extLst>
            <a:ext uri="{FF2B5EF4-FFF2-40B4-BE49-F238E27FC236}">
              <a16:creationId xmlns:a16="http://schemas.microsoft.com/office/drawing/2014/main" id="{97120CC2-9E51-40F5-AEA3-BE6B99B83B9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8" name="Text Box 11">
          <a:extLst>
            <a:ext uri="{FF2B5EF4-FFF2-40B4-BE49-F238E27FC236}">
              <a16:creationId xmlns:a16="http://schemas.microsoft.com/office/drawing/2014/main" id="{EC87239E-2A27-4001-A9E2-C6BC548EC1EE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699" name="Text Box 11">
          <a:extLst>
            <a:ext uri="{FF2B5EF4-FFF2-40B4-BE49-F238E27FC236}">
              <a16:creationId xmlns:a16="http://schemas.microsoft.com/office/drawing/2014/main" id="{47FCE86D-AF24-44C8-A1CC-2E22E54F884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0" name="Text Box 11">
          <a:extLst>
            <a:ext uri="{FF2B5EF4-FFF2-40B4-BE49-F238E27FC236}">
              <a16:creationId xmlns:a16="http://schemas.microsoft.com/office/drawing/2014/main" id="{C36F1CB0-50BD-4BF5-AD3A-0D9CFD44855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1" name="Text Box 11">
          <a:extLst>
            <a:ext uri="{FF2B5EF4-FFF2-40B4-BE49-F238E27FC236}">
              <a16:creationId xmlns:a16="http://schemas.microsoft.com/office/drawing/2014/main" id="{A7C57B36-25BE-4AEB-BEA7-7D5BD8552D9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2" name="Text Box 11">
          <a:extLst>
            <a:ext uri="{FF2B5EF4-FFF2-40B4-BE49-F238E27FC236}">
              <a16:creationId xmlns:a16="http://schemas.microsoft.com/office/drawing/2014/main" id="{E0F0C47E-1645-45F2-A995-E784BAE3818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3" name="Text Box 11">
          <a:extLst>
            <a:ext uri="{FF2B5EF4-FFF2-40B4-BE49-F238E27FC236}">
              <a16:creationId xmlns:a16="http://schemas.microsoft.com/office/drawing/2014/main" id="{614D7BF4-11CE-40A9-B554-7DDA9C646583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4" name="Text Box 11">
          <a:extLst>
            <a:ext uri="{FF2B5EF4-FFF2-40B4-BE49-F238E27FC236}">
              <a16:creationId xmlns:a16="http://schemas.microsoft.com/office/drawing/2014/main" id="{FEC39F19-E5A5-4563-ACB9-E53E1BB5DD9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5" name="Text Box 11">
          <a:extLst>
            <a:ext uri="{FF2B5EF4-FFF2-40B4-BE49-F238E27FC236}">
              <a16:creationId xmlns:a16="http://schemas.microsoft.com/office/drawing/2014/main" id="{2B89D435-A6E9-422F-BC3C-72A5355EEA9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6" name="Text Box 11">
          <a:extLst>
            <a:ext uri="{FF2B5EF4-FFF2-40B4-BE49-F238E27FC236}">
              <a16:creationId xmlns:a16="http://schemas.microsoft.com/office/drawing/2014/main" id="{571EA3C5-A65A-481F-B999-8E7C9EA4B1B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7" name="Text Box 11">
          <a:extLst>
            <a:ext uri="{FF2B5EF4-FFF2-40B4-BE49-F238E27FC236}">
              <a16:creationId xmlns:a16="http://schemas.microsoft.com/office/drawing/2014/main" id="{FC83A0D8-61E9-4A1D-9C1C-8AB3F6950D3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8" name="Text Box 11">
          <a:extLst>
            <a:ext uri="{FF2B5EF4-FFF2-40B4-BE49-F238E27FC236}">
              <a16:creationId xmlns:a16="http://schemas.microsoft.com/office/drawing/2014/main" id="{E0FA1534-4CEE-434B-A038-8ED05FEE630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9" name="Text Box 11">
          <a:extLst>
            <a:ext uri="{FF2B5EF4-FFF2-40B4-BE49-F238E27FC236}">
              <a16:creationId xmlns:a16="http://schemas.microsoft.com/office/drawing/2014/main" id="{5D7DE619-E5E4-40C4-B75C-049CDCB767C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0" name="Text Box 11">
          <a:extLst>
            <a:ext uri="{FF2B5EF4-FFF2-40B4-BE49-F238E27FC236}">
              <a16:creationId xmlns:a16="http://schemas.microsoft.com/office/drawing/2014/main" id="{1E422B39-C9CE-43F8-927C-A3B8B3E91AD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1" name="Text Box 11">
          <a:extLst>
            <a:ext uri="{FF2B5EF4-FFF2-40B4-BE49-F238E27FC236}">
              <a16:creationId xmlns:a16="http://schemas.microsoft.com/office/drawing/2014/main" id="{F516399F-AD5F-4827-BC6B-22ED774C1D6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2" name="Text Box 11">
          <a:extLst>
            <a:ext uri="{FF2B5EF4-FFF2-40B4-BE49-F238E27FC236}">
              <a16:creationId xmlns:a16="http://schemas.microsoft.com/office/drawing/2014/main" id="{E2B972EC-30A3-4F5D-A93B-70E7B7E242A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3" name="Text Box 11">
          <a:extLst>
            <a:ext uri="{FF2B5EF4-FFF2-40B4-BE49-F238E27FC236}">
              <a16:creationId xmlns:a16="http://schemas.microsoft.com/office/drawing/2014/main" id="{C7799EAA-6AAE-4584-A038-7D14F9BA084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4" name="Text Box 11">
          <a:extLst>
            <a:ext uri="{FF2B5EF4-FFF2-40B4-BE49-F238E27FC236}">
              <a16:creationId xmlns:a16="http://schemas.microsoft.com/office/drawing/2014/main" id="{5AE8D1C3-4CD6-40D5-B12D-9CA6C17C2DD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5" name="Text Box 11">
          <a:extLst>
            <a:ext uri="{FF2B5EF4-FFF2-40B4-BE49-F238E27FC236}">
              <a16:creationId xmlns:a16="http://schemas.microsoft.com/office/drawing/2014/main" id="{B7EB3896-E318-4FDF-821C-D8A0782281E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6" name="Text Box 11">
          <a:extLst>
            <a:ext uri="{FF2B5EF4-FFF2-40B4-BE49-F238E27FC236}">
              <a16:creationId xmlns:a16="http://schemas.microsoft.com/office/drawing/2014/main" id="{CCA008E9-7BB7-4BF9-B56C-EA86AF5328B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7" name="Text Box 11">
          <a:extLst>
            <a:ext uri="{FF2B5EF4-FFF2-40B4-BE49-F238E27FC236}">
              <a16:creationId xmlns:a16="http://schemas.microsoft.com/office/drawing/2014/main" id="{F109AF71-3B83-44FC-8E8F-5C7E659EEFE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8" name="Text Box 11">
          <a:extLst>
            <a:ext uri="{FF2B5EF4-FFF2-40B4-BE49-F238E27FC236}">
              <a16:creationId xmlns:a16="http://schemas.microsoft.com/office/drawing/2014/main" id="{973B0FD5-D6E5-4110-A56A-20D7EDC6B3F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9" name="Text Box 11">
          <a:extLst>
            <a:ext uri="{FF2B5EF4-FFF2-40B4-BE49-F238E27FC236}">
              <a16:creationId xmlns:a16="http://schemas.microsoft.com/office/drawing/2014/main" id="{56D0E171-61FA-4D63-8791-AB6953BC7E4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0" name="Text Box 11">
          <a:extLst>
            <a:ext uri="{FF2B5EF4-FFF2-40B4-BE49-F238E27FC236}">
              <a16:creationId xmlns:a16="http://schemas.microsoft.com/office/drawing/2014/main" id="{6685DB35-06B9-43FC-88F4-2D1B7691481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1" name="Text Box 11">
          <a:extLst>
            <a:ext uri="{FF2B5EF4-FFF2-40B4-BE49-F238E27FC236}">
              <a16:creationId xmlns:a16="http://schemas.microsoft.com/office/drawing/2014/main" id="{35D408AA-807E-4AEE-9A81-C15E9D2729A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2" name="Text Box 11">
          <a:extLst>
            <a:ext uri="{FF2B5EF4-FFF2-40B4-BE49-F238E27FC236}">
              <a16:creationId xmlns:a16="http://schemas.microsoft.com/office/drawing/2014/main" id="{E2E42D24-2D0D-409C-9E5C-9F889DBB15D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3" name="Text Box 11">
          <a:extLst>
            <a:ext uri="{FF2B5EF4-FFF2-40B4-BE49-F238E27FC236}">
              <a16:creationId xmlns:a16="http://schemas.microsoft.com/office/drawing/2014/main" id="{F28DBE5F-49C5-4A16-94CA-B5AB504F646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4" name="Text Box 11">
          <a:extLst>
            <a:ext uri="{FF2B5EF4-FFF2-40B4-BE49-F238E27FC236}">
              <a16:creationId xmlns:a16="http://schemas.microsoft.com/office/drawing/2014/main" id="{BE545504-817B-4FF0-9013-D8A4F7A9176E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5" name="Text Box 11">
          <a:extLst>
            <a:ext uri="{FF2B5EF4-FFF2-40B4-BE49-F238E27FC236}">
              <a16:creationId xmlns:a16="http://schemas.microsoft.com/office/drawing/2014/main" id="{637C9951-3C38-46E5-B74A-79AA14160BA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6" name="Text Box 11">
          <a:extLst>
            <a:ext uri="{FF2B5EF4-FFF2-40B4-BE49-F238E27FC236}">
              <a16:creationId xmlns:a16="http://schemas.microsoft.com/office/drawing/2014/main" id="{595DDCFB-389F-40C1-93E4-BF2F99A609B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7" name="Text Box 11">
          <a:extLst>
            <a:ext uri="{FF2B5EF4-FFF2-40B4-BE49-F238E27FC236}">
              <a16:creationId xmlns:a16="http://schemas.microsoft.com/office/drawing/2014/main" id="{C9BCE64E-29AA-430C-A7A1-E19FA047349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8" name="Text Box 11">
          <a:extLst>
            <a:ext uri="{FF2B5EF4-FFF2-40B4-BE49-F238E27FC236}">
              <a16:creationId xmlns:a16="http://schemas.microsoft.com/office/drawing/2014/main" id="{E69B84E2-D417-449E-A47A-40D80E988A3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9" name="Text Box 11">
          <a:extLst>
            <a:ext uri="{FF2B5EF4-FFF2-40B4-BE49-F238E27FC236}">
              <a16:creationId xmlns:a16="http://schemas.microsoft.com/office/drawing/2014/main" id="{C1E9FDA0-3CB1-4E33-93FB-B2C2704B138E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0" name="Text Box 11">
          <a:extLst>
            <a:ext uri="{FF2B5EF4-FFF2-40B4-BE49-F238E27FC236}">
              <a16:creationId xmlns:a16="http://schemas.microsoft.com/office/drawing/2014/main" id="{7FE0C479-B218-4562-B022-5F743158D22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1" name="Text Box 11">
          <a:extLst>
            <a:ext uri="{FF2B5EF4-FFF2-40B4-BE49-F238E27FC236}">
              <a16:creationId xmlns:a16="http://schemas.microsoft.com/office/drawing/2014/main" id="{6C2D2F10-542A-4D62-AE6E-CADC2D9799D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2" name="Text Box 11">
          <a:extLst>
            <a:ext uri="{FF2B5EF4-FFF2-40B4-BE49-F238E27FC236}">
              <a16:creationId xmlns:a16="http://schemas.microsoft.com/office/drawing/2014/main" id="{FD65D546-B7CA-4BA0-8960-FA0F3613E83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3" name="Text Box 11">
          <a:extLst>
            <a:ext uri="{FF2B5EF4-FFF2-40B4-BE49-F238E27FC236}">
              <a16:creationId xmlns:a16="http://schemas.microsoft.com/office/drawing/2014/main" id="{EC45110A-3FF5-4608-BC45-38A90561E5E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4" name="Text Box 11">
          <a:extLst>
            <a:ext uri="{FF2B5EF4-FFF2-40B4-BE49-F238E27FC236}">
              <a16:creationId xmlns:a16="http://schemas.microsoft.com/office/drawing/2014/main" id="{1D86C6B9-921D-4801-BD3A-1BE068E36E5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5" name="Text Box 11">
          <a:extLst>
            <a:ext uri="{FF2B5EF4-FFF2-40B4-BE49-F238E27FC236}">
              <a16:creationId xmlns:a16="http://schemas.microsoft.com/office/drawing/2014/main" id="{F9B90FC6-9CBC-4689-A836-CF8A5309F0C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6" name="Text Box 11">
          <a:extLst>
            <a:ext uri="{FF2B5EF4-FFF2-40B4-BE49-F238E27FC236}">
              <a16:creationId xmlns:a16="http://schemas.microsoft.com/office/drawing/2014/main" id="{0C49F80B-6235-4B19-A40E-191E1FDC6DE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7" name="Text Box 11">
          <a:extLst>
            <a:ext uri="{FF2B5EF4-FFF2-40B4-BE49-F238E27FC236}">
              <a16:creationId xmlns:a16="http://schemas.microsoft.com/office/drawing/2014/main" id="{40F52737-813C-42EB-BEBD-991E0C1B7AD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8" name="Text Box 11">
          <a:extLst>
            <a:ext uri="{FF2B5EF4-FFF2-40B4-BE49-F238E27FC236}">
              <a16:creationId xmlns:a16="http://schemas.microsoft.com/office/drawing/2014/main" id="{6AB9428D-ACDE-40B5-982D-CC051336A38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9" name="Text Box 11">
          <a:extLst>
            <a:ext uri="{FF2B5EF4-FFF2-40B4-BE49-F238E27FC236}">
              <a16:creationId xmlns:a16="http://schemas.microsoft.com/office/drawing/2014/main" id="{D1C69672-7656-40A8-8479-AB3532425DF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0" name="Text Box 11">
          <a:extLst>
            <a:ext uri="{FF2B5EF4-FFF2-40B4-BE49-F238E27FC236}">
              <a16:creationId xmlns:a16="http://schemas.microsoft.com/office/drawing/2014/main" id="{0B114E2A-E5D7-45CD-BE56-BEDFF46EF22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1" name="Text Box 11">
          <a:extLst>
            <a:ext uri="{FF2B5EF4-FFF2-40B4-BE49-F238E27FC236}">
              <a16:creationId xmlns:a16="http://schemas.microsoft.com/office/drawing/2014/main" id="{3E969034-1E89-482C-A114-EC70BD810DB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2" name="Text Box 11">
          <a:extLst>
            <a:ext uri="{FF2B5EF4-FFF2-40B4-BE49-F238E27FC236}">
              <a16:creationId xmlns:a16="http://schemas.microsoft.com/office/drawing/2014/main" id="{7A91D96A-5642-47EB-B7A8-206D3529ADF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3" name="Text Box 11">
          <a:extLst>
            <a:ext uri="{FF2B5EF4-FFF2-40B4-BE49-F238E27FC236}">
              <a16:creationId xmlns:a16="http://schemas.microsoft.com/office/drawing/2014/main" id="{31401A9A-58C5-40A1-9A47-72BE650BBDE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4" name="Text Box 11">
          <a:extLst>
            <a:ext uri="{FF2B5EF4-FFF2-40B4-BE49-F238E27FC236}">
              <a16:creationId xmlns:a16="http://schemas.microsoft.com/office/drawing/2014/main" id="{69482A81-7B61-4FC4-8733-E701824DF38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5" name="Text Box 11">
          <a:extLst>
            <a:ext uri="{FF2B5EF4-FFF2-40B4-BE49-F238E27FC236}">
              <a16:creationId xmlns:a16="http://schemas.microsoft.com/office/drawing/2014/main" id="{B593551E-B73F-47C5-A817-5FE6AB421C6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6" name="Text Box 11">
          <a:extLst>
            <a:ext uri="{FF2B5EF4-FFF2-40B4-BE49-F238E27FC236}">
              <a16:creationId xmlns:a16="http://schemas.microsoft.com/office/drawing/2014/main" id="{A106156A-2F50-4D3C-813B-B010EE5ACF0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7" name="Text Box 11">
          <a:extLst>
            <a:ext uri="{FF2B5EF4-FFF2-40B4-BE49-F238E27FC236}">
              <a16:creationId xmlns:a16="http://schemas.microsoft.com/office/drawing/2014/main" id="{EDB87C87-69EF-4B01-9EC7-478A117B843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8" name="Text Box 11">
          <a:extLst>
            <a:ext uri="{FF2B5EF4-FFF2-40B4-BE49-F238E27FC236}">
              <a16:creationId xmlns:a16="http://schemas.microsoft.com/office/drawing/2014/main" id="{492DC2B0-2AB4-4526-A48C-4A575B52DDF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9" name="Text Box 11">
          <a:extLst>
            <a:ext uri="{FF2B5EF4-FFF2-40B4-BE49-F238E27FC236}">
              <a16:creationId xmlns:a16="http://schemas.microsoft.com/office/drawing/2014/main" id="{B9C7F381-D745-4282-B639-E1606738A19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0" name="Text Box 11">
          <a:extLst>
            <a:ext uri="{FF2B5EF4-FFF2-40B4-BE49-F238E27FC236}">
              <a16:creationId xmlns:a16="http://schemas.microsoft.com/office/drawing/2014/main" id="{E3909833-96D6-4735-A788-5ED951D8E57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1" name="Text Box 11">
          <a:extLst>
            <a:ext uri="{FF2B5EF4-FFF2-40B4-BE49-F238E27FC236}">
              <a16:creationId xmlns:a16="http://schemas.microsoft.com/office/drawing/2014/main" id="{7FDFDC9B-5091-430F-B17D-D991778E983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2" name="Text Box 11">
          <a:extLst>
            <a:ext uri="{FF2B5EF4-FFF2-40B4-BE49-F238E27FC236}">
              <a16:creationId xmlns:a16="http://schemas.microsoft.com/office/drawing/2014/main" id="{CF63CB22-D223-4154-B5B2-A7BBCCC02C9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3" name="Text Box 11">
          <a:extLst>
            <a:ext uri="{FF2B5EF4-FFF2-40B4-BE49-F238E27FC236}">
              <a16:creationId xmlns:a16="http://schemas.microsoft.com/office/drawing/2014/main" id="{161271B3-A272-4579-9020-19485DB0C0E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4" name="Text Box 11">
          <a:extLst>
            <a:ext uri="{FF2B5EF4-FFF2-40B4-BE49-F238E27FC236}">
              <a16:creationId xmlns:a16="http://schemas.microsoft.com/office/drawing/2014/main" id="{31F76381-553D-4FB3-9E68-BE7096FE01B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5" name="Text Box 11">
          <a:extLst>
            <a:ext uri="{FF2B5EF4-FFF2-40B4-BE49-F238E27FC236}">
              <a16:creationId xmlns:a16="http://schemas.microsoft.com/office/drawing/2014/main" id="{D685260A-6021-4692-8D47-AB39BDDED22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6" name="Text Box 11">
          <a:extLst>
            <a:ext uri="{FF2B5EF4-FFF2-40B4-BE49-F238E27FC236}">
              <a16:creationId xmlns:a16="http://schemas.microsoft.com/office/drawing/2014/main" id="{9CB41E5D-4361-4FCC-8F41-0455D759783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7" name="Text Box 11">
          <a:extLst>
            <a:ext uri="{FF2B5EF4-FFF2-40B4-BE49-F238E27FC236}">
              <a16:creationId xmlns:a16="http://schemas.microsoft.com/office/drawing/2014/main" id="{789BE241-5210-4B22-BBEE-25FB7809477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8" name="Text Box 11">
          <a:extLst>
            <a:ext uri="{FF2B5EF4-FFF2-40B4-BE49-F238E27FC236}">
              <a16:creationId xmlns:a16="http://schemas.microsoft.com/office/drawing/2014/main" id="{DBEBD8CA-7600-47E4-9FB0-8DF2C239BBB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759" name="Text Box 11">
          <a:extLst>
            <a:ext uri="{FF2B5EF4-FFF2-40B4-BE49-F238E27FC236}">
              <a16:creationId xmlns:a16="http://schemas.microsoft.com/office/drawing/2014/main" id="{7927CAE2-382E-491B-8D1E-997ADF51D025}"/>
            </a:ext>
          </a:extLst>
        </xdr:cNvPr>
        <xdr:cNvSpPr txBox="1">
          <a:spLocks noChangeArrowheads="1"/>
        </xdr:cNvSpPr>
      </xdr:nvSpPr>
      <xdr:spPr bwMode="auto">
        <a:xfrm flipH="1"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760" name="Text Box 11">
          <a:extLst>
            <a:ext uri="{FF2B5EF4-FFF2-40B4-BE49-F238E27FC236}">
              <a16:creationId xmlns:a16="http://schemas.microsoft.com/office/drawing/2014/main" id="{6984DA58-017A-4FA6-90E4-726C90DE0B28}"/>
            </a:ext>
          </a:extLst>
        </xdr:cNvPr>
        <xdr:cNvSpPr txBox="1">
          <a:spLocks noChangeArrowheads="1"/>
        </xdr:cNvSpPr>
      </xdr:nvSpPr>
      <xdr:spPr bwMode="auto">
        <a:xfrm flipH="1"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2149187</xdr:colOff>
      <xdr:row>28</xdr:row>
      <xdr:rowOff>113434</xdr:rowOff>
    </xdr:from>
    <xdr:to>
      <xdr:col>5</xdr:col>
      <xdr:colOff>2156807</xdr:colOff>
      <xdr:row>31</xdr:row>
      <xdr:rowOff>113433</xdr:rowOff>
    </xdr:to>
    <xdr:sp macro="" textlink="">
      <xdr:nvSpPr>
        <xdr:cNvPr id="2761" name="Text Box 11">
          <a:extLst>
            <a:ext uri="{FF2B5EF4-FFF2-40B4-BE49-F238E27FC236}">
              <a16:creationId xmlns:a16="http://schemas.microsoft.com/office/drawing/2014/main" id="{89AB5AE2-B76C-4AE7-A714-447CACB63615}"/>
            </a:ext>
          </a:extLst>
        </xdr:cNvPr>
        <xdr:cNvSpPr txBox="1">
          <a:spLocks noChangeArrowheads="1"/>
        </xdr:cNvSpPr>
      </xdr:nvSpPr>
      <xdr:spPr bwMode="auto">
        <a:xfrm>
          <a:off x="7182197" y="6247534"/>
          <a:ext cx="0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2149187</xdr:colOff>
      <xdr:row>28</xdr:row>
      <xdr:rowOff>113434</xdr:rowOff>
    </xdr:from>
    <xdr:to>
      <xdr:col>5</xdr:col>
      <xdr:colOff>2156807</xdr:colOff>
      <xdr:row>31</xdr:row>
      <xdr:rowOff>113433</xdr:rowOff>
    </xdr:to>
    <xdr:sp macro="" textlink="">
      <xdr:nvSpPr>
        <xdr:cNvPr id="2762" name="Text Box 11">
          <a:extLst>
            <a:ext uri="{FF2B5EF4-FFF2-40B4-BE49-F238E27FC236}">
              <a16:creationId xmlns:a16="http://schemas.microsoft.com/office/drawing/2014/main" id="{D9D3C163-D72B-4F5B-BFFD-A15A689C5615}"/>
            </a:ext>
          </a:extLst>
        </xdr:cNvPr>
        <xdr:cNvSpPr txBox="1">
          <a:spLocks noChangeArrowheads="1"/>
        </xdr:cNvSpPr>
      </xdr:nvSpPr>
      <xdr:spPr bwMode="auto">
        <a:xfrm>
          <a:off x="7182197" y="6247534"/>
          <a:ext cx="0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2149187</xdr:colOff>
      <xdr:row>28</xdr:row>
      <xdr:rowOff>113434</xdr:rowOff>
    </xdr:from>
    <xdr:to>
      <xdr:col>5</xdr:col>
      <xdr:colOff>2156807</xdr:colOff>
      <xdr:row>31</xdr:row>
      <xdr:rowOff>113433</xdr:rowOff>
    </xdr:to>
    <xdr:sp macro="" textlink="">
      <xdr:nvSpPr>
        <xdr:cNvPr id="2763" name="Text Box 11">
          <a:extLst>
            <a:ext uri="{FF2B5EF4-FFF2-40B4-BE49-F238E27FC236}">
              <a16:creationId xmlns:a16="http://schemas.microsoft.com/office/drawing/2014/main" id="{8F601D83-A2C5-48FA-AF5F-4D42E8493706}"/>
            </a:ext>
          </a:extLst>
        </xdr:cNvPr>
        <xdr:cNvSpPr txBox="1">
          <a:spLocks noChangeArrowheads="1"/>
        </xdr:cNvSpPr>
      </xdr:nvSpPr>
      <xdr:spPr bwMode="auto">
        <a:xfrm>
          <a:off x="7182197" y="6247534"/>
          <a:ext cx="0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2149187</xdr:colOff>
      <xdr:row>28</xdr:row>
      <xdr:rowOff>113434</xdr:rowOff>
    </xdr:from>
    <xdr:to>
      <xdr:col>5</xdr:col>
      <xdr:colOff>2156807</xdr:colOff>
      <xdr:row>31</xdr:row>
      <xdr:rowOff>113433</xdr:rowOff>
    </xdr:to>
    <xdr:sp macro="" textlink="">
      <xdr:nvSpPr>
        <xdr:cNvPr id="2764" name="Text Box 11">
          <a:extLst>
            <a:ext uri="{FF2B5EF4-FFF2-40B4-BE49-F238E27FC236}">
              <a16:creationId xmlns:a16="http://schemas.microsoft.com/office/drawing/2014/main" id="{B53DAE39-4896-420C-949B-2AD88CBB2522}"/>
            </a:ext>
          </a:extLst>
        </xdr:cNvPr>
        <xdr:cNvSpPr txBox="1">
          <a:spLocks noChangeArrowheads="1"/>
        </xdr:cNvSpPr>
      </xdr:nvSpPr>
      <xdr:spPr bwMode="auto">
        <a:xfrm>
          <a:off x="7182197" y="6247534"/>
          <a:ext cx="0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2149187</xdr:colOff>
      <xdr:row>28</xdr:row>
      <xdr:rowOff>113434</xdr:rowOff>
    </xdr:from>
    <xdr:to>
      <xdr:col>5</xdr:col>
      <xdr:colOff>2156807</xdr:colOff>
      <xdr:row>31</xdr:row>
      <xdr:rowOff>113433</xdr:rowOff>
    </xdr:to>
    <xdr:sp macro="" textlink="">
      <xdr:nvSpPr>
        <xdr:cNvPr id="2765" name="Text Box 11">
          <a:extLst>
            <a:ext uri="{FF2B5EF4-FFF2-40B4-BE49-F238E27FC236}">
              <a16:creationId xmlns:a16="http://schemas.microsoft.com/office/drawing/2014/main" id="{DF5E2695-389D-4892-95AA-3BE6D8626DC5}"/>
            </a:ext>
          </a:extLst>
        </xdr:cNvPr>
        <xdr:cNvSpPr txBox="1">
          <a:spLocks noChangeArrowheads="1"/>
        </xdr:cNvSpPr>
      </xdr:nvSpPr>
      <xdr:spPr bwMode="auto">
        <a:xfrm>
          <a:off x="7182197" y="6247534"/>
          <a:ext cx="0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66" name="Text Box 11">
          <a:extLst>
            <a:ext uri="{FF2B5EF4-FFF2-40B4-BE49-F238E27FC236}">
              <a16:creationId xmlns:a16="http://schemas.microsoft.com/office/drawing/2014/main" id="{987E6C23-E243-41A3-B4FE-939E1386C0C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67" name="Text Box 11">
          <a:extLst>
            <a:ext uri="{FF2B5EF4-FFF2-40B4-BE49-F238E27FC236}">
              <a16:creationId xmlns:a16="http://schemas.microsoft.com/office/drawing/2014/main" id="{DD66C5B3-DA3F-49C9-96F0-68685F8548E7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68" name="Text Box 11">
          <a:extLst>
            <a:ext uri="{FF2B5EF4-FFF2-40B4-BE49-F238E27FC236}">
              <a16:creationId xmlns:a16="http://schemas.microsoft.com/office/drawing/2014/main" id="{B9A391F0-5E24-4EB3-A3C3-04E99D8BE80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69" name="Text Box 11">
          <a:extLst>
            <a:ext uri="{FF2B5EF4-FFF2-40B4-BE49-F238E27FC236}">
              <a16:creationId xmlns:a16="http://schemas.microsoft.com/office/drawing/2014/main" id="{72ECD01B-79E7-48BA-AD47-7A982DD707F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0" name="Text Box 11">
          <a:extLst>
            <a:ext uri="{FF2B5EF4-FFF2-40B4-BE49-F238E27FC236}">
              <a16:creationId xmlns:a16="http://schemas.microsoft.com/office/drawing/2014/main" id="{ED042FED-2EE8-456A-B901-7CFC9587E21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1" name="Text Box 11">
          <a:extLst>
            <a:ext uri="{FF2B5EF4-FFF2-40B4-BE49-F238E27FC236}">
              <a16:creationId xmlns:a16="http://schemas.microsoft.com/office/drawing/2014/main" id="{88AE53D4-A9C2-40C5-B652-FE4BF1DABC6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2" name="Text Box 11">
          <a:extLst>
            <a:ext uri="{FF2B5EF4-FFF2-40B4-BE49-F238E27FC236}">
              <a16:creationId xmlns:a16="http://schemas.microsoft.com/office/drawing/2014/main" id="{CC9D7C1E-F35F-4CA2-9AA3-E5197405E8E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73" name="Text Box 11">
          <a:extLst>
            <a:ext uri="{FF2B5EF4-FFF2-40B4-BE49-F238E27FC236}">
              <a16:creationId xmlns:a16="http://schemas.microsoft.com/office/drawing/2014/main" id="{BA23D5FD-EBAA-4CE0-B8DF-0F6DC23E493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74" name="Text Box 11">
          <a:extLst>
            <a:ext uri="{FF2B5EF4-FFF2-40B4-BE49-F238E27FC236}">
              <a16:creationId xmlns:a16="http://schemas.microsoft.com/office/drawing/2014/main" id="{A5B0FEA7-8B16-4920-A8FB-A12EF2EC9BE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5" name="Text Box 11">
          <a:extLst>
            <a:ext uri="{FF2B5EF4-FFF2-40B4-BE49-F238E27FC236}">
              <a16:creationId xmlns:a16="http://schemas.microsoft.com/office/drawing/2014/main" id="{B0FEEF78-FEDA-433A-85A8-5CD148F6AF4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6" name="Text Box 11">
          <a:extLst>
            <a:ext uri="{FF2B5EF4-FFF2-40B4-BE49-F238E27FC236}">
              <a16:creationId xmlns:a16="http://schemas.microsoft.com/office/drawing/2014/main" id="{782A49B9-2510-4418-8661-B3CED17E628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77" name="Text Box 11">
          <a:extLst>
            <a:ext uri="{FF2B5EF4-FFF2-40B4-BE49-F238E27FC236}">
              <a16:creationId xmlns:a16="http://schemas.microsoft.com/office/drawing/2014/main" id="{88D1609D-2BBF-4A27-8292-C982911DD12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78" name="Text Box 11">
          <a:extLst>
            <a:ext uri="{FF2B5EF4-FFF2-40B4-BE49-F238E27FC236}">
              <a16:creationId xmlns:a16="http://schemas.microsoft.com/office/drawing/2014/main" id="{F5080A79-9037-4B83-80C7-F3ED6250FD1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9" name="Text Box 11">
          <a:extLst>
            <a:ext uri="{FF2B5EF4-FFF2-40B4-BE49-F238E27FC236}">
              <a16:creationId xmlns:a16="http://schemas.microsoft.com/office/drawing/2014/main" id="{23C76EC2-1C4F-4BB6-BF04-0A8AB485BDB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80" name="Text Box 11">
          <a:extLst>
            <a:ext uri="{FF2B5EF4-FFF2-40B4-BE49-F238E27FC236}">
              <a16:creationId xmlns:a16="http://schemas.microsoft.com/office/drawing/2014/main" id="{7C636BCC-425C-41AF-98FF-4435F6119E9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1" name="Text Box 11">
          <a:extLst>
            <a:ext uri="{FF2B5EF4-FFF2-40B4-BE49-F238E27FC236}">
              <a16:creationId xmlns:a16="http://schemas.microsoft.com/office/drawing/2014/main" id="{97DA885E-43C0-41D2-8F23-5BACA821580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2" name="Text Box 11">
          <a:extLst>
            <a:ext uri="{FF2B5EF4-FFF2-40B4-BE49-F238E27FC236}">
              <a16:creationId xmlns:a16="http://schemas.microsoft.com/office/drawing/2014/main" id="{449C1A42-20A4-4574-875D-A7B0D3042FF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83" name="Text Box 11">
          <a:extLst>
            <a:ext uri="{FF2B5EF4-FFF2-40B4-BE49-F238E27FC236}">
              <a16:creationId xmlns:a16="http://schemas.microsoft.com/office/drawing/2014/main" id="{8DD60877-31BC-4159-AA35-6A9B97A825F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84" name="Text Box 11">
          <a:extLst>
            <a:ext uri="{FF2B5EF4-FFF2-40B4-BE49-F238E27FC236}">
              <a16:creationId xmlns:a16="http://schemas.microsoft.com/office/drawing/2014/main" id="{3B509164-7ED8-4EFC-B179-E300DC42FF1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5" name="Text Box 11">
          <a:extLst>
            <a:ext uri="{FF2B5EF4-FFF2-40B4-BE49-F238E27FC236}">
              <a16:creationId xmlns:a16="http://schemas.microsoft.com/office/drawing/2014/main" id="{E893DE9D-E05E-45EE-9FB3-6B00FBB5C86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6" name="Text Box 11">
          <a:extLst>
            <a:ext uri="{FF2B5EF4-FFF2-40B4-BE49-F238E27FC236}">
              <a16:creationId xmlns:a16="http://schemas.microsoft.com/office/drawing/2014/main" id="{689482E2-2AA1-46A3-BC31-563445637C3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7" name="Text Box 11">
          <a:extLst>
            <a:ext uri="{FF2B5EF4-FFF2-40B4-BE49-F238E27FC236}">
              <a16:creationId xmlns:a16="http://schemas.microsoft.com/office/drawing/2014/main" id="{9406FC5E-127B-4700-AB69-07177A5AC20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8" name="Text Box 11">
          <a:extLst>
            <a:ext uri="{FF2B5EF4-FFF2-40B4-BE49-F238E27FC236}">
              <a16:creationId xmlns:a16="http://schemas.microsoft.com/office/drawing/2014/main" id="{88972EFF-121C-4484-9277-522942E146A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9" name="Text Box 11">
          <a:extLst>
            <a:ext uri="{FF2B5EF4-FFF2-40B4-BE49-F238E27FC236}">
              <a16:creationId xmlns:a16="http://schemas.microsoft.com/office/drawing/2014/main" id="{16D17F97-1047-40CA-BE36-00FCE5E19F1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0" name="Text Box 11">
          <a:extLst>
            <a:ext uri="{FF2B5EF4-FFF2-40B4-BE49-F238E27FC236}">
              <a16:creationId xmlns:a16="http://schemas.microsoft.com/office/drawing/2014/main" id="{149A4FB8-026A-48CB-BB39-0587055CDE7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1" name="Text Box 11">
          <a:extLst>
            <a:ext uri="{FF2B5EF4-FFF2-40B4-BE49-F238E27FC236}">
              <a16:creationId xmlns:a16="http://schemas.microsoft.com/office/drawing/2014/main" id="{0410537A-9CC0-49C2-815C-E33B60C72C1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2" name="Text Box 11">
          <a:extLst>
            <a:ext uri="{FF2B5EF4-FFF2-40B4-BE49-F238E27FC236}">
              <a16:creationId xmlns:a16="http://schemas.microsoft.com/office/drawing/2014/main" id="{9D550DFF-8299-45DF-B6DC-F807DEF7C2A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3" name="Text Box 11">
          <a:extLst>
            <a:ext uri="{FF2B5EF4-FFF2-40B4-BE49-F238E27FC236}">
              <a16:creationId xmlns:a16="http://schemas.microsoft.com/office/drawing/2014/main" id="{12A8E62E-08BC-413D-AFBF-BA802A501C8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4" name="Text Box 11">
          <a:extLst>
            <a:ext uri="{FF2B5EF4-FFF2-40B4-BE49-F238E27FC236}">
              <a16:creationId xmlns:a16="http://schemas.microsoft.com/office/drawing/2014/main" id="{D2E733F6-ED35-44BF-B2B4-6E78B94E5A0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5" name="Text Box 11">
          <a:extLst>
            <a:ext uri="{FF2B5EF4-FFF2-40B4-BE49-F238E27FC236}">
              <a16:creationId xmlns:a16="http://schemas.microsoft.com/office/drawing/2014/main" id="{CF6046EA-D362-4759-BE8A-82303F9428C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6" name="Text Box 11">
          <a:extLst>
            <a:ext uri="{FF2B5EF4-FFF2-40B4-BE49-F238E27FC236}">
              <a16:creationId xmlns:a16="http://schemas.microsoft.com/office/drawing/2014/main" id="{F399A6C2-C953-4258-AC4A-8C1023EFB08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7" name="Text Box 11">
          <a:extLst>
            <a:ext uri="{FF2B5EF4-FFF2-40B4-BE49-F238E27FC236}">
              <a16:creationId xmlns:a16="http://schemas.microsoft.com/office/drawing/2014/main" id="{2CA6869E-99EC-4796-BBD1-B81C8027DB6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8" name="Text Box 11">
          <a:extLst>
            <a:ext uri="{FF2B5EF4-FFF2-40B4-BE49-F238E27FC236}">
              <a16:creationId xmlns:a16="http://schemas.microsoft.com/office/drawing/2014/main" id="{EC847DAA-1577-44CE-8856-D3712CD3184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9" name="Text Box 11">
          <a:extLst>
            <a:ext uri="{FF2B5EF4-FFF2-40B4-BE49-F238E27FC236}">
              <a16:creationId xmlns:a16="http://schemas.microsoft.com/office/drawing/2014/main" id="{7FB186B9-4006-421F-9579-D70F7210D65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0" name="Text Box 11">
          <a:extLst>
            <a:ext uri="{FF2B5EF4-FFF2-40B4-BE49-F238E27FC236}">
              <a16:creationId xmlns:a16="http://schemas.microsoft.com/office/drawing/2014/main" id="{BCD8A226-7547-4345-B555-1DEA221B82E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1" name="Text Box 11">
          <a:extLst>
            <a:ext uri="{FF2B5EF4-FFF2-40B4-BE49-F238E27FC236}">
              <a16:creationId xmlns:a16="http://schemas.microsoft.com/office/drawing/2014/main" id="{EAC3E7BA-EA97-4FE5-A6E3-96F411136BA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2" name="Text Box 11">
          <a:extLst>
            <a:ext uri="{FF2B5EF4-FFF2-40B4-BE49-F238E27FC236}">
              <a16:creationId xmlns:a16="http://schemas.microsoft.com/office/drawing/2014/main" id="{AEB909B8-8F8E-4C9B-893C-3C4BD5F71B2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3" name="Text Box 11">
          <a:extLst>
            <a:ext uri="{FF2B5EF4-FFF2-40B4-BE49-F238E27FC236}">
              <a16:creationId xmlns:a16="http://schemas.microsoft.com/office/drawing/2014/main" id="{DC75452F-0374-444C-8A6D-026791F38DE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4" name="Text Box 11">
          <a:extLst>
            <a:ext uri="{FF2B5EF4-FFF2-40B4-BE49-F238E27FC236}">
              <a16:creationId xmlns:a16="http://schemas.microsoft.com/office/drawing/2014/main" id="{690B2E8E-557D-46EE-B6B5-DB87F8F58BD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5" name="Text Box 11">
          <a:extLst>
            <a:ext uri="{FF2B5EF4-FFF2-40B4-BE49-F238E27FC236}">
              <a16:creationId xmlns:a16="http://schemas.microsoft.com/office/drawing/2014/main" id="{FB585477-A4D7-4ED9-B361-6627A8526E6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6" name="Text Box 11">
          <a:extLst>
            <a:ext uri="{FF2B5EF4-FFF2-40B4-BE49-F238E27FC236}">
              <a16:creationId xmlns:a16="http://schemas.microsoft.com/office/drawing/2014/main" id="{470845D1-C6FF-4D2C-85BB-2988F7A1A22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7" name="Text Box 11">
          <a:extLst>
            <a:ext uri="{FF2B5EF4-FFF2-40B4-BE49-F238E27FC236}">
              <a16:creationId xmlns:a16="http://schemas.microsoft.com/office/drawing/2014/main" id="{AA3E3098-13C4-497A-94AB-2068E3B1982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8" name="Text Box 11">
          <a:extLst>
            <a:ext uri="{FF2B5EF4-FFF2-40B4-BE49-F238E27FC236}">
              <a16:creationId xmlns:a16="http://schemas.microsoft.com/office/drawing/2014/main" id="{C4F6236A-59D1-4DD2-A49E-FD60828320D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09" name="Text Box 11">
          <a:extLst>
            <a:ext uri="{FF2B5EF4-FFF2-40B4-BE49-F238E27FC236}">
              <a16:creationId xmlns:a16="http://schemas.microsoft.com/office/drawing/2014/main" id="{4EC28F6B-A1E6-4C46-BED5-37B950989D7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0" name="Text Box 11">
          <a:extLst>
            <a:ext uri="{FF2B5EF4-FFF2-40B4-BE49-F238E27FC236}">
              <a16:creationId xmlns:a16="http://schemas.microsoft.com/office/drawing/2014/main" id="{75AE2B4E-33D1-4676-97D6-B4ECC15F73F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1" name="Text Box 11">
          <a:extLst>
            <a:ext uri="{FF2B5EF4-FFF2-40B4-BE49-F238E27FC236}">
              <a16:creationId xmlns:a16="http://schemas.microsoft.com/office/drawing/2014/main" id="{DAD90882-7552-43E3-BB8B-A7933476DEF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2" name="Text Box 11">
          <a:extLst>
            <a:ext uri="{FF2B5EF4-FFF2-40B4-BE49-F238E27FC236}">
              <a16:creationId xmlns:a16="http://schemas.microsoft.com/office/drawing/2014/main" id="{90644227-5349-4825-846F-DBF35FDFB96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3" name="Text Box 11">
          <a:extLst>
            <a:ext uri="{FF2B5EF4-FFF2-40B4-BE49-F238E27FC236}">
              <a16:creationId xmlns:a16="http://schemas.microsoft.com/office/drawing/2014/main" id="{4B0C9E7C-AE6A-46DD-956F-7FC0BBB12CD1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4" name="Text Box 11">
          <a:extLst>
            <a:ext uri="{FF2B5EF4-FFF2-40B4-BE49-F238E27FC236}">
              <a16:creationId xmlns:a16="http://schemas.microsoft.com/office/drawing/2014/main" id="{97436D7A-78FA-459F-A460-3FAB90B727E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5" name="Text Box 11">
          <a:extLst>
            <a:ext uri="{FF2B5EF4-FFF2-40B4-BE49-F238E27FC236}">
              <a16:creationId xmlns:a16="http://schemas.microsoft.com/office/drawing/2014/main" id="{CF852E38-CE47-4D83-8910-0D23B23BE3E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16" name="Text Box 11">
          <a:extLst>
            <a:ext uri="{FF2B5EF4-FFF2-40B4-BE49-F238E27FC236}">
              <a16:creationId xmlns:a16="http://schemas.microsoft.com/office/drawing/2014/main" id="{D9D46590-2E06-4E53-A226-5728E0AD3F9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17" name="Text Box 11">
          <a:extLst>
            <a:ext uri="{FF2B5EF4-FFF2-40B4-BE49-F238E27FC236}">
              <a16:creationId xmlns:a16="http://schemas.microsoft.com/office/drawing/2014/main" id="{9C7A847A-347E-48C4-BDE2-C10EB23065E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8" name="Text Box 11">
          <a:extLst>
            <a:ext uri="{FF2B5EF4-FFF2-40B4-BE49-F238E27FC236}">
              <a16:creationId xmlns:a16="http://schemas.microsoft.com/office/drawing/2014/main" id="{04EC286C-9738-4A94-AC72-3813BB4D423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9" name="Text Box 11">
          <a:extLst>
            <a:ext uri="{FF2B5EF4-FFF2-40B4-BE49-F238E27FC236}">
              <a16:creationId xmlns:a16="http://schemas.microsoft.com/office/drawing/2014/main" id="{CF9DF1A2-5415-4809-B316-00914DBC69B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0" name="Text Box 11">
          <a:extLst>
            <a:ext uri="{FF2B5EF4-FFF2-40B4-BE49-F238E27FC236}">
              <a16:creationId xmlns:a16="http://schemas.microsoft.com/office/drawing/2014/main" id="{F95B608F-F34B-4CBC-BAD0-BE2A31AD436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1" name="Text Box 11">
          <a:extLst>
            <a:ext uri="{FF2B5EF4-FFF2-40B4-BE49-F238E27FC236}">
              <a16:creationId xmlns:a16="http://schemas.microsoft.com/office/drawing/2014/main" id="{DE8D09A0-93AA-4405-A516-E9F1C64708A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22" name="Text Box 11">
          <a:extLst>
            <a:ext uri="{FF2B5EF4-FFF2-40B4-BE49-F238E27FC236}">
              <a16:creationId xmlns:a16="http://schemas.microsoft.com/office/drawing/2014/main" id="{680DB940-CA9C-46BB-88A5-81E4C5E7089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23" name="Text Box 11">
          <a:extLst>
            <a:ext uri="{FF2B5EF4-FFF2-40B4-BE49-F238E27FC236}">
              <a16:creationId xmlns:a16="http://schemas.microsoft.com/office/drawing/2014/main" id="{BDD95CBB-4863-4540-961A-316AD293B90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4" name="Text Box 11">
          <a:extLst>
            <a:ext uri="{FF2B5EF4-FFF2-40B4-BE49-F238E27FC236}">
              <a16:creationId xmlns:a16="http://schemas.microsoft.com/office/drawing/2014/main" id="{0B0A6A80-DA85-41B1-B40B-5E5F60E6594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5" name="Text Box 11">
          <a:extLst>
            <a:ext uri="{FF2B5EF4-FFF2-40B4-BE49-F238E27FC236}">
              <a16:creationId xmlns:a16="http://schemas.microsoft.com/office/drawing/2014/main" id="{1C29C104-DBB5-4F63-812F-BA4431ED077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26" name="Text Box 11">
          <a:extLst>
            <a:ext uri="{FF2B5EF4-FFF2-40B4-BE49-F238E27FC236}">
              <a16:creationId xmlns:a16="http://schemas.microsoft.com/office/drawing/2014/main" id="{921BD06C-3783-414E-9B05-8ABD86B5313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27" name="Text Box 11">
          <a:extLst>
            <a:ext uri="{FF2B5EF4-FFF2-40B4-BE49-F238E27FC236}">
              <a16:creationId xmlns:a16="http://schemas.microsoft.com/office/drawing/2014/main" id="{0F55B84D-1D67-4085-9990-E8EC1B0D47A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8" name="Text Box 11">
          <a:extLst>
            <a:ext uri="{FF2B5EF4-FFF2-40B4-BE49-F238E27FC236}">
              <a16:creationId xmlns:a16="http://schemas.microsoft.com/office/drawing/2014/main" id="{79913019-DA2C-4E9F-AC95-B7F00FB820A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9" name="Text Box 11">
          <a:extLst>
            <a:ext uri="{FF2B5EF4-FFF2-40B4-BE49-F238E27FC236}">
              <a16:creationId xmlns:a16="http://schemas.microsoft.com/office/drawing/2014/main" id="{CB55E0D4-A13B-48FF-A9D4-864025474F5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0" name="Text Box 11">
          <a:extLst>
            <a:ext uri="{FF2B5EF4-FFF2-40B4-BE49-F238E27FC236}">
              <a16:creationId xmlns:a16="http://schemas.microsoft.com/office/drawing/2014/main" id="{B107FD13-3D17-402C-BC01-DB447AF3A28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1" name="Text Box 11">
          <a:extLst>
            <a:ext uri="{FF2B5EF4-FFF2-40B4-BE49-F238E27FC236}">
              <a16:creationId xmlns:a16="http://schemas.microsoft.com/office/drawing/2014/main" id="{9D1B5FB2-D0E3-4C13-8BDD-0B53469ABB3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2" name="Text Box 11">
          <a:extLst>
            <a:ext uri="{FF2B5EF4-FFF2-40B4-BE49-F238E27FC236}">
              <a16:creationId xmlns:a16="http://schemas.microsoft.com/office/drawing/2014/main" id="{EA6D1E10-BDBC-45E1-B8ED-0CAF676A5BB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3" name="Text Box 11">
          <a:extLst>
            <a:ext uri="{FF2B5EF4-FFF2-40B4-BE49-F238E27FC236}">
              <a16:creationId xmlns:a16="http://schemas.microsoft.com/office/drawing/2014/main" id="{2EBD6AB3-8C04-48D8-94DE-8C63279FF74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4" name="Text Box 11">
          <a:extLst>
            <a:ext uri="{FF2B5EF4-FFF2-40B4-BE49-F238E27FC236}">
              <a16:creationId xmlns:a16="http://schemas.microsoft.com/office/drawing/2014/main" id="{3DC5F842-C173-4455-9B5F-0611C5243A4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5" name="Text Box 11">
          <a:extLst>
            <a:ext uri="{FF2B5EF4-FFF2-40B4-BE49-F238E27FC236}">
              <a16:creationId xmlns:a16="http://schemas.microsoft.com/office/drawing/2014/main" id="{65253DF7-1404-46CE-BDC6-6BAC9E3FC28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6" name="Text Box 11">
          <a:extLst>
            <a:ext uri="{FF2B5EF4-FFF2-40B4-BE49-F238E27FC236}">
              <a16:creationId xmlns:a16="http://schemas.microsoft.com/office/drawing/2014/main" id="{23B388BC-F30D-4051-9FD7-CEB4529073D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7" name="Text Box 11">
          <a:extLst>
            <a:ext uri="{FF2B5EF4-FFF2-40B4-BE49-F238E27FC236}">
              <a16:creationId xmlns:a16="http://schemas.microsoft.com/office/drawing/2014/main" id="{A08AE6D9-9481-4672-9EAB-B2358AD3709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8" name="Text Box 11">
          <a:extLst>
            <a:ext uri="{FF2B5EF4-FFF2-40B4-BE49-F238E27FC236}">
              <a16:creationId xmlns:a16="http://schemas.microsoft.com/office/drawing/2014/main" id="{5F7BA9BE-1798-43AD-8F7A-4E7CDEF8A5E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9" name="Text Box 11">
          <a:extLst>
            <a:ext uri="{FF2B5EF4-FFF2-40B4-BE49-F238E27FC236}">
              <a16:creationId xmlns:a16="http://schemas.microsoft.com/office/drawing/2014/main" id="{CA2B2E4B-8B97-4A20-94FE-3AFD8731960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0" name="Text Box 11">
          <a:extLst>
            <a:ext uri="{FF2B5EF4-FFF2-40B4-BE49-F238E27FC236}">
              <a16:creationId xmlns:a16="http://schemas.microsoft.com/office/drawing/2014/main" id="{9AE65B00-163A-4BA8-B452-26986057ACB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1" name="Text Box 11">
          <a:extLst>
            <a:ext uri="{FF2B5EF4-FFF2-40B4-BE49-F238E27FC236}">
              <a16:creationId xmlns:a16="http://schemas.microsoft.com/office/drawing/2014/main" id="{8A4133B9-9992-4DAB-8DE4-C4CA9B45DEB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2" name="Text Box 11">
          <a:extLst>
            <a:ext uri="{FF2B5EF4-FFF2-40B4-BE49-F238E27FC236}">
              <a16:creationId xmlns:a16="http://schemas.microsoft.com/office/drawing/2014/main" id="{E745824C-1076-4C83-A179-F596B6309CC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3" name="Text Box 11">
          <a:extLst>
            <a:ext uri="{FF2B5EF4-FFF2-40B4-BE49-F238E27FC236}">
              <a16:creationId xmlns:a16="http://schemas.microsoft.com/office/drawing/2014/main" id="{B1302C55-8474-417E-99DA-27080084D6B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4" name="Text Box 11">
          <a:extLst>
            <a:ext uri="{FF2B5EF4-FFF2-40B4-BE49-F238E27FC236}">
              <a16:creationId xmlns:a16="http://schemas.microsoft.com/office/drawing/2014/main" id="{38A10292-833F-4A98-99D6-812395ABF22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5" name="Text Box 11">
          <a:extLst>
            <a:ext uri="{FF2B5EF4-FFF2-40B4-BE49-F238E27FC236}">
              <a16:creationId xmlns:a16="http://schemas.microsoft.com/office/drawing/2014/main" id="{F89DF76D-8F21-4FDB-81DA-7519D2386B6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6" name="Text Box 11">
          <a:extLst>
            <a:ext uri="{FF2B5EF4-FFF2-40B4-BE49-F238E27FC236}">
              <a16:creationId xmlns:a16="http://schemas.microsoft.com/office/drawing/2014/main" id="{F53660A5-9096-4DD3-8EDF-986FEECBCFD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7" name="Text Box 11">
          <a:extLst>
            <a:ext uri="{FF2B5EF4-FFF2-40B4-BE49-F238E27FC236}">
              <a16:creationId xmlns:a16="http://schemas.microsoft.com/office/drawing/2014/main" id="{720CE712-9AD3-4341-9576-7B662691535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8" name="Text Box 11">
          <a:extLst>
            <a:ext uri="{FF2B5EF4-FFF2-40B4-BE49-F238E27FC236}">
              <a16:creationId xmlns:a16="http://schemas.microsoft.com/office/drawing/2014/main" id="{1544864B-2D67-4C0A-9971-1546A6CFC94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9" name="Text Box 11">
          <a:extLst>
            <a:ext uri="{FF2B5EF4-FFF2-40B4-BE49-F238E27FC236}">
              <a16:creationId xmlns:a16="http://schemas.microsoft.com/office/drawing/2014/main" id="{AE62CE65-7B66-4B2D-A148-61A43DD854E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50" name="Text Box 11">
          <a:extLst>
            <a:ext uri="{FF2B5EF4-FFF2-40B4-BE49-F238E27FC236}">
              <a16:creationId xmlns:a16="http://schemas.microsoft.com/office/drawing/2014/main" id="{AA42FE66-2E69-4F0D-99E8-2B3D3C5B18F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51" name="Text Box 11">
          <a:extLst>
            <a:ext uri="{FF2B5EF4-FFF2-40B4-BE49-F238E27FC236}">
              <a16:creationId xmlns:a16="http://schemas.microsoft.com/office/drawing/2014/main" id="{1B358676-1651-440D-B465-3642130D221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2" name="Text Box 11">
          <a:extLst>
            <a:ext uri="{FF2B5EF4-FFF2-40B4-BE49-F238E27FC236}">
              <a16:creationId xmlns:a16="http://schemas.microsoft.com/office/drawing/2014/main" id="{6B64EA7E-3C91-4258-902F-DE5726F649C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3" name="Text Box 11">
          <a:extLst>
            <a:ext uri="{FF2B5EF4-FFF2-40B4-BE49-F238E27FC236}">
              <a16:creationId xmlns:a16="http://schemas.microsoft.com/office/drawing/2014/main" id="{ADF9238E-1987-48ED-9631-12AD340AA76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4" name="Text Box 11">
          <a:extLst>
            <a:ext uri="{FF2B5EF4-FFF2-40B4-BE49-F238E27FC236}">
              <a16:creationId xmlns:a16="http://schemas.microsoft.com/office/drawing/2014/main" id="{4B0BCD0F-90AD-4F40-9ED4-A7153AAD846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5" name="Text Box 11">
          <a:extLst>
            <a:ext uri="{FF2B5EF4-FFF2-40B4-BE49-F238E27FC236}">
              <a16:creationId xmlns:a16="http://schemas.microsoft.com/office/drawing/2014/main" id="{BC38EE8A-8697-428A-876A-21876EF40E1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6" name="Text Box 11">
          <a:extLst>
            <a:ext uri="{FF2B5EF4-FFF2-40B4-BE49-F238E27FC236}">
              <a16:creationId xmlns:a16="http://schemas.microsoft.com/office/drawing/2014/main" id="{C7234529-8B98-4E88-B890-F5B0CDF163D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7" name="Text Box 11">
          <a:extLst>
            <a:ext uri="{FF2B5EF4-FFF2-40B4-BE49-F238E27FC236}">
              <a16:creationId xmlns:a16="http://schemas.microsoft.com/office/drawing/2014/main" id="{F8BBB68D-BE44-4FBC-8C42-541E5128F7F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8" name="Text Box 11">
          <a:extLst>
            <a:ext uri="{FF2B5EF4-FFF2-40B4-BE49-F238E27FC236}">
              <a16:creationId xmlns:a16="http://schemas.microsoft.com/office/drawing/2014/main" id="{269A3688-9296-48B2-B8E4-246572D1214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9" name="Text Box 11">
          <a:extLst>
            <a:ext uri="{FF2B5EF4-FFF2-40B4-BE49-F238E27FC236}">
              <a16:creationId xmlns:a16="http://schemas.microsoft.com/office/drawing/2014/main" id="{B4E63DC6-36A0-4216-9453-5BEF95FD7B0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0" name="Text Box 11">
          <a:extLst>
            <a:ext uri="{FF2B5EF4-FFF2-40B4-BE49-F238E27FC236}">
              <a16:creationId xmlns:a16="http://schemas.microsoft.com/office/drawing/2014/main" id="{D7CF9AA3-9435-403F-917C-59B50B8D694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1" name="Text Box 11">
          <a:extLst>
            <a:ext uri="{FF2B5EF4-FFF2-40B4-BE49-F238E27FC236}">
              <a16:creationId xmlns:a16="http://schemas.microsoft.com/office/drawing/2014/main" id="{456B6660-D2BA-49C1-ACA6-03A658EFC73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2" name="Text Box 11">
          <a:extLst>
            <a:ext uri="{FF2B5EF4-FFF2-40B4-BE49-F238E27FC236}">
              <a16:creationId xmlns:a16="http://schemas.microsoft.com/office/drawing/2014/main" id="{D3764754-C9C1-4ED8-B06A-DF45D637A10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3" name="Text Box 11">
          <a:extLst>
            <a:ext uri="{FF2B5EF4-FFF2-40B4-BE49-F238E27FC236}">
              <a16:creationId xmlns:a16="http://schemas.microsoft.com/office/drawing/2014/main" id="{3F46A151-B058-40CF-89F1-808386C9DB1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4" name="Text Box 11">
          <a:extLst>
            <a:ext uri="{FF2B5EF4-FFF2-40B4-BE49-F238E27FC236}">
              <a16:creationId xmlns:a16="http://schemas.microsoft.com/office/drawing/2014/main" id="{6BC67175-16AA-48A2-941A-C5124D2D65A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5" name="Text Box 11">
          <a:extLst>
            <a:ext uri="{FF2B5EF4-FFF2-40B4-BE49-F238E27FC236}">
              <a16:creationId xmlns:a16="http://schemas.microsoft.com/office/drawing/2014/main" id="{97E89A34-1ED5-47EE-AFB9-91C7531BB61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6" name="Text Box 11">
          <a:extLst>
            <a:ext uri="{FF2B5EF4-FFF2-40B4-BE49-F238E27FC236}">
              <a16:creationId xmlns:a16="http://schemas.microsoft.com/office/drawing/2014/main" id="{56A803DA-60D2-4DC8-B80A-5E964090DAD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7" name="Text Box 11">
          <a:extLst>
            <a:ext uri="{FF2B5EF4-FFF2-40B4-BE49-F238E27FC236}">
              <a16:creationId xmlns:a16="http://schemas.microsoft.com/office/drawing/2014/main" id="{14FB6B17-7285-4F4C-AA08-ADEC64395E8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8" name="Text Box 11">
          <a:extLst>
            <a:ext uri="{FF2B5EF4-FFF2-40B4-BE49-F238E27FC236}">
              <a16:creationId xmlns:a16="http://schemas.microsoft.com/office/drawing/2014/main" id="{036946D2-AC5E-4C60-A858-A053D74F0A1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9" name="Text Box 11">
          <a:extLst>
            <a:ext uri="{FF2B5EF4-FFF2-40B4-BE49-F238E27FC236}">
              <a16:creationId xmlns:a16="http://schemas.microsoft.com/office/drawing/2014/main" id="{87B112A7-B179-4566-9909-FF0BE1EDF2D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0" name="Text Box 11">
          <a:extLst>
            <a:ext uri="{FF2B5EF4-FFF2-40B4-BE49-F238E27FC236}">
              <a16:creationId xmlns:a16="http://schemas.microsoft.com/office/drawing/2014/main" id="{F91DEB10-73CC-4DD9-A1BE-110E076B646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1" name="Text Box 11">
          <a:extLst>
            <a:ext uri="{FF2B5EF4-FFF2-40B4-BE49-F238E27FC236}">
              <a16:creationId xmlns:a16="http://schemas.microsoft.com/office/drawing/2014/main" id="{113B46AC-93E9-435A-A00F-80494F04E35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2" name="Text Box 11">
          <a:extLst>
            <a:ext uri="{FF2B5EF4-FFF2-40B4-BE49-F238E27FC236}">
              <a16:creationId xmlns:a16="http://schemas.microsoft.com/office/drawing/2014/main" id="{1771AF23-70A4-4956-B04B-82DEEF159AF1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3" name="Text Box 11">
          <a:extLst>
            <a:ext uri="{FF2B5EF4-FFF2-40B4-BE49-F238E27FC236}">
              <a16:creationId xmlns:a16="http://schemas.microsoft.com/office/drawing/2014/main" id="{F4ED4E3A-7A77-4FD7-B28C-1691A20E0097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4" name="Text Box 11">
          <a:extLst>
            <a:ext uri="{FF2B5EF4-FFF2-40B4-BE49-F238E27FC236}">
              <a16:creationId xmlns:a16="http://schemas.microsoft.com/office/drawing/2014/main" id="{9C1AFB6A-5B51-4FBE-B93A-B11E1CB8795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5" name="Text Box 11">
          <a:extLst>
            <a:ext uri="{FF2B5EF4-FFF2-40B4-BE49-F238E27FC236}">
              <a16:creationId xmlns:a16="http://schemas.microsoft.com/office/drawing/2014/main" id="{16FF6410-583B-4220-A0E7-955D5B603F0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6" name="Text Box 11">
          <a:extLst>
            <a:ext uri="{FF2B5EF4-FFF2-40B4-BE49-F238E27FC236}">
              <a16:creationId xmlns:a16="http://schemas.microsoft.com/office/drawing/2014/main" id="{45032DCB-C21E-4A30-8C72-A9B78E4956B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7" name="Text Box 11">
          <a:extLst>
            <a:ext uri="{FF2B5EF4-FFF2-40B4-BE49-F238E27FC236}">
              <a16:creationId xmlns:a16="http://schemas.microsoft.com/office/drawing/2014/main" id="{798785E5-45AF-49D5-9F85-7E29B9D690F7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8" name="Text Box 11">
          <a:extLst>
            <a:ext uri="{FF2B5EF4-FFF2-40B4-BE49-F238E27FC236}">
              <a16:creationId xmlns:a16="http://schemas.microsoft.com/office/drawing/2014/main" id="{0FA7435C-4CC6-4D13-995A-4BCF383E409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9" name="Text Box 11">
          <a:extLst>
            <a:ext uri="{FF2B5EF4-FFF2-40B4-BE49-F238E27FC236}">
              <a16:creationId xmlns:a16="http://schemas.microsoft.com/office/drawing/2014/main" id="{786BB218-4931-472D-A723-C37E6AFE1D8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0" name="Text Box 11">
          <a:extLst>
            <a:ext uri="{FF2B5EF4-FFF2-40B4-BE49-F238E27FC236}">
              <a16:creationId xmlns:a16="http://schemas.microsoft.com/office/drawing/2014/main" id="{F70A396F-A894-4DA1-A44D-669F18D82AD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1" name="Text Box 11">
          <a:extLst>
            <a:ext uri="{FF2B5EF4-FFF2-40B4-BE49-F238E27FC236}">
              <a16:creationId xmlns:a16="http://schemas.microsoft.com/office/drawing/2014/main" id="{D4172AA0-7513-42A2-A47C-9D90257F15D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2" name="Text Box 11">
          <a:extLst>
            <a:ext uri="{FF2B5EF4-FFF2-40B4-BE49-F238E27FC236}">
              <a16:creationId xmlns:a16="http://schemas.microsoft.com/office/drawing/2014/main" id="{F43E2400-24C5-4299-9D12-1A5CE8C4809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3" name="Text Box 11">
          <a:extLst>
            <a:ext uri="{FF2B5EF4-FFF2-40B4-BE49-F238E27FC236}">
              <a16:creationId xmlns:a16="http://schemas.microsoft.com/office/drawing/2014/main" id="{8E65E853-6CDA-4BA6-9C78-B1F619F7224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4" name="Text Box 11">
          <a:extLst>
            <a:ext uri="{FF2B5EF4-FFF2-40B4-BE49-F238E27FC236}">
              <a16:creationId xmlns:a16="http://schemas.microsoft.com/office/drawing/2014/main" id="{34D4090F-F928-4E58-80D6-2C508EF7D15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5" name="Text Box 11">
          <a:extLst>
            <a:ext uri="{FF2B5EF4-FFF2-40B4-BE49-F238E27FC236}">
              <a16:creationId xmlns:a16="http://schemas.microsoft.com/office/drawing/2014/main" id="{72A0B1BE-B6A0-43CD-AA48-7F49E73990E7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6" name="Text Box 11">
          <a:extLst>
            <a:ext uri="{FF2B5EF4-FFF2-40B4-BE49-F238E27FC236}">
              <a16:creationId xmlns:a16="http://schemas.microsoft.com/office/drawing/2014/main" id="{0A5BCD12-8BAD-4ECD-9BBF-2E8C5A72AD1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7" name="Text Box 11">
          <a:extLst>
            <a:ext uri="{FF2B5EF4-FFF2-40B4-BE49-F238E27FC236}">
              <a16:creationId xmlns:a16="http://schemas.microsoft.com/office/drawing/2014/main" id="{F55ADC76-7BD3-4F14-BC8C-1A7B81F45891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8" name="Text Box 11">
          <a:extLst>
            <a:ext uri="{FF2B5EF4-FFF2-40B4-BE49-F238E27FC236}">
              <a16:creationId xmlns:a16="http://schemas.microsoft.com/office/drawing/2014/main" id="{6BB767BE-7155-4D18-A200-4A1A1B69A54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9" name="Text Box 11">
          <a:extLst>
            <a:ext uri="{FF2B5EF4-FFF2-40B4-BE49-F238E27FC236}">
              <a16:creationId xmlns:a16="http://schemas.microsoft.com/office/drawing/2014/main" id="{CEE87350-2377-4E2E-88AC-04026F2AD4C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0" name="Text Box 11">
          <a:extLst>
            <a:ext uri="{FF2B5EF4-FFF2-40B4-BE49-F238E27FC236}">
              <a16:creationId xmlns:a16="http://schemas.microsoft.com/office/drawing/2014/main" id="{BBEDD69E-100F-4F6D-844B-BE836B2E847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1" name="Text Box 11">
          <a:extLst>
            <a:ext uri="{FF2B5EF4-FFF2-40B4-BE49-F238E27FC236}">
              <a16:creationId xmlns:a16="http://schemas.microsoft.com/office/drawing/2014/main" id="{F46ECFBD-EAB1-4081-AB18-DB94DEF54FF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2" name="Text Box 11">
          <a:extLst>
            <a:ext uri="{FF2B5EF4-FFF2-40B4-BE49-F238E27FC236}">
              <a16:creationId xmlns:a16="http://schemas.microsoft.com/office/drawing/2014/main" id="{6BB89BA8-8870-4C94-A850-416D458966E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3" name="Text Box 11">
          <a:extLst>
            <a:ext uri="{FF2B5EF4-FFF2-40B4-BE49-F238E27FC236}">
              <a16:creationId xmlns:a16="http://schemas.microsoft.com/office/drawing/2014/main" id="{CF501843-2CE2-4C7B-8F41-1A80DBF85C3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4" name="Text Box 11">
          <a:extLst>
            <a:ext uri="{FF2B5EF4-FFF2-40B4-BE49-F238E27FC236}">
              <a16:creationId xmlns:a16="http://schemas.microsoft.com/office/drawing/2014/main" id="{2FC3DACD-DB67-445C-ACAE-68EF71F09B7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5" name="Text Box 11">
          <a:extLst>
            <a:ext uri="{FF2B5EF4-FFF2-40B4-BE49-F238E27FC236}">
              <a16:creationId xmlns:a16="http://schemas.microsoft.com/office/drawing/2014/main" id="{E7441B08-90AA-498D-971E-F89681BDF45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6" name="Text Box 11">
          <a:extLst>
            <a:ext uri="{FF2B5EF4-FFF2-40B4-BE49-F238E27FC236}">
              <a16:creationId xmlns:a16="http://schemas.microsoft.com/office/drawing/2014/main" id="{0CA53C85-23A9-405C-A87D-F4A87E13856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7" name="Text Box 11">
          <a:extLst>
            <a:ext uri="{FF2B5EF4-FFF2-40B4-BE49-F238E27FC236}">
              <a16:creationId xmlns:a16="http://schemas.microsoft.com/office/drawing/2014/main" id="{7E76B1C3-430E-42A7-AF4E-C38CD1CCCD41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8" name="Text Box 11">
          <a:extLst>
            <a:ext uri="{FF2B5EF4-FFF2-40B4-BE49-F238E27FC236}">
              <a16:creationId xmlns:a16="http://schemas.microsoft.com/office/drawing/2014/main" id="{1E36A789-9C69-44D0-A9B3-F943D965718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9" name="Text Box 11">
          <a:extLst>
            <a:ext uri="{FF2B5EF4-FFF2-40B4-BE49-F238E27FC236}">
              <a16:creationId xmlns:a16="http://schemas.microsoft.com/office/drawing/2014/main" id="{96051C04-FB57-4A96-B3D8-E8B8D6E7152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0" name="Text Box 11">
          <a:extLst>
            <a:ext uri="{FF2B5EF4-FFF2-40B4-BE49-F238E27FC236}">
              <a16:creationId xmlns:a16="http://schemas.microsoft.com/office/drawing/2014/main" id="{D290C565-F079-4DB5-AACE-EB6EB5DC44C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1" name="Text Box 11">
          <a:extLst>
            <a:ext uri="{FF2B5EF4-FFF2-40B4-BE49-F238E27FC236}">
              <a16:creationId xmlns:a16="http://schemas.microsoft.com/office/drawing/2014/main" id="{9AC0ECA8-7080-4893-B2AF-83A8909FC7D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2" name="Text Box 11">
          <a:extLst>
            <a:ext uri="{FF2B5EF4-FFF2-40B4-BE49-F238E27FC236}">
              <a16:creationId xmlns:a16="http://schemas.microsoft.com/office/drawing/2014/main" id="{A7DD0523-6A1A-4FC2-81DC-158B815AD3D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3" name="Text Box 11">
          <a:extLst>
            <a:ext uri="{FF2B5EF4-FFF2-40B4-BE49-F238E27FC236}">
              <a16:creationId xmlns:a16="http://schemas.microsoft.com/office/drawing/2014/main" id="{C6297171-3982-4B45-AEF7-A677314C52F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4" name="Text Box 11">
          <a:extLst>
            <a:ext uri="{FF2B5EF4-FFF2-40B4-BE49-F238E27FC236}">
              <a16:creationId xmlns:a16="http://schemas.microsoft.com/office/drawing/2014/main" id="{5FCD0D64-1164-4387-9D19-409918D8788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5" name="Text Box 11">
          <a:extLst>
            <a:ext uri="{FF2B5EF4-FFF2-40B4-BE49-F238E27FC236}">
              <a16:creationId xmlns:a16="http://schemas.microsoft.com/office/drawing/2014/main" id="{3BE566DE-D095-4612-B5CE-54260890BB3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6" name="Text Box 11">
          <a:extLst>
            <a:ext uri="{FF2B5EF4-FFF2-40B4-BE49-F238E27FC236}">
              <a16:creationId xmlns:a16="http://schemas.microsoft.com/office/drawing/2014/main" id="{E0544068-B510-44A6-A0A8-D85DA3043AC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7" name="Text Box 11">
          <a:extLst>
            <a:ext uri="{FF2B5EF4-FFF2-40B4-BE49-F238E27FC236}">
              <a16:creationId xmlns:a16="http://schemas.microsoft.com/office/drawing/2014/main" id="{25226D54-E1B4-401B-A96E-DDC3EF84CE5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8" name="Text Box 11">
          <a:extLst>
            <a:ext uri="{FF2B5EF4-FFF2-40B4-BE49-F238E27FC236}">
              <a16:creationId xmlns:a16="http://schemas.microsoft.com/office/drawing/2014/main" id="{6C5BDDEC-8BB3-465E-AB22-D4ABDC0D6D9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9" name="Text Box 11">
          <a:extLst>
            <a:ext uri="{FF2B5EF4-FFF2-40B4-BE49-F238E27FC236}">
              <a16:creationId xmlns:a16="http://schemas.microsoft.com/office/drawing/2014/main" id="{4B30720A-3EFA-4D57-83C3-4AA07536E15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10" name="Text Box 11">
          <a:extLst>
            <a:ext uri="{FF2B5EF4-FFF2-40B4-BE49-F238E27FC236}">
              <a16:creationId xmlns:a16="http://schemas.microsoft.com/office/drawing/2014/main" id="{0D5C9454-2DAE-498F-B570-E2E91F8152B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11" name="Text Box 11">
          <a:extLst>
            <a:ext uri="{FF2B5EF4-FFF2-40B4-BE49-F238E27FC236}">
              <a16:creationId xmlns:a16="http://schemas.microsoft.com/office/drawing/2014/main" id="{32230F2C-AD7D-464A-BB51-F3544DB68AA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289560</xdr:colOff>
      <xdr:row>4</xdr:row>
      <xdr:rowOff>53340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B4184485-61C4-4BD0-9F64-24D40913B963}"/>
            </a:ext>
          </a:extLst>
        </xdr:cNvPr>
        <xdr:cNvSpPr/>
      </xdr:nvSpPr>
      <xdr:spPr>
        <a:xfrm>
          <a:off x="0" y="47625"/>
          <a:ext cx="5153025" cy="809625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배열과 배열의 곱의 합을 한번에 구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SUMPRODUCT()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 적용</a:t>
          </a:r>
          <a:endParaRPr lang="ko-KR" altLang="ko-KR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16934</xdr:colOff>
      <xdr:row>0</xdr:row>
      <xdr:rowOff>16933</xdr:rowOff>
    </xdr:from>
    <xdr:to>
      <xdr:col>9</xdr:col>
      <xdr:colOff>679874</xdr:colOff>
      <xdr:row>3</xdr:row>
      <xdr:rowOff>8467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A9487097-7AD9-4003-A9C6-82BD48B8A40B}"/>
            </a:ext>
          </a:extLst>
        </xdr:cNvPr>
        <xdr:cNvSpPr/>
      </xdr:nvSpPr>
      <xdr:spPr>
        <a:xfrm>
          <a:off x="20744" y="20743"/>
          <a:ext cx="7010400" cy="646854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영역을 선택하여 이름 지정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 데이터 영역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급여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DB'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계산할 데이터 범위의 이름 정의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선택영역에서 만들기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첫행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45720</xdr:rowOff>
    </xdr:from>
    <xdr:to>
      <xdr:col>9</xdr:col>
      <xdr:colOff>38100</xdr:colOff>
      <xdr:row>4</xdr:row>
      <xdr:rowOff>60960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3C0B72EA-BBEB-43E4-989D-1377B74CD7D4}"/>
            </a:ext>
          </a:extLst>
        </xdr:cNvPr>
        <xdr:cNvSpPr/>
      </xdr:nvSpPr>
      <xdr:spPr>
        <a:xfrm>
          <a:off x="47625" y="47625"/>
          <a:ext cx="6991350" cy="885825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합계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평균을 구하기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영역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급여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DB'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계산 범위의 이름 정의</a:t>
          </a:r>
          <a:endParaRPr lang="ko-KR" altLang="ko-KR">
            <a:effectLst/>
          </a:endParaRPr>
        </a:p>
        <a:p>
          <a:pPr rtl="0" eaLnBrk="1" latinLnBrk="1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합계 계산 범위를 이름으로 지정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-- INDIRECT()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활용하여 이름으로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SUM(), AVERAGE()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 적용 </a:t>
          </a:r>
          <a:endParaRPr lang="ko-KR" altLang="ko-KR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19050</xdr:rowOff>
    </xdr:from>
    <xdr:to>
      <xdr:col>9</xdr:col>
      <xdr:colOff>571500</xdr:colOff>
      <xdr:row>5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F8CB4107-ACA8-4FBD-AF95-86AFDB0E8567}"/>
            </a:ext>
          </a:extLst>
        </xdr:cNvPr>
        <xdr:cNvSpPr/>
      </xdr:nvSpPr>
      <xdr:spPr>
        <a:xfrm>
          <a:off x="57150" y="19050"/>
          <a:ext cx="7467600" cy="1257300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>
              <a:effectLst/>
            </a:rPr>
            <a:t># </a:t>
          </a:r>
          <a:r>
            <a:rPr lang="ko-KR" altLang="en-US">
              <a:effectLst/>
            </a:rPr>
            <a:t>품질심사의 통과기준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품질이 </a:t>
          </a:r>
          <a:r>
            <a:rPr lang="en-US" altLang="ko-KR">
              <a:effectLst/>
            </a:rPr>
            <a:t>8</a:t>
          </a:r>
          <a:r>
            <a:rPr lang="ko-KR" altLang="en-US">
              <a:effectLst/>
            </a:rPr>
            <a:t>점 이상이고</a:t>
          </a:r>
          <a:r>
            <a:rPr lang="en-US" altLang="ko-KR">
              <a:effectLst/>
            </a:rPr>
            <a:t>, </a:t>
          </a:r>
          <a:r>
            <a:rPr lang="ko-KR" altLang="en-US">
              <a:effectLst/>
            </a:rPr>
            <a:t>납품기한이 </a:t>
          </a:r>
          <a:r>
            <a:rPr lang="en-US" altLang="ko-KR">
              <a:effectLst/>
            </a:rPr>
            <a:t>10</a:t>
          </a:r>
          <a:r>
            <a:rPr lang="ko-KR" altLang="en-US">
              <a:effectLst/>
            </a:rPr>
            <a:t>일 이하 </a:t>
          </a:r>
          <a:r>
            <a:rPr lang="en-US" altLang="ko-KR">
              <a:effectLst/>
            </a:rPr>
            <a:t>-&gt; IF(), AND() </a:t>
          </a:r>
          <a:r>
            <a:rPr lang="ko-KR" altLang="en-US">
              <a:effectLst/>
            </a:rPr>
            <a:t>함수 적용</a:t>
          </a:r>
          <a:endParaRPr lang="en-US" altLang="ko-KR">
            <a:effectLst/>
          </a:endParaRPr>
        </a:p>
        <a:p>
          <a:pPr rtl="0" eaLnBrk="1" latinLnBrk="1" hangingPunct="1"/>
          <a:r>
            <a:rPr lang="en-US" altLang="ko-KR">
              <a:effectLst/>
            </a:rPr>
            <a:t># </a:t>
          </a:r>
          <a:r>
            <a:rPr lang="ko-KR" altLang="en-US">
              <a:effectLst/>
            </a:rPr>
            <a:t>서비스심사의 통과기준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서비스가 </a:t>
          </a:r>
          <a:r>
            <a:rPr lang="en-US" altLang="ko-KR">
              <a:effectLst/>
            </a:rPr>
            <a:t>A</a:t>
          </a:r>
          <a:r>
            <a:rPr lang="ko-KR" altLang="en-US">
              <a:effectLst/>
            </a:rPr>
            <a:t>이거나 </a:t>
          </a:r>
          <a:r>
            <a:rPr lang="en-US" altLang="ko-KR">
              <a:effectLst/>
            </a:rPr>
            <a:t>B</a:t>
          </a:r>
          <a:r>
            <a:rPr lang="ko-KR" altLang="en-US">
              <a:effectLst/>
            </a:rPr>
            <a:t>일 경우 </a:t>
          </a:r>
          <a:r>
            <a:rPr lang="en-US" altLang="ko-KR">
              <a:effectLst/>
            </a:rPr>
            <a:t>-&gt; IF(),</a:t>
          </a:r>
          <a:r>
            <a:rPr lang="en-US" altLang="ko-KR" baseline="0">
              <a:effectLst/>
            </a:rPr>
            <a:t> OR() </a:t>
          </a:r>
          <a:r>
            <a:rPr lang="ko-KR" altLang="en-US" baseline="0">
              <a:effectLst/>
            </a:rPr>
            <a:t>함수 적용</a:t>
          </a:r>
          <a:endParaRPr lang="en-US" altLang="ko-KR">
            <a:effectLst/>
          </a:endParaRPr>
        </a:p>
        <a:p>
          <a:pPr rtl="0" eaLnBrk="1" latinLnBrk="1" hangingPunct="1"/>
          <a:r>
            <a:rPr lang="en-US" altLang="ko-KR">
              <a:effectLst/>
            </a:rPr>
            <a:t># </a:t>
          </a:r>
          <a:r>
            <a:rPr lang="ko-KR" altLang="en-US">
              <a:effectLst/>
            </a:rPr>
            <a:t>가격심사의 통과기준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공급가격이 최저가 </a:t>
          </a:r>
          <a:r>
            <a:rPr lang="en-US" altLang="ko-KR">
              <a:effectLst/>
            </a:rPr>
            <a:t>55000</a:t>
          </a:r>
          <a:r>
            <a:rPr lang="ko-KR" altLang="en-US">
              <a:effectLst/>
            </a:rPr>
            <a:t>원 이상이면서 </a:t>
          </a:r>
          <a:r>
            <a:rPr lang="en-US" altLang="ko-KR">
              <a:effectLst/>
            </a:rPr>
            <a:t>65000</a:t>
          </a:r>
          <a:r>
            <a:rPr lang="ko-KR" altLang="en-US">
              <a:effectLst/>
            </a:rPr>
            <a:t>원 이하인 경우 </a:t>
          </a:r>
          <a:r>
            <a:rPr lang="en-US" altLang="ko-KR">
              <a:effectLst/>
            </a:rPr>
            <a:t>-&gt; IF(), AND()</a:t>
          </a:r>
          <a:r>
            <a:rPr lang="en-US" altLang="ko-KR" baseline="0">
              <a:effectLst/>
            </a:rPr>
            <a:t> </a:t>
          </a:r>
          <a:r>
            <a:rPr lang="ko-KR" altLang="en-US" baseline="0">
              <a:effectLst/>
            </a:rPr>
            <a:t>함수 적용</a:t>
          </a:r>
          <a:endParaRPr lang="en-US" altLang="ko-KR">
            <a:effectLst/>
          </a:endParaRPr>
        </a:p>
        <a:p>
          <a:pPr rtl="0" eaLnBrk="1" latinLnBrk="1" hangingPunct="1"/>
          <a:r>
            <a:rPr lang="en-US" altLang="ko-KR">
              <a:effectLst/>
            </a:rPr>
            <a:t>#</a:t>
          </a:r>
          <a:r>
            <a:rPr lang="en-US" altLang="ko-KR" baseline="0">
              <a:effectLst/>
            </a:rPr>
            <a:t> </a:t>
          </a:r>
          <a:r>
            <a:rPr lang="ko-KR" altLang="en-US" baseline="0">
              <a:effectLst/>
            </a:rPr>
            <a:t>최종심사의 선정기준 </a:t>
          </a:r>
          <a:r>
            <a:rPr lang="en-US" altLang="ko-KR" baseline="0">
              <a:effectLst/>
            </a:rPr>
            <a:t>: </a:t>
          </a:r>
          <a:r>
            <a:rPr lang="ko-KR" altLang="en-US" baseline="0">
              <a:effectLst/>
            </a:rPr>
            <a:t>품질</a:t>
          </a:r>
          <a:r>
            <a:rPr lang="en-US" altLang="ko-KR" baseline="0">
              <a:effectLst/>
            </a:rPr>
            <a:t>, </a:t>
          </a:r>
          <a:r>
            <a:rPr lang="ko-KR" altLang="en-US" baseline="0">
              <a:effectLst/>
            </a:rPr>
            <a:t>서비스</a:t>
          </a:r>
          <a:r>
            <a:rPr lang="en-US" altLang="ko-KR" baseline="0">
              <a:effectLst/>
            </a:rPr>
            <a:t>, </a:t>
          </a:r>
          <a:r>
            <a:rPr lang="ko-KR" altLang="en-US" baseline="0">
              <a:effectLst/>
            </a:rPr>
            <a:t>가격심사가 모두 </a:t>
          </a:r>
          <a:r>
            <a:rPr lang="en-US" altLang="ko-KR" baseline="0">
              <a:effectLst/>
            </a:rPr>
            <a:t>'</a:t>
          </a:r>
          <a:r>
            <a:rPr lang="ko-KR" altLang="en-US" baseline="0">
              <a:effectLst/>
            </a:rPr>
            <a:t>통과</a:t>
          </a:r>
          <a:r>
            <a:rPr lang="en-US" altLang="ko-KR" baseline="0">
              <a:effectLst/>
            </a:rPr>
            <a:t>'</a:t>
          </a:r>
          <a:r>
            <a:rPr lang="ko-KR" altLang="en-US" baseline="0">
              <a:effectLst/>
            </a:rPr>
            <a:t>일 경우 협력업체로 선정 </a:t>
          </a:r>
          <a:r>
            <a:rPr lang="en-US" altLang="ko-KR" baseline="0">
              <a:effectLst/>
            </a:rPr>
            <a:t>-&gt; IF(), AND() </a:t>
          </a:r>
          <a:r>
            <a:rPr lang="ko-KR" altLang="en-US" baseline="0">
              <a:effectLst/>
            </a:rPr>
            <a:t>함수 적용</a:t>
          </a:r>
          <a:endParaRPr lang="ko-KR" altLang="ko-KR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6</xdr:col>
      <xdr:colOff>312420</xdr:colOff>
      <xdr:row>3</xdr:row>
      <xdr:rowOff>114300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B8B3760A-4184-436B-B855-42CC800C4713}"/>
            </a:ext>
          </a:extLst>
        </xdr:cNvPr>
        <xdr:cNvSpPr/>
      </xdr:nvSpPr>
      <xdr:spPr>
        <a:xfrm>
          <a:off x="0" y="28575"/>
          <a:ext cx="6010275" cy="742950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나눗셈 계산 오류 처리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IFERROR()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함수로 오류가 발생할 때 표시할 내용 처리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7</xdr:col>
      <xdr:colOff>800100</xdr:colOff>
      <xdr:row>4</xdr:row>
      <xdr:rowOff>175260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65929BA4-7AEA-4945-B92E-CFF271A2FF99}"/>
            </a:ext>
          </a:extLst>
        </xdr:cNvPr>
        <xdr:cNvSpPr/>
      </xdr:nvSpPr>
      <xdr:spPr>
        <a:xfrm>
          <a:off x="19050" y="19050"/>
          <a:ext cx="6143625" cy="1028700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기준으로 지점명을기준표에서 찾아오기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기준표가 세로형일때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VLOOKUP()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 사용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문자기준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수치기준 옵션값 확인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기준표가 가로형일때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HLOOKUP()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 사용</a:t>
          </a:r>
          <a:endParaRPr lang="ko-KR" alt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312420</xdr:colOff>
      <xdr:row>0</xdr:row>
      <xdr:rowOff>213360</xdr:rowOff>
    </xdr:from>
    <xdr:to>
      <xdr:col>25</xdr:col>
      <xdr:colOff>255270</xdr:colOff>
      <xdr:row>8</xdr:row>
      <xdr:rowOff>36196</xdr:rowOff>
    </xdr:to>
    <xdr:sp macro="" textlink="">
      <xdr:nvSpPr>
        <xdr:cNvPr id="2" name="모서리가 둥근 직사각형 2">
          <a:extLst>
            <a:ext uri="{FF2B5EF4-FFF2-40B4-BE49-F238E27FC236}">
              <a16:creationId xmlns:a16="http://schemas.microsoft.com/office/drawing/2014/main" id="{0FB0D43D-D3EF-46EA-AB76-2F7F23D7B6FB}"/>
            </a:ext>
          </a:extLst>
        </xdr:cNvPr>
        <xdr:cNvSpPr/>
      </xdr:nvSpPr>
      <xdr:spPr>
        <a:xfrm>
          <a:off x="6496050" y="209550"/>
          <a:ext cx="6225540" cy="1693546"/>
        </a:xfrm>
        <a:prstGeom prst="roundRect">
          <a:avLst>
            <a:gd name="adj" fmla="val 723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서식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표시 형식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탭에서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사용자 지정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선택한 후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형식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입력란에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;;;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입력하여 데이터를 표시하지 않도록 함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조건부 서식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새 서식 규칙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규칙 유형 선택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항목에서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수식을 사용하여 서식을 지정할 셀 결정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선택하고 수식 입력란에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=AND($C4&lt;=E$3,$D4&gt;E$3)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서식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표시형식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탭에서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선택하고 글꼴 색과 채우기 색 지정</a:t>
          </a:r>
          <a:endParaRPr lang="ko-KR" altLang="ko-K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22B9-7A6D-40E5-AF0E-00B4773BB77B}">
  <dimension ref="A1"/>
  <sheetViews>
    <sheetView tabSelected="1" workbookViewId="0"/>
  </sheetViews>
  <sheetFormatPr defaultRowHeight="17.399999999999999"/>
  <sheetData/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01F4-F223-460A-A6B9-EB54BC8E480B}">
  <dimension ref="A1:D6"/>
  <sheetViews>
    <sheetView workbookViewId="0">
      <selection activeCell="E6" sqref="E6"/>
    </sheetView>
  </sheetViews>
  <sheetFormatPr defaultRowHeight="17.399999999999999"/>
  <cols>
    <col min="2" max="4" width="14.5" bestFit="1" customWidth="1"/>
  </cols>
  <sheetData>
    <row r="1" spans="1:4">
      <c r="A1" s="186" t="s">
        <v>457</v>
      </c>
      <c r="B1" s="186"/>
      <c r="C1" s="186"/>
      <c r="D1" s="186"/>
    </row>
    <row r="2" spans="1:4">
      <c r="A2" s="187"/>
      <c r="B2" s="187"/>
      <c r="C2" s="187"/>
      <c r="D2" s="187"/>
    </row>
    <row r="3" spans="1:4">
      <c r="A3" s="188" t="s">
        <v>448</v>
      </c>
      <c r="B3" s="188" t="s">
        <v>449</v>
      </c>
      <c r="C3" s="188" t="s">
        <v>450</v>
      </c>
      <c r="D3" s="188" t="s">
        <v>451</v>
      </c>
    </row>
    <row r="4" spans="1:4">
      <c r="A4" s="189" t="s">
        <v>453</v>
      </c>
      <c r="B4" s="190">
        <v>2987200</v>
      </c>
      <c r="C4" s="190">
        <v>5607450</v>
      </c>
      <c r="D4" s="190">
        <v>4365700</v>
      </c>
    </row>
    <row r="5" spans="1:4">
      <c r="A5" s="189" t="s">
        <v>454</v>
      </c>
      <c r="B5" s="190">
        <v>768980</v>
      </c>
      <c r="C5" s="190">
        <v>568300</v>
      </c>
      <c r="D5" s="190">
        <v>235000</v>
      </c>
    </row>
    <row r="6" spans="1:4">
      <c r="A6" s="189" t="s">
        <v>455</v>
      </c>
      <c r="B6" s="190">
        <v>3467000</v>
      </c>
      <c r="C6" s="190">
        <v>2445300</v>
      </c>
      <c r="D6" s="190">
        <v>2156000</v>
      </c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01DA-CDCA-4BCF-9C8D-AC36285D5494}">
  <dimension ref="B4:E9"/>
  <sheetViews>
    <sheetView workbookViewId="0">
      <selection activeCell="E6" sqref="E6"/>
    </sheetView>
  </sheetViews>
  <sheetFormatPr defaultRowHeight="17.399999999999999"/>
  <cols>
    <col min="2" max="5" width="13.19921875" customWidth="1"/>
  </cols>
  <sheetData>
    <row r="4" spans="2:5">
      <c r="B4" s="186" t="s">
        <v>458</v>
      </c>
      <c r="C4" s="186"/>
      <c r="D4" s="186"/>
      <c r="E4" s="186"/>
    </row>
    <row r="5" spans="2:5">
      <c r="B5" s="187"/>
      <c r="C5" s="187"/>
      <c r="D5" s="187"/>
      <c r="E5" s="187"/>
    </row>
    <row r="6" spans="2:5">
      <c r="B6" s="188" t="s">
        <v>448</v>
      </c>
      <c r="C6" s="188" t="s">
        <v>449</v>
      </c>
      <c r="D6" s="188" t="s">
        <v>450</v>
      </c>
      <c r="E6" s="188" t="s">
        <v>451</v>
      </c>
    </row>
    <row r="7" spans="2:5">
      <c r="B7" s="189" t="s">
        <v>453</v>
      </c>
      <c r="C7" s="190">
        <v>2347000</v>
      </c>
      <c r="D7" s="190">
        <v>1280000</v>
      </c>
      <c r="E7" s="190">
        <v>1336000</v>
      </c>
    </row>
    <row r="8" spans="2:5">
      <c r="B8" s="189" t="s">
        <v>454</v>
      </c>
      <c r="C8" s="190">
        <v>450000</v>
      </c>
      <c r="D8" s="190">
        <v>340000</v>
      </c>
      <c r="E8" s="190">
        <v>650000</v>
      </c>
    </row>
    <row r="9" spans="2:5">
      <c r="B9" s="189" t="s">
        <v>455</v>
      </c>
      <c r="C9" s="190">
        <v>1246700</v>
      </c>
      <c r="D9" s="190">
        <v>2315000</v>
      </c>
      <c r="E9" s="190">
        <v>4223000</v>
      </c>
    </row>
  </sheetData>
  <mergeCells count="1">
    <mergeCell ref="B4:E4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020C-2AD2-44F1-A81C-C1C728F27708}">
  <dimension ref="A1:J132"/>
  <sheetViews>
    <sheetView workbookViewId="0">
      <selection activeCell="G8" sqref="G8"/>
    </sheetView>
  </sheetViews>
  <sheetFormatPr defaultRowHeight="17.399999999999999"/>
  <cols>
    <col min="1" max="1" width="10" bestFit="1" customWidth="1"/>
    <col min="5" max="5" width="15.3984375" customWidth="1"/>
    <col min="9" max="9" width="10.296875" customWidth="1"/>
  </cols>
  <sheetData>
    <row r="1" spans="1:10" ht="25.2">
      <c r="A1" s="191" t="s">
        <v>459</v>
      </c>
      <c r="B1" s="191"/>
      <c r="C1" s="191"/>
      <c r="D1" s="191"/>
      <c r="E1" s="191"/>
      <c r="F1" s="191"/>
      <c r="G1" s="191"/>
      <c r="H1" s="191"/>
      <c r="I1" s="192"/>
      <c r="J1" s="192"/>
    </row>
    <row r="2" spans="1:10" ht="25.2">
      <c r="A2" s="192"/>
      <c r="B2" s="192"/>
      <c r="C2" s="192"/>
      <c r="D2" s="192"/>
      <c r="E2" s="192"/>
      <c r="F2" s="192"/>
      <c r="G2" s="192"/>
      <c r="H2" s="193" t="s">
        <v>460</v>
      </c>
      <c r="I2" s="194">
        <v>0.15</v>
      </c>
      <c r="J2" s="192"/>
    </row>
    <row r="3" spans="1:10">
      <c r="A3" s="195" t="s">
        <v>461</v>
      </c>
      <c r="B3" s="195" t="s">
        <v>462</v>
      </c>
      <c r="C3" s="195" t="s">
        <v>463</v>
      </c>
      <c r="D3" s="195" t="s">
        <v>464</v>
      </c>
      <c r="E3" s="195" t="s">
        <v>465</v>
      </c>
      <c r="F3" s="195" t="s">
        <v>466</v>
      </c>
      <c r="G3" s="195" t="s">
        <v>467</v>
      </c>
      <c r="H3" s="196" t="s">
        <v>468</v>
      </c>
      <c r="I3" s="196" t="s">
        <v>469</v>
      </c>
      <c r="J3" s="196" t="s">
        <v>470</v>
      </c>
    </row>
    <row r="4" spans="1:10">
      <c r="A4" s="215">
        <v>45658</v>
      </c>
      <c r="B4" s="197" t="s">
        <v>471</v>
      </c>
      <c r="C4" s="198" t="s">
        <v>472</v>
      </c>
      <c r="D4" s="198" t="s">
        <v>473</v>
      </c>
      <c r="E4" s="199" t="s">
        <v>474</v>
      </c>
      <c r="F4" s="200">
        <v>5</v>
      </c>
      <c r="G4" s="201">
        <v>89000</v>
      </c>
      <c r="H4" s="202"/>
      <c r="I4" s="203"/>
      <c r="J4" s="203"/>
    </row>
    <row r="5" spans="1:10">
      <c r="A5" s="216">
        <v>45658</v>
      </c>
      <c r="B5" s="204" t="s">
        <v>471</v>
      </c>
      <c r="C5" s="205" t="s">
        <v>475</v>
      </c>
      <c r="D5" s="205" t="s">
        <v>476</v>
      </c>
      <c r="E5" s="206" t="s">
        <v>477</v>
      </c>
      <c r="F5" s="207">
        <v>6</v>
      </c>
      <c r="G5" s="208">
        <v>26000</v>
      </c>
      <c r="H5" s="203"/>
      <c r="I5" s="203"/>
      <c r="J5" s="203"/>
    </row>
    <row r="6" spans="1:10">
      <c r="A6" s="216">
        <v>45658</v>
      </c>
      <c r="B6" s="204" t="s">
        <v>471</v>
      </c>
      <c r="C6" s="205" t="s">
        <v>478</v>
      </c>
      <c r="D6" s="205" t="s">
        <v>479</v>
      </c>
      <c r="E6" s="206" t="s">
        <v>480</v>
      </c>
      <c r="F6" s="207">
        <v>10</v>
      </c>
      <c r="G6" s="208">
        <v>16000</v>
      </c>
      <c r="H6" s="203"/>
      <c r="I6" s="203"/>
      <c r="J6" s="203"/>
    </row>
    <row r="7" spans="1:10">
      <c r="A7" s="216">
        <v>45658</v>
      </c>
      <c r="B7" s="204" t="s">
        <v>471</v>
      </c>
      <c r="C7" s="205" t="s">
        <v>481</v>
      </c>
      <c r="D7" s="205" t="s">
        <v>482</v>
      </c>
      <c r="E7" s="206" t="s">
        <v>483</v>
      </c>
      <c r="F7" s="207">
        <v>20</v>
      </c>
      <c r="G7" s="208">
        <v>150000</v>
      </c>
      <c r="H7" s="203"/>
      <c r="I7" s="203"/>
      <c r="J7" s="203"/>
    </row>
    <row r="8" spans="1:10">
      <c r="A8" s="216">
        <v>45658</v>
      </c>
      <c r="B8" s="204" t="s">
        <v>484</v>
      </c>
      <c r="C8" s="205" t="s">
        <v>485</v>
      </c>
      <c r="D8" s="205" t="s">
        <v>486</v>
      </c>
      <c r="E8" s="206" t="s">
        <v>487</v>
      </c>
      <c r="F8" s="207">
        <v>20</v>
      </c>
      <c r="G8" s="208">
        <v>30000</v>
      </c>
      <c r="H8" s="203"/>
      <c r="I8" s="203"/>
      <c r="J8" s="203"/>
    </row>
    <row r="9" spans="1:10">
      <c r="A9" s="216">
        <v>45658</v>
      </c>
      <c r="B9" s="204" t="s">
        <v>484</v>
      </c>
      <c r="C9" s="205" t="s">
        <v>488</v>
      </c>
      <c r="D9" s="205" t="s">
        <v>489</v>
      </c>
      <c r="E9" s="206" t="s">
        <v>490</v>
      </c>
      <c r="F9" s="207">
        <v>10</v>
      </c>
      <c r="G9" s="208">
        <v>200000</v>
      </c>
      <c r="H9" s="203"/>
      <c r="I9" s="203"/>
      <c r="J9" s="203"/>
    </row>
    <row r="10" spans="1:10">
      <c r="A10" s="216">
        <v>45658</v>
      </c>
      <c r="B10" s="204" t="s">
        <v>491</v>
      </c>
      <c r="C10" s="205" t="s">
        <v>472</v>
      </c>
      <c r="D10" s="205" t="s">
        <v>473</v>
      </c>
      <c r="E10" s="206" t="s">
        <v>474</v>
      </c>
      <c r="F10" s="207">
        <v>10</v>
      </c>
      <c r="G10" s="208">
        <v>89000</v>
      </c>
      <c r="H10" s="203"/>
      <c r="I10" s="203"/>
      <c r="J10" s="203"/>
    </row>
    <row r="11" spans="1:10">
      <c r="A11" s="216">
        <v>45658</v>
      </c>
      <c r="B11" s="204" t="s">
        <v>491</v>
      </c>
      <c r="C11" s="205" t="s">
        <v>488</v>
      </c>
      <c r="D11" s="205" t="s">
        <v>489</v>
      </c>
      <c r="E11" s="206" t="s">
        <v>490</v>
      </c>
      <c r="F11" s="207">
        <v>10</v>
      </c>
      <c r="G11" s="208">
        <v>200000</v>
      </c>
      <c r="H11" s="203"/>
      <c r="I11" s="203"/>
      <c r="J11" s="203"/>
    </row>
    <row r="12" spans="1:10">
      <c r="A12" s="216">
        <v>45658</v>
      </c>
      <c r="B12" s="204" t="s">
        <v>492</v>
      </c>
      <c r="C12" s="205" t="s">
        <v>485</v>
      </c>
      <c r="D12" s="205" t="s">
        <v>486</v>
      </c>
      <c r="E12" s="206" t="s">
        <v>487</v>
      </c>
      <c r="F12" s="207">
        <v>15</v>
      </c>
      <c r="G12" s="208">
        <v>30000</v>
      </c>
      <c r="H12" s="203"/>
      <c r="I12" s="203"/>
      <c r="J12" s="203"/>
    </row>
    <row r="13" spans="1:10">
      <c r="A13" s="216">
        <v>45658</v>
      </c>
      <c r="B13" s="204" t="s">
        <v>491</v>
      </c>
      <c r="C13" s="205" t="s">
        <v>493</v>
      </c>
      <c r="D13" s="205" t="s">
        <v>494</v>
      </c>
      <c r="E13" s="206" t="s">
        <v>495</v>
      </c>
      <c r="F13" s="207">
        <v>10</v>
      </c>
      <c r="G13" s="208">
        <v>54000</v>
      </c>
      <c r="H13" s="203"/>
      <c r="I13" s="203"/>
      <c r="J13" s="203"/>
    </row>
    <row r="14" spans="1:10">
      <c r="A14" s="216">
        <v>45658</v>
      </c>
      <c r="B14" s="204" t="s">
        <v>492</v>
      </c>
      <c r="C14" s="205" t="s">
        <v>481</v>
      </c>
      <c r="D14" s="205" t="s">
        <v>482</v>
      </c>
      <c r="E14" s="206" t="s">
        <v>483</v>
      </c>
      <c r="F14" s="207">
        <v>20</v>
      </c>
      <c r="G14" s="208">
        <v>150000</v>
      </c>
      <c r="H14" s="203"/>
      <c r="I14" s="203"/>
      <c r="J14" s="203"/>
    </row>
    <row r="15" spans="1:10">
      <c r="A15" s="216">
        <v>45658</v>
      </c>
      <c r="B15" s="204" t="s">
        <v>496</v>
      </c>
      <c r="C15" s="205" t="s">
        <v>472</v>
      </c>
      <c r="D15" s="205" t="s">
        <v>473</v>
      </c>
      <c r="E15" s="206" t="s">
        <v>474</v>
      </c>
      <c r="F15" s="207">
        <v>10</v>
      </c>
      <c r="G15" s="208">
        <v>89000</v>
      </c>
      <c r="H15" s="203"/>
      <c r="I15" s="203"/>
      <c r="J15" s="203"/>
    </row>
    <row r="16" spans="1:10">
      <c r="A16" s="216">
        <v>45658</v>
      </c>
      <c r="B16" s="204" t="s">
        <v>496</v>
      </c>
      <c r="C16" s="205" t="s">
        <v>475</v>
      </c>
      <c r="D16" s="205" t="s">
        <v>476</v>
      </c>
      <c r="E16" s="206" t="s">
        <v>497</v>
      </c>
      <c r="F16" s="207">
        <v>20</v>
      </c>
      <c r="G16" s="208">
        <v>26000</v>
      </c>
      <c r="H16" s="203"/>
      <c r="I16" s="203"/>
      <c r="J16" s="203"/>
    </row>
    <row r="17" spans="1:10">
      <c r="A17" s="216">
        <v>45658</v>
      </c>
      <c r="B17" s="204" t="s">
        <v>496</v>
      </c>
      <c r="C17" s="205" t="s">
        <v>498</v>
      </c>
      <c r="D17" s="205" t="s">
        <v>494</v>
      </c>
      <c r="E17" s="206" t="s">
        <v>499</v>
      </c>
      <c r="F17" s="207">
        <v>12</v>
      </c>
      <c r="G17" s="208">
        <v>128000</v>
      </c>
      <c r="H17" s="203"/>
      <c r="I17" s="203"/>
      <c r="J17" s="203"/>
    </row>
    <row r="18" spans="1:10">
      <c r="A18" s="216">
        <v>45658</v>
      </c>
      <c r="B18" s="204" t="s">
        <v>496</v>
      </c>
      <c r="C18" s="205" t="s">
        <v>478</v>
      </c>
      <c r="D18" s="205" t="s">
        <v>479</v>
      </c>
      <c r="E18" s="206" t="s">
        <v>480</v>
      </c>
      <c r="F18" s="207">
        <v>10</v>
      </c>
      <c r="G18" s="208">
        <v>16000</v>
      </c>
      <c r="H18" s="203"/>
      <c r="I18" s="203"/>
      <c r="J18" s="203"/>
    </row>
    <row r="19" spans="1:10">
      <c r="A19" s="216">
        <v>45658</v>
      </c>
      <c r="B19" s="204" t="s">
        <v>496</v>
      </c>
      <c r="C19" s="205" t="s">
        <v>472</v>
      </c>
      <c r="D19" s="205" t="s">
        <v>473</v>
      </c>
      <c r="E19" s="206" t="s">
        <v>500</v>
      </c>
      <c r="F19" s="207">
        <v>15</v>
      </c>
      <c r="G19" s="208">
        <v>52000</v>
      </c>
      <c r="H19" s="203"/>
      <c r="I19" s="203"/>
      <c r="J19" s="203"/>
    </row>
    <row r="20" spans="1:10">
      <c r="A20" s="216">
        <v>45658</v>
      </c>
      <c r="B20" s="204" t="s">
        <v>501</v>
      </c>
      <c r="C20" s="205" t="s">
        <v>493</v>
      </c>
      <c r="D20" s="205" t="s">
        <v>502</v>
      </c>
      <c r="E20" s="206" t="s">
        <v>503</v>
      </c>
      <c r="F20" s="207">
        <v>12</v>
      </c>
      <c r="G20" s="208">
        <v>167000</v>
      </c>
      <c r="H20" s="203"/>
      <c r="I20" s="203"/>
      <c r="J20" s="203"/>
    </row>
    <row r="21" spans="1:10">
      <c r="A21" s="216">
        <v>45658</v>
      </c>
      <c r="B21" s="204" t="s">
        <v>496</v>
      </c>
      <c r="C21" s="205" t="s">
        <v>481</v>
      </c>
      <c r="D21" s="205" t="s">
        <v>482</v>
      </c>
      <c r="E21" s="206" t="s">
        <v>504</v>
      </c>
      <c r="F21" s="207">
        <v>10</v>
      </c>
      <c r="G21" s="208">
        <v>178000</v>
      </c>
      <c r="H21" s="203"/>
      <c r="I21" s="203"/>
      <c r="J21" s="203"/>
    </row>
    <row r="22" spans="1:10">
      <c r="A22" s="216">
        <v>45658</v>
      </c>
      <c r="B22" s="204" t="s">
        <v>496</v>
      </c>
      <c r="C22" s="205" t="s">
        <v>493</v>
      </c>
      <c r="D22" s="205" t="s">
        <v>494</v>
      </c>
      <c r="E22" s="206" t="s">
        <v>505</v>
      </c>
      <c r="F22" s="207">
        <v>20</v>
      </c>
      <c r="G22" s="208">
        <v>167000</v>
      </c>
      <c r="H22" s="203"/>
      <c r="I22" s="203"/>
      <c r="J22" s="203"/>
    </row>
    <row r="23" spans="1:10">
      <c r="A23" s="216">
        <v>45658</v>
      </c>
      <c r="B23" s="204" t="s">
        <v>506</v>
      </c>
      <c r="C23" s="205" t="s">
        <v>507</v>
      </c>
      <c r="D23" s="205" t="s">
        <v>486</v>
      </c>
      <c r="E23" s="206" t="s">
        <v>508</v>
      </c>
      <c r="F23" s="207">
        <v>20</v>
      </c>
      <c r="G23" s="208">
        <v>64000</v>
      </c>
      <c r="H23" s="203"/>
      <c r="I23" s="203"/>
      <c r="J23" s="203"/>
    </row>
    <row r="24" spans="1:10">
      <c r="A24" s="216">
        <v>45658</v>
      </c>
      <c r="B24" s="204" t="s">
        <v>506</v>
      </c>
      <c r="C24" s="205" t="s">
        <v>481</v>
      </c>
      <c r="D24" s="205" t="s">
        <v>482</v>
      </c>
      <c r="E24" s="206" t="s">
        <v>509</v>
      </c>
      <c r="F24" s="207">
        <v>7</v>
      </c>
      <c r="G24" s="208">
        <v>150000</v>
      </c>
      <c r="H24" s="203"/>
      <c r="I24" s="203"/>
      <c r="J24" s="203"/>
    </row>
    <row r="25" spans="1:10">
      <c r="A25" s="216">
        <v>45658</v>
      </c>
      <c r="B25" s="204" t="s">
        <v>506</v>
      </c>
      <c r="C25" s="205" t="s">
        <v>507</v>
      </c>
      <c r="D25" s="205" t="s">
        <v>486</v>
      </c>
      <c r="E25" s="206" t="s">
        <v>508</v>
      </c>
      <c r="F25" s="207">
        <v>5</v>
      </c>
      <c r="G25" s="208">
        <v>64000</v>
      </c>
      <c r="H25" s="203"/>
      <c r="I25" s="203"/>
      <c r="J25" s="203"/>
    </row>
    <row r="26" spans="1:10">
      <c r="A26" s="216">
        <v>45658</v>
      </c>
      <c r="B26" s="204" t="s">
        <v>506</v>
      </c>
      <c r="C26" s="205" t="s">
        <v>498</v>
      </c>
      <c r="D26" s="205" t="s">
        <v>494</v>
      </c>
      <c r="E26" s="206" t="s">
        <v>499</v>
      </c>
      <c r="F26" s="207">
        <v>4</v>
      </c>
      <c r="G26" s="208">
        <v>128000</v>
      </c>
      <c r="H26" s="203"/>
      <c r="I26" s="203"/>
      <c r="J26" s="203"/>
    </row>
    <row r="27" spans="1:10">
      <c r="A27" s="216">
        <v>45658</v>
      </c>
      <c r="B27" s="204" t="s">
        <v>506</v>
      </c>
      <c r="C27" s="205" t="s">
        <v>472</v>
      </c>
      <c r="D27" s="205" t="s">
        <v>473</v>
      </c>
      <c r="E27" s="206" t="s">
        <v>474</v>
      </c>
      <c r="F27" s="207">
        <v>10</v>
      </c>
      <c r="G27" s="208">
        <v>89000</v>
      </c>
      <c r="H27" s="203"/>
      <c r="I27" s="203"/>
      <c r="J27" s="203"/>
    </row>
    <row r="28" spans="1:10">
      <c r="A28" s="216">
        <v>45658</v>
      </c>
      <c r="B28" s="204" t="s">
        <v>506</v>
      </c>
      <c r="C28" s="205" t="s">
        <v>493</v>
      </c>
      <c r="D28" s="205" t="s">
        <v>494</v>
      </c>
      <c r="E28" s="206" t="s">
        <v>505</v>
      </c>
      <c r="F28" s="207">
        <v>20</v>
      </c>
      <c r="G28" s="208">
        <v>167000</v>
      </c>
      <c r="H28" s="203"/>
      <c r="I28" s="203"/>
      <c r="J28" s="203"/>
    </row>
    <row r="29" spans="1:10">
      <c r="A29" s="216">
        <v>45658</v>
      </c>
      <c r="B29" s="204" t="s">
        <v>506</v>
      </c>
      <c r="C29" s="205" t="s">
        <v>472</v>
      </c>
      <c r="D29" s="205" t="s">
        <v>473</v>
      </c>
      <c r="E29" s="206" t="s">
        <v>474</v>
      </c>
      <c r="F29" s="207">
        <v>10</v>
      </c>
      <c r="G29" s="208">
        <v>89000</v>
      </c>
      <c r="H29" s="203"/>
      <c r="I29" s="203"/>
      <c r="J29" s="203"/>
    </row>
    <row r="30" spans="1:10">
      <c r="A30" s="216">
        <v>45659</v>
      </c>
      <c r="B30" s="204" t="s">
        <v>471</v>
      </c>
      <c r="C30" s="205" t="s">
        <v>472</v>
      </c>
      <c r="D30" s="205" t="s">
        <v>473</v>
      </c>
      <c r="E30" s="206" t="s">
        <v>474</v>
      </c>
      <c r="F30" s="207">
        <v>9</v>
      </c>
      <c r="G30" s="208">
        <v>89000</v>
      </c>
      <c r="H30" s="203"/>
      <c r="I30" s="203"/>
      <c r="J30" s="203"/>
    </row>
    <row r="31" spans="1:10">
      <c r="A31" s="216">
        <v>45659</v>
      </c>
      <c r="B31" s="204" t="s">
        <v>471</v>
      </c>
      <c r="C31" s="205" t="s">
        <v>475</v>
      </c>
      <c r="D31" s="205" t="s">
        <v>476</v>
      </c>
      <c r="E31" s="206" t="s">
        <v>477</v>
      </c>
      <c r="F31" s="207">
        <v>12</v>
      </c>
      <c r="G31" s="208">
        <v>26000</v>
      </c>
      <c r="H31" s="203"/>
      <c r="I31" s="203"/>
      <c r="J31" s="203"/>
    </row>
    <row r="32" spans="1:10">
      <c r="A32" s="216">
        <v>45659</v>
      </c>
      <c r="B32" s="204" t="s">
        <v>484</v>
      </c>
      <c r="C32" s="205" t="s">
        <v>485</v>
      </c>
      <c r="D32" s="205" t="s">
        <v>486</v>
      </c>
      <c r="E32" s="206" t="s">
        <v>487</v>
      </c>
      <c r="F32" s="207">
        <v>20</v>
      </c>
      <c r="G32" s="208">
        <v>30000</v>
      </c>
      <c r="H32" s="203"/>
      <c r="I32" s="203"/>
      <c r="J32" s="203"/>
    </row>
    <row r="33" spans="1:10">
      <c r="A33" s="216">
        <v>45659</v>
      </c>
      <c r="B33" s="204" t="s">
        <v>471</v>
      </c>
      <c r="C33" s="205" t="s">
        <v>493</v>
      </c>
      <c r="D33" s="205" t="s">
        <v>494</v>
      </c>
      <c r="E33" s="206" t="s">
        <v>505</v>
      </c>
      <c r="F33" s="207">
        <v>5</v>
      </c>
      <c r="G33" s="208">
        <v>167000</v>
      </c>
      <c r="H33" s="203"/>
      <c r="I33" s="203"/>
      <c r="J33" s="203"/>
    </row>
    <row r="34" spans="1:10">
      <c r="A34" s="216">
        <v>45659</v>
      </c>
      <c r="B34" s="204" t="s">
        <v>471</v>
      </c>
      <c r="C34" s="205" t="s">
        <v>481</v>
      </c>
      <c r="D34" s="205" t="s">
        <v>482</v>
      </c>
      <c r="E34" s="206" t="s">
        <v>504</v>
      </c>
      <c r="F34" s="207">
        <v>10</v>
      </c>
      <c r="G34" s="208">
        <v>178000</v>
      </c>
      <c r="H34" s="203"/>
      <c r="I34" s="203"/>
      <c r="J34" s="203"/>
    </row>
    <row r="35" spans="1:10">
      <c r="A35" s="216">
        <v>45659</v>
      </c>
      <c r="B35" s="204" t="s">
        <v>471</v>
      </c>
      <c r="C35" s="205" t="s">
        <v>481</v>
      </c>
      <c r="D35" s="205" t="s">
        <v>482</v>
      </c>
      <c r="E35" s="206" t="s">
        <v>483</v>
      </c>
      <c r="F35" s="207">
        <v>10</v>
      </c>
      <c r="G35" s="208">
        <v>150000</v>
      </c>
      <c r="H35" s="203"/>
      <c r="I35" s="203"/>
      <c r="J35" s="203"/>
    </row>
    <row r="36" spans="1:10">
      <c r="A36" s="216">
        <v>45659</v>
      </c>
      <c r="B36" s="204" t="s">
        <v>492</v>
      </c>
      <c r="C36" s="205" t="s">
        <v>478</v>
      </c>
      <c r="D36" s="205" t="s">
        <v>479</v>
      </c>
      <c r="E36" s="206" t="s">
        <v>480</v>
      </c>
      <c r="F36" s="207">
        <v>15</v>
      </c>
      <c r="G36" s="208">
        <v>16000</v>
      </c>
      <c r="H36" s="203"/>
      <c r="I36" s="203"/>
      <c r="J36" s="203"/>
    </row>
    <row r="37" spans="1:10">
      <c r="A37" s="216">
        <v>45659</v>
      </c>
      <c r="B37" s="204" t="s">
        <v>492</v>
      </c>
      <c r="C37" s="205" t="s">
        <v>475</v>
      </c>
      <c r="D37" s="205" t="s">
        <v>476</v>
      </c>
      <c r="E37" s="206" t="s">
        <v>477</v>
      </c>
      <c r="F37" s="207">
        <v>10</v>
      </c>
      <c r="G37" s="208">
        <v>26000</v>
      </c>
      <c r="H37" s="203"/>
      <c r="I37" s="203"/>
      <c r="J37" s="203"/>
    </row>
    <row r="38" spans="1:10">
      <c r="A38" s="216">
        <v>45659</v>
      </c>
      <c r="B38" s="204" t="s">
        <v>491</v>
      </c>
      <c r="C38" s="205" t="s">
        <v>472</v>
      </c>
      <c r="D38" s="205" t="s">
        <v>473</v>
      </c>
      <c r="E38" s="206" t="s">
        <v>474</v>
      </c>
      <c r="F38" s="207">
        <v>10</v>
      </c>
      <c r="G38" s="208">
        <v>89000</v>
      </c>
      <c r="H38" s="203"/>
      <c r="I38" s="203"/>
      <c r="J38" s="203"/>
    </row>
    <row r="39" spans="1:10">
      <c r="A39" s="216">
        <v>45659</v>
      </c>
      <c r="B39" s="204" t="s">
        <v>492</v>
      </c>
      <c r="C39" s="205" t="s">
        <v>493</v>
      </c>
      <c r="D39" s="205" t="s">
        <v>494</v>
      </c>
      <c r="E39" s="206" t="s">
        <v>495</v>
      </c>
      <c r="F39" s="207">
        <v>15</v>
      </c>
      <c r="G39" s="208">
        <v>54000</v>
      </c>
      <c r="H39" s="203"/>
      <c r="I39" s="203"/>
      <c r="J39" s="203"/>
    </row>
    <row r="40" spans="1:10">
      <c r="A40" s="216">
        <v>45659</v>
      </c>
      <c r="B40" s="204" t="s">
        <v>496</v>
      </c>
      <c r="C40" s="205" t="s">
        <v>472</v>
      </c>
      <c r="D40" s="205" t="s">
        <v>473</v>
      </c>
      <c r="E40" s="206" t="s">
        <v>474</v>
      </c>
      <c r="F40" s="207">
        <v>10</v>
      </c>
      <c r="G40" s="208">
        <v>89000</v>
      </c>
      <c r="H40" s="203"/>
      <c r="I40" s="203"/>
      <c r="J40" s="203"/>
    </row>
    <row r="41" spans="1:10">
      <c r="A41" s="216">
        <v>45659</v>
      </c>
      <c r="B41" s="204" t="s">
        <v>496</v>
      </c>
      <c r="C41" s="205" t="s">
        <v>498</v>
      </c>
      <c r="D41" s="205" t="s">
        <v>494</v>
      </c>
      <c r="E41" s="206" t="s">
        <v>499</v>
      </c>
      <c r="F41" s="207">
        <v>10</v>
      </c>
      <c r="G41" s="208">
        <v>128000</v>
      </c>
      <c r="H41" s="203"/>
      <c r="I41" s="203"/>
      <c r="J41" s="203"/>
    </row>
    <row r="42" spans="1:10">
      <c r="A42" s="216">
        <v>45659</v>
      </c>
      <c r="B42" s="204" t="s">
        <v>496</v>
      </c>
      <c r="C42" s="205" t="s">
        <v>475</v>
      </c>
      <c r="D42" s="205" t="s">
        <v>476</v>
      </c>
      <c r="E42" s="206" t="s">
        <v>497</v>
      </c>
      <c r="F42" s="207">
        <v>5</v>
      </c>
      <c r="G42" s="208">
        <v>26000</v>
      </c>
      <c r="H42" s="203"/>
      <c r="I42" s="203"/>
      <c r="J42" s="203"/>
    </row>
    <row r="43" spans="1:10">
      <c r="A43" s="216">
        <v>45659</v>
      </c>
      <c r="B43" s="204" t="s">
        <v>496</v>
      </c>
      <c r="C43" s="205" t="s">
        <v>475</v>
      </c>
      <c r="D43" s="205" t="s">
        <v>476</v>
      </c>
      <c r="E43" s="206" t="s">
        <v>497</v>
      </c>
      <c r="F43" s="207">
        <v>10</v>
      </c>
      <c r="G43" s="208">
        <v>26000</v>
      </c>
      <c r="H43" s="203"/>
      <c r="I43" s="203"/>
      <c r="J43" s="203"/>
    </row>
    <row r="44" spans="1:10">
      <c r="A44" s="216">
        <v>45659</v>
      </c>
      <c r="B44" s="204" t="s">
        <v>496</v>
      </c>
      <c r="C44" s="205" t="s">
        <v>485</v>
      </c>
      <c r="D44" s="205" t="s">
        <v>486</v>
      </c>
      <c r="E44" s="206" t="s">
        <v>487</v>
      </c>
      <c r="F44" s="207">
        <v>10</v>
      </c>
      <c r="G44" s="208">
        <v>30000</v>
      </c>
      <c r="H44" s="203"/>
      <c r="I44" s="203"/>
      <c r="J44" s="203"/>
    </row>
    <row r="45" spans="1:10">
      <c r="A45" s="216">
        <v>45659</v>
      </c>
      <c r="B45" s="204" t="s">
        <v>496</v>
      </c>
      <c r="C45" s="205" t="s">
        <v>481</v>
      </c>
      <c r="D45" s="205" t="s">
        <v>482</v>
      </c>
      <c r="E45" s="206" t="s">
        <v>504</v>
      </c>
      <c r="F45" s="207">
        <v>5</v>
      </c>
      <c r="G45" s="208">
        <v>178000</v>
      </c>
      <c r="H45" s="203"/>
      <c r="I45" s="203"/>
      <c r="J45" s="203"/>
    </row>
    <row r="46" spans="1:10">
      <c r="A46" s="216">
        <v>45659</v>
      </c>
      <c r="B46" s="204" t="s">
        <v>506</v>
      </c>
      <c r="C46" s="205" t="s">
        <v>485</v>
      </c>
      <c r="D46" s="205" t="s">
        <v>486</v>
      </c>
      <c r="E46" s="206" t="s">
        <v>487</v>
      </c>
      <c r="F46" s="207">
        <v>20</v>
      </c>
      <c r="G46" s="208">
        <v>30000</v>
      </c>
      <c r="H46" s="203"/>
      <c r="I46" s="203"/>
      <c r="J46" s="203"/>
    </row>
    <row r="47" spans="1:10">
      <c r="A47" s="216">
        <v>45659</v>
      </c>
      <c r="B47" s="204" t="s">
        <v>506</v>
      </c>
      <c r="C47" s="205" t="s">
        <v>493</v>
      </c>
      <c r="D47" s="205" t="s">
        <v>494</v>
      </c>
      <c r="E47" s="206" t="s">
        <v>495</v>
      </c>
      <c r="F47" s="207">
        <v>10</v>
      </c>
      <c r="G47" s="208">
        <v>54000</v>
      </c>
      <c r="H47" s="203"/>
      <c r="I47" s="203"/>
      <c r="J47" s="203"/>
    </row>
    <row r="48" spans="1:10">
      <c r="A48" s="216">
        <v>45659</v>
      </c>
      <c r="B48" s="204" t="s">
        <v>506</v>
      </c>
      <c r="C48" s="205" t="s">
        <v>472</v>
      </c>
      <c r="D48" s="205" t="s">
        <v>473</v>
      </c>
      <c r="E48" s="206" t="s">
        <v>500</v>
      </c>
      <c r="F48" s="207">
        <v>10</v>
      </c>
      <c r="G48" s="208">
        <v>52000</v>
      </c>
      <c r="H48" s="203"/>
      <c r="I48" s="203"/>
      <c r="J48" s="203"/>
    </row>
    <row r="49" spans="1:10">
      <c r="A49" s="216">
        <v>45659</v>
      </c>
      <c r="B49" s="204" t="s">
        <v>506</v>
      </c>
      <c r="C49" s="205" t="s">
        <v>472</v>
      </c>
      <c r="D49" s="205" t="s">
        <v>473</v>
      </c>
      <c r="E49" s="206" t="s">
        <v>474</v>
      </c>
      <c r="F49" s="207">
        <v>5</v>
      </c>
      <c r="G49" s="208">
        <v>89000</v>
      </c>
      <c r="H49" s="203"/>
      <c r="I49" s="203"/>
      <c r="J49" s="203"/>
    </row>
    <row r="50" spans="1:10">
      <c r="A50" s="216">
        <v>45660</v>
      </c>
      <c r="B50" s="204" t="s">
        <v>471</v>
      </c>
      <c r="C50" s="205" t="s">
        <v>475</v>
      </c>
      <c r="D50" s="205" t="s">
        <v>476</v>
      </c>
      <c r="E50" s="206" t="s">
        <v>477</v>
      </c>
      <c r="F50" s="207">
        <v>2</v>
      </c>
      <c r="G50" s="208">
        <v>26000</v>
      </c>
      <c r="H50" s="203"/>
      <c r="I50" s="203"/>
      <c r="J50" s="203"/>
    </row>
    <row r="51" spans="1:10">
      <c r="A51" s="216">
        <v>45660</v>
      </c>
      <c r="B51" s="204" t="s">
        <v>471</v>
      </c>
      <c r="C51" s="205" t="s">
        <v>472</v>
      </c>
      <c r="D51" s="205" t="s">
        <v>473</v>
      </c>
      <c r="E51" s="206" t="s">
        <v>474</v>
      </c>
      <c r="F51" s="207">
        <v>9</v>
      </c>
      <c r="G51" s="208">
        <v>89000</v>
      </c>
      <c r="H51" s="203"/>
      <c r="I51" s="203"/>
      <c r="J51" s="203"/>
    </row>
    <row r="52" spans="1:10">
      <c r="A52" s="216">
        <v>45660</v>
      </c>
      <c r="B52" s="204" t="s">
        <v>471</v>
      </c>
      <c r="C52" s="205" t="s">
        <v>475</v>
      </c>
      <c r="D52" s="205" t="s">
        <v>476</v>
      </c>
      <c r="E52" s="206" t="s">
        <v>477</v>
      </c>
      <c r="F52" s="207">
        <v>2</v>
      </c>
      <c r="G52" s="208">
        <v>26000</v>
      </c>
      <c r="H52" s="203"/>
      <c r="I52" s="203"/>
      <c r="J52" s="203"/>
    </row>
    <row r="53" spans="1:10">
      <c r="A53" s="216">
        <v>45660</v>
      </c>
      <c r="B53" s="204" t="s">
        <v>471</v>
      </c>
      <c r="C53" s="205" t="s">
        <v>478</v>
      </c>
      <c r="D53" s="205" t="s">
        <v>479</v>
      </c>
      <c r="E53" s="206" t="s">
        <v>480</v>
      </c>
      <c r="F53" s="207">
        <v>5</v>
      </c>
      <c r="G53" s="208">
        <v>16000</v>
      </c>
      <c r="H53" s="203"/>
      <c r="I53" s="203"/>
      <c r="J53" s="203"/>
    </row>
    <row r="54" spans="1:10">
      <c r="A54" s="216">
        <v>45660</v>
      </c>
      <c r="B54" s="204" t="s">
        <v>484</v>
      </c>
      <c r="C54" s="205" t="s">
        <v>485</v>
      </c>
      <c r="D54" s="205" t="s">
        <v>486</v>
      </c>
      <c r="E54" s="206" t="s">
        <v>487</v>
      </c>
      <c r="F54" s="207">
        <v>10</v>
      </c>
      <c r="G54" s="208">
        <v>30000</v>
      </c>
      <c r="H54" s="203"/>
      <c r="I54" s="203"/>
      <c r="J54" s="203"/>
    </row>
    <row r="55" spans="1:10">
      <c r="A55" s="216">
        <v>45660</v>
      </c>
      <c r="B55" s="204" t="s">
        <v>484</v>
      </c>
      <c r="C55" s="205" t="s">
        <v>488</v>
      </c>
      <c r="D55" s="205" t="s">
        <v>489</v>
      </c>
      <c r="E55" s="206" t="s">
        <v>490</v>
      </c>
      <c r="F55" s="207">
        <v>5</v>
      </c>
      <c r="G55" s="208">
        <v>200000</v>
      </c>
      <c r="H55" s="203"/>
      <c r="I55" s="203"/>
      <c r="J55" s="203"/>
    </row>
    <row r="56" spans="1:10">
      <c r="A56" s="216">
        <v>45660</v>
      </c>
      <c r="B56" s="204" t="s">
        <v>491</v>
      </c>
      <c r="C56" s="205" t="s">
        <v>488</v>
      </c>
      <c r="D56" s="205" t="s">
        <v>489</v>
      </c>
      <c r="E56" s="206" t="s">
        <v>490</v>
      </c>
      <c r="F56" s="207">
        <v>5</v>
      </c>
      <c r="G56" s="208">
        <v>200000</v>
      </c>
      <c r="H56" s="203"/>
      <c r="I56" s="203"/>
      <c r="J56" s="203"/>
    </row>
    <row r="57" spans="1:10">
      <c r="A57" s="216">
        <v>45660</v>
      </c>
      <c r="B57" s="204" t="s">
        <v>492</v>
      </c>
      <c r="C57" s="205" t="s">
        <v>485</v>
      </c>
      <c r="D57" s="205" t="s">
        <v>486</v>
      </c>
      <c r="E57" s="206" t="s">
        <v>487</v>
      </c>
      <c r="F57" s="207">
        <v>10</v>
      </c>
      <c r="G57" s="208">
        <v>30000</v>
      </c>
      <c r="H57" s="203"/>
      <c r="I57" s="203"/>
      <c r="J57" s="203"/>
    </row>
    <row r="58" spans="1:10">
      <c r="A58" s="216">
        <v>45660</v>
      </c>
      <c r="B58" s="204" t="s">
        <v>492</v>
      </c>
      <c r="C58" s="205" t="s">
        <v>493</v>
      </c>
      <c r="D58" s="205" t="s">
        <v>494</v>
      </c>
      <c r="E58" s="206" t="s">
        <v>495</v>
      </c>
      <c r="F58" s="207">
        <v>5</v>
      </c>
      <c r="G58" s="208">
        <v>54000</v>
      </c>
      <c r="H58" s="203"/>
      <c r="I58" s="203"/>
      <c r="J58" s="203"/>
    </row>
    <row r="59" spans="1:10">
      <c r="A59" s="216">
        <v>45660</v>
      </c>
      <c r="B59" s="204" t="s">
        <v>491</v>
      </c>
      <c r="C59" s="205" t="s">
        <v>475</v>
      </c>
      <c r="D59" s="205" t="s">
        <v>476</v>
      </c>
      <c r="E59" s="206" t="s">
        <v>477</v>
      </c>
      <c r="F59" s="207">
        <v>5</v>
      </c>
      <c r="G59" s="208">
        <v>26000</v>
      </c>
      <c r="H59" s="203"/>
      <c r="I59" s="203"/>
      <c r="J59" s="203"/>
    </row>
    <row r="60" spans="1:10">
      <c r="A60" s="216">
        <v>45660</v>
      </c>
      <c r="B60" s="204" t="s">
        <v>492</v>
      </c>
      <c r="C60" s="205" t="s">
        <v>481</v>
      </c>
      <c r="D60" s="205" t="s">
        <v>482</v>
      </c>
      <c r="E60" s="206" t="s">
        <v>483</v>
      </c>
      <c r="F60" s="207">
        <v>10</v>
      </c>
      <c r="G60" s="208">
        <v>150000</v>
      </c>
      <c r="H60" s="203"/>
      <c r="I60" s="203"/>
      <c r="J60" s="203"/>
    </row>
    <row r="61" spans="1:10">
      <c r="A61" s="216">
        <v>45660</v>
      </c>
      <c r="B61" s="204" t="s">
        <v>496</v>
      </c>
      <c r="C61" s="205" t="s">
        <v>472</v>
      </c>
      <c r="D61" s="205" t="s">
        <v>473</v>
      </c>
      <c r="E61" s="206" t="s">
        <v>474</v>
      </c>
      <c r="F61" s="207">
        <v>10</v>
      </c>
      <c r="G61" s="208">
        <v>89000</v>
      </c>
      <c r="H61" s="203"/>
      <c r="I61" s="203"/>
      <c r="J61" s="203"/>
    </row>
    <row r="62" spans="1:10">
      <c r="A62" s="216">
        <v>45660</v>
      </c>
      <c r="B62" s="204" t="s">
        <v>496</v>
      </c>
      <c r="C62" s="205" t="s">
        <v>475</v>
      </c>
      <c r="D62" s="205" t="s">
        <v>476</v>
      </c>
      <c r="E62" s="206" t="s">
        <v>497</v>
      </c>
      <c r="F62" s="207">
        <v>5</v>
      </c>
      <c r="G62" s="208">
        <v>26000</v>
      </c>
      <c r="H62" s="203"/>
      <c r="I62" s="203"/>
      <c r="J62" s="203"/>
    </row>
    <row r="63" spans="1:10">
      <c r="A63" s="216">
        <v>45660</v>
      </c>
      <c r="B63" s="204" t="s">
        <v>496</v>
      </c>
      <c r="C63" s="205" t="s">
        <v>498</v>
      </c>
      <c r="D63" s="205" t="s">
        <v>494</v>
      </c>
      <c r="E63" s="206" t="s">
        <v>499</v>
      </c>
      <c r="F63" s="207">
        <v>12</v>
      </c>
      <c r="G63" s="208">
        <v>128000</v>
      </c>
      <c r="H63" s="203"/>
      <c r="I63" s="203"/>
      <c r="J63" s="203"/>
    </row>
    <row r="64" spans="1:10">
      <c r="A64" s="216">
        <v>45660</v>
      </c>
      <c r="B64" s="204" t="s">
        <v>496</v>
      </c>
      <c r="C64" s="205" t="s">
        <v>481</v>
      </c>
      <c r="D64" s="205" t="s">
        <v>482</v>
      </c>
      <c r="E64" s="206" t="s">
        <v>504</v>
      </c>
      <c r="F64" s="207">
        <v>5</v>
      </c>
      <c r="G64" s="208">
        <v>178000</v>
      </c>
      <c r="H64" s="203"/>
      <c r="I64" s="203"/>
      <c r="J64" s="203"/>
    </row>
    <row r="65" spans="1:10">
      <c r="A65" s="216">
        <v>45660</v>
      </c>
      <c r="B65" s="204" t="s">
        <v>496</v>
      </c>
      <c r="C65" s="205" t="s">
        <v>493</v>
      </c>
      <c r="D65" s="205" t="s">
        <v>494</v>
      </c>
      <c r="E65" s="206" t="s">
        <v>505</v>
      </c>
      <c r="F65" s="207">
        <v>20</v>
      </c>
      <c r="G65" s="208">
        <v>167000</v>
      </c>
      <c r="H65" s="203"/>
      <c r="I65" s="203"/>
      <c r="J65" s="203"/>
    </row>
    <row r="66" spans="1:10">
      <c r="A66" s="216">
        <v>45660</v>
      </c>
      <c r="B66" s="204" t="s">
        <v>506</v>
      </c>
      <c r="C66" s="205" t="s">
        <v>507</v>
      </c>
      <c r="D66" s="205" t="s">
        <v>486</v>
      </c>
      <c r="E66" s="206" t="s">
        <v>508</v>
      </c>
      <c r="F66" s="207">
        <v>5</v>
      </c>
      <c r="G66" s="208">
        <v>64000</v>
      </c>
      <c r="H66" s="203"/>
      <c r="I66" s="203"/>
      <c r="J66" s="203"/>
    </row>
    <row r="67" spans="1:10">
      <c r="A67" s="216">
        <v>45660</v>
      </c>
      <c r="B67" s="204" t="s">
        <v>506</v>
      </c>
      <c r="C67" s="205" t="s">
        <v>481</v>
      </c>
      <c r="D67" s="205" t="s">
        <v>482</v>
      </c>
      <c r="E67" s="206" t="s">
        <v>509</v>
      </c>
      <c r="F67" s="207">
        <v>7</v>
      </c>
      <c r="G67" s="208">
        <v>150000</v>
      </c>
      <c r="H67" s="203"/>
      <c r="I67" s="203"/>
      <c r="J67" s="203"/>
    </row>
    <row r="68" spans="1:10">
      <c r="A68" s="216">
        <v>45660</v>
      </c>
      <c r="B68" s="204" t="s">
        <v>506</v>
      </c>
      <c r="C68" s="205" t="s">
        <v>478</v>
      </c>
      <c r="D68" s="205" t="s">
        <v>479</v>
      </c>
      <c r="E68" s="206" t="s">
        <v>480</v>
      </c>
      <c r="F68" s="207">
        <v>5</v>
      </c>
      <c r="G68" s="208">
        <v>16000</v>
      </c>
      <c r="H68" s="203"/>
      <c r="I68" s="203"/>
      <c r="J68" s="203"/>
    </row>
    <row r="69" spans="1:10">
      <c r="A69" s="216">
        <v>45660</v>
      </c>
      <c r="B69" s="204" t="s">
        <v>506</v>
      </c>
      <c r="C69" s="205" t="s">
        <v>472</v>
      </c>
      <c r="D69" s="205" t="s">
        <v>473</v>
      </c>
      <c r="E69" s="206" t="s">
        <v>474</v>
      </c>
      <c r="F69" s="207">
        <v>5</v>
      </c>
      <c r="G69" s="208">
        <v>89000</v>
      </c>
      <c r="H69" s="203"/>
      <c r="I69" s="203"/>
      <c r="J69" s="203"/>
    </row>
    <row r="70" spans="1:10">
      <c r="A70" s="216">
        <v>45661</v>
      </c>
      <c r="B70" s="204" t="s">
        <v>471</v>
      </c>
      <c r="C70" s="205" t="s">
        <v>475</v>
      </c>
      <c r="D70" s="205" t="s">
        <v>476</v>
      </c>
      <c r="E70" s="206" t="s">
        <v>477</v>
      </c>
      <c r="F70" s="207">
        <v>12</v>
      </c>
      <c r="G70" s="208">
        <v>26000</v>
      </c>
      <c r="H70" s="203"/>
      <c r="I70" s="203"/>
      <c r="J70" s="203"/>
    </row>
    <row r="71" spans="1:10">
      <c r="A71" s="216">
        <v>45661</v>
      </c>
      <c r="B71" s="204" t="s">
        <v>484</v>
      </c>
      <c r="C71" s="205" t="s">
        <v>478</v>
      </c>
      <c r="D71" s="205" t="s">
        <v>479</v>
      </c>
      <c r="E71" s="206" t="s">
        <v>480</v>
      </c>
      <c r="F71" s="207">
        <v>5</v>
      </c>
      <c r="G71" s="208">
        <v>16000</v>
      </c>
      <c r="H71" s="203"/>
      <c r="I71" s="203"/>
      <c r="J71" s="203"/>
    </row>
    <row r="72" spans="1:10">
      <c r="A72" s="216">
        <v>45661</v>
      </c>
      <c r="B72" s="204" t="s">
        <v>471</v>
      </c>
      <c r="C72" s="205" t="s">
        <v>481</v>
      </c>
      <c r="D72" s="205" t="s">
        <v>482</v>
      </c>
      <c r="E72" s="206" t="s">
        <v>504</v>
      </c>
      <c r="F72" s="207">
        <v>10</v>
      </c>
      <c r="G72" s="208">
        <v>178000</v>
      </c>
      <c r="H72" s="203"/>
      <c r="I72" s="203"/>
      <c r="J72" s="203"/>
    </row>
    <row r="73" spans="1:10">
      <c r="A73" s="216">
        <v>45661</v>
      </c>
      <c r="B73" s="204" t="s">
        <v>471</v>
      </c>
      <c r="C73" s="205" t="s">
        <v>481</v>
      </c>
      <c r="D73" s="205" t="s">
        <v>482</v>
      </c>
      <c r="E73" s="206" t="s">
        <v>483</v>
      </c>
      <c r="F73" s="207">
        <v>10</v>
      </c>
      <c r="G73" s="208">
        <v>150000</v>
      </c>
      <c r="H73" s="203"/>
      <c r="I73" s="203"/>
      <c r="J73" s="203"/>
    </row>
    <row r="74" spans="1:10">
      <c r="A74" s="216">
        <v>45661</v>
      </c>
      <c r="B74" s="204" t="s">
        <v>471</v>
      </c>
      <c r="C74" s="205" t="s">
        <v>493</v>
      </c>
      <c r="D74" s="205" t="s">
        <v>494</v>
      </c>
      <c r="E74" s="206" t="s">
        <v>505</v>
      </c>
      <c r="F74" s="207">
        <v>5</v>
      </c>
      <c r="G74" s="208">
        <v>167000</v>
      </c>
      <c r="H74" s="203"/>
      <c r="I74" s="203"/>
      <c r="J74" s="203"/>
    </row>
    <row r="75" spans="1:10">
      <c r="A75" s="216">
        <v>45661</v>
      </c>
      <c r="B75" s="204" t="s">
        <v>492</v>
      </c>
      <c r="C75" s="205" t="s">
        <v>478</v>
      </c>
      <c r="D75" s="205" t="s">
        <v>479</v>
      </c>
      <c r="E75" s="206" t="s">
        <v>480</v>
      </c>
      <c r="F75" s="207">
        <v>15</v>
      </c>
      <c r="G75" s="208">
        <v>16000</v>
      </c>
      <c r="H75" s="203"/>
      <c r="I75" s="203"/>
      <c r="J75" s="203"/>
    </row>
    <row r="76" spans="1:10">
      <c r="A76" s="216">
        <v>45661</v>
      </c>
      <c r="B76" s="204" t="s">
        <v>492</v>
      </c>
      <c r="C76" s="205" t="s">
        <v>475</v>
      </c>
      <c r="D76" s="205" t="s">
        <v>476</v>
      </c>
      <c r="E76" s="206" t="s">
        <v>477</v>
      </c>
      <c r="F76" s="207">
        <v>10</v>
      </c>
      <c r="G76" s="208">
        <v>26000</v>
      </c>
      <c r="H76" s="203"/>
      <c r="I76" s="203"/>
      <c r="J76" s="203"/>
    </row>
    <row r="77" spans="1:10">
      <c r="A77" s="216">
        <v>45661</v>
      </c>
      <c r="B77" s="204" t="s">
        <v>491</v>
      </c>
      <c r="C77" s="205" t="s">
        <v>472</v>
      </c>
      <c r="D77" s="205" t="s">
        <v>473</v>
      </c>
      <c r="E77" s="206" t="s">
        <v>474</v>
      </c>
      <c r="F77" s="207">
        <v>10</v>
      </c>
      <c r="G77" s="208">
        <v>89000</v>
      </c>
      <c r="H77" s="203"/>
      <c r="I77" s="203"/>
      <c r="J77" s="203"/>
    </row>
    <row r="78" spans="1:10">
      <c r="A78" s="216">
        <v>45661</v>
      </c>
      <c r="B78" s="204" t="s">
        <v>492</v>
      </c>
      <c r="C78" s="205" t="s">
        <v>485</v>
      </c>
      <c r="D78" s="205" t="s">
        <v>486</v>
      </c>
      <c r="E78" s="206" t="s">
        <v>487</v>
      </c>
      <c r="F78" s="207">
        <v>15</v>
      </c>
      <c r="G78" s="208">
        <v>30000</v>
      </c>
      <c r="H78" s="203"/>
      <c r="I78" s="203"/>
      <c r="J78" s="203"/>
    </row>
    <row r="79" spans="1:10">
      <c r="A79" s="216">
        <v>45661</v>
      </c>
      <c r="B79" s="204" t="s">
        <v>492</v>
      </c>
      <c r="C79" s="205" t="s">
        <v>493</v>
      </c>
      <c r="D79" s="205" t="s">
        <v>494</v>
      </c>
      <c r="E79" s="206" t="s">
        <v>495</v>
      </c>
      <c r="F79" s="207">
        <v>15</v>
      </c>
      <c r="G79" s="208">
        <v>54000</v>
      </c>
      <c r="H79" s="203"/>
      <c r="I79" s="203"/>
      <c r="J79" s="203"/>
    </row>
    <row r="80" spans="1:10">
      <c r="A80" s="216">
        <v>45661</v>
      </c>
      <c r="B80" s="204" t="s">
        <v>496</v>
      </c>
      <c r="C80" s="205" t="s">
        <v>498</v>
      </c>
      <c r="D80" s="205" t="s">
        <v>494</v>
      </c>
      <c r="E80" s="206" t="s">
        <v>499</v>
      </c>
      <c r="F80" s="207">
        <v>10</v>
      </c>
      <c r="G80" s="208">
        <v>128000</v>
      </c>
      <c r="H80" s="203"/>
      <c r="I80" s="203"/>
      <c r="J80" s="203"/>
    </row>
    <row r="81" spans="1:10">
      <c r="A81" s="216">
        <v>45661</v>
      </c>
      <c r="B81" s="204" t="s">
        <v>496</v>
      </c>
      <c r="C81" s="205" t="s">
        <v>493</v>
      </c>
      <c r="D81" s="205" t="s">
        <v>494</v>
      </c>
      <c r="E81" s="206" t="s">
        <v>505</v>
      </c>
      <c r="F81" s="207">
        <v>20</v>
      </c>
      <c r="G81" s="208">
        <v>167000</v>
      </c>
      <c r="H81" s="203"/>
      <c r="I81" s="203"/>
      <c r="J81" s="203"/>
    </row>
    <row r="82" spans="1:10">
      <c r="A82" s="216">
        <v>45661</v>
      </c>
      <c r="B82" s="204" t="s">
        <v>496</v>
      </c>
      <c r="C82" s="205" t="s">
        <v>485</v>
      </c>
      <c r="D82" s="205" t="s">
        <v>486</v>
      </c>
      <c r="E82" s="206" t="s">
        <v>487</v>
      </c>
      <c r="F82" s="207">
        <v>10</v>
      </c>
      <c r="G82" s="208">
        <v>30000</v>
      </c>
      <c r="H82" s="203"/>
      <c r="I82" s="203"/>
      <c r="J82" s="203"/>
    </row>
    <row r="83" spans="1:10">
      <c r="A83" s="216">
        <v>45661</v>
      </c>
      <c r="B83" s="204" t="s">
        <v>496</v>
      </c>
      <c r="C83" s="205" t="s">
        <v>481</v>
      </c>
      <c r="D83" s="205" t="s">
        <v>482</v>
      </c>
      <c r="E83" s="206" t="s">
        <v>504</v>
      </c>
      <c r="F83" s="207">
        <v>5</v>
      </c>
      <c r="G83" s="208">
        <v>178000</v>
      </c>
      <c r="H83" s="203"/>
      <c r="I83" s="203"/>
      <c r="J83" s="203"/>
    </row>
    <row r="84" spans="1:10">
      <c r="A84" s="216">
        <v>45661</v>
      </c>
      <c r="B84" s="204" t="s">
        <v>506</v>
      </c>
      <c r="C84" s="205" t="s">
        <v>485</v>
      </c>
      <c r="D84" s="205" t="s">
        <v>486</v>
      </c>
      <c r="E84" s="206" t="s">
        <v>487</v>
      </c>
      <c r="F84" s="207">
        <v>20</v>
      </c>
      <c r="G84" s="208">
        <v>30000</v>
      </c>
      <c r="H84" s="203"/>
      <c r="I84" s="203"/>
      <c r="J84" s="203"/>
    </row>
    <row r="85" spans="1:10">
      <c r="A85" s="216">
        <v>45661</v>
      </c>
      <c r="B85" s="204" t="s">
        <v>506</v>
      </c>
      <c r="C85" s="205" t="s">
        <v>493</v>
      </c>
      <c r="D85" s="205" t="s">
        <v>494</v>
      </c>
      <c r="E85" s="206" t="s">
        <v>495</v>
      </c>
      <c r="F85" s="207">
        <v>10</v>
      </c>
      <c r="G85" s="208">
        <v>54000</v>
      </c>
      <c r="H85" s="203"/>
      <c r="I85" s="203"/>
      <c r="J85" s="203"/>
    </row>
    <row r="86" spans="1:10">
      <c r="A86" s="216">
        <v>45661</v>
      </c>
      <c r="B86" s="204" t="s">
        <v>506</v>
      </c>
      <c r="C86" s="205" t="s">
        <v>472</v>
      </c>
      <c r="D86" s="205" t="s">
        <v>473</v>
      </c>
      <c r="E86" s="206" t="s">
        <v>500</v>
      </c>
      <c r="F86" s="207">
        <v>10</v>
      </c>
      <c r="G86" s="208">
        <v>52000</v>
      </c>
      <c r="H86" s="203"/>
      <c r="I86" s="203"/>
      <c r="J86" s="203"/>
    </row>
    <row r="87" spans="1:10">
      <c r="A87" s="216">
        <v>45661</v>
      </c>
      <c r="B87" s="204" t="s">
        <v>506</v>
      </c>
      <c r="C87" s="205" t="s">
        <v>481</v>
      </c>
      <c r="D87" s="205" t="s">
        <v>482</v>
      </c>
      <c r="E87" s="206" t="s">
        <v>509</v>
      </c>
      <c r="F87" s="207">
        <v>8</v>
      </c>
      <c r="G87" s="208">
        <v>150000</v>
      </c>
      <c r="H87" s="203"/>
      <c r="I87" s="203"/>
      <c r="J87" s="203"/>
    </row>
    <row r="88" spans="1:10">
      <c r="A88" s="216">
        <v>45662</v>
      </c>
      <c r="B88" s="204" t="s">
        <v>471</v>
      </c>
      <c r="C88" s="205" t="s">
        <v>481</v>
      </c>
      <c r="D88" s="205" t="s">
        <v>482</v>
      </c>
      <c r="E88" s="206" t="s">
        <v>510</v>
      </c>
      <c r="F88" s="207">
        <v>15</v>
      </c>
      <c r="G88" s="208">
        <v>165000</v>
      </c>
      <c r="H88" s="203"/>
      <c r="I88" s="203"/>
      <c r="J88" s="203"/>
    </row>
    <row r="89" spans="1:10">
      <c r="A89" s="216">
        <v>45662</v>
      </c>
      <c r="B89" s="204" t="s">
        <v>471</v>
      </c>
      <c r="C89" s="205" t="s">
        <v>472</v>
      </c>
      <c r="D89" s="205" t="s">
        <v>473</v>
      </c>
      <c r="E89" s="206" t="s">
        <v>474</v>
      </c>
      <c r="F89" s="207">
        <v>9</v>
      </c>
      <c r="G89" s="208">
        <v>89000</v>
      </c>
      <c r="H89" s="203"/>
      <c r="I89" s="203"/>
      <c r="J89" s="203"/>
    </row>
    <row r="90" spans="1:10">
      <c r="A90" s="216">
        <v>45662</v>
      </c>
      <c r="B90" s="204" t="s">
        <v>471</v>
      </c>
      <c r="C90" s="205" t="s">
        <v>475</v>
      </c>
      <c r="D90" s="205" t="s">
        <v>476</v>
      </c>
      <c r="E90" s="206" t="s">
        <v>477</v>
      </c>
      <c r="F90" s="207">
        <v>2</v>
      </c>
      <c r="G90" s="208">
        <v>26000</v>
      </c>
      <c r="H90" s="203"/>
      <c r="I90" s="203"/>
      <c r="J90" s="203"/>
    </row>
    <row r="91" spans="1:10">
      <c r="A91" s="216">
        <v>45662</v>
      </c>
      <c r="B91" s="204" t="s">
        <v>471</v>
      </c>
      <c r="C91" s="205" t="s">
        <v>478</v>
      </c>
      <c r="D91" s="205" t="s">
        <v>479</v>
      </c>
      <c r="E91" s="206" t="s">
        <v>480</v>
      </c>
      <c r="F91" s="207">
        <v>5</v>
      </c>
      <c r="G91" s="208">
        <v>16000</v>
      </c>
      <c r="H91" s="203"/>
      <c r="I91" s="203"/>
      <c r="J91" s="203"/>
    </row>
    <row r="92" spans="1:10">
      <c r="A92" s="216">
        <v>45662</v>
      </c>
      <c r="B92" s="204" t="s">
        <v>484</v>
      </c>
      <c r="C92" s="205" t="s">
        <v>485</v>
      </c>
      <c r="D92" s="205" t="s">
        <v>486</v>
      </c>
      <c r="E92" s="206" t="s">
        <v>487</v>
      </c>
      <c r="F92" s="207">
        <v>10</v>
      </c>
      <c r="G92" s="208">
        <v>30000</v>
      </c>
      <c r="H92" s="203"/>
      <c r="I92" s="203"/>
      <c r="J92" s="203"/>
    </row>
    <row r="93" spans="1:10">
      <c r="A93" s="216">
        <v>45662</v>
      </c>
      <c r="B93" s="204" t="s">
        <v>484</v>
      </c>
      <c r="C93" s="205" t="s">
        <v>488</v>
      </c>
      <c r="D93" s="205" t="s">
        <v>489</v>
      </c>
      <c r="E93" s="206" t="s">
        <v>490</v>
      </c>
      <c r="F93" s="207">
        <v>5</v>
      </c>
      <c r="G93" s="208">
        <v>200000</v>
      </c>
      <c r="H93" s="203"/>
      <c r="I93" s="203"/>
      <c r="J93" s="203"/>
    </row>
    <row r="94" spans="1:10">
      <c r="A94" s="216">
        <v>45662</v>
      </c>
      <c r="B94" s="204" t="s">
        <v>492</v>
      </c>
      <c r="C94" s="205" t="s">
        <v>493</v>
      </c>
      <c r="D94" s="205" t="s">
        <v>494</v>
      </c>
      <c r="E94" s="206" t="s">
        <v>495</v>
      </c>
      <c r="F94" s="207">
        <v>5</v>
      </c>
      <c r="G94" s="208">
        <v>54000</v>
      </c>
      <c r="H94" s="203"/>
      <c r="I94" s="203"/>
      <c r="J94" s="203"/>
    </row>
    <row r="95" spans="1:10">
      <c r="A95" s="216">
        <v>45662</v>
      </c>
      <c r="B95" s="204" t="s">
        <v>491</v>
      </c>
      <c r="C95" s="205" t="s">
        <v>488</v>
      </c>
      <c r="D95" s="205" t="s">
        <v>489</v>
      </c>
      <c r="E95" s="206" t="s">
        <v>490</v>
      </c>
      <c r="F95" s="207">
        <v>5</v>
      </c>
      <c r="G95" s="208">
        <v>200000</v>
      </c>
      <c r="H95" s="203"/>
      <c r="I95" s="203"/>
      <c r="J95" s="203"/>
    </row>
    <row r="96" spans="1:10">
      <c r="A96" s="216">
        <v>45662</v>
      </c>
      <c r="B96" s="204" t="s">
        <v>492</v>
      </c>
      <c r="C96" s="205" t="s">
        <v>485</v>
      </c>
      <c r="D96" s="205" t="s">
        <v>486</v>
      </c>
      <c r="E96" s="206" t="s">
        <v>487</v>
      </c>
      <c r="F96" s="207">
        <v>10</v>
      </c>
      <c r="G96" s="208">
        <v>30000</v>
      </c>
      <c r="H96" s="203"/>
      <c r="I96" s="203"/>
      <c r="J96" s="203"/>
    </row>
    <row r="97" spans="1:10">
      <c r="A97" s="216">
        <v>45662</v>
      </c>
      <c r="B97" s="204" t="s">
        <v>491</v>
      </c>
      <c r="C97" s="205" t="s">
        <v>493</v>
      </c>
      <c r="D97" s="205" t="s">
        <v>494</v>
      </c>
      <c r="E97" s="206" t="s">
        <v>495</v>
      </c>
      <c r="F97" s="207">
        <v>5</v>
      </c>
      <c r="G97" s="208">
        <v>54000</v>
      </c>
      <c r="H97" s="203"/>
      <c r="I97" s="203"/>
      <c r="J97" s="203"/>
    </row>
    <row r="98" spans="1:10">
      <c r="A98" s="216">
        <v>45662</v>
      </c>
      <c r="B98" s="204" t="s">
        <v>492</v>
      </c>
      <c r="C98" s="205" t="s">
        <v>481</v>
      </c>
      <c r="D98" s="205" t="s">
        <v>482</v>
      </c>
      <c r="E98" s="206" t="s">
        <v>483</v>
      </c>
      <c r="F98" s="207">
        <v>10</v>
      </c>
      <c r="G98" s="208">
        <v>150000</v>
      </c>
      <c r="H98" s="203"/>
      <c r="I98" s="203"/>
      <c r="J98" s="203"/>
    </row>
    <row r="99" spans="1:10">
      <c r="A99" s="216">
        <v>45662</v>
      </c>
      <c r="B99" s="204" t="s">
        <v>496</v>
      </c>
      <c r="C99" s="205" t="s">
        <v>478</v>
      </c>
      <c r="D99" s="205" t="s">
        <v>479</v>
      </c>
      <c r="E99" s="206" t="s">
        <v>480</v>
      </c>
      <c r="F99" s="207">
        <v>5</v>
      </c>
      <c r="G99" s="208">
        <v>16000</v>
      </c>
      <c r="H99" s="203"/>
      <c r="I99" s="203"/>
      <c r="J99" s="203"/>
    </row>
    <row r="100" spans="1:10">
      <c r="A100" s="216">
        <v>45662</v>
      </c>
      <c r="B100" s="204" t="s">
        <v>496</v>
      </c>
      <c r="C100" s="205" t="s">
        <v>472</v>
      </c>
      <c r="D100" s="205" t="s">
        <v>473</v>
      </c>
      <c r="E100" s="206" t="s">
        <v>474</v>
      </c>
      <c r="F100" s="207">
        <v>10</v>
      </c>
      <c r="G100" s="208">
        <v>89000</v>
      </c>
      <c r="H100" s="203"/>
      <c r="I100" s="203"/>
      <c r="J100" s="203"/>
    </row>
    <row r="101" spans="1:10">
      <c r="A101" s="216">
        <v>45662</v>
      </c>
      <c r="B101" s="204" t="s">
        <v>496</v>
      </c>
      <c r="C101" s="205" t="s">
        <v>472</v>
      </c>
      <c r="D101" s="205" t="s">
        <v>473</v>
      </c>
      <c r="E101" s="206" t="s">
        <v>500</v>
      </c>
      <c r="F101" s="207">
        <v>10</v>
      </c>
      <c r="G101" s="208">
        <v>52000</v>
      </c>
      <c r="H101" s="203"/>
      <c r="I101" s="203"/>
      <c r="J101" s="203"/>
    </row>
    <row r="102" spans="1:10">
      <c r="A102" s="216">
        <v>45662</v>
      </c>
      <c r="B102" s="204" t="s">
        <v>501</v>
      </c>
      <c r="C102" s="205" t="s">
        <v>493</v>
      </c>
      <c r="D102" s="205" t="s">
        <v>502</v>
      </c>
      <c r="E102" s="206" t="s">
        <v>503</v>
      </c>
      <c r="F102" s="207">
        <v>12</v>
      </c>
      <c r="G102" s="208">
        <v>167000</v>
      </c>
      <c r="H102" s="203"/>
      <c r="I102" s="203"/>
      <c r="J102" s="203"/>
    </row>
    <row r="103" spans="1:10">
      <c r="A103" s="216">
        <v>45662</v>
      </c>
      <c r="B103" s="204" t="s">
        <v>496</v>
      </c>
      <c r="C103" s="205" t="s">
        <v>481</v>
      </c>
      <c r="D103" s="205" t="s">
        <v>482</v>
      </c>
      <c r="E103" s="206" t="s">
        <v>504</v>
      </c>
      <c r="F103" s="207">
        <v>5</v>
      </c>
      <c r="G103" s="208">
        <v>178000</v>
      </c>
      <c r="H103" s="203"/>
      <c r="I103" s="203"/>
      <c r="J103" s="203"/>
    </row>
    <row r="104" spans="1:10">
      <c r="A104" s="216">
        <v>45662</v>
      </c>
      <c r="B104" s="204" t="s">
        <v>496</v>
      </c>
      <c r="C104" s="205" t="s">
        <v>493</v>
      </c>
      <c r="D104" s="205" t="s">
        <v>494</v>
      </c>
      <c r="E104" s="206" t="s">
        <v>505</v>
      </c>
      <c r="F104" s="207">
        <v>20</v>
      </c>
      <c r="G104" s="208">
        <v>167000</v>
      </c>
      <c r="H104" s="203"/>
      <c r="I104" s="203"/>
      <c r="J104" s="203"/>
    </row>
    <row r="105" spans="1:10">
      <c r="A105" s="216">
        <v>45662</v>
      </c>
      <c r="B105" s="204" t="s">
        <v>506</v>
      </c>
      <c r="C105" s="205" t="s">
        <v>478</v>
      </c>
      <c r="D105" s="205" t="s">
        <v>479</v>
      </c>
      <c r="E105" s="206" t="s">
        <v>480</v>
      </c>
      <c r="F105" s="207">
        <v>5</v>
      </c>
      <c r="G105" s="208">
        <v>16000</v>
      </c>
      <c r="H105" s="203"/>
      <c r="I105" s="203"/>
      <c r="J105" s="203"/>
    </row>
    <row r="106" spans="1:10">
      <c r="A106" s="216">
        <v>45662</v>
      </c>
      <c r="B106" s="204" t="s">
        <v>506</v>
      </c>
      <c r="C106" s="205" t="s">
        <v>507</v>
      </c>
      <c r="D106" s="205" t="s">
        <v>486</v>
      </c>
      <c r="E106" s="206" t="s">
        <v>508</v>
      </c>
      <c r="F106" s="207">
        <v>5</v>
      </c>
      <c r="G106" s="208">
        <v>64000</v>
      </c>
      <c r="H106" s="203"/>
      <c r="I106" s="203"/>
      <c r="J106" s="203"/>
    </row>
    <row r="107" spans="1:10">
      <c r="A107" s="216">
        <v>45662</v>
      </c>
      <c r="B107" s="204" t="s">
        <v>506</v>
      </c>
      <c r="C107" s="205" t="s">
        <v>493</v>
      </c>
      <c r="D107" s="205" t="s">
        <v>494</v>
      </c>
      <c r="E107" s="206" t="s">
        <v>505</v>
      </c>
      <c r="F107" s="207">
        <v>10</v>
      </c>
      <c r="G107" s="208">
        <v>167000</v>
      </c>
      <c r="H107" s="203"/>
      <c r="I107" s="203"/>
      <c r="J107" s="203"/>
    </row>
    <row r="108" spans="1:10">
      <c r="A108" s="216">
        <v>45662</v>
      </c>
      <c r="B108" s="204" t="s">
        <v>506</v>
      </c>
      <c r="C108" s="205" t="s">
        <v>472</v>
      </c>
      <c r="D108" s="205" t="s">
        <v>473</v>
      </c>
      <c r="E108" s="206" t="s">
        <v>474</v>
      </c>
      <c r="F108" s="207">
        <v>5</v>
      </c>
      <c r="G108" s="208">
        <v>89000</v>
      </c>
      <c r="H108" s="203"/>
      <c r="I108" s="203"/>
      <c r="J108" s="203"/>
    </row>
    <row r="109" spans="1:10">
      <c r="A109" s="216">
        <v>45663</v>
      </c>
      <c r="B109" s="204" t="s">
        <v>471</v>
      </c>
      <c r="C109" s="205" t="s">
        <v>475</v>
      </c>
      <c r="D109" s="205" t="s">
        <v>476</v>
      </c>
      <c r="E109" s="206" t="s">
        <v>477</v>
      </c>
      <c r="F109" s="207">
        <v>12</v>
      </c>
      <c r="G109" s="208">
        <v>26000</v>
      </c>
      <c r="H109" s="203"/>
      <c r="I109" s="203"/>
      <c r="J109" s="203"/>
    </row>
    <row r="110" spans="1:10">
      <c r="A110" s="216">
        <v>45663</v>
      </c>
      <c r="B110" s="204" t="s">
        <v>484</v>
      </c>
      <c r="C110" s="205" t="s">
        <v>478</v>
      </c>
      <c r="D110" s="205" t="s">
        <v>479</v>
      </c>
      <c r="E110" s="206" t="s">
        <v>480</v>
      </c>
      <c r="F110" s="207">
        <v>5</v>
      </c>
      <c r="G110" s="208">
        <v>16000</v>
      </c>
      <c r="H110" s="203"/>
      <c r="I110" s="203"/>
      <c r="J110" s="203"/>
    </row>
    <row r="111" spans="1:10">
      <c r="A111" s="216">
        <v>45663</v>
      </c>
      <c r="B111" s="204" t="s">
        <v>471</v>
      </c>
      <c r="C111" s="205" t="s">
        <v>493</v>
      </c>
      <c r="D111" s="205" t="s">
        <v>502</v>
      </c>
      <c r="E111" s="206" t="s">
        <v>503</v>
      </c>
      <c r="F111" s="207">
        <v>20</v>
      </c>
      <c r="G111" s="208">
        <v>167000</v>
      </c>
      <c r="H111" s="203"/>
      <c r="I111" s="203"/>
      <c r="J111" s="203"/>
    </row>
    <row r="112" spans="1:10">
      <c r="A112" s="216">
        <v>45663</v>
      </c>
      <c r="B112" s="204" t="s">
        <v>471</v>
      </c>
      <c r="C112" s="205" t="s">
        <v>481</v>
      </c>
      <c r="D112" s="205" t="s">
        <v>482</v>
      </c>
      <c r="E112" s="206" t="s">
        <v>504</v>
      </c>
      <c r="F112" s="207">
        <v>10</v>
      </c>
      <c r="G112" s="208">
        <v>178000</v>
      </c>
      <c r="H112" s="203"/>
      <c r="I112" s="203"/>
      <c r="J112" s="203"/>
    </row>
    <row r="113" spans="1:10">
      <c r="A113" s="216">
        <v>45663</v>
      </c>
      <c r="B113" s="204" t="s">
        <v>471</v>
      </c>
      <c r="C113" s="205" t="s">
        <v>481</v>
      </c>
      <c r="D113" s="205" t="s">
        <v>482</v>
      </c>
      <c r="E113" s="206" t="s">
        <v>483</v>
      </c>
      <c r="F113" s="207">
        <v>10</v>
      </c>
      <c r="G113" s="208">
        <v>150000</v>
      </c>
      <c r="H113" s="203"/>
      <c r="I113" s="203"/>
      <c r="J113" s="203"/>
    </row>
    <row r="114" spans="1:10">
      <c r="A114" s="216">
        <v>45663</v>
      </c>
      <c r="B114" s="204" t="s">
        <v>484</v>
      </c>
      <c r="C114" s="205" t="s">
        <v>485</v>
      </c>
      <c r="D114" s="205" t="s">
        <v>486</v>
      </c>
      <c r="E114" s="206" t="s">
        <v>487</v>
      </c>
      <c r="F114" s="207">
        <v>10</v>
      </c>
      <c r="G114" s="208">
        <v>30000</v>
      </c>
      <c r="H114" s="203"/>
      <c r="I114" s="203"/>
      <c r="J114" s="203"/>
    </row>
    <row r="115" spans="1:10">
      <c r="A115" s="216">
        <v>45663</v>
      </c>
      <c r="B115" s="204" t="s">
        <v>471</v>
      </c>
      <c r="C115" s="205" t="s">
        <v>493</v>
      </c>
      <c r="D115" s="205" t="s">
        <v>494</v>
      </c>
      <c r="E115" s="206" t="s">
        <v>505</v>
      </c>
      <c r="F115" s="207">
        <v>5</v>
      </c>
      <c r="G115" s="208">
        <v>167000</v>
      </c>
      <c r="H115" s="203"/>
      <c r="I115" s="203"/>
      <c r="J115" s="203"/>
    </row>
    <row r="116" spans="1:10">
      <c r="A116" s="216">
        <v>45663</v>
      </c>
      <c r="B116" s="204" t="s">
        <v>492</v>
      </c>
      <c r="C116" s="205" t="s">
        <v>475</v>
      </c>
      <c r="D116" s="205" t="s">
        <v>476</v>
      </c>
      <c r="E116" s="206" t="s">
        <v>477</v>
      </c>
      <c r="F116" s="207">
        <v>10</v>
      </c>
      <c r="G116" s="208">
        <v>26000</v>
      </c>
      <c r="H116" s="203"/>
      <c r="I116" s="203"/>
      <c r="J116" s="203"/>
    </row>
    <row r="117" spans="1:10">
      <c r="A117" s="216">
        <v>45663</v>
      </c>
      <c r="B117" s="204" t="s">
        <v>492</v>
      </c>
      <c r="C117" s="205" t="s">
        <v>481</v>
      </c>
      <c r="D117" s="205" t="s">
        <v>482</v>
      </c>
      <c r="E117" s="206" t="s">
        <v>483</v>
      </c>
      <c r="F117" s="207">
        <v>10</v>
      </c>
      <c r="G117" s="208">
        <v>150000</v>
      </c>
      <c r="H117" s="203"/>
      <c r="I117" s="203"/>
      <c r="J117" s="203"/>
    </row>
    <row r="118" spans="1:10">
      <c r="A118" s="216">
        <v>45663</v>
      </c>
      <c r="B118" s="204" t="s">
        <v>491</v>
      </c>
      <c r="C118" s="205" t="s">
        <v>488</v>
      </c>
      <c r="D118" s="205" t="s">
        <v>489</v>
      </c>
      <c r="E118" s="206" t="s">
        <v>490</v>
      </c>
      <c r="F118" s="207">
        <v>14</v>
      </c>
      <c r="G118" s="208">
        <v>200000</v>
      </c>
      <c r="H118" s="203"/>
      <c r="I118" s="203"/>
      <c r="J118" s="203"/>
    </row>
    <row r="119" spans="1:10">
      <c r="A119" s="216">
        <v>45663</v>
      </c>
      <c r="B119" s="204" t="s">
        <v>492</v>
      </c>
      <c r="C119" s="205" t="s">
        <v>485</v>
      </c>
      <c r="D119" s="205" t="s">
        <v>486</v>
      </c>
      <c r="E119" s="206" t="s">
        <v>487</v>
      </c>
      <c r="F119" s="207">
        <v>15</v>
      </c>
      <c r="G119" s="208">
        <v>30000</v>
      </c>
      <c r="H119" s="203"/>
      <c r="I119" s="203"/>
      <c r="J119" s="203"/>
    </row>
    <row r="120" spans="1:10">
      <c r="A120" s="216">
        <v>45663</v>
      </c>
      <c r="B120" s="204" t="s">
        <v>492</v>
      </c>
      <c r="C120" s="205" t="s">
        <v>493</v>
      </c>
      <c r="D120" s="205" t="s">
        <v>494</v>
      </c>
      <c r="E120" s="206" t="s">
        <v>495</v>
      </c>
      <c r="F120" s="207">
        <v>15</v>
      </c>
      <c r="G120" s="208">
        <v>54000</v>
      </c>
      <c r="H120" s="203"/>
      <c r="I120" s="203"/>
      <c r="J120" s="203"/>
    </row>
    <row r="121" spans="1:10">
      <c r="A121" s="216">
        <v>45663</v>
      </c>
      <c r="B121" s="204" t="s">
        <v>496</v>
      </c>
      <c r="C121" s="205" t="s">
        <v>472</v>
      </c>
      <c r="D121" s="205" t="s">
        <v>473</v>
      </c>
      <c r="E121" s="206" t="s">
        <v>500</v>
      </c>
      <c r="F121" s="207">
        <v>10</v>
      </c>
      <c r="G121" s="208">
        <v>52000</v>
      </c>
      <c r="H121" s="203"/>
      <c r="I121" s="203"/>
      <c r="J121" s="203"/>
    </row>
    <row r="122" spans="1:10">
      <c r="A122" s="216">
        <v>45663</v>
      </c>
      <c r="B122" s="204" t="s">
        <v>496</v>
      </c>
      <c r="C122" s="205" t="s">
        <v>493</v>
      </c>
      <c r="D122" s="205" t="s">
        <v>494</v>
      </c>
      <c r="E122" s="206" t="s">
        <v>495</v>
      </c>
      <c r="F122" s="207">
        <v>10</v>
      </c>
      <c r="G122" s="208">
        <v>54000</v>
      </c>
      <c r="H122" s="203"/>
      <c r="I122" s="203"/>
      <c r="J122" s="203"/>
    </row>
    <row r="123" spans="1:10">
      <c r="A123" s="216">
        <v>45663</v>
      </c>
      <c r="B123" s="204" t="s">
        <v>496</v>
      </c>
      <c r="C123" s="205" t="s">
        <v>472</v>
      </c>
      <c r="D123" s="205" t="s">
        <v>473</v>
      </c>
      <c r="E123" s="206" t="s">
        <v>500</v>
      </c>
      <c r="F123" s="207">
        <v>10</v>
      </c>
      <c r="G123" s="208">
        <v>52000</v>
      </c>
      <c r="H123" s="203"/>
      <c r="I123" s="203"/>
      <c r="J123" s="203"/>
    </row>
    <row r="124" spans="1:10">
      <c r="A124" s="216">
        <v>45663</v>
      </c>
      <c r="B124" s="204" t="s">
        <v>496</v>
      </c>
      <c r="C124" s="205" t="s">
        <v>475</v>
      </c>
      <c r="D124" s="205" t="s">
        <v>476</v>
      </c>
      <c r="E124" s="206" t="s">
        <v>497</v>
      </c>
      <c r="F124" s="207">
        <v>10</v>
      </c>
      <c r="G124" s="208">
        <v>26000</v>
      </c>
      <c r="H124" s="203"/>
      <c r="I124" s="203"/>
      <c r="J124" s="203"/>
    </row>
    <row r="125" spans="1:10">
      <c r="A125" s="216">
        <v>45663</v>
      </c>
      <c r="B125" s="204" t="s">
        <v>496</v>
      </c>
      <c r="C125" s="205" t="s">
        <v>485</v>
      </c>
      <c r="D125" s="205" t="s">
        <v>486</v>
      </c>
      <c r="E125" s="206" t="s">
        <v>487</v>
      </c>
      <c r="F125" s="207">
        <v>10</v>
      </c>
      <c r="G125" s="208">
        <v>30000</v>
      </c>
      <c r="H125" s="203"/>
      <c r="I125" s="203"/>
      <c r="J125" s="203"/>
    </row>
    <row r="126" spans="1:10">
      <c r="A126" s="216">
        <v>45663</v>
      </c>
      <c r="B126" s="204" t="s">
        <v>496</v>
      </c>
      <c r="C126" s="205" t="s">
        <v>481</v>
      </c>
      <c r="D126" s="205" t="s">
        <v>482</v>
      </c>
      <c r="E126" s="206" t="s">
        <v>504</v>
      </c>
      <c r="F126" s="207">
        <v>5</v>
      </c>
      <c r="G126" s="208">
        <v>178000</v>
      </c>
      <c r="H126" s="203"/>
      <c r="I126" s="203"/>
      <c r="J126" s="203"/>
    </row>
    <row r="127" spans="1:10">
      <c r="A127" s="216">
        <v>45663</v>
      </c>
      <c r="B127" s="204" t="s">
        <v>506</v>
      </c>
      <c r="C127" s="205" t="s">
        <v>485</v>
      </c>
      <c r="D127" s="205" t="s">
        <v>486</v>
      </c>
      <c r="E127" s="206" t="s">
        <v>487</v>
      </c>
      <c r="F127" s="207">
        <v>20</v>
      </c>
      <c r="G127" s="208">
        <v>30000</v>
      </c>
      <c r="H127" s="203"/>
      <c r="I127" s="203"/>
      <c r="J127" s="203"/>
    </row>
    <row r="128" spans="1:10">
      <c r="A128" s="216">
        <v>45663</v>
      </c>
      <c r="B128" s="204" t="s">
        <v>506</v>
      </c>
      <c r="C128" s="205" t="s">
        <v>493</v>
      </c>
      <c r="D128" s="205" t="s">
        <v>494</v>
      </c>
      <c r="E128" s="206" t="s">
        <v>495</v>
      </c>
      <c r="F128" s="207">
        <v>10</v>
      </c>
      <c r="G128" s="208">
        <v>54000</v>
      </c>
      <c r="H128" s="203"/>
      <c r="I128" s="203"/>
      <c r="J128" s="203"/>
    </row>
    <row r="129" spans="1:10">
      <c r="A129" s="216">
        <v>45663</v>
      </c>
      <c r="B129" s="204" t="s">
        <v>506</v>
      </c>
      <c r="C129" s="205" t="s">
        <v>472</v>
      </c>
      <c r="D129" s="205" t="s">
        <v>473</v>
      </c>
      <c r="E129" s="206" t="s">
        <v>500</v>
      </c>
      <c r="F129" s="207">
        <v>10</v>
      </c>
      <c r="G129" s="208">
        <v>52000</v>
      </c>
      <c r="H129" s="203"/>
      <c r="I129" s="203"/>
      <c r="J129" s="203"/>
    </row>
    <row r="130" spans="1:10">
      <c r="A130" s="216">
        <v>45663</v>
      </c>
      <c r="B130" s="204" t="s">
        <v>506</v>
      </c>
      <c r="C130" s="205" t="s">
        <v>498</v>
      </c>
      <c r="D130" s="205" t="s">
        <v>494</v>
      </c>
      <c r="E130" s="206" t="s">
        <v>499</v>
      </c>
      <c r="F130" s="207">
        <v>5</v>
      </c>
      <c r="G130" s="208">
        <v>128000</v>
      </c>
      <c r="H130" s="203"/>
      <c r="I130" s="203"/>
      <c r="J130" s="203"/>
    </row>
    <row r="131" spans="1:10">
      <c r="A131" s="216">
        <v>45663</v>
      </c>
      <c r="B131" s="204" t="s">
        <v>506</v>
      </c>
      <c r="C131" s="205" t="s">
        <v>472</v>
      </c>
      <c r="D131" s="205" t="s">
        <v>473</v>
      </c>
      <c r="E131" s="206" t="s">
        <v>474</v>
      </c>
      <c r="F131" s="207">
        <v>5</v>
      </c>
      <c r="G131" s="208">
        <v>89000</v>
      </c>
      <c r="H131" s="203"/>
      <c r="I131" s="203"/>
      <c r="J131" s="203"/>
    </row>
    <row r="132" spans="1:10">
      <c r="A132" s="217">
        <v>45663</v>
      </c>
      <c r="B132" s="209" t="s">
        <v>506</v>
      </c>
      <c r="C132" s="210" t="s">
        <v>481</v>
      </c>
      <c r="D132" s="210" t="s">
        <v>482</v>
      </c>
      <c r="E132" s="211" t="s">
        <v>509</v>
      </c>
      <c r="F132" s="212">
        <v>8</v>
      </c>
      <c r="G132" s="213">
        <v>150000</v>
      </c>
      <c r="H132" s="214"/>
      <c r="I132" s="203"/>
      <c r="J132" s="203"/>
    </row>
  </sheetData>
  <mergeCells count="1">
    <mergeCell ref="A1:H1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C20F-BF39-46A6-A730-8B62B76334B9}">
  <dimension ref="B2:H37"/>
  <sheetViews>
    <sheetView workbookViewId="0">
      <selection activeCell="H9" sqref="H9"/>
    </sheetView>
  </sheetViews>
  <sheetFormatPr defaultColWidth="9.296875" defaultRowHeight="17.399999999999999"/>
  <cols>
    <col min="1" max="1" width="2.3984375" style="19" customWidth="1"/>
    <col min="2" max="2" width="9.296875" style="19"/>
    <col min="3" max="3" width="28" style="19" customWidth="1"/>
    <col min="4" max="6" width="14.69921875" style="253" customWidth="1"/>
    <col min="7" max="7" width="14.69921875" style="254" customWidth="1"/>
    <col min="8" max="8" width="11.69921875" style="254" customWidth="1"/>
    <col min="9" max="16384" width="9.296875" style="19"/>
  </cols>
  <sheetData>
    <row r="2" spans="2:8" ht="30">
      <c r="B2" s="218" t="s">
        <v>511</v>
      </c>
      <c r="C2" s="219"/>
      <c r="D2" s="220"/>
      <c r="E2" s="220"/>
      <c r="F2" s="220"/>
      <c r="G2" s="220"/>
      <c r="H2" s="221"/>
    </row>
    <row r="3" spans="2:8" ht="30">
      <c r="D3" s="222"/>
      <c r="E3" s="222"/>
      <c r="F3" s="222"/>
      <c r="G3" s="222"/>
      <c r="H3" s="223" t="s">
        <v>512</v>
      </c>
    </row>
    <row r="4" spans="2:8" ht="25.5" customHeight="1">
      <c r="B4" s="224" t="s">
        <v>513</v>
      </c>
      <c r="C4" s="225"/>
      <c r="D4" s="226" t="s">
        <v>514</v>
      </c>
      <c r="E4" s="227" t="s">
        <v>515</v>
      </c>
      <c r="F4" s="226" t="s">
        <v>516</v>
      </c>
      <c r="G4" s="226" t="s">
        <v>517</v>
      </c>
      <c r="H4" s="228" t="s">
        <v>518</v>
      </c>
    </row>
    <row r="5" spans="2:8" ht="19.5" customHeight="1">
      <c r="B5" s="229" t="s">
        <v>519</v>
      </c>
      <c r="C5" s="230" t="s">
        <v>520</v>
      </c>
      <c r="D5" s="231">
        <v>85200000</v>
      </c>
      <c r="E5" s="231">
        <v>93780000</v>
      </c>
      <c r="F5" s="232">
        <v>89030000</v>
      </c>
      <c r="G5" s="231">
        <v>4750000</v>
      </c>
      <c r="H5" s="233"/>
    </row>
    <row r="6" spans="2:8" ht="19.5" customHeight="1">
      <c r="B6" s="234"/>
      <c r="C6" s="235" t="s">
        <v>521</v>
      </c>
      <c r="D6" s="236">
        <v>7410000</v>
      </c>
      <c r="E6" s="236">
        <v>7200000</v>
      </c>
      <c r="F6" s="237">
        <v>6940000</v>
      </c>
      <c r="G6" s="236">
        <v>260000</v>
      </c>
      <c r="H6" s="238"/>
    </row>
    <row r="7" spans="2:8" ht="19.5" customHeight="1">
      <c r="B7" s="234"/>
      <c r="C7" s="235" t="s">
        <v>522</v>
      </c>
      <c r="D7" s="236">
        <v>11460000</v>
      </c>
      <c r="E7" s="236">
        <v>11460000</v>
      </c>
      <c r="F7" s="237">
        <v>9800000</v>
      </c>
      <c r="G7" s="236">
        <v>1660000</v>
      </c>
      <c r="H7" s="238"/>
    </row>
    <row r="8" spans="2:8" ht="19.5" customHeight="1">
      <c r="B8" s="234"/>
      <c r="C8" s="235" t="s">
        <v>523</v>
      </c>
      <c r="D8" s="236">
        <v>6000000</v>
      </c>
      <c r="E8" s="236">
        <v>6000000</v>
      </c>
      <c r="F8" s="237">
        <v>4500000</v>
      </c>
      <c r="G8" s="236">
        <v>1500000</v>
      </c>
      <c r="H8" s="238"/>
    </row>
    <row r="9" spans="2:8" ht="19.5" customHeight="1">
      <c r="B9" s="234"/>
      <c r="C9" s="235" t="s">
        <v>524</v>
      </c>
      <c r="D9" s="236">
        <v>7080000</v>
      </c>
      <c r="E9" s="236">
        <v>7080000</v>
      </c>
      <c r="F9" s="237">
        <v>5690980</v>
      </c>
      <c r="G9" s="236">
        <v>1389020</v>
      </c>
      <c r="H9" s="238"/>
    </row>
    <row r="10" spans="2:8" ht="19.5" customHeight="1">
      <c r="B10" s="234"/>
      <c r="C10" s="235" t="s">
        <v>525</v>
      </c>
      <c r="D10" s="236">
        <v>600000</v>
      </c>
      <c r="E10" s="236">
        <v>5400000</v>
      </c>
      <c r="F10" s="237">
        <v>5000000</v>
      </c>
      <c r="G10" s="236">
        <v>400000</v>
      </c>
      <c r="H10" s="238"/>
    </row>
    <row r="11" spans="2:8" s="243" customFormat="1" ht="19.5" customHeight="1">
      <c r="B11" s="239" t="s">
        <v>526</v>
      </c>
      <c r="C11" s="240"/>
      <c r="D11" s="241"/>
      <c r="E11" s="241"/>
      <c r="F11" s="241"/>
      <c r="G11" s="241"/>
      <c r="H11" s="242"/>
    </row>
    <row r="12" spans="2:8" ht="19.5" customHeight="1">
      <c r="B12" s="234" t="s">
        <v>527</v>
      </c>
      <c r="C12" s="235" t="s">
        <v>528</v>
      </c>
      <c r="D12" s="236">
        <v>1800000</v>
      </c>
      <c r="E12" s="236">
        <v>30035000</v>
      </c>
      <c r="F12" s="237">
        <v>30000000</v>
      </c>
      <c r="G12" s="236">
        <v>35000</v>
      </c>
      <c r="H12" s="238"/>
    </row>
    <row r="13" spans="2:8" ht="19.5" customHeight="1">
      <c r="B13" s="234"/>
      <c r="C13" s="235" t="s">
        <v>529</v>
      </c>
      <c r="D13" s="244">
        <v>1800000</v>
      </c>
      <c r="E13" s="245">
        <v>1800000</v>
      </c>
      <c r="F13" s="237">
        <v>150000</v>
      </c>
      <c r="G13" s="236">
        <v>1650000</v>
      </c>
      <c r="H13" s="238"/>
    </row>
    <row r="14" spans="2:8" ht="19.5" customHeight="1">
      <c r="B14" s="234"/>
      <c r="C14" s="235" t="s">
        <v>530</v>
      </c>
      <c r="D14" s="244">
        <v>560000</v>
      </c>
      <c r="E14" s="245">
        <v>560000</v>
      </c>
      <c r="F14" s="237">
        <v>480000</v>
      </c>
      <c r="G14" s="236">
        <v>80000</v>
      </c>
      <c r="H14" s="238"/>
    </row>
    <row r="15" spans="2:8" s="243" customFormat="1" ht="19.5" customHeight="1">
      <c r="B15" s="239" t="s">
        <v>526</v>
      </c>
      <c r="C15" s="240"/>
      <c r="D15" s="241"/>
      <c r="E15" s="241"/>
      <c r="F15" s="241"/>
      <c r="G15" s="241"/>
      <c r="H15" s="242"/>
    </row>
    <row r="16" spans="2:8" ht="19.5" customHeight="1">
      <c r="B16" s="234" t="s">
        <v>531</v>
      </c>
      <c r="C16" s="235" t="s">
        <v>532</v>
      </c>
      <c r="D16" s="236">
        <v>3300000</v>
      </c>
      <c r="E16" s="236">
        <v>3295000</v>
      </c>
      <c r="F16" s="237">
        <v>2854000</v>
      </c>
      <c r="G16" s="236">
        <v>441000</v>
      </c>
      <c r="H16" s="238"/>
    </row>
    <row r="17" spans="2:8" ht="19.5" customHeight="1">
      <c r="B17" s="234"/>
      <c r="C17" s="235" t="s">
        <v>533</v>
      </c>
      <c r="D17" s="236">
        <v>3540000</v>
      </c>
      <c r="E17" s="236">
        <v>3540000</v>
      </c>
      <c r="F17" s="237">
        <v>378520</v>
      </c>
      <c r="G17" s="236">
        <v>3161480</v>
      </c>
      <c r="H17" s="238"/>
    </row>
    <row r="18" spans="2:8" ht="19.5" customHeight="1">
      <c r="B18" s="234"/>
      <c r="C18" s="235" t="s">
        <v>534</v>
      </c>
      <c r="D18" s="236">
        <v>480000</v>
      </c>
      <c r="E18" s="236">
        <v>480000</v>
      </c>
      <c r="F18" s="237">
        <v>400000</v>
      </c>
      <c r="G18" s="236">
        <v>80000</v>
      </c>
      <c r="H18" s="238"/>
    </row>
    <row r="19" spans="2:8" ht="19.5" customHeight="1">
      <c r="B19" s="234"/>
      <c r="C19" s="235" t="s">
        <v>535</v>
      </c>
      <c r="D19" s="236">
        <v>120000</v>
      </c>
      <c r="E19" s="236">
        <v>120000</v>
      </c>
      <c r="F19" s="237">
        <v>9710</v>
      </c>
      <c r="G19" s="236">
        <v>110290</v>
      </c>
      <c r="H19" s="238"/>
    </row>
    <row r="20" spans="2:8" ht="19.5" customHeight="1">
      <c r="B20" s="234"/>
      <c r="C20" s="235" t="s">
        <v>536</v>
      </c>
      <c r="D20" s="236">
        <v>4800000</v>
      </c>
      <c r="E20" s="236">
        <v>4800000</v>
      </c>
      <c r="F20" s="237">
        <v>3751236</v>
      </c>
      <c r="G20" s="236">
        <v>1048764</v>
      </c>
      <c r="H20" s="238"/>
    </row>
    <row r="21" spans="2:8" s="243" customFormat="1" ht="19.5" customHeight="1">
      <c r="B21" s="239" t="s">
        <v>537</v>
      </c>
      <c r="C21" s="240"/>
      <c r="D21" s="246"/>
      <c r="E21" s="246"/>
      <c r="F21" s="246"/>
      <c r="G21" s="241"/>
      <c r="H21" s="242"/>
    </row>
    <row r="22" spans="2:8" ht="19.5" customHeight="1">
      <c r="B22" s="234" t="s">
        <v>538</v>
      </c>
      <c r="C22" s="235" t="s">
        <v>539</v>
      </c>
      <c r="D22" s="247">
        <v>14000000</v>
      </c>
      <c r="E22" s="244">
        <v>15500000</v>
      </c>
      <c r="F22" s="237">
        <v>14992350</v>
      </c>
      <c r="G22" s="236">
        <v>507650</v>
      </c>
      <c r="H22" s="238"/>
    </row>
    <row r="23" spans="2:8" ht="19.5" customHeight="1">
      <c r="B23" s="234"/>
      <c r="C23" s="235" t="s">
        <v>540</v>
      </c>
      <c r="D23" s="236">
        <v>500000</v>
      </c>
      <c r="E23" s="236">
        <v>500000</v>
      </c>
      <c r="F23" s="237">
        <v>320000</v>
      </c>
      <c r="G23" s="236">
        <v>180000</v>
      </c>
      <c r="H23" s="238"/>
    </row>
    <row r="24" spans="2:8" ht="19.5" customHeight="1">
      <c r="B24" s="234"/>
      <c r="C24" s="235" t="s">
        <v>541</v>
      </c>
      <c r="D24" s="236">
        <v>1200000</v>
      </c>
      <c r="E24" s="236">
        <v>1200000</v>
      </c>
      <c r="F24" s="237">
        <v>1150000</v>
      </c>
      <c r="G24" s="236">
        <v>50000</v>
      </c>
      <c r="H24" s="238"/>
    </row>
    <row r="25" spans="2:8" ht="19.5" customHeight="1">
      <c r="B25" s="234"/>
      <c r="C25" s="235" t="s">
        <v>542</v>
      </c>
      <c r="D25" s="236">
        <v>3175000</v>
      </c>
      <c r="E25" s="236">
        <v>3175000</v>
      </c>
      <c r="F25" s="237">
        <v>3100000</v>
      </c>
      <c r="G25" s="236">
        <v>75000</v>
      </c>
      <c r="H25" s="238"/>
    </row>
    <row r="26" spans="2:8" ht="19.5" customHeight="1">
      <c r="B26" s="234"/>
      <c r="C26" s="235" t="s">
        <v>543</v>
      </c>
      <c r="D26" s="236">
        <v>9360000</v>
      </c>
      <c r="E26" s="236">
        <v>9360000</v>
      </c>
      <c r="F26" s="237">
        <v>810000</v>
      </c>
      <c r="G26" s="236">
        <v>8550000</v>
      </c>
      <c r="H26" s="238"/>
    </row>
    <row r="27" spans="2:8" s="243" customFormat="1" ht="19.5" customHeight="1">
      <c r="B27" s="239" t="s">
        <v>537</v>
      </c>
      <c r="C27" s="240"/>
      <c r="D27" s="241"/>
      <c r="E27" s="241"/>
      <c r="F27" s="241"/>
      <c r="G27" s="241"/>
      <c r="H27" s="242"/>
    </row>
    <row r="28" spans="2:8" ht="19.5" customHeight="1">
      <c r="B28" s="234" t="s">
        <v>544</v>
      </c>
      <c r="C28" s="235" t="s">
        <v>545</v>
      </c>
      <c r="D28" s="236">
        <v>541000</v>
      </c>
      <c r="E28" s="236">
        <v>500000</v>
      </c>
      <c r="F28" s="237">
        <v>480000</v>
      </c>
      <c r="G28" s="236">
        <v>20000</v>
      </c>
      <c r="H28" s="238"/>
    </row>
    <row r="29" spans="2:8" ht="19.5" customHeight="1">
      <c r="B29" s="234"/>
      <c r="C29" s="235" t="s">
        <v>546</v>
      </c>
      <c r="D29" s="236">
        <v>1000000</v>
      </c>
      <c r="E29" s="236">
        <v>1000000</v>
      </c>
      <c r="F29" s="237">
        <v>487000</v>
      </c>
      <c r="G29" s="236">
        <v>513000</v>
      </c>
      <c r="H29" s="238"/>
    </row>
    <row r="30" spans="2:8" ht="19.5" customHeight="1">
      <c r="B30" s="234"/>
      <c r="C30" s="235" t="s">
        <v>547</v>
      </c>
      <c r="D30" s="236">
        <v>240000</v>
      </c>
      <c r="E30" s="236">
        <v>240000</v>
      </c>
      <c r="F30" s="237">
        <v>240000</v>
      </c>
      <c r="G30" s="236">
        <v>0</v>
      </c>
      <c r="H30" s="238"/>
    </row>
    <row r="31" spans="2:8" s="243" customFormat="1" ht="19.5" customHeight="1">
      <c r="B31" s="239" t="s">
        <v>537</v>
      </c>
      <c r="C31" s="240"/>
      <c r="D31" s="241"/>
      <c r="E31" s="241"/>
      <c r="F31" s="241"/>
      <c r="G31" s="241"/>
      <c r="H31" s="242"/>
    </row>
    <row r="32" spans="2:8" ht="19.5" customHeight="1">
      <c r="B32" s="234" t="s">
        <v>548</v>
      </c>
      <c r="C32" s="235" t="s">
        <v>549</v>
      </c>
      <c r="D32" s="236">
        <v>480000</v>
      </c>
      <c r="E32" s="236">
        <v>450000</v>
      </c>
      <c r="F32" s="237">
        <v>390000</v>
      </c>
      <c r="G32" s="236">
        <v>60000</v>
      </c>
      <c r="H32" s="238"/>
    </row>
    <row r="33" spans="2:8" ht="19.5" customHeight="1">
      <c r="B33" s="234"/>
      <c r="C33" s="235" t="s">
        <v>550</v>
      </c>
      <c r="D33" s="236">
        <v>789000</v>
      </c>
      <c r="E33" s="236">
        <v>750000</v>
      </c>
      <c r="F33" s="237">
        <v>750000</v>
      </c>
      <c r="G33" s="236">
        <v>0</v>
      </c>
      <c r="H33" s="238"/>
    </row>
    <row r="34" spans="2:8" ht="19.5" customHeight="1">
      <c r="B34" s="234"/>
      <c r="C34" s="235" t="s">
        <v>551</v>
      </c>
      <c r="D34" s="236">
        <v>380000</v>
      </c>
      <c r="E34" s="236">
        <v>380000</v>
      </c>
      <c r="F34" s="237">
        <v>350250</v>
      </c>
      <c r="G34" s="236">
        <v>29750</v>
      </c>
      <c r="H34" s="238"/>
    </row>
    <row r="35" spans="2:8" ht="19.5" customHeight="1">
      <c r="B35" s="234"/>
      <c r="C35" s="235" t="s">
        <v>552</v>
      </c>
      <c r="D35" s="236">
        <v>400000</v>
      </c>
      <c r="E35" s="236">
        <v>400000</v>
      </c>
      <c r="F35" s="237">
        <v>89000</v>
      </c>
      <c r="G35" s="236">
        <v>311000</v>
      </c>
      <c r="H35" s="238"/>
    </row>
    <row r="36" spans="2:8" ht="19.5" customHeight="1">
      <c r="B36" s="239" t="s">
        <v>537</v>
      </c>
      <c r="C36" s="240"/>
      <c r="D36" s="241"/>
      <c r="E36" s="241"/>
      <c r="F36" s="241"/>
      <c r="G36" s="241"/>
      <c r="H36" s="242"/>
    </row>
    <row r="37" spans="2:8" ht="19.5" customHeight="1">
      <c r="B37" s="248" t="s">
        <v>71</v>
      </c>
      <c r="C37" s="249"/>
      <c r="D37" s="250"/>
      <c r="E37" s="250"/>
      <c r="F37" s="250"/>
      <c r="G37" s="251"/>
      <c r="H37" s="252"/>
    </row>
  </sheetData>
  <mergeCells count="14">
    <mergeCell ref="B36:C36"/>
    <mergeCell ref="B37:C37"/>
    <mergeCell ref="B21:C21"/>
    <mergeCell ref="B22:B26"/>
    <mergeCell ref="B27:C27"/>
    <mergeCell ref="B28:B30"/>
    <mergeCell ref="B31:C31"/>
    <mergeCell ref="B32:B35"/>
    <mergeCell ref="B4:C4"/>
    <mergeCell ref="B5:B10"/>
    <mergeCell ref="B11:C11"/>
    <mergeCell ref="B12:B14"/>
    <mergeCell ref="B15:C15"/>
    <mergeCell ref="B16:B20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B9F-963F-4696-A98F-81DB23C80A13}">
  <dimension ref="A6:E21"/>
  <sheetViews>
    <sheetView workbookViewId="0">
      <selection activeCell="G19" sqref="G19"/>
    </sheetView>
  </sheetViews>
  <sheetFormatPr defaultRowHeight="17.399999999999999"/>
  <cols>
    <col min="2" max="2" width="8.8984375" bestFit="1" customWidth="1"/>
    <col min="3" max="5" width="13" bestFit="1" customWidth="1"/>
  </cols>
  <sheetData>
    <row r="6" spans="1:5">
      <c r="A6" s="298" t="s">
        <v>3240</v>
      </c>
      <c r="B6" s="298" t="s">
        <v>3241</v>
      </c>
      <c r="C6" s="298" t="s">
        <v>3242</v>
      </c>
      <c r="D6" s="298" t="s">
        <v>3243</v>
      </c>
      <c r="E6" s="298" t="s">
        <v>3244</v>
      </c>
    </row>
    <row r="7" spans="1:5">
      <c r="A7" s="299" t="s">
        <v>3245</v>
      </c>
      <c r="B7" s="300">
        <v>19600</v>
      </c>
      <c r="C7" s="299">
        <v>39</v>
      </c>
      <c r="D7" s="299">
        <v>34</v>
      </c>
      <c r="E7" s="299">
        <v>28</v>
      </c>
    </row>
    <row r="8" spans="1:5">
      <c r="A8" s="299" t="s">
        <v>3246</v>
      </c>
      <c r="B8" s="300">
        <v>25000</v>
      </c>
      <c r="C8" s="299">
        <v>28</v>
      </c>
      <c r="D8" s="299">
        <v>35</v>
      </c>
      <c r="E8" s="299">
        <v>24</v>
      </c>
    </row>
    <row r="9" spans="1:5">
      <c r="A9" s="299" t="s">
        <v>3247</v>
      </c>
      <c r="B9" s="300">
        <v>17800</v>
      </c>
      <c r="C9" s="299">
        <v>30</v>
      </c>
      <c r="D9" s="299">
        <v>44</v>
      </c>
      <c r="E9" s="299">
        <v>26</v>
      </c>
    </row>
    <row r="10" spans="1:5">
      <c r="A10" s="299" t="s">
        <v>3248</v>
      </c>
      <c r="B10" s="300">
        <v>23600</v>
      </c>
      <c r="C10" s="299">
        <v>15</v>
      </c>
      <c r="D10" s="299">
        <v>19</v>
      </c>
      <c r="E10" s="299">
        <v>31</v>
      </c>
    </row>
    <row r="11" spans="1:5">
      <c r="A11" s="299" t="s">
        <v>3249</v>
      </c>
      <c r="B11" s="300">
        <v>43400</v>
      </c>
      <c r="C11" s="299">
        <v>27</v>
      </c>
      <c r="D11" s="299">
        <v>38</v>
      </c>
      <c r="E11" s="299">
        <v>24</v>
      </c>
    </row>
    <row r="12" spans="1:5">
      <c r="A12" s="301" t="s">
        <v>102</v>
      </c>
      <c r="B12" s="302"/>
      <c r="C12" s="303"/>
      <c r="D12" s="303"/>
      <c r="E12" s="303"/>
    </row>
    <row r="15" spans="1:5">
      <c r="A15" s="304" t="s">
        <v>3250</v>
      </c>
      <c r="B15" s="304" t="s">
        <v>3251</v>
      </c>
      <c r="C15" s="304" t="s">
        <v>3252</v>
      </c>
      <c r="D15" s="304" t="s">
        <v>3253</v>
      </c>
      <c r="E15" s="305" t="s">
        <v>3254</v>
      </c>
    </row>
    <row r="16" spans="1:5">
      <c r="A16" s="306" t="s">
        <v>3255</v>
      </c>
      <c r="B16" s="307">
        <v>10</v>
      </c>
      <c r="C16" s="307">
        <v>100000</v>
      </c>
      <c r="D16" s="307">
        <v>5</v>
      </c>
      <c r="E16" s="308">
        <v>50000</v>
      </c>
    </row>
    <row r="17" spans="1:5">
      <c r="A17" s="309" t="s">
        <v>3256</v>
      </c>
      <c r="B17" s="310">
        <v>15</v>
      </c>
      <c r="C17" s="310">
        <v>150000</v>
      </c>
      <c r="D17" s="310">
        <v>4</v>
      </c>
      <c r="E17" s="311">
        <v>40000</v>
      </c>
    </row>
    <row r="18" spans="1:5">
      <c r="A18" s="309" t="s">
        <v>3257</v>
      </c>
      <c r="B18" s="310">
        <v>17</v>
      </c>
      <c r="C18" s="310">
        <v>230000</v>
      </c>
      <c r="D18" s="310">
        <v>7</v>
      </c>
      <c r="E18" s="311">
        <v>100000</v>
      </c>
    </row>
    <row r="19" spans="1:5">
      <c r="A19" s="309" t="s">
        <v>3258</v>
      </c>
      <c r="B19" s="310">
        <v>20</v>
      </c>
      <c r="C19" s="310">
        <v>180000</v>
      </c>
      <c r="D19" s="310">
        <v>6</v>
      </c>
      <c r="E19" s="311">
        <v>80000</v>
      </c>
    </row>
    <row r="20" spans="1:5">
      <c r="A20" s="312" t="s">
        <v>3259</v>
      </c>
      <c r="B20" s="313">
        <v>14</v>
      </c>
      <c r="C20" s="313">
        <v>200000</v>
      </c>
      <c r="D20" s="313">
        <v>4</v>
      </c>
      <c r="E20" s="314">
        <v>75000</v>
      </c>
    </row>
    <row r="21" spans="1:5">
      <c r="A21" s="315" t="s">
        <v>3260</v>
      </c>
      <c r="B21" s="316"/>
      <c r="C21" s="303"/>
      <c r="D21" s="317" t="s">
        <v>3261</v>
      </c>
      <c r="E21" s="303"/>
    </row>
  </sheetData>
  <mergeCells count="2">
    <mergeCell ref="A12:B12"/>
    <mergeCell ref="A21:B21"/>
  </mergeCells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68D2-F2EB-4D1E-A6FB-43858C6A1C38}">
  <dimension ref="A5:N66"/>
  <sheetViews>
    <sheetView workbookViewId="0">
      <selection activeCell="D7" sqref="D7"/>
    </sheetView>
  </sheetViews>
  <sheetFormatPr defaultColWidth="9" defaultRowHeight="17.399999999999999"/>
  <cols>
    <col min="1" max="1" width="9.59765625" style="319" customWidth="1"/>
    <col min="2" max="2" width="9.3984375" style="319" customWidth="1"/>
    <col min="3" max="3" width="12.59765625" style="319" customWidth="1"/>
    <col min="4" max="4" width="8.09765625" style="319" customWidth="1"/>
    <col min="5" max="6" width="5.59765625" style="319" customWidth="1"/>
    <col min="7" max="7" width="9.69921875" style="319" customWidth="1"/>
    <col min="8" max="8" width="11.59765625" style="319" customWidth="1"/>
    <col min="9" max="13" width="11" style="319" customWidth="1"/>
    <col min="14" max="14" width="11.59765625" style="319" customWidth="1"/>
    <col min="15" max="16384" width="9" style="319"/>
  </cols>
  <sheetData>
    <row r="5" spans="1:14" ht="34.5" customHeight="1">
      <c r="A5" s="318" t="s">
        <v>3262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</row>
    <row r="6" spans="1:14" ht="9.75" customHeight="1"/>
    <row r="7" spans="1:14" ht="24" customHeight="1">
      <c r="A7" s="320" t="s">
        <v>3263</v>
      </c>
      <c r="B7" s="320" t="s">
        <v>337</v>
      </c>
      <c r="C7" s="320" t="s">
        <v>3264</v>
      </c>
      <c r="D7" s="320" t="s">
        <v>3265</v>
      </c>
      <c r="E7" s="320" t="s">
        <v>3266</v>
      </c>
      <c r="F7" s="320" t="s">
        <v>3267</v>
      </c>
      <c r="G7" s="320" t="s">
        <v>3268</v>
      </c>
      <c r="H7" s="320" t="s">
        <v>3269</v>
      </c>
      <c r="I7" s="320" t="s">
        <v>3270</v>
      </c>
      <c r="J7" s="320" t="s">
        <v>3271</v>
      </c>
      <c r="K7" s="320" t="s">
        <v>3272</v>
      </c>
      <c r="L7" s="320" t="s">
        <v>3273</v>
      </c>
      <c r="M7" s="320" t="s">
        <v>3274</v>
      </c>
      <c r="N7" s="320" t="s">
        <v>3275</v>
      </c>
    </row>
    <row r="8" spans="1:14">
      <c r="A8" s="321">
        <v>214324</v>
      </c>
      <c r="B8" s="322" t="s">
        <v>3276</v>
      </c>
      <c r="C8" s="322" t="s">
        <v>3277</v>
      </c>
      <c r="D8" s="322" t="s">
        <v>3278</v>
      </c>
      <c r="E8" s="323">
        <v>6</v>
      </c>
      <c r="F8" s="323">
        <v>2</v>
      </c>
      <c r="G8" s="323">
        <v>3</v>
      </c>
      <c r="H8" s="324">
        <v>752800</v>
      </c>
      <c r="I8" s="324">
        <v>0</v>
      </c>
      <c r="J8" s="324">
        <v>60000</v>
      </c>
      <c r="K8" s="324">
        <v>0</v>
      </c>
      <c r="L8" s="324">
        <v>34480</v>
      </c>
      <c r="M8" s="324">
        <v>39500</v>
      </c>
      <c r="N8" s="324">
        <f>SUM(H8:J8)-SUM(K8:M8)</f>
        <v>738820</v>
      </c>
    </row>
    <row r="9" spans="1:14">
      <c r="A9" s="321">
        <v>140993</v>
      </c>
      <c r="B9" s="322" t="s">
        <v>3279</v>
      </c>
      <c r="C9" s="322" t="s">
        <v>3280</v>
      </c>
      <c r="D9" s="322" t="s">
        <v>3281</v>
      </c>
      <c r="E9" s="323">
        <v>2</v>
      </c>
      <c r="F9" s="323">
        <v>5</v>
      </c>
      <c r="G9" s="323">
        <v>1</v>
      </c>
      <c r="H9" s="324">
        <v>1423210</v>
      </c>
      <c r="I9" s="324">
        <v>300000</v>
      </c>
      <c r="J9" s="324">
        <v>20000</v>
      </c>
      <c r="K9" s="324">
        <v>17690</v>
      </c>
      <c r="L9" s="324">
        <v>73270</v>
      </c>
      <c r="M9" s="324">
        <v>83000</v>
      </c>
      <c r="N9" s="324">
        <f t="shared" ref="N9:N66" si="0">SUM(H9:J9)-SUM(K9:M9)</f>
        <v>1569250</v>
      </c>
    </row>
    <row r="10" spans="1:14">
      <c r="A10" s="321">
        <v>43940</v>
      </c>
      <c r="B10" s="322" t="s">
        <v>3282</v>
      </c>
      <c r="C10" s="322" t="s">
        <v>3283</v>
      </c>
      <c r="D10" s="322" t="s">
        <v>3278</v>
      </c>
      <c r="E10" s="323">
        <v>6</v>
      </c>
      <c r="F10" s="323">
        <v>2</v>
      </c>
      <c r="G10" s="323">
        <v>3</v>
      </c>
      <c r="H10" s="324">
        <v>752800</v>
      </c>
      <c r="I10" s="324">
        <v>0</v>
      </c>
      <c r="J10" s="324">
        <v>60000</v>
      </c>
      <c r="K10" s="324">
        <v>0</v>
      </c>
      <c r="L10" s="324">
        <v>34480</v>
      </c>
      <c r="M10" s="324">
        <v>39500</v>
      </c>
      <c r="N10" s="324">
        <f t="shared" si="0"/>
        <v>738820</v>
      </c>
    </row>
    <row r="11" spans="1:14">
      <c r="A11" s="321">
        <v>216360</v>
      </c>
      <c r="B11" s="322" t="s">
        <v>3284</v>
      </c>
      <c r="C11" s="322" t="s">
        <v>3280</v>
      </c>
      <c r="D11" s="322" t="s">
        <v>3285</v>
      </c>
      <c r="E11" s="323">
        <v>4</v>
      </c>
      <c r="F11" s="323">
        <v>3</v>
      </c>
      <c r="G11" s="323">
        <v>2</v>
      </c>
      <c r="H11" s="324">
        <v>1030680</v>
      </c>
      <c r="I11" s="324">
        <v>100000</v>
      </c>
      <c r="J11" s="324">
        <v>40000</v>
      </c>
      <c r="K11" s="324">
        <v>540</v>
      </c>
      <c r="L11" s="324">
        <v>47410</v>
      </c>
      <c r="M11" s="324">
        <v>56500</v>
      </c>
      <c r="N11" s="324">
        <f t="shared" si="0"/>
        <v>1066230</v>
      </c>
    </row>
    <row r="12" spans="1:14">
      <c r="A12" s="321">
        <v>213599</v>
      </c>
      <c r="B12" s="322" t="s">
        <v>3286</v>
      </c>
      <c r="C12" s="322" t="s">
        <v>3287</v>
      </c>
      <c r="D12" s="322" t="s">
        <v>3285</v>
      </c>
      <c r="E12" s="323">
        <v>4</v>
      </c>
      <c r="F12" s="323">
        <v>3</v>
      </c>
      <c r="G12" s="323">
        <v>1</v>
      </c>
      <c r="H12" s="324">
        <v>1030680</v>
      </c>
      <c r="I12" s="324">
        <v>100000</v>
      </c>
      <c r="J12" s="324">
        <v>20000</v>
      </c>
      <c r="K12" s="324">
        <v>1810</v>
      </c>
      <c r="L12" s="324">
        <v>47410</v>
      </c>
      <c r="M12" s="324">
        <v>56500</v>
      </c>
      <c r="N12" s="324">
        <f t="shared" si="0"/>
        <v>1044960</v>
      </c>
    </row>
    <row r="13" spans="1:14">
      <c r="A13" s="321">
        <v>116612</v>
      </c>
      <c r="B13" s="322" t="s">
        <v>3288</v>
      </c>
      <c r="C13" s="322" t="s">
        <v>3289</v>
      </c>
      <c r="D13" s="322" t="s">
        <v>346</v>
      </c>
      <c r="E13" s="323">
        <v>3</v>
      </c>
      <c r="F13" s="323">
        <v>4</v>
      </c>
      <c r="G13" s="323">
        <v>3</v>
      </c>
      <c r="H13" s="324">
        <v>1212760</v>
      </c>
      <c r="I13" s="324">
        <v>200000</v>
      </c>
      <c r="J13" s="324">
        <v>60000</v>
      </c>
      <c r="K13" s="324">
        <v>3220</v>
      </c>
      <c r="L13" s="324">
        <v>60340</v>
      </c>
      <c r="M13" s="324">
        <v>73500</v>
      </c>
      <c r="N13" s="324">
        <f t="shared" si="0"/>
        <v>1335700</v>
      </c>
    </row>
    <row r="14" spans="1:14">
      <c r="A14" s="321">
        <v>215469</v>
      </c>
      <c r="B14" s="322" t="s">
        <v>3290</v>
      </c>
      <c r="C14" s="322" t="s">
        <v>3291</v>
      </c>
      <c r="D14" s="322" t="s">
        <v>3285</v>
      </c>
      <c r="E14" s="323">
        <v>4</v>
      </c>
      <c r="F14" s="323">
        <v>3</v>
      </c>
      <c r="G14" s="323">
        <v>1</v>
      </c>
      <c r="H14" s="324">
        <v>1030680</v>
      </c>
      <c r="I14" s="324">
        <v>100000</v>
      </c>
      <c r="J14" s="324">
        <v>20000</v>
      </c>
      <c r="K14" s="324">
        <v>1810</v>
      </c>
      <c r="L14" s="324">
        <v>47410</v>
      </c>
      <c r="M14" s="324">
        <v>56500</v>
      </c>
      <c r="N14" s="324">
        <f t="shared" si="0"/>
        <v>1044960</v>
      </c>
    </row>
    <row r="15" spans="1:14">
      <c r="A15" s="321">
        <v>16976</v>
      </c>
      <c r="B15" s="322" t="s">
        <v>3292</v>
      </c>
      <c r="C15" s="322" t="s">
        <v>3280</v>
      </c>
      <c r="D15" s="322" t="s">
        <v>3293</v>
      </c>
      <c r="E15" s="323">
        <v>1</v>
      </c>
      <c r="F15" s="323">
        <v>6</v>
      </c>
      <c r="G15" s="323">
        <v>3</v>
      </c>
      <c r="H15" s="324">
        <v>1657110</v>
      </c>
      <c r="I15" s="324">
        <v>400000</v>
      </c>
      <c r="J15" s="324">
        <v>60000</v>
      </c>
      <c r="K15" s="324">
        <v>18400</v>
      </c>
      <c r="L15" s="324">
        <v>73270</v>
      </c>
      <c r="M15" s="324">
        <v>98500</v>
      </c>
      <c r="N15" s="324">
        <f t="shared" si="0"/>
        <v>1926940</v>
      </c>
    </row>
    <row r="16" spans="1:14">
      <c r="A16" s="321">
        <v>130211</v>
      </c>
      <c r="B16" s="322" t="s">
        <v>3294</v>
      </c>
      <c r="C16" s="322" t="s">
        <v>3295</v>
      </c>
      <c r="D16" s="322" t="s">
        <v>3293</v>
      </c>
      <c r="E16" s="323">
        <v>1</v>
      </c>
      <c r="F16" s="323">
        <v>6</v>
      </c>
      <c r="G16" s="323">
        <v>1</v>
      </c>
      <c r="H16" s="324">
        <v>1657110</v>
      </c>
      <c r="I16" s="324">
        <v>400000</v>
      </c>
      <c r="J16" s="324">
        <v>20000</v>
      </c>
      <c r="K16" s="324">
        <v>28480</v>
      </c>
      <c r="L16" s="324">
        <v>73270</v>
      </c>
      <c r="M16" s="324">
        <v>98500</v>
      </c>
      <c r="N16" s="324">
        <f t="shared" si="0"/>
        <v>1876860</v>
      </c>
    </row>
    <row r="17" spans="1:14">
      <c r="A17" s="321">
        <v>140936</v>
      </c>
      <c r="B17" s="322" t="s">
        <v>3296</v>
      </c>
      <c r="C17" s="322" t="s">
        <v>3277</v>
      </c>
      <c r="D17" s="322" t="s">
        <v>346</v>
      </c>
      <c r="E17" s="323">
        <v>3</v>
      </c>
      <c r="F17" s="323">
        <v>4</v>
      </c>
      <c r="G17" s="323">
        <v>3</v>
      </c>
      <c r="H17" s="324">
        <v>1212760</v>
      </c>
      <c r="I17" s="324">
        <v>200000</v>
      </c>
      <c r="J17" s="324">
        <v>60000</v>
      </c>
      <c r="K17" s="324">
        <v>3220</v>
      </c>
      <c r="L17" s="324">
        <v>60340</v>
      </c>
      <c r="M17" s="324">
        <v>73500</v>
      </c>
      <c r="N17" s="324">
        <f t="shared" si="0"/>
        <v>1335700</v>
      </c>
    </row>
    <row r="18" spans="1:14">
      <c r="A18" s="321">
        <v>139171</v>
      </c>
      <c r="B18" s="322" t="s">
        <v>3297</v>
      </c>
      <c r="C18" s="322" t="s">
        <v>3287</v>
      </c>
      <c r="D18" s="322" t="s">
        <v>346</v>
      </c>
      <c r="E18" s="323">
        <v>3</v>
      </c>
      <c r="F18" s="323">
        <v>4</v>
      </c>
      <c r="G18" s="323">
        <v>2</v>
      </c>
      <c r="H18" s="324">
        <v>1212760</v>
      </c>
      <c r="I18" s="324">
        <v>200000</v>
      </c>
      <c r="J18" s="324">
        <v>40000</v>
      </c>
      <c r="K18" s="324">
        <v>7710</v>
      </c>
      <c r="L18" s="324">
        <v>60340</v>
      </c>
      <c r="M18" s="324">
        <v>69000</v>
      </c>
      <c r="N18" s="324">
        <f t="shared" si="0"/>
        <v>1315710</v>
      </c>
    </row>
    <row r="19" spans="1:14">
      <c r="A19" s="321">
        <v>218016</v>
      </c>
      <c r="B19" s="322" t="s">
        <v>2078</v>
      </c>
      <c r="C19" s="322" t="s">
        <v>3277</v>
      </c>
      <c r="D19" s="322" t="s">
        <v>3285</v>
      </c>
      <c r="E19" s="323">
        <v>4</v>
      </c>
      <c r="F19" s="323">
        <v>3</v>
      </c>
      <c r="G19" s="323">
        <v>1</v>
      </c>
      <c r="H19" s="324">
        <v>1030680</v>
      </c>
      <c r="I19" s="324">
        <v>100000</v>
      </c>
      <c r="J19" s="324">
        <v>20000</v>
      </c>
      <c r="K19" s="324">
        <v>1810</v>
      </c>
      <c r="L19" s="324">
        <v>47410</v>
      </c>
      <c r="M19" s="324">
        <v>56500</v>
      </c>
      <c r="N19" s="324">
        <f t="shared" si="0"/>
        <v>1044960</v>
      </c>
    </row>
    <row r="20" spans="1:14">
      <c r="A20" s="321">
        <v>213966</v>
      </c>
      <c r="B20" s="322" t="s">
        <v>3298</v>
      </c>
      <c r="C20" s="322" t="s">
        <v>3277</v>
      </c>
      <c r="D20" s="322" t="s">
        <v>3285</v>
      </c>
      <c r="E20" s="323">
        <v>4</v>
      </c>
      <c r="F20" s="323">
        <v>3</v>
      </c>
      <c r="G20" s="323">
        <v>2</v>
      </c>
      <c r="H20" s="324">
        <v>1030680</v>
      </c>
      <c r="I20" s="324">
        <v>100000</v>
      </c>
      <c r="J20" s="324">
        <v>40000</v>
      </c>
      <c r="K20" s="324">
        <v>540</v>
      </c>
      <c r="L20" s="324">
        <v>47410</v>
      </c>
      <c r="M20" s="324">
        <v>56500</v>
      </c>
      <c r="N20" s="324">
        <f t="shared" si="0"/>
        <v>1066230</v>
      </c>
    </row>
    <row r="21" spans="1:14">
      <c r="A21" s="321">
        <v>58449</v>
      </c>
      <c r="B21" s="322" t="s">
        <v>3299</v>
      </c>
      <c r="C21" s="322" t="s">
        <v>3300</v>
      </c>
      <c r="D21" s="322" t="s">
        <v>3278</v>
      </c>
      <c r="E21" s="323">
        <v>6</v>
      </c>
      <c r="F21" s="323">
        <v>2</v>
      </c>
      <c r="G21" s="323">
        <v>2</v>
      </c>
      <c r="H21" s="324">
        <v>752800</v>
      </c>
      <c r="I21" s="324">
        <v>0</v>
      </c>
      <c r="J21" s="324">
        <v>40000</v>
      </c>
      <c r="K21" s="324">
        <v>0</v>
      </c>
      <c r="L21" s="324">
        <v>30170</v>
      </c>
      <c r="M21" s="324">
        <v>39500</v>
      </c>
      <c r="N21" s="324">
        <f t="shared" si="0"/>
        <v>723130</v>
      </c>
    </row>
    <row r="22" spans="1:14">
      <c r="A22" s="321">
        <v>109630</v>
      </c>
      <c r="B22" s="322" t="s">
        <v>3301</v>
      </c>
      <c r="C22" s="322" t="s">
        <v>3289</v>
      </c>
      <c r="D22" s="322" t="s">
        <v>346</v>
      </c>
      <c r="E22" s="323">
        <v>3</v>
      </c>
      <c r="F22" s="323">
        <v>4</v>
      </c>
      <c r="G22" s="323">
        <v>2</v>
      </c>
      <c r="H22" s="324">
        <v>1212760</v>
      </c>
      <c r="I22" s="324">
        <v>200000</v>
      </c>
      <c r="J22" s="324">
        <v>40000</v>
      </c>
      <c r="K22" s="324">
        <v>7710</v>
      </c>
      <c r="L22" s="324">
        <v>60340</v>
      </c>
      <c r="M22" s="324">
        <v>69000</v>
      </c>
      <c r="N22" s="324">
        <f t="shared" si="0"/>
        <v>1315710</v>
      </c>
    </row>
    <row r="23" spans="1:14">
      <c r="A23" s="321">
        <v>115975</v>
      </c>
      <c r="B23" s="322" t="s">
        <v>3302</v>
      </c>
      <c r="C23" s="322" t="s">
        <v>3289</v>
      </c>
      <c r="D23" s="322" t="s">
        <v>346</v>
      </c>
      <c r="E23" s="323">
        <v>3</v>
      </c>
      <c r="F23" s="323">
        <v>4</v>
      </c>
      <c r="G23" s="323">
        <v>2</v>
      </c>
      <c r="H23" s="324">
        <v>1212760</v>
      </c>
      <c r="I23" s="324">
        <v>200000</v>
      </c>
      <c r="J23" s="324">
        <v>40000</v>
      </c>
      <c r="K23" s="324">
        <v>7710</v>
      </c>
      <c r="L23" s="324">
        <v>60340</v>
      </c>
      <c r="M23" s="324">
        <v>69000</v>
      </c>
      <c r="N23" s="324">
        <f t="shared" si="0"/>
        <v>1315710</v>
      </c>
    </row>
    <row r="24" spans="1:14">
      <c r="A24" s="321">
        <v>113454</v>
      </c>
      <c r="B24" s="322" t="s">
        <v>890</v>
      </c>
      <c r="C24" s="322" t="s">
        <v>3289</v>
      </c>
      <c r="D24" s="322" t="s">
        <v>3293</v>
      </c>
      <c r="E24" s="323">
        <v>1</v>
      </c>
      <c r="F24" s="323">
        <v>4</v>
      </c>
      <c r="G24" s="323">
        <v>3</v>
      </c>
      <c r="H24" s="324">
        <v>15914520</v>
      </c>
      <c r="I24" s="324">
        <v>400000</v>
      </c>
      <c r="J24" s="324">
        <v>60000</v>
      </c>
      <c r="K24" s="324">
        <v>18400</v>
      </c>
      <c r="L24" s="324">
        <v>73270</v>
      </c>
      <c r="M24" s="324">
        <v>98500</v>
      </c>
      <c r="N24" s="324">
        <f t="shared" si="0"/>
        <v>16184350</v>
      </c>
    </row>
    <row r="25" spans="1:14">
      <c r="A25" s="321">
        <v>117034</v>
      </c>
      <c r="B25" s="322" t="s">
        <v>3303</v>
      </c>
      <c r="C25" s="322" t="s">
        <v>3289</v>
      </c>
      <c r="D25" s="322" t="s">
        <v>3281</v>
      </c>
      <c r="E25" s="323">
        <v>2</v>
      </c>
      <c r="F25" s="323">
        <v>5</v>
      </c>
      <c r="G25" s="323">
        <v>3</v>
      </c>
      <c r="H25" s="324">
        <v>1423210</v>
      </c>
      <c r="I25" s="324">
        <v>300000</v>
      </c>
      <c r="J25" s="324">
        <v>60000</v>
      </c>
      <c r="K25" s="324">
        <v>12310</v>
      </c>
      <c r="L25" s="324">
        <v>73270</v>
      </c>
      <c r="M25" s="324">
        <v>88000</v>
      </c>
      <c r="N25" s="324">
        <f t="shared" si="0"/>
        <v>1609630</v>
      </c>
    </row>
    <row r="26" spans="1:14">
      <c r="A26" s="321">
        <v>135652</v>
      </c>
      <c r="B26" s="322" t="s">
        <v>3304</v>
      </c>
      <c r="C26" s="322" t="s">
        <v>3289</v>
      </c>
      <c r="D26" s="322" t="s">
        <v>3293</v>
      </c>
      <c r="E26" s="323">
        <v>1</v>
      </c>
      <c r="F26" s="323">
        <v>6</v>
      </c>
      <c r="G26" s="323">
        <v>1</v>
      </c>
      <c r="H26" s="324">
        <v>1657110</v>
      </c>
      <c r="I26" s="324">
        <v>400000</v>
      </c>
      <c r="J26" s="324">
        <v>20000</v>
      </c>
      <c r="K26" s="324">
        <v>28480</v>
      </c>
      <c r="L26" s="324">
        <v>73270</v>
      </c>
      <c r="M26" s="324">
        <v>98500</v>
      </c>
      <c r="N26" s="324">
        <f t="shared" si="0"/>
        <v>1876860</v>
      </c>
    </row>
    <row r="27" spans="1:14">
      <c r="A27" s="321">
        <v>25863</v>
      </c>
      <c r="B27" s="322" t="s">
        <v>3305</v>
      </c>
      <c r="C27" s="322" t="s">
        <v>3277</v>
      </c>
      <c r="D27" s="322" t="s">
        <v>3281</v>
      </c>
      <c r="E27" s="323">
        <v>2</v>
      </c>
      <c r="F27" s="323">
        <v>5</v>
      </c>
      <c r="G27" s="323">
        <v>1</v>
      </c>
      <c r="H27" s="324">
        <v>1423210</v>
      </c>
      <c r="I27" s="324">
        <v>300000</v>
      </c>
      <c r="J27" s="324">
        <v>20000</v>
      </c>
      <c r="K27" s="324">
        <v>17690</v>
      </c>
      <c r="L27" s="324">
        <v>73270</v>
      </c>
      <c r="M27" s="324">
        <v>83000</v>
      </c>
      <c r="N27" s="324">
        <f t="shared" si="0"/>
        <v>1569250</v>
      </c>
    </row>
    <row r="28" spans="1:14">
      <c r="A28" s="321">
        <v>211794</v>
      </c>
      <c r="B28" s="322" t="s">
        <v>3306</v>
      </c>
      <c r="C28" s="322" t="s">
        <v>3289</v>
      </c>
      <c r="D28" s="322" t="s">
        <v>3285</v>
      </c>
      <c r="E28" s="323">
        <v>4</v>
      </c>
      <c r="F28" s="323">
        <v>3</v>
      </c>
      <c r="G28" s="323">
        <v>3</v>
      </c>
      <c r="H28" s="324">
        <v>1030680</v>
      </c>
      <c r="I28" s="324">
        <v>100000</v>
      </c>
      <c r="J28" s="324">
        <v>60000</v>
      </c>
      <c r="K28" s="324">
        <v>0</v>
      </c>
      <c r="L28" s="324">
        <v>47410</v>
      </c>
      <c r="M28" s="324">
        <v>56500</v>
      </c>
      <c r="N28" s="324">
        <f t="shared" si="0"/>
        <v>1086770</v>
      </c>
    </row>
    <row r="29" spans="1:14">
      <c r="A29" s="321">
        <v>14328</v>
      </c>
      <c r="B29" s="322" t="s">
        <v>3307</v>
      </c>
      <c r="C29" s="322" t="s">
        <v>3300</v>
      </c>
      <c r="D29" s="322" t="s">
        <v>3293</v>
      </c>
      <c r="E29" s="323">
        <v>1</v>
      </c>
      <c r="F29" s="323">
        <v>6</v>
      </c>
      <c r="G29" s="323">
        <v>2</v>
      </c>
      <c r="H29" s="324">
        <v>1657110</v>
      </c>
      <c r="I29" s="324">
        <v>400000</v>
      </c>
      <c r="J29" s="324">
        <v>40000</v>
      </c>
      <c r="K29" s="324">
        <v>26140</v>
      </c>
      <c r="L29" s="324">
        <v>73270</v>
      </c>
      <c r="M29" s="324">
        <v>98500</v>
      </c>
      <c r="N29" s="324">
        <f t="shared" si="0"/>
        <v>1899200</v>
      </c>
    </row>
    <row r="30" spans="1:14">
      <c r="A30" s="321">
        <v>115145</v>
      </c>
      <c r="B30" s="322" t="s">
        <v>3308</v>
      </c>
      <c r="C30" s="322" t="s">
        <v>3289</v>
      </c>
      <c r="D30" s="322" t="s">
        <v>346</v>
      </c>
      <c r="E30" s="323">
        <v>3</v>
      </c>
      <c r="F30" s="323">
        <v>5</v>
      </c>
      <c r="G30" s="323">
        <v>1</v>
      </c>
      <c r="H30" s="324">
        <v>1236100</v>
      </c>
      <c r="I30" s="324">
        <v>200000</v>
      </c>
      <c r="J30" s="324">
        <v>20000</v>
      </c>
      <c r="K30" s="324">
        <v>9360</v>
      </c>
      <c r="L30" s="324">
        <v>60340</v>
      </c>
      <c r="M30" s="324">
        <v>69000</v>
      </c>
      <c r="N30" s="324">
        <f t="shared" si="0"/>
        <v>1317400</v>
      </c>
    </row>
    <row r="31" spans="1:14">
      <c r="A31" s="321">
        <v>136035</v>
      </c>
      <c r="B31" s="322" t="s">
        <v>3309</v>
      </c>
      <c r="C31" s="322" t="s">
        <v>3277</v>
      </c>
      <c r="D31" s="322" t="s">
        <v>346</v>
      </c>
      <c r="E31" s="323">
        <v>3</v>
      </c>
      <c r="F31" s="323">
        <v>4</v>
      </c>
      <c r="G31" s="323">
        <v>1</v>
      </c>
      <c r="H31" s="324">
        <v>1212760</v>
      </c>
      <c r="I31" s="324">
        <v>200000</v>
      </c>
      <c r="J31" s="324">
        <v>20000</v>
      </c>
      <c r="K31" s="324">
        <v>8600</v>
      </c>
      <c r="L31" s="324">
        <v>60340</v>
      </c>
      <c r="M31" s="324">
        <v>69000</v>
      </c>
      <c r="N31" s="324">
        <f t="shared" si="0"/>
        <v>1294820</v>
      </c>
    </row>
    <row r="32" spans="1:14">
      <c r="A32" s="321">
        <v>132328</v>
      </c>
      <c r="B32" s="322" t="s">
        <v>3310</v>
      </c>
      <c r="C32" s="322" t="s">
        <v>3289</v>
      </c>
      <c r="D32" s="322" t="s">
        <v>346</v>
      </c>
      <c r="E32" s="323">
        <v>3</v>
      </c>
      <c r="F32" s="323">
        <v>4</v>
      </c>
      <c r="G32" s="323">
        <v>1</v>
      </c>
      <c r="H32" s="324">
        <v>1212760</v>
      </c>
      <c r="I32" s="324">
        <v>200000</v>
      </c>
      <c r="J32" s="324">
        <v>20000</v>
      </c>
      <c r="K32" s="324">
        <v>8600</v>
      </c>
      <c r="L32" s="324">
        <v>60340</v>
      </c>
      <c r="M32" s="324">
        <v>69000</v>
      </c>
      <c r="N32" s="324">
        <f t="shared" si="0"/>
        <v>1294820</v>
      </c>
    </row>
    <row r="33" spans="1:14">
      <c r="A33" s="321">
        <v>130574</v>
      </c>
      <c r="B33" s="322" t="s">
        <v>3311</v>
      </c>
      <c r="C33" s="322" t="s">
        <v>3277</v>
      </c>
      <c r="D33" s="322" t="s">
        <v>3293</v>
      </c>
      <c r="E33" s="323">
        <v>1</v>
      </c>
      <c r="F33" s="323">
        <v>6</v>
      </c>
      <c r="G33" s="323">
        <v>1</v>
      </c>
      <c r="H33" s="324">
        <v>1657110</v>
      </c>
      <c r="I33" s="324">
        <v>400000</v>
      </c>
      <c r="J33" s="324">
        <v>20000</v>
      </c>
      <c r="K33" s="324">
        <v>28480</v>
      </c>
      <c r="L33" s="324">
        <v>73270</v>
      </c>
      <c r="M33" s="324">
        <v>98500</v>
      </c>
      <c r="N33" s="324">
        <f t="shared" si="0"/>
        <v>1876860</v>
      </c>
    </row>
    <row r="34" spans="1:14">
      <c r="A34" s="321">
        <v>105257</v>
      </c>
      <c r="B34" s="322" t="s">
        <v>3312</v>
      </c>
      <c r="C34" s="322" t="s">
        <v>3289</v>
      </c>
      <c r="D34" s="322" t="s">
        <v>346</v>
      </c>
      <c r="E34" s="323">
        <v>3</v>
      </c>
      <c r="F34" s="323">
        <v>4</v>
      </c>
      <c r="G34" s="323">
        <v>1</v>
      </c>
      <c r="H34" s="324">
        <v>1212760</v>
      </c>
      <c r="I34" s="324">
        <v>200000</v>
      </c>
      <c r="J34" s="324">
        <v>20000</v>
      </c>
      <c r="K34" s="324">
        <v>8600</v>
      </c>
      <c r="L34" s="324">
        <v>60340</v>
      </c>
      <c r="M34" s="324">
        <v>69000</v>
      </c>
      <c r="N34" s="324">
        <f t="shared" si="0"/>
        <v>1294820</v>
      </c>
    </row>
    <row r="35" spans="1:14">
      <c r="A35" s="321">
        <v>130713</v>
      </c>
      <c r="B35" s="322" t="s">
        <v>3313</v>
      </c>
      <c r="C35" s="322" t="s">
        <v>3280</v>
      </c>
      <c r="D35" s="322" t="s">
        <v>346</v>
      </c>
      <c r="E35" s="323">
        <v>3</v>
      </c>
      <c r="F35" s="323">
        <v>4</v>
      </c>
      <c r="G35" s="323">
        <v>1</v>
      </c>
      <c r="H35" s="324">
        <v>1212760</v>
      </c>
      <c r="I35" s="324">
        <v>200000</v>
      </c>
      <c r="J35" s="324">
        <v>20000</v>
      </c>
      <c r="K35" s="324">
        <v>8600</v>
      </c>
      <c r="L35" s="324">
        <v>60340</v>
      </c>
      <c r="M35" s="324">
        <v>69000</v>
      </c>
      <c r="N35" s="324">
        <f t="shared" si="0"/>
        <v>1294820</v>
      </c>
    </row>
    <row r="36" spans="1:14">
      <c r="A36" s="321">
        <v>217987</v>
      </c>
      <c r="B36" s="322" t="s">
        <v>3314</v>
      </c>
      <c r="C36" s="322" t="s">
        <v>3277</v>
      </c>
      <c r="D36" s="322" t="s">
        <v>3285</v>
      </c>
      <c r="E36" s="323">
        <v>4</v>
      </c>
      <c r="F36" s="323">
        <v>3</v>
      </c>
      <c r="G36" s="323">
        <v>1</v>
      </c>
      <c r="H36" s="324">
        <v>1030680</v>
      </c>
      <c r="I36" s="324">
        <v>100000</v>
      </c>
      <c r="J36" s="324">
        <v>20000</v>
      </c>
      <c r="K36" s="324">
        <v>1810</v>
      </c>
      <c r="L36" s="324">
        <v>47410</v>
      </c>
      <c r="M36" s="324">
        <v>56500</v>
      </c>
      <c r="N36" s="324">
        <f t="shared" si="0"/>
        <v>1044960</v>
      </c>
    </row>
    <row r="37" spans="1:14">
      <c r="A37" s="321">
        <v>211279</v>
      </c>
      <c r="B37" s="322" t="s">
        <v>3315</v>
      </c>
      <c r="C37" s="322" t="s">
        <v>3289</v>
      </c>
      <c r="D37" s="322" t="s">
        <v>3285</v>
      </c>
      <c r="E37" s="323">
        <v>4</v>
      </c>
      <c r="F37" s="323">
        <v>3</v>
      </c>
      <c r="G37" s="323">
        <v>3</v>
      </c>
      <c r="H37" s="324">
        <v>1030680</v>
      </c>
      <c r="I37" s="324">
        <v>100000</v>
      </c>
      <c r="J37" s="324">
        <v>60000</v>
      </c>
      <c r="K37" s="324">
        <v>0</v>
      </c>
      <c r="L37" s="324">
        <v>47410</v>
      </c>
      <c r="M37" s="324">
        <v>56500</v>
      </c>
      <c r="N37" s="324">
        <f t="shared" si="0"/>
        <v>1086770</v>
      </c>
    </row>
    <row r="38" spans="1:14">
      <c r="A38" s="321">
        <v>218399</v>
      </c>
      <c r="B38" s="322" t="s">
        <v>3316</v>
      </c>
      <c r="C38" s="322" t="s">
        <v>3277</v>
      </c>
      <c r="D38" s="322" t="s">
        <v>3278</v>
      </c>
      <c r="E38" s="323">
        <v>6</v>
      </c>
      <c r="F38" s="323">
        <v>2</v>
      </c>
      <c r="G38" s="323">
        <v>1</v>
      </c>
      <c r="H38" s="324">
        <v>752800</v>
      </c>
      <c r="I38" s="324">
        <v>0</v>
      </c>
      <c r="J38" s="324">
        <v>20000</v>
      </c>
      <c r="K38" s="324">
        <v>0</v>
      </c>
      <c r="L38" s="324">
        <v>30170</v>
      </c>
      <c r="M38" s="324">
        <v>36500</v>
      </c>
      <c r="N38" s="324">
        <f t="shared" si="0"/>
        <v>706130</v>
      </c>
    </row>
    <row r="39" spans="1:14">
      <c r="A39" s="321">
        <v>33927</v>
      </c>
      <c r="B39" s="322" t="s">
        <v>3317</v>
      </c>
      <c r="C39" s="322" t="s">
        <v>3289</v>
      </c>
      <c r="D39" s="322" t="s">
        <v>3278</v>
      </c>
      <c r="E39" s="323">
        <v>5</v>
      </c>
      <c r="F39" s="323">
        <v>2</v>
      </c>
      <c r="G39" s="323">
        <v>1</v>
      </c>
      <c r="H39" s="324">
        <v>875470</v>
      </c>
      <c r="I39" s="324">
        <v>0</v>
      </c>
      <c r="J39" s="324">
        <v>20000</v>
      </c>
      <c r="K39" s="324">
        <v>0</v>
      </c>
      <c r="L39" s="324">
        <v>34480</v>
      </c>
      <c r="M39" s="324">
        <v>42500</v>
      </c>
      <c r="N39" s="324">
        <f t="shared" si="0"/>
        <v>818490</v>
      </c>
    </row>
    <row r="40" spans="1:14">
      <c r="A40" s="321">
        <v>114262</v>
      </c>
      <c r="B40" s="322" t="s">
        <v>3318</v>
      </c>
      <c r="C40" s="322" t="s">
        <v>3289</v>
      </c>
      <c r="D40" s="322" t="s">
        <v>3281</v>
      </c>
      <c r="E40" s="323">
        <v>2</v>
      </c>
      <c r="F40" s="323">
        <v>5</v>
      </c>
      <c r="G40" s="323">
        <v>1</v>
      </c>
      <c r="H40" s="324">
        <v>1423210</v>
      </c>
      <c r="I40" s="324">
        <v>300000</v>
      </c>
      <c r="J40" s="324">
        <v>20000</v>
      </c>
      <c r="K40" s="324">
        <v>17690</v>
      </c>
      <c r="L40" s="324">
        <v>73270</v>
      </c>
      <c r="M40" s="324">
        <v>83000</v>
      </c>
      <c r="N40" s="324">
        <f t="shared" si="0"/>
        <v>1569250</v>
      </c>
    </row>
    <row r="41" spans="1:14">
      <c r="A41" s="321">
        <v>213938</v>
      </c>
      <c r="B41" s="322" t="s">
        <v>3319</v>
      </c>
      <c r="C41" s="322" t="s">
        <v>3289</v>
      </c>
      <c r="D41" s="322" t="s">
        <v>3285</v>
      </c>
      <c r="E41" s="323">
        <v>4</v>
      </c>
      <c r="F41" s="323">
        <v>3</v>
      </c>
      <c r="G41" s="323">
        <v>2</v>
      </c>
      <c r="H41" s="324">
        <v>1030680</v>
      </c>
      <c r="I41" s="324">
        <v>100000</v>
      </c>
      <c r="J41" s="324">
        <v>40000</v>
      </c>
      <c r="K41" s="324">
        <v>540</v>
      </c>
      <c r="L41" s="324">
        <v>47410</v>
      </c>
      <c r="M41" s="324">
        <v>56500</v>
      </c>
      <c r="N41" s="324">
        <f t="shared" si="0"/>
        <v>1066230</v>
      </c>
    </row>
    <row r="42" spans="1:14">
      <c r="A42" s="321">
        <v>115496</v>
      </c>
      <c r="B42" s="322" t="s">
        <v>3320</v>
      </c>
      <c r="C42" s="322" t="s">
        <v>3295</v>
      </c>
      <c r="D42" s="322" t="s">
        <v>346</v>
      </c>
      <c r="E42" s="323">
        <v>3</v>
      </c>
      <c r="F42" s="323">
        <v>4</v>
      </c>
      <c r="G42" s="323">
        <v>2</v>
      </c>
      <c r="H42" s="324">
        <v>1212760</v>
      </c>
      <c r="I42" s="324">
        <v>200000</v>
      </c>
      <c r="J42" s="324">
        <v>40000</v>
      </c>
      <c r="K42" s="324">
        <v>7710</v>
      </c>
      <c r="L42" s="324">
        <v>60340</v>
      </c>
      <c r="M42" s="324">
        <v>69000</v>
      </c>
      <c r="N42" s="324">
        <f t="shared" si="0"/>
        <v>1315710</v>
      </c>
    </row>
    <row r="43" spans="1:14">
      <c r="A43" s="321">
        <v>36887</v>
      </c>
      <c r="B43" s="322" t="s">
        <v>3321</v>
      </c>
      <c r="C43" s="322" t="s">
        <v>3295</v>
      </c>
      <c r="D43" s="322" t="s">
        <v>3278</v>
      </c>
      <c r="E43" s="323">
        <v>5</v>
      </c>
      <c r="F43" s="323">
        <v>2</v>
      </c>
      <c r="G43" s="323">
        <v>3</v>
      </c>
      <c r="H43" s="324">
        <v>875470</v>
      </c>
      <c r="I43" s="324">
        <v>0</v>
      </c>
      <c r="J43" s="324">
        <v>60000</v>
      </c>
      <c r="K43" s="324">
        <v>0</v>
      </c>
      <c r="L43" s="324">
        <v>38790</v>
      </c>
      <c r="M43" s="324">
        <v>46000</v>
      </c>
      <c r="N43" s="324">
        <f t="shared" si="0"/>
        <v>850680</v>
      </c>
    </row>
    <row r="44" spans="1:14">
      <c r="A44" s="321">
        <v>141555</v>
      </c>
      <c r="B44" s="322" t="s">
        <v>3322</v>
      </c>
      <c r="C44" s="322" t="s">
        <v>3277</v>
      </c>
      <c r="D44" s="322" t="s">
        <v>346</v>
      </c>
      <c r="E44" s="323">
        <v>3</v>
      </c>
      <c r="F44" s="323">
        <v>4</v>
      </c>
      <c r="G44" s="323">
        <v>3</v>
      </c>
      <c r="H44" s="324">
        <v>1212760</v>
      </c>
      <c r="I44" s="324">
        <v>200000</v>
      </c>
      <c r="J44" s="324">
        <v>60000</v>
      </c>
      <c r="K44" s="324">
        <v>3220</v>
      </c>
      <c r="L44" s="324">
        <v>60340</v>
      </c>
      <c r="M44" s="324">
        <v>73500</v>
      </c>
      <c r="N44" s="324">
        <f t="shared" si="0"/>
        <v>1335700</v>
      </c>
    </row>
    <row r="45" spans="1:14">
      <c r="A45" s="321">
        <v>134182</v>
      </c>
      <c r="B45" s="322" t="s">
        <v>3323</v>
      </c>
      <c r="C45" s="322" t="s">
        <v>3324</v>
      </c>
      <c r="D45" s="322" t="s">
        <v>346</v>
      </c>
      <c r="E45" s="323">
        <v>3</v>
      </c>
      <c r="F45" s="323">
        <v>4</v>
      </c>
      <c r="G45" s="323">
        <v>1</v>
      </c>
      <c r="H45" s="324">
        <v>1212760</v>
      </c>
      <c r="I45" s="324">
        <v>200000</v>
      </c>
      <c r="J45" s="324">
        <v>20000</v>
      </c>
      <c r="K45" s="324">
        <v>8600</v>
      </c>
      <c r="L45" s="324">
        <v>60340</v>
      </c>
      <c r="M45" s="324">
        <v>69000</v>
      </c>
      <c r="N45" s="324">
        <f t="shared" si="0"/>
        <v>1294820</v>
      </c>
    </row>
    <row r="46" spans="1:14">
      <c r="A46" s="321">
        <v>109597</v>
      </c>
      <c r="B46" s="322" t="s">
        <v>3325</v>
      </c>
      <c r="C46" s="322" t="s">
        <v>3289</v>
      </c>
      <c r="D46" s="322" t="s">
        <v>346</v>
      </c>
      <c r="E46" s="323">
        <v>3</v>
      </c>
      <c r="F46" s="323">
        <v>4</v>
      </c>
      <c r="G46" s="323">
        <v>2</v>
      </c>
      <c r="H46" s="324">
        <v>1212760</v>
      </c>
      <c r="I46" s="324">
        <v>200000</v>
      </c>
      <c r="J46" s="324">
        <v>40000</v>
      </c>
      <c r="K46" s="324">
        <v>7710</v>
      </c>
      <c r="L46" s="324">
        <v>60340</v>
      </c>
      <c r="M46" s="324">
        <v>69000</v>
      </c>
      <c r="N46" s="324">
        <f t="shared" si="0"/>
        <v>1315710</v>
      </c>
    </row>
    <row r="47" spans="1:14">
      <c r="A47" s="321">
        <v>217807</v>
      </c>
      <c r="B47" s="322" t="s">
        <v>3326</v>
      </c>
      <c r="C47" s="322" t="s">
        <v>3277</v>
      </c>
      <c r="D47" s="322" t="s">
        <v>3285</v>
      </c>
      <c r="E47" s="323">
        <v>4</v>
      </c>
      <c r="F47" s="323">
        <v>3</v>
      </c>
      <c r="G47" s="323">
        <v>2</v>
      </c>
      <c r="H47" s="324">
        <v>1030680</v>
      </c>
      <c r="I47" s="324">
        <v>100000</v>
      </c>
      <c r="J47" s="324">
        <v>40000</v>
      </c>
      <c r="K47" s="324">
        <v>540</v>
      </c>
      <c r="L47" s="324">
        <v>47410</v>
      </c>
      <c r="M47" s="324">
        <v>56500</v>
      </c>
      <c r="N47" s="324">
        <f t="shared" si="0"/>
        <v>1066230</v>
      </c>
    </row>
    <row r="48" spans="1:14">
      <c r="A48" s="321">
        <v>215640</v>
      </c>
      <c r="B48" s="322" t="s">
        <v>3327</v>
      </c>
      <c r="C48" s="322" t="s">
        <v>3277</v>
      </c>
      <c r="D48" s="322" t="s">
        <v>3285</v>
      </c>
      <c r="E48" s="323">
        <v>4</v>
      </c>
      <c r="F48" s="323">
        <v>3</v>
      </c>
      <c r="G48" s="323">
        <v>3</v>
      </c>
      <c r="H48" s="324">
        <v>1030680</v>
      </c>
      <c r="I48" s="324">
        <v>100000</v>
      </c>
      <c r="J48" s="324">
        <v>60000</v>
      </c>
      <c r="K48" s="324">
        <v>0</v>
      </c>
      <c r="L48" s="324">
        <v>47410</v>
      </c>
      <c r="M48" s="324">
        <v>56500</v>
      </c>
      <c r="N48" s="324">
        <f t="shared" si="0"/>
        <v>1086770</v>
      </c>
    </row>
    <row r="49" spans="1:14">
      <c r="A49" s="321">
        <v>215406</v>
      </c>
      <c r="B49" s="322" t="s">
        <v>3328</v>
      </c>
      <c r="C49" s="322" t="s">
        <v>3289</v>
      </c>
      <c r="D49" s="322" t="s">
        <v>3285</v>
      </c>
      <c r="E49" s="323">
        <v>4</v>
      </c>
      <c r="F49" s="323">
        <v>3</v>
      </c>
      <c r="G49" s="323">
        <v>1</v>
      </c>
      <c r="H49" s="324">
        <v>1030680</v>
      </c>
      <c r="I49" s="324">
        <v>100000</v>
      </c>
      <c r="J49" s="324">
        <v>20000</v>
      </c>
      <c r="K49" s="324">
        <v>1810</v>
      </c>
      <c r="L49" s="324">
        <v>47410</v>
      </c>
      <c r="M49" s="324">
        <v>56500</v>
      </c>
      <c r="N49" s="324">
        <f t="shared" si="0"/>
        <v>1044960</v>
      </c>
    </row>
    <row r="50" spans="1:14">
      <c r="A50" s="321">
        <v>109248</v>
      </c>
      <c r="B50" s="322" t="s">
        <v>3329</v>
      </c>
      <c r="C50" s="322" t="s">
        <v>3289</v>
      </c>
      <c r="D50" s="322" t="s">
        <v>3281</v>
      </c>
      <c r="E50" s="323">
        <v>2</v>
      </c>
      <c r="F50" s="323">
        <v>5</v>
      </c>
      <c r="G50" s="323">
        <v>2</v>
      </c>
      <c r="H50" s="324">
        <v>1423210</v>
      </c>
      <c r="I50" s="324">
        <v>300000</v>
      </c>
      <c r="J50" s="324">
        <v>40000</v>
      </c>
      <c r="K50" s="324">
        <v>16800</v>
      </c>
      <c r="L50" s="324">
        <v>73270</v>
      </c>
      <c r="M50" s="324">
        <v>88000</v>
      </c>
      <c r="N50" s="324">
        <f t="shared" si="0"/>
        <v>1585140</v>
      </c>
    </row>
    <row r="51" spans="1:14">
      <c r="A51" s="321">
        <v>109226</v>
      </c>
      <c r="B51" s="322" t="s">
        <v>3330</v>
      </c>
      <c r="C51" s="322" t="s">
        <v>3289</v>
      </c>
      <c r="D51" s="322" t="s">
        <v>346</v>
      </c>
      <c r="E51" s="323">
        <v>3</v>
      </c>
      <c r="F51" s="323">
        <v>4</v>
      </c>
      <c r="G51" s="323">
        <v>1</v>
      </c>
      <c r="H51" s="324">
        <v>1212760</v>
      </c>
      <c r="I51" s="324">
        <v>200000</v>
      </c>
      <c r="J51" s="324">
        <v>20000</v>
      </c>
      <c r="K51" s="324">
        <v>8600</v>
      </c>
      <c r="L51" s="324">
        <v>60340</v>
      </c>
      <c r="M51" s="324">
        <v>69000</v>
      </c>
      <c r="N51" s="324">
        <f t="shared" si="0"/>
        <v>1294820</v>
      </c>
    </row>
    <row r="52" spans="1:14">
      <c r="A52" s="321">
        <v>33300</v>
      </c>
      <c r="B52" s="322" t="s">
        <v>3331</v>
      </c>
      <c r="C52" s="322" t="s">
        <v>3280</v>
      </c>
      <c r="D52" s="322" t="s">
        <v>3278</v>
      </c>
      <c r="E52" s="323">
        <v>5</v>
      </c>
      <c r="F52" s="323">
        <v>2</v>
      </c>
      <c r="G52" s="323">
        <v>1</v>
      </c>
      <c r="H52" s="324">
        <v>875470</v>
      </c>
      <c r="I52" s="324">
        <v>0</v>
      </c>
      <c r="J52" s="324">
        <v>20000</v>
      </c>
      <c r="K52" s="324">
        <v>0</v>
      </c>
      <c r="L52" s="324">
        <v>34480</v>
      </c>
      <c r="M52" s="324">
        <v>42500</v>
      </c>
      <c r="N52" s="324">
        <f t="shared" si="0"/>
        <v>818490</v>
      </c>
    </row>
    <row r="53" spans="1:14">
      <c r="A53" s="321">
        <v>214369</v>
      </c>
      <c r="B53" s="322" t="s">
        <v>3332</v>
      </c>
      <c r="C53" s="322" t="s">
        <v>3289</v>
      </c>
      <c r="D53" s="322" t="s">
        <v>3278</v>
      </c>
      <c r="E53" s="323">
        <v>6</v>
      </c>
      <c r="F53" s="323">
        <v>2</v>
      </c>
      <c r="G53" s="323">
        <v>1</v>
      </c>
      <c r="H53" s="324">
        <v>752800</v>
      </c>
      <c r="I53" s="324">
        <v>0</v>
      </c>
      <c r="J53" s="324">
        <v>20000</v>
      </c>
      <c r="K53" s="324">
        <v>0</v>
      </c>
      <c r="L53" s="324">
        <v>30170</v>
      </c>
      <c r="M53" s="324">
        <v>36500</v>
      </c>
      <c r="N53" s="324">
        <f t="shared" si="0"/>
        <v>706130</v>
      </c>
    </row>
    <row r="54" spans="1:14">
      <c r="A54" s="321">
        <v>216088</v>
      </c>
      <c r="B54" s="322" t="s">
        <v>3333</v>
      </c>
      <c r="C54" s="322" t="s">
        <v>3289</v>
      </c>
      <c r="D54" s="322" t="s">
        <v>3285</v>
      </c>
      <c r="E54" s="323">
        <v>4</v>
      </c>
      <c r="F54" s="323">
        <v>3</v>
      </c>
      <c r="G54" s="323">
        <v>3</v>
      </c>
      <c r="H54" s="324">
        <v>1030680</v>
      </c>
      <c r="I54" s="324">
        <v>100000</v>
      </c>
      <c r="J54" s="324">
        <v>60000</v>
      </c>
      <c r="K54" s="324">
        <v>0</v>
      </c>
      <c r="L54" s="324">
        <v>47410</v>
      </c>
      <c r="M54" s="324">
        <v>56500</v>
      </c>
      <c r="N54" s="324">
        <f t="shared" si="0"/>
        <v>1086770</v>
      </c>
    </row>
    <row r="55" spans="1:14">
      <c r="A55" s="321">
        <v>213170</v>
      </c>
      <c r="B55" s="322" t="s">
        <v>3334</v>
      </c>
      <c r="C55" s="322" t="s">
        <v>3289</v>
      </c>
      <c r="D55" s="322" t="s">
        <v>3285</v>
      </c>
      <c r="E55" s="323">
        <v>4</v>
      </c>
      <c r="F55" s="323">
        <v>3</v>
      </c>
      <c r="G55" s="323">
        <v>2</v>
      </c>
      <c r="H55" s="324">
        <v>1030680</v>
      </c>
      <c r="I55" s="324">
        <v>100000</v>
      </c>
      <c r="J55" s="324">
        <v>40000</v>
      </c>
      <c r="K55" s="324">
        <v>540</v>
      </c>
      <c r="L55" s="324">
        <v>47410</v>
      </c>
      <c r="M55" s="324">
        <v>56500</v>
      </c>
      <c r="N55" s="324">
        <f t="shared" si="0"/>
        <v>1066230</v>
      </c>
    </row>
    <row r="56" spans="1:14">
      <c r="A56" s="321">
        <v>138694</v>
      </c>
      <c r="B56" s="322" t="s">
        <v>3335</v>
      </c>
      <c r="C56" s="322" t="s">
        <v>3287</v>
      </c>
      <c r="D56" s="322" t="s">
        <v>346</v>
      </c>
      <c r="E56" s="323">
        <v>3</v>
      </c>
      <c r="F56" s="323">
        <v>4</v>
      </c>
      <c r="G56" s="323">
        <v>2</v>
      </c>
      <c r="H56" s="324">
        <v>1212760</v>
      </c>
      <c r="I56" s="324">
        <v>200000</v>
      </c>
      <c r="J56" s="324">
        <v>40000</v>
      </c>
      <c r="K56" s="324">
        <v>7710</v>
      </c>
      <c r="L56" s="324">
        <v>60340</v>
      </c>
      <c r="M56" s="324">
        <v>69000</v>
      </c>
      <c r="N56" s="324">
        <f t="shared" si="0"/>
        <v>1315710</v>
      </c>
    </row>
    <row r="57" spans="1:14">
      <c r="A57" s="321">
        <v>136449</v>
      </c>
      <c r="B57" s="322" t="s">
        <v>3336</v>
      </c>
      <c r="C57" s="322" t="s">
        <v>3277</v>
      </c>
      <c r="D57" s="322" t="s">
        <v>346</v>
      </c>
      <c r="E57" s="323">
        <v>3</v>
      </c>
      <c r="F57" s="323">
        <v>4</v>
      </c>
      <c r="G57" s="323">
        <v>2</v>
      </c>
      <c r="H57" s="324">
        <v>1212760</v>
      </c>
      <c r="I57" s="324">
        <v>200000</v>
      </c>
      <c r="J57" s="324">
        <v>40000</v>
      </c>
      <c r="K57" s="324">
        <v>7710</v>
      </c>
      <c r="L57" s="324">
        <v>60340</v>
      </c>
      <c r="M57" s="324">
        <v>69000</v>
      </c>
      <c r="N57" s="324">
        <f t="shared" si="0"/>
        <v>1315710</v>
      </c>
    </row>
    <row r="58" spans="1:14">
      <c r="A58" s="321">
        <v>141281</v>
      </c>
      <c r="B58" s="322" t="s">
        <v>3337</v>
      </c>
      <c r="C58" s="322" t="s">
        <v>3338</v>
      </c>
      <c r="D58" s="322" t="s">
        <v>346</v>
      </c>
      <c r="E58" s="323">
        <v>3</v>
      </c>
      <c r="F58" s="323">
        <v>4</v>
      </c>
      <c r="G58" s="323">
        <v>2</v>
      </c>
      <c r="H58" s="324">
        <v>1212760</v>
      </c>
      <c r="I58" s="324">
        <v>200000</v>
      </c>
      <c r="J58" s="324">
        <v>40000</v>
      </c>
      <c r="K58" s="324">
        <v>7710</v>
      </c>
      <c r="L58" s="324">
        <v>60340</v>
      </c>
      <c r="M58" s="324">
        <v>69000</v>
      </c>
      <c r="N58" s="324">
        <f t="shared" si="0"/>
        <v>1315710</v>
      </c>
    </row>
    <row r="59" spans="1:14">
      <c r="A59" s="321">
        <v>133252</v>
      </c>
      <c r="B59" s="322" t="s">
        <v>3339</v>
      </c>
      <c r="C59" s="322" t="s">
        <v>3340</v>
      </c>
      <c r="D59" s="322" t="s">
        <v>346</v>
      </c>
      <c r="E59" s="323">
        <v>3</v>
      </c>
      <c r="F59" s="323">
        <v>4</v>
      </c>
      <c r="G59" s="323">
        <v>3</v>
      </c>
      <c r="H59" s="324">
        <v>1212760</v>
      </c>
      <c r="I59" s="324">
        <v>200000</v>
      </c>
      <c r="J59" s="324">
        <v>60000</v>
      </c>
      <c r="K59" s="324">
        <v>3220</v>
      </c>
      <c r="L59" s="324">
        <v>60340</v>
      </c>
      <c r="M59" s="324">
        <v>73500</v>
      </c>
      <c r="N59" s="324">
        <f t="shared" si="0"/>
        <v>1335700</v>
      </c>
    </row>
    <row r="60" spans="1:14">
      <c r="A60" s="321">
        <v>211860</v>
      </c>
      <c r="B60" s="322" t="s">
        <v>3341</v>
      </c>
      <c r="C60" s="322" t="s">
        <v>3291</v>
      </c>
      <c r="D60" s="322" t="s">
        <v>3285</v>
      </c>
      <c r="E60" s="323">
        <v>4</v>
      </c>
      <c r="F60" s="323">
        <v>3</v>
      </c>
      <c r="G60" s="323">
        <v>3</v>
      </c>
      <c r="H60" s="324">
        <v>1030680</v>
      </c>
      <c r="I60" s="324">
        <v>100000</v>
      </c>
      <c r="J60" s="324">
        <v>60000</v>
      </c>
      <c r="K60" s="324">
        <v>0</v>
      </c>
      <c r="L60" s="324">
        <v>47410</v>
      </c>
      <c r="M60" s="324">
        <v>56500</v>
      </c>
      <c r="N60" s="324">
        <f t="shared" si="0"/>
        <v>1086770</v>
      </c>
    </row>
    <row r="61" spans="1:14">
      <c r="A61" s="321">
        <v>141117</v>
      </c>
      <c r="B61" s="322" t="s">
        <v>3342</v>
      </c>
      <c r="C61" s="322" t="s">
        <v>3277</v>
      </c>
      <c r="D61" s="322" t="s">
        <v>346</v>
      </c>
      <c r="E61" s="323">
        <v>3</v>
      </c>
      <c r="F61" s="323">
        <v>4</v>
      </c>
      <c r="G61" s="323">
        <v>1</v>
      </c>
      <c r="H61" s="324">
        <v>1212760</v>
      </c>
      <c r="I61" s="324">
        <v>200000</v>
      </c>
      <c r="J61" s="324">
        <v>20000</v>
      </c>
      <c r="K61" s="324">
        <v>8600</v>
      </c>
      <c r="L61" s="324">
        <v>60340</v>
      </c>
      <c r="M61" s="324">
        <v>69000</v>
      </c>
      <c r="N61" s="324">
        <f t="shared" si="0"/>
        <v>1294820</v>
      </c>
    </row>
    <row r="62" spans="1:14">
      <c r="A62" s="321">
        <v>215531</v>
      </c>
      <c r="B62" s="322" t="s">
        <v>3343</v>
      </c>
      <c r="C62" s="322" t="s">
        <v>3277</v>
      </c>
      <c r="D62" s="322" t="s">
        <v>3285</v>
      </c>
      <c r="E62" s="323">
        <v>4</v>
      </c>
      <c r="F62" s="323">
        <v>3</v>
      </c>
      <c r="G62" s="323">
        <v>3</v>
      </c>
      <c r="H62" s="324">
        <v>1030680</v>
      </c>
      <c r="I62" s="324">
        <v>100000</v>
      </c>
      <c r="J62" s="324">
        <v>60000</v>
      </c>
      <c r="K62" s="324">
        <v>0</v>
      </c>
      <c r="L62" s="324">
        <v>47410</v>
      </c>
      <c r="M62" s="324">
        <v>56500</v>
      </c>
      <c r="N62" s="324">
        <f t="shared" si="0"/>
        <v>1086770</v>
      </c>
    </row>
    <row r="63" spans="1:14">
      <c r="A63" s="321">
        <v>42925</v>
      </c>
      <c r="B63" s="322" t="s">
        <v>3344</v>
      </c>
      <c r="C63" s="322" t="s">
        <v>3289</v>
      </c>
      <c r="D63" s="322" t="s">
        <v>3278</v>
      </c>
      <c r="E63" s="323">
        <v>5</v>
      </c>
      <c r="F63" s="323">
        <v>2</v>
      </c>
      <c r="G63" s="323">
        <v>3</v>
      </c>
      <c r="H63" s="324">
        <v>875470</v>
      </c>
      <c r="I63" s="324">
        <v>0</v>
      </c>
      <c r="J63" s="324">
        <v>60000</v>
      </c>
      <c r="K63" s="324">
        <v>0</v>
      </c>
      <c r="L63" s="324">
        <v>38790</v>
      </c>
      <c r="M63" s="324">
        <v>46000</v>
      </c>
      <c r="N63" s="324">
        <f t="shared" si="0"/>
        <v>850680</v>
      </c>
    </row>
    <row r="64" spans="1:14">
      <c r="A64" s="321">
        <v>213434</v>
      </c>
      <c r="B64" s="322" t="s">
        <v>3345</v>
      </c>
      <c r="C64" s="322" t="s">
        <v>3289</v>
      </c>
      <c r="D64" s="322" t="s">
        <v>3285</v>
      </c>
      <c r="E64" s="323">
        <v>4</v>
      </c>
      <c r="F64" s="323">
        <v>3</v>
      </c>
      <c r="G64" s="323">
        <v>1</v>
      </c>
      <c r="H64" s="324">
        <v>1030680</v>
      </c>
      <c r="I64" s="324">
        <v>100000</v>
      </c>
      <c r="J64" s="324">
        <v>20000</v>
      </c>
      <c r="K64" s="324">
        <v>1810</v>
      </c>
      <c r="L64" s="324">
        <v>47410</v>
      </c>
      <c r="M64" s="324">
        <v>56500</v>
      </c>
      <c r="N64" s="324">
        <f t="shared" si="0"/>
        <v>1044960</v>
      </c>
    </row>
    <row r="65" spans="1:14">
      <c r="A65" s="321">
        <v>130054</v>
      </c>
      <c r="B65" s="322" t="s">
        <v>3346</v>
      </c>
      <c r="C65" s="322" t="s">
        <v>3347</v>
      </c>
      <c r="D65" s="322" t="s">
        <v>3281</v>
      </c>
      <c r="E65" s="323">
        <v>2</v>
      </c>
      <c r="F65" s="323">
        <v>5</v>
      </c>
      <c r="G65" s="323">
        <v>3</v>
      </c>
      <c r="H65" s="324">
        <v>1423210</v>
      </c>
      <c r="I65" s="324">
        <v>300000</v>
      </c>
      <c r="J65" s="324">
        <v>60000</v>
      </c>
      <c r="K65" s="324">
        <v>12310</v>
      </c>
      <c r="L65" s="324">
        <v>73270</v>
      </c>
      <c r="M65" s="324">
        <v>88000</v>
      </c>
      <c r="N65" s="324">
        <f t="shared" si="0"/>
        <v>1609630</v>
      </c>
    </row>
    <row r="66" spans="1:14">
      <c r="A66" s="321">
        <v>133879</v>
      </c>
      <c r="B66" s="322" t="s">
        <v>3348</v>
      </c>
      <c r="C66" s="322" t="s">
        <v>3277</v>
      </c>
      <c r="D66" s="322" t="s">
        <v>346</v>
      </c>
      <c r="E66" s="323">
        <v>3</v>
      </c>
      <c r="F66" s="323">
        <v>4</v>
      </c>
      <c r="G66" s="323">
        <v>3</v>
      </c>
      <c r="H66" s="324">
        <v>1212760</v>
      </c>
      <c r="I66" s="324">
        <v>200000</v>
      </c>
      <c r="J66" s="324">
        <v>60000</v>
      </c>
      <c r="K66" s="324">
        <v>3220</v>
      </c>
      <c r="L66" s="324">
        <v>60340</v>
      </c>
      <c r="M66" s="324">
        <v>73500</v>
      </c>
      <c r="N66" s="324">
        <f t="shared" si="0"/>
        <v>1335700</v>
      </c>
    </row>
  </sheetData>
  <mergeCells count="1">
    <mergeCell ref="A5:N5"/>
  </mergeCells>
  <phoneticPr fontId="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CD57-C5B7-4843-9C59-7A7653867A32}">
  <dimension ref="A6:D15"/>
  <sheetViews>
    <sheetView showGridLines="0" workbookViewId="0">
      <selection activeCell="C14" sqref="C14"/>
    </sheetView>
  </sheetViews>
  <sheetFormatPr defaultRowHeight="17.399999999999999"/>
  <cols>
    <col min="1" max="1" width="14.3984375" style="325" customWidth="1"/>
    <col min="2" max="3" width="14.69921875" style="325" customWidth="1"/>
    <col min="4" max="16384" width="8.796875" style="325"/>
  </cols>
  <sheetData>
    <row r="6" spans="1:4" ht="27.6">
      <c r="A6" s="326" t="s">
        <v>3349</v>
      </c>
      <c r="B6" s="326"/>
      <c r="C6" s="326"/>
      <c r="D6" s="326"/>
    </row>
    <row r="8" spans="1:4" ht="19.2">
      <c r="A8" s="327" t="s">
        <v>3350</v>
      </c>
      <c r="B8" s="327" t="s">
        <v>71</v>
      </c>
      <c r="C8" s="327" t="s">
        <v>3351</v>
      </c>
      <c r="D8" s="327" t="s">
        <v>470</v>
      </c>
    </row>
    <row r="9" spans="1:4" ht="19.2">
      <c r="A9" s="328" t="s">
        <v>3269</v>
      </c>
      <c r="B9" s="329"/>
      <c r="C9" s="329"/>
      <c r="D9" s="330"/>
    </row>
    <row r="10" spans="1:4" ht="19.2">
      <c r="A10" s="328" t="s">
        <v>3270</v>
      </c>
      <c r="B10" s="329"/>
      <c r="C10" s="329"/>
      <c r="D10" s="330"/>
    </row>
    <row r="11" spans="1:4" ht="19.2">
      <c r="A11" s="328" t="s">
        <v>3271</v>
      </c>
      <c r="B11" s="329"/>
      <c r="C11" s="329"/>
      <c r="D11" s="330"/>
    </row>
    <row r="12" spans="1:4" ht="19.2">
      <c r="A12" s="328" t="s">
        <v>3272</v>
      </c>
      <c r="B12" s="329"/>
      <c r="C12" s="329"/>
      <c r="D12" s="330"/>
    </row>
    <row r="13" spans="1:4" ht="19.2">
      <c r="A13" s="328" t="s">
        <v>3273</v>
      </c>
      <c r="B13" s="329"/>
      <c r="C13" s="329"/>
      <c r="D13" s="330"/>
    </row>
    <row r="14" spans="1:4" ht="19.2">
      <c r="A14" s="328" t="s">
        <v>3274</v>
      </c>
      <c r="B14" s="329"/>
      <c r="C14" s="329"/>
      <c r="D14" s="330"/>
    </row>
    <row r="15" spans="1:4" ht="19.2">
      <c r="A15" s="328" t="s">
        <v>3275</v>
      </c>
      <c r="B15" s="329"/>
      <c r="C15" s="329"/>
      <c r="D15" s="330"/>
    </row>
  </sheetData>
  <mergeCells count="1">
    <mergeCell ref="A6:D6"/>
  </mergeCells>
  <phoneticPr fontId="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72E1-970A-43EA-838E-D8A4AFCAE51D}">
  <dimension ref="A8:J21"/>
  <sheetViews>
    <sheetView showGridLines="0" workbookViewId="0">
      <selection activeCell="H27" sqref="H27"/>
    </sheetView>
  </sheetViews>
  <sheetFormatPr defaultRowHeight="17.399999999999999"/>
  <cols>
    <col min="1" max="1" width="10.5" style="333" customWidth="1"/>
    <col min="2" max="3" width="8.3984375" style="333" customWidth="1"/>
    <col min="4" max="4" width="12.59765625" style="333" bestFit="1" customWidth="1"/>
    <col min="5" max="5" width="8.3984375" style="333" bestFit="1" customWidth="1"/>
    <col min="6" max="9" width="10.69921875" style="333" customWidth="1"/>
    <col min="10" max="10" width="11.19921875" style="333" bestFit="1" customWidth="1"/>
    <col min="11" max="11" width="11.19921875" style="333" customWidth="1"/>
    <col min="12" max="16384" width="8.796875" style="333"/>
  </cols>
  <sheetData>
    <row r="8" spans="1:10" ht="25.2">
      <c r="A8" s="331" t="s">
        <v>3352</v>
      </c>
      <c r="B8" s="331"/>
      <c r="C8" s="331"/>
      <c r="D8" s="331"/>
      <c r="E8" s="331"/>
      <c r="F8" s="331"/>
      <c r="G8" s="331"/>
      <c r="H8" s="331"/>
      <c r="I8" s="331"/>
      <c r="J8" s="332"/>
    </row>
    <row r="10" spans="1:10">
      <c r="A10" s="334" t="s">
        <v>3353</v>
      </c>
      <c r="B10" s="334" t="s">
        <v>3354</v>
      </c>
      <c r="C10" s="334" t="s">
        <v>3355</v>
      </c>
      <c r="D10" s="334" t="s">
        <v>3356</v>
      </c>
      <c r="E10" s="334" t="s">
        <v>122</v>
      </c>
      <c r="F10" s="335" t="s">
        <v>3357</v>
      </c>
      <c r="G10" s="335" t="s">
        <v>3358</v>
      </c>
      <c r="H10" s="335" t="s">
        <v>3359</v>
      </c>
      <c r="I10" s="335" t="s">
        <v>3360</v>
      </c>
    </row>
    <row r="11" spans="1:10">
      <c r="A11" s="336" t="s">
        <v>3361</v>
      </c>
      <c r="B11" s="336">
        <v>10</v>
      </c>
      <c r="C11" s="337">
        <v>55000</v>
      </c>
      <c r="D11" s="336">
        <v>10</v>
      </c>
      <c r="E11" s="336" t="s">
        <v>3362</v>
      </c>
      <c r="F11" s="336"/>
      <c r="G11" s="336"/>
      <c r="H11" s="336"/>
      <c r="I11" s="336"/>
    </row>
    <row r="12" spans="1:10">
      <c r="A12" s="336" t="s">
        <v>3363</v>
      </c>
      <c r="B12" s="336">
        <v>8</v>
      </c>
      <c r="C12" s="337">
        <v>62000</v>
      </c>
      <c r="D12" s="336">
        <v>14</v>
      </c>
      <c r="E12" s="336" t="s">
        <v>3364</v>
      </c>
      <c r="F12" s="336"/>
      <c r="G12" s="336"/>
      <c r="H12" s="336"/>
      <c r="I12" s="336"/>
    </row>
    <row r="13" spans="1:10">
      <c r="A13" s="336" t="s">
        <v>3365</v>
      </c>
      <c r="B13" s="336">
        <v>9</v>
      </c>
      <c r="C13" s="337">
        <v>52000</v>
      </c>
      <c r="D13" s="336">
        <v>7</v>
      </c>
      <c r="E13" s="336" t="s">
        <v>3366</v>
      </c>
      <c r="F13" s="336"/>
      <c r="G13" s="336"/>
      <c r="H13" s="336"/>
      <c r="I13" s="336"/>
    </row>
    <row r="14" spans="1:10">
      <c r="A14" s="336" t="s">
        <v>3367</v>
      </c>
      <c r="B14" s="336">
        <v>10</v>
      </c>
      <c r="C14" s="337">
        <v>50000</v>
      </c>
      <c r="D14" s="336">
        <v>10</v>
      </c>
      <c r="E14" s="336" t="s">
        <v>3362</v>
      </c>
      <c r="F14" s="336"/>
      <c r="G14" s="336"/>
      <c r="H14" s="336"/>
      <c r="I14" s="336"/>
    </row>
    <row r="15" spans="1:10">
      <c r="A15" s="336" t="s">
        <v>3368</v>
      </c>
      <c r="B15" s="336">
        <v>10</v>
      </c>
      <c r="C15" s="337">
        <v>57000</v>
      </c>
      <c r="D15" s="336">
        <v>8</v>
      </c>
      <c r="E15" s="336" t="s">
        <v>3362</v>
      </c>
      <c r="F15" s="336"/>
      <c r="G15" s="336"/>
      <c r="H15" s="336"/>
      <c r="I15" s="336"/>
    </row>
    <row r="16" spans="1:10">
      <c r="A16" s="336" t="s">
        <v>3369</v>
      </c>
      <c r="B16" s="336">
        <v>9</v>
      </c>
      <c r="C16" s="337">
        <v>66000</v>
      </c>
      <c r="D16" s="336">
        <v>12</v>
      </c>
      <c r="E16" s="336" t="s">
        <v>3364</v>
      </c>
      <c r="F16" s="336"/>
      <c r="G16" s="336"/>
      <c r="H16" s="336"/>
      <c r="I16" s="336"/>
    </row>
    <row r="17" spans="1:9">
      <c r="A17" s="336" t="s">
        <v>3370</v>
      </c>
      <c r="B17" s="336">
        <v>10</v>
      </c>
      <c r="C17" s="337">
        <v>63000</v>
      </c>
      <c r="D17" s="336">
        <v>15</v>
      </c>
      <c r="E17" s="336" t="s">
        <v>3366</v>
      </c>
      <c r="F17" s="336"/>
      <c r="G17" s="336"/>
      <c r="H17" s="336"/>
      <c r="I17" s="336"/>
    </row>
    <row r="18" spans="1:9">
      <c r="A18" s="336" t="s">
        <v>3371</v>
      </c>
      <c r="B18" s="336">
        <v>5</v>
      </c>
      <c r="C18" s="337">
        <v>58000</v>
      </c>
      <c r="D18" s="336">
        <v>14</v>
      </c>
      <c r="E18" s="336" t="s">
        <v>3366</v>
      </c>
      <c r="F18" s="336"/>
      <c r="G18" s="336"/>
      <c r="H18" s="336"/>
      <c r="I18" s="336"/>
    </row>
    <row r="19" spans="1:9">
      <c r="A19" s="336" t="s">
        <v>3361</v>
      </c>
      <c r="B19" s="336">
        <v>10</v>
      </c>
      <c r="C19" s="337">
        <v>59000</v>
      </c>
      <c r="D19" s="336">
        <v>6</v>
      </c>
      <c r="E19" s="336" t="s">
        <v>3362</v>
      </c>
      <c r="F19" s="336"/>
      <c r="G19" s="336"/>
      <c r="H19" s="336"/>
      <c r="I19" s="336"/>
    </row>
    <row r="20" spans="1:9">
      <c r="A20" s="336" t="s">
        <v>3372</v>
      </c>
      <c r="B20" s="336">
        <v>8</v>
      </c>
      <c r="C20" s="337">
        <v>56700</v>
      </c>
      <c r="D20" s="336">
        <v>10</v>
      </c>
      <c r="E20" s="336" t="s">
        <v>3366</v>
      </c>
      <c r="F20" s="336"/>
      <c r="G20" s="336"/>
      <c r="H20" s="336"/>
      <c r="I20" s="336"/>
    </row>
    <row r="21" spans="1:9">
      <c r="A21" s="336" t="s">
        <v>3373</v>
      </c>
      <c r="B21" s="336">
        <v>9</v>
      </c>
      <c r="C21" s="337">
        <v>62000</v>
      </c>
      <c r="D21" s="336">
        <v>14</v>
      </c>
      <c r="E21" s="336" t="s">
        <v>3362</v>
      </c>
      <c r="F21" s="336"/>
      <c r="G21" s="336"/>
      <c r="H21" s="336"/>
      <c r="I21" s="336"/>
    </row>
  </sheetData>
  <mergeCells count="1">
    <mergeCell ref="A8:I8"/>
  </mergeCells>
  <phoneticPr fontId="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35A4-0F00-4F3E-9957-C8D601E44C43}">
  <dimension ref="A5:F23"/>
  <sheetViews>
    <sheetView showGridLines="0" workbookViewId="0">
      <selection sqref="A1:XFD1048576"/>
    </sheetView>
  </sheetViews>
  <sheetFormatPr defaultRowHeight="17.399999999999999"/>
  <cols>
    <col min="1" max="1" width="6.59765625" style="325" customWidth="1"/>
    <col min="2" max="6" width="13.59765625" style="325" customWidth="1"/>
    <col min="7" max="16384" width="8.796875" style="325"/>
  </cols>
  <sheetData>
    <row r="5" spans="1:6" ht="27.6">
      <c r="A5" s="338" t="s">
        <v>3374</v>
      </c>
      <c r="B5" s="339"/>
      <c r="C5" s="339"/>
      <c r="D5" s="339"/>
      <c r="E5" s="339"/>
      <c r="F5" s="339"/>
    </row>
    <row r="7" spans="1:6">
      <c r="A7" s="340" t="s">
        <v>3375</v>
      </c>
      <c r="B7" s="340" t="s">
        <v>3376</v>
      </c>
      <c r="C7" s="341">
        <v>39904</v>
      </c>
      <c r="D7" s="341">
        <v>39934</v>
      </c>
      <c r="E7" s="340" t="s">
        <v>3377</v>
      </c>
      <c r="F7" s="340" t="s">
        <v>3378</v>
      </c>
    </row>
    <row r="8" spans="1:6">
      <c r="A8" s="342">
        <v>1</v>
      </c>
      <c r="B8" s="343" t="s">
        <v>84</v>
      </c>
      <c r="C8" s="344">
        <v>26132000</v>
      </c>
      <c r="D8" s="344">
        <v>28070000</v>
      </c>
      <c r="E8" s="345">
        <f>D8-C8</f>
        <v>1938000</v>
      </c>
      <c r="F8" s="346">
        <f>E8/C8</f>
        <v>7.4161947038114184E-2</v>
      </c>
    </row>
    <row r="9" spans="1:6">
      <c r="A9" s="342">
        <v>2</v>
      </c>
      <c r="B9" s="343" t="s">
        <v>3379</v>
      </c>
      <c r="C9" s="344">
        <v>32821000</v>
      </c>
      <c r="D9" s="344">
        <v>30976000</v>
      </c>
      <c r="E9" s="345">
        <f t="shared" ref="E9:E23" si="0">D9-C9</f>
        <v>-1845000</v>
      </c>
      <c r="F9" s="346">
        <f t="shared" ref="F9:F23" si="1">E9/C9</f>
        <v>-5.6214009323299105E-2</v>
      </c>
    </row>
    <row r="10" spans="1:6">
      <c r="A10" s="342">
        <v>3</v>
      </c>
      <c r="B10" s="343" t="s">
        <v>3380</v>
      </c>
      <c r="C10" s="344">
        <v>0</v>
      </c>
      <c r="D10" s="344">
        <v>41399000</v>
      </c>
      <c r="E10" s="345">
        <f t="shared" si="0"/>
        <v>41399000</v>
      </c>
      <c r="F10" s="346" t="e">
        <f t="shared" si="1"/>
        <v>#DIV/0!</v>
      </c>
    </row>
    <row r="11" spans="1:6">
      <c r="A11" s="342">
        <v>4</v>
      </c>
      <c r="B11" s="343" t="s">
        <v>3381</v>
      </c>
      <c r="C11" s="344">
        <v>32857000</v>
      </c>
      <c r="D11" s="344">
        <v>32857000</v>
      </c>
      <c r="E11" s="345">
        <f t="shared" si="0"/>
        <v>0</v>
      </c>
      <c r="F11" s="346">
        <f t="shared" si="1"/>
        <v>0</v>
      </c>
    </row>
    <row r="12" spans="1:6">
      <c r="A12" s="342">
        <v>5</v>
      </c>
      <c r="B12" s="343" t="s">
        <v>85</v>
      </c>
      <c r="C12" s="344">
        <v>22058000</v>
      </c>
      <c r="D12" s="344">
        <v>30254000</v>
      </c>
      <c r="E12" s="345">
        <f t="shared" si="0"/>
        <v>8196000</v>
      </c>
      <c r="F12" s="346">
        <f t="shared" si="1"/>
        <v>0.37156587179254691</v>
      </c>
    </row>
    <row r="13" spans="1:6">
      <c r="A13" s="342">
        <v>6</v>
      </c>
      <c r="B13" s="343" t="s">
        <v>87</v>
      </c>
      <c r="C13" s="344">
        <v>38495000</v>
      </c>
      <c r="D13" s="344">
        <v>39321000</v>
      </c>
      <c r="E13" s="345">
        <f t="shared" si="0"/>
        <v>826000</v>
      </c>
      <c r="F13" s="346">
        <f t="shared" si="1"/>
        <v>2.1457332121054683E-2</v>
      </c>
    </row>
    <row r="14" spans="1:6">
      <c r="A14" s="342">
        <v>7</v>
      </c>
      <c r="B14" s="343" t="s">
        <v>83</v>
      </c>
      <c r="C14" s="344">
        <v>0</v>
      </c>
      <c r="D14" s="344">
        <v>36559000</v>
      </c>
      <c r="E14" s="345">
        <f t="shared" si="0"/>
        <v>36559000</v>
      </c>
      <c r="F14" s="346" t="e">
        <f t="shared" si="1"/>
        <v>#DIV/0!</v>
      </c>
    </row>
    <row r="15" spans="1:6">
      <c r="A15" s="342">
        <v>8</v>
      </c>
      <c r="B15" s="343" t="s">
        <v>3382</v>
      </c>
      <c r="C15" s="344">
        <v>27941000</v>
      </c>
      <c r="D15" s="344">
        <v>31907000</v>
      </c>
      <c r="E15" s="345">
        <f t="shared" si="0"/>
        <v>3966000</v>
      </c>
      <c r="F15" s="346">
        <f t="shared" si="1"/>
        <v>0.14194194910704699</v>
      </c>
    </row>
    <row r="16" spans="1:6">
      <c r="A16" s="342">
        <v>9</v>
      </c>
      <c r="B16" s="343" t="s">
        <v>3383</v>
      </c>
      <c r="C16" s="344">
        <v>30231000</v>
      </c>
      <c r="D16" s="344">
        <v>30516000</v>
      </c>
      <c r="E16" s="345">
        <f t="shared" si="0"/>
        <v>285000</v>
      </c>
      <c r="F16" s="346">
        <f t="shared" si="1"/>
        <v>9.4274089510767087E-3</v>
      </c>
    </row>
    <row r="17" spans="1:6">
      <c r="A17" s="342">
        <v>10</v>
      </c>
      <c r="B17" s="343" t="s">
        <v>3384</v>
      </c>
      <c r="C17" s="344">
        <v>44274000</v>
      </c>
      <c r="D17" s="344">
        <v>35325000</v>
      </c>
      <c r="E17" s="345">
        <f t="shared" si="0"/>
        <v>-8949000</v>
      </c>
      <c r="F17" s="346">
        <f t="shared" si="1"/>
        <v>-0.20212765957446807</v>
      </c>
    </row>
    <row r="18" spans="1:6">
      <c r="A18" s="342">
        <v>11</v>
      </c>
      <c r="B18" s="343" t="s">
        <v>3385</v>
      </c>
      <c r="C18" s="344">
        <v>0</v>
      </c>
      <c r="D18" s="344">
        <v>34878000</v>
      </c>
      <c r="E18" s="345">
        <f t="shared" si="0"/>
        <v>34878000</v>
      </c>
      <c r="F18" s="346" t="e">
        <f t="shared" si="1"/>
        <v>#DIV/0!</v>
      </c>
    </row>
    <row r="19" spans="1:6">
      <c r="A19" s="342">
        <v>12</v>
      </c>
      <c r="B19" s="343" t="s">
        <v>3386</v>
      </c>
      <c r="C19" s="344">
        <v>33466800</v>
      </c>
      <c r="D19" s="344">
        <v>35088836.363636397</v>
      </c>
      <c r="E19" s="345">
        <f t="shared" si="0"/>
        <v>1622036.3636363968</v>
      </c>
      <c r="F19" s="346">
        <f t="shared" si="1"/>
        <v>4.8467028925275102E-2</v>
      </c>
    </row>
    <row r="20" spans="1:6">
      <c r="A20" s="342">
        <v>13</v>
      </c>
      <c r="B20" s="343" t="s">
        <v>3387</v>
      </c>
      <c r="C20" s="344">
        <v>34695400</v>
      </c>
      <c r="D20" s="344">
        <v>34695400</v>
      </c>
      <c r="E20" s="345">
        <f t="shared" si="0"/>
        <v>0</v>
      </c>
      <c r="F20" s="346">
        <f t="shared" si="1"/>
        <v>0</v>
      </c>
    </row>
    <row r="21" spans="1:6">
      <c r="A21" s="342">
        <v>14</v>
      </c>
      <c r="B21" s="343" t="s">
        <v>92</v>
      </c>
      <c r="C21" s="344">
        <v>0</v>
      </c>
      <c r="D21" s="344">
        <v>35510509.090909101</v>
      </c>
      <c r="E21" s="345">
        <f t="shared" si="0"/>
        <v>35510509.090909101</v>
      </c>
      <c r="F21" s="346" t="e">
        <f t="shared" si="1"/>
        <v>#DIV/0!</v>
      </c>
    </row>
    <row r="22" spans="1:6">
      <c r="A22" s="342">
        <v>15</v>
      </c>
      <c r="B22" s="343" t="s">
        <v>93</v>
      </c>
      <c r="C22" s="344">
        <v>37152600</v>
      </c>
      <c r="D22" s="344">
        <v>35721345.454545498</v>
      </c>
      <c r="E22" s="345">
        <f t="shared" si="0"/>
        <v>-1431254.5454545021</v>
      </c>
      <c r="F22" s="346">
        <f t="shared" si="1"/>
        <v>-3.8523671168491626E-2</v>
      </c>
    </row>
    <row r="23" spans="1:6">
      <c r="A23" s="342">
        <v>16</v>
      </c>
      <c r="B23" s="343" t="s">
        <v>3388</v>
      </c>
      <c r="C23" s="344">
        <v>38381200</v>
      </c>
      <c r="D23" s="344">
        <v>35932181.818181798</v>
      </c>
      <c r="E23" s="345">
        <f t="shared" si="0"/>
        <v>-2449018.1818182021</v>
      </c>
      <c r="F23" s="346">
        <f t="shared" si="1"/>
        <v>-6.3807754364590005E-2</v>
      </c>
    </row>
  </sheetData>
  <mergeCells count="1">
    <mergeCell ref="A5:F5"/>
  </mergeCells>
  <phoneticPr fontId="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721C-0058-46C2-8776-9AD482873356}">
  <dimension ref="A7:R40"/>
  <sheetViews>
    <sheetView showGridLines="0" workbookViewId="0">
      <selection activeCell="H29" sqref="H29"/>
    </sheetView>
  </sheetViews>
  <sheetFormatPr defaultRowHeight="17.399999999999999"/>
  <cols>
    <col min="1" max="1" width="8.59765625" style="357" customWidth="1"/>
    <col min="2" max="2" width="10.59765625" style="357" customWidth="1"/>
    <col min="3" max="3" width="8.59765625" style="357" customWidth="1"/>
    <col min="4" max="9" width="10.59765625" style="357" customWidth="1"/>
    <col min="10" max="10" width="2.59765625" style="357" customWidth="1"/>
    <col min="11" max="11" width="10.8984375" style="357" bestFit="1" customWidth="1"/>
    <col min="12" max="12" width="8.796875" style="357"/>
    <col min="13" max="13" width="2.296875" style="357" customWidth="1"/>
    <col min="14" max="16384" width="8.796875" style="357"/>
  </cols>
  <sheetData>
    <row r="7" spans="1:18">
      <c r="E7" s="358" t="s">
        <v>3399</v>
      </c>
      <c r="F7" s="359">
        <v>0.2</v>
      </c>
    </row>
    <row r="9" spans="1:18">
      <c r="A9" s="358" t="s">
        <v>3400</v>
      </c>
      <c r="B9" s="358" t="s">
        <v>3401</v>
      </c>
      <c r="C9" s="358" t="s">
        <v>3402</v>
      </c>
      <c r="D9" s="358" t="s">
        <v>3403</v>
      </c>
      <c r="E9" s="358" t="s">
        <v>3404</v>
      </c>
      <c r="F9" s="358" t="s">
        <v>3405</v>
      </c>
      <c r="G9" s="358" t="s">
        <v>3406</v>
      </c>
      <c r="H9" s="358" t="s">
        <v>3407</v>
      </c>
      <c r="I9" s="358" t="s">
        <v>3408</v>
      </c>
      <c r="K9" s="360" t="s">
        <v>3409</v>
      </c>
      <c r="N9" s="360" t="s">
        <v>3410</v>
      </c>
    </row>
    <row r="10" spans="1:18">
      <c r="A10" s="361" t="str">
        <f>LEFT(C10,2)</f>
        <v>MP</v>
      </c>
      <c r="B10" s="362"/>
      <c r="C10" s="361" t="s">
        <v>3411</v>
      </c>
      <c r="D10" s="361" t="s">
        <v>3336</v>
      </c>
      <c r="E10" s="363">
        <v>840000</v>
      </c>
      <c r="F10" s="364"/>
      <c r="G10" s="363">
        <v>60</v>
      </c>
      <c r="H10" s="363">
        <f>F10+G10</f>
        <v>60</v>
      </c>
      <c r="I10" s="365"/>
      <c r="K10" s="366" t="s">
        <v>3400</v>
      </c>
      <c r="L10" s="366" t="s">
        <v>3401</v>
      </c>
      <c r="N10" s="367" t="s">
        <v>3412</v>
      </c>
      <c r="O10" s="367"/>
      <c r="P10" s="361">
        <v>0</v>
      </c>
      <c r="Q10" s="361">
        <v>150</v>
      </c>
      <c r="R10" s="361">
        <v>300</v>
      </c>
    </row>
    <row r="11" spans="1:18">
      <c r="A11" s="361" t="str">
        <f t="shared" ref="A11:A26" si="0">LEFT(C11,2)</f>
        <v>RE</v>
      </c>
      <c r="B11" s="362"/>
      <c r="C11" s="361" t="s">
        <v>3413</v>
      </c>
      <c r="D11" s="361" t="s">
        <v>3414</v>
      </c>
      <c r="E11" s="363">
        <v>1060000</v>
      </c>
      <c r="F11" s="364"/>
      <c r="G11" s="363">
        <v>225</v>
      </c>
      <c r="H11" s="363">
        <f t="shared" ref="H11:H26" si="1">F11+G11</f>
        <v>225</v>
      </c>
      <c r="I11" s="365"/>
      <c r="K11" s="361" t="s">
        <v>3415</v>
      </c>
      <c r="L11" s="361" t="s">
        <v>92</v>
      </c>
      <c r="N11" s="367" t="s">
        <v>3408</v>
      </c>
      <c r="O11" s="367"/>
      <c r="P11" s="361" t="s">
        <v>3416</v>
      </c>
      <c r="Q11" s="361" t="s">
        <v>3417</v>
      </c>
      <c r="R11" s="361" t="s">
        <v>3418</v>
      </c>
    </row>
    <row r="12" spans="1:18">
      <c r="A12" s="361" t="str">
        <f t="shared" si="0"/>
        <v>FG</v>
      </c>
      <c r="B12" s="362"/>
      <c r="C12" s="361" t="s">
        <v>3419</v>
      </c>
      <c r="D12" s="361" t="s">
        <v>3420</v>
      </c>
      <c r="E12" s="363">
        <v>750000</v>
      </c>
      <c r="F12" s="364"/>
      <c r="G12" s="363">
        <v>78</v>
      </c>
      <c r="H12" s="363">
        <f t="shared" si="1"/>
        <v>78</v>
      </c>
      <c r="I12" s="365"/>
      <c r="K12" s="361" t="s">
        <v>3421</v>
      </c>
      <c r="L12" s="361" t="s">
        <v>129</v>
      </c>
    </row>
    <row r="13" spans="1:18">
      <c r="A13" s="361" t="str">
        <f t="shared" si="0"/>
        <v>MP</v>
      </c>
      <c r="B13" s="362"/>
      <c r="C13" s="361" t="s">
        <v>3422</v>
      </c>
      <c r="D13" s="361" t="s">
        <v>3423</v>
      </c>
      <c r="E13" s="363">
        <v>1320000</v>
      </c>
      <c r="F13" s="364"/>
      <c r="G13" s="363">
        <v>270</v>
      </c>
      <c r="H13" s="363">
        <f t="shared" si="1"/>
        <v>270</v>
      </c>
      <c r="I13" s="365"/>
      <c r="K13" s="361" t="s">
        <v>3424</v>
      </c>
      <c r="L13" s="361" t="s">
        <v>135</v>
      </c>
    </row>
    <row r="14" spans="1:18">
      <c r="A14" s="361" t="str">
        <f t="shared" si="0"/>
        <v>RE</v>
      </c>
      <c r="B14" s="362"/>
      <c r="C14" s="361" t="s">
        <v>3425</v>
      </c>
      <c r="D14" s="361" t="s">
        <v>3426</v>
      </c>
      <c r="E14" s="363">
        <v>930000</v>
      </c>
      <c r="F14" s="364"/>
      <c r="G14" s="363">
        <v>165</v>
      </c>
      <c r="H14" s="363">
        <f t="shared" si="1"/>
        <v>165</v>
      </c>
      <c r="I14" s="365"/>
      <c r="K14" s="361" t="s">
        <v>3427</v>
      </c>
      <c r="L14" s="361" t="s">
        <v>134</v>
      </c>
    </row>
    <row r="15" spans="1:18">
      <c r="A15" s="361" t="str">
        <f t="shared" si="0"/>
        <v>MP</v>
      </c>
      <c r="B15" s="362"/>
      <c r="C15" s="361" t="s">
        <v>3428</v>
      </c>
      <c r="D15" s="361" t="s">
        <v>3429</v>
      </c>
      <c r="E15" s="363">
        <v>450000</v>
      </c>
      <c r="F15" s="364"/>
      <c r="G15" s="363">
        <v>65</v>
      </c>
      <c r="H15" s="363">
        <f t="shared" si="1"/>
        <v>65</v>
      </c>
      <c r="I15" s="365"/>
    </row>
    <row r="16" spans="1:18">
      <c r="A16" s="361" t="str">
        <f t="shared" si="0"/>
        <v>MP</v>
      </c>
      <c r="B16" s="362"/>
      <c r="C16" s="361" t="s">
        <v>3430</v>
      </c>
      <c r="D16" s="361" t="s">
        <v>3431</v>
      </c>
      <c r="E16" s="363">
        <v>1210000</v>
      </c>
      <c r="F16" s="364"/>
      <c r="G16" s="363">
        <v>192</v>
      </c>
      <c r="H16" s="363">
        <f t="shared" si="1"/>
        <v>192</v>
      </c>
      <c r="I16" s="365"/>
      <c r="K16" s="360" t="s">
        <v>3432</v>
      </c>
    </row>
    <row r="17" spans="1:12">
      <c r="A17" s="361" t="str">
        <f t="shared" si="0"/>
        <v>TR</v>
      </c>
      <c r="B17" s="362"/>
      <c r="C17" s="361" t="s">
        <v>3433</v>
      </c>
      <c r="D17" s="361" t="s">
        <v>3434</v>
      </c>
      <c r="E17" s="363">
        <v>162000</v>
      </c>
      <c r="F17" s="364"/>
      <c r="G17" s="363">
        <v>80</v>
      </c>
      <c r="H17" s="363">
        <f t="shared" si="1"/>
        <v>80</v>
      </c>
      <c r="I17" s="365"/>
      <c r="K17" s="366" t="s">
        <v>3435</v>
      </c>
      <c r="L17" s="366" t="s">
        <v>3436</v>
      </c>
    </row>
    <row r="18" spans="1:12">
      <c r="A18" s="361" t="str">
        <f t="shared" si="0"/>
        <v>FG</v>
      </c>
      <c r="B18" s="362"/>
      <c r="C18" s="361" t="s">
        <v>3437</v>
      </c>
      <c r="D18" s="361" t="s">
        <v>3438</v>
      </c>
      <c r="E18" s="363">
        <v>800000</v>
      </c>
      <c r="F18" s="364"/>
      <c r="G18" s="363">
        <v>85</v>
      </c>
      <c r="H18" s="363">
        <f t="shared" si="1"/>
        <v>85</v>
      </c>
      <c r="I18" s="365"/>
      <c r="K18" s="368">
        <v>0</v>
      </c>
      <c r="L18" s="363">
        <v>0</v>
      </c>
    </row>
    <row r="19" spans="1:12">
      <c r="A19" s="361" t="str">
        <f t="shared" si="0"/>
        <v>TR</v>
      </c>
      <c r="B19" s="362"/>
      <c r="C19" s="361" t="s">
        <v>3439</v>
      </c>
      <c r="D19" s="361" t="s">
        <v>3440</v>
      </c>
      <c r="E19" s="363">
        <v>160000</v>
      </c>
      <c r="F19" s="364"/>
      <c r="G19" s="363">
        <v>70</v>
      </c>
      <c r="H19" s="363">
        <f t="shared" si="1"/>
        <v>70</v>
      </c>
      <c r="I19" s="365"/>
      <c r="K19" s="369">
        <v>500000</v>
      </c>
      <c r="L19" s="363">
        <v>50</v>
      </c>
    </row>
    <row r="20" spans="1:12">
      <c r="A20" s="361" t="str">
        <f t="shared" si="0"/>
        <v>MP</v>
      </c>
      <c r="B20" s="362"/>
      <c r="C20" s="361" t="s">
        <v>3441</v>
      </c>
      <c r="D20" s="361" t="s">
        <v>3442</v>
      </c>
      <c r="E20" s="363">
        <v>250000</v>
      </c>
      <c r="F20" s="364"/>
      <c r="G20" s="363">
        <v>80</v>
      </c>
      <c r="H20" s="363">
        <f t="shared" si="1"/>
        <v>80</v>
      </c>
      <c r="I20" s="365"/>
      <c r="K20" s="369">
        <v>1000000</v>
      </c>
      <c r="L20" s="363">
        <v>100</v>
      </c>
    </row>
    <row r="21" spans="1:12">
      <c r="A21" s="361" t="str">
        <f t="shared" si="0"/>
        <v>RE</v>
      </c>
      <c r="B21" s="362"/>
      <c r="C21" s="361" t="s">
        <v>3443</v>
      </c>
      <c r="D21" s="361" t="s">
        <v>3444</v>
      </c>
      <c r="E21" s="363">
        <v>1540000</v>
      </c>
      <c r="F21" s="364"/>
      <c r="G21" s="363">
        <v>278</v>
      </c>
      <c r="H21" s="363">
        <f t="shared" si="1"/>
        <v>278</v>
      </c>
      <c r="I21" s="365"/>
      <c r="K21" s="369">
        <v>1500000</v>
      </c>
      <c r="L21" s="363">
        <v>150</v>
      </c>
    </row>
    <row r="22" spans="1:12">
      <c r="A22" s="361" t="str">
        <f t="shared" si="0"/>
        <v>TR</v>
      </c>
      <c r="B22" s="362"/>
      <c r="C22" s="361" t="s">
        <v>3445</v>
      </c>
      <c r="D22" s="361" t="s">
        <v>3446</v>
      </c>
      <c r="E22" s="363">
        <v>240000</v>
      </c>
      <c r="F22" s="364"/>
      <c r="G22" s="363">
        <v>85</v>
      </c>
      <c r="H22" s="363">
        <f t="shared" si="1"/>
        <v>85</v>
      </c>
      <c r="I22" s="365"/>
      <c r="K22" s="369">
        <v>2000000</v>
      </c>
      <c r="L22" s="363">
        <v>200</v>
      </c>
    </row>
    <row r="23" spans="1:12">
      <c r="A23" s="361" t="str">
        <f t="shared" si="0"/>
        <v>TR</v>
      </c>
      <c r="B23" s="362"/>
      <c r="C23" s="361" t="s">
        <v>3447</v>
      </c>
      <c r="D23" s="361" t="s">
        <v>3448</v>
      </c>
      <c r="E23" s="363">
        <v>60000</v>
      </c>
      <c r="F23" s="364"/>
      <c r="G23" s="363">
        <v>25</v>
      </c>
      <c r="H23" s="363">
        <f t="shared" si="1"/>
        <v>25</v>
      </c>
      <c r="I23" s="365"/>
    </row>
    <row r="24" spans="1:12">
      <c r="A24" s="361" t="str">
        <f t="shared" si="0"/>
        <v>RE</v>
      </c>
      <c r="B24" s="362"/>
      <c r="C24" s="361" t="s">
        <v>3449</v>
      </c>
      <c r="D24" s="361" t="s">
        <v>3450</v>
      </c>
      <c r="E24" s="363">
        <v>2650000</v>
      </c>
      <c r="F24" s="364"/>
      <c r="G24" s="363">
        <v>154</v>
      </c>
      <c r="H24" s="363">
        <f t="shared" si="1"/>
        <v>154</v>
      </c>
      <c r="I24" s="365"/>
    </row>
    <row r="25" spans="1:12">
      <c r="A25" s="361" t="str">
        <f t="shared" si="0"/>
        <v>MP</v>
      </c>
      <c r="B25" s="362"/>
      <c r="C25" s="361" t="s">
        <v>3451</v>
      </c>
      <c r="D25" s="361" t="s">
        <v>3452</v>
      </c>
      <c r="E25" s="363">
        <v>648000</v>
      </c>
      <c r="F25" s="364"/>
      <c r="G25" s="363">
        <v>70</v>
      </c>
      <c r="H25" s="363">
        <f t="shared" si="1"/>
        <v>70</v>
      </c>
      <c r="I25" s="365"/>
    </row>
    <row r="26" spans="1:12">
      <c r="A26" s="361" t="str">
        <f t="shared" si="0"/>
        <v>FG</v>
      </c>
      <c r="B26" s="362"/>
      <c r="C26" s="361" t="s">
        <v>3453</v>
      </c>
      <c r="D26" s="361" t="s">
        <v>3454</v>
      </c>
      <c r="E26" s="363">
        <v>85000</v>
      </c>
      <c r="F26" s="364"/>
      <c r="G26" s="363">
        <v>78</v>
      </c>
      <c r="H26" s="363">
        <f t="shared" si="1"/>
        <v>78</v>
      </c>
      <c r="I26" s="365"/>
    </row>
    <row r="39" spans="3:3">
      <c r="C39" s="370"/>
    </row>
    <row r="40" spans="3:3">
      <c r="C40" s="370"/>
    </row>
  </sheetData>
  <mergeCells count="2">
    <mergeCell ref="N10:O10"/>
    <mergeCell ref="N11:O1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7B04-D387-4F06-8CD0-727064469910}">
  <dimension ref="B2:H39"/>
  <sheetViews>
    <sheetView workbookViewId="0">
      <selection activeCell="C8" sqref="C8"/>
    </sheetView>
  </sheetViews>
  <sheetFormatPr defaultRowHeight="17.399999999999999"/>
  <cols>
    <col min="3" max="3" width="19.5" customWidth="1"/>
  </cols>
  <sheetData>
    <row r="2" spans="2:8">
      <c r="B2" t="s">
        <v>0</v>
      </c>
    </row>
    <row r="4" spans="2:8" ht="17.25" customHeight="1">
      <c r="D4" t="s">
        <v>1</v>
      </c>
    </row>
    <row r="5" spans="2:8" ht="17.25" customHeight="1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</row>
    <row r="6" spans="2:8" ht="17.25" customHeight="1">
      <c r="B6">
        <v>1</v>
      </c>
      <c r="C6" t="s">
        <v>9</v>
      </c>
      <c r="D6">
        <v>16227</v>
      </c>
      <c r="E6">
        <v>7170</v>
      </c>
      <c r="F6">
        <v>12099</v>
      </c>
      <c r="G6">
        <v>27644</v>
      </c>
      <c r="H6">
        <f t="shared" ref="H6:H39" si="0">SUM(D6:G6)</f>
        <v>63140</v>
      </c>
    </row>
    <row r="7" spans="2:8" ht="17.25" customHeight="1">
      <c r="B7">
        <v>2</v>
      </c>
      <c r="C7" t="s">
        <v>10</v>
      </c>
      <c r="D7">
        <v>3743</v>
      </c>
      <c r="E7">
        <v>6958</v>
      </c>
      <c r="F7">
        <v>2438</v>
      </c>
      <c r="G7">
        <v>8057</v>
      </c>
      <c r="H7">
        <f t="shared" si="0"/>
        <v>21196</v>
      </c>
    </row>
    <row r="8" spans="2:8" ht="17.25" customHeight="1">
      <c r="B8">
        <v>3</v>
      </c>
      <c r="C8" t="s">
        <v>11</v>
      </c>
      <c r="D8">
        <v>13964</v>
      </c>
      <c r="E8">
        <v>3666</v>
      </c>
      <c r="F8">
        <v>14594</v>
      </c>
      <c r="G8">
        <v>16590</v>
      </c>
      <c r="H8">
        <f t="shared" si="0"/>
        <v>48814</v>
      </c>
    </row>
    <row r="9" spans="2:8" ht="17.25" customHeight="1">
      <c r="B9">
        <v>4</v>
      </c>
      <c r="C9" t="s">
        <v>12</v>
      </c>
      <c r="D9">
        <v>28482</v>
      </c>
      <c r="E9">
        <v>8013</v>
      </c>
      <c r="F9">
        <v>29061</v>
      </c>
      <c r="G9">
        <v>5651</v>
      </c>
      <c r="H9">
        <f t="shared" si="0"/>
        <v>71207</v>
      </c>
    </row>
    <row r="10" spans="2:8" ht="17.25" customHeight="1">
      <c r="B10">
        <v>5</v>
      </c>
      <c r="C10" t="s">
        <v>13</v>
      </c>
      <c r="D10">
        <v>11064</v>
      </c>
      <c r="E10">
        <v>27976</v>
      </c>
      <c r="F10">
        <v>22192</v>
      </c>
      <c r="G10">
        <v>21050</v>
      </c>
      <c r="H10">
        <f t="shared" si="0"/>
        <v>82282</v>
      </c>
    </row>
    <row r="11" spans="2:8" ht="17.25" customHeight="1">
      <c r="B11">
        <v>6</v>
      </c>
      <c r="C11" t="s">
        <v>14</v>
      </c>
      <c r="D11">
        <v>20646</v>
      </c>
      <c r="E11">
        <v>1409</v>
      </c>
      <c r="F11">
        <v>2465</v>
      </c>
      <c r="G11">
        <v>7632</v>
      </c>
      <c r="H11">
        <f t="shared" si="0"/>
        <v>32152</v>
      </c>
    </row>
    <row r="12" spans="2:8" ht="17.25" customHeight="1">
      <c r="B12">
        <v>7</v>
      </c>
      <c r="C12" t="s">
        <v>15</v>
      </c>
      <c r="D12">
        <v>23001</v>
      </c>
      <c r="E12">
        <v>26801</v>
      </c>
      <c r="F12">
        <v>13910</v>
      </c>
      <c r="G12">
        <v>29879</v>
      </c>
      <c r="H12">
        <f t="shared" si="0"/>
        <v>93591</v>
      </c>
    </row>
    <row r="13" spans="2:8" ht="17.25" customHeight="1">
      <c r="B13">
        <v>8</v>
      </c>
      <c r="C13" t="s">
        <v>16</v>
      </c>
      <c r="D13">
        <v>9389</v>
      </c>
      <c r="E13">
        <v>26445</v>
      </c>
      <c r="F13">
        <v>8896</v>
      </c>
      <c r="G13">
        <v>7809</v>
      </c>
      <c r="H13">
        <f t="shared" si="0"/>
        <v>52539</v>
      </c>
    </row>
    <row r="14" spans="2:8" ht="17.25" customHeight="1">
      <c r="B14">
        <v>9</v>
      </c>
      <c r="C14" t="s">
        <v>17</v>
      </c>
      <c r="D14">
        <v>6268</v>
      </c>
      <c r="E14">
        <v>13860</v>
      </c>
      <c r="F14">
        <v>28471</v>
      </c>
      <c r="G14">
        <v>29422</v>
      </c>
      <c r="H14">
        <f t="shared" si="0"/>
        <v>78021</v>
      </c>
    </row>
    <row r="15" spans="2:8" ht="17.25" customHeight="1">
      <c r="B15">
        <v>10</v>
      </c>
      <c r="C15" t="s">
        <v>18</v>
      </c>
      <c r="D15">
        <v>7913</v>
      </c>
      <c r="E15">
        <v>15823</v>
      </c>
      <c r="F15">
        <v>20919</v>
      </c>
      <c r="G15">
        <v>29702</v>
      </c>
      <c r="H15">
        <f t="shared" si="0"/>
        <v>74357</v>
      </c>
    </row>
    <row r="16" spans="2:8" ht="17.25" customHeight="1">
      <c r="B16">
        <v>11</v>
      </c>
      <c r="C16" t="s">
        <v>19</v>
      </c>
      <c r="D16">
        <v>4949</v>
      </c>
      <c r="E16">
        <v>7840</v>
      </c>
      <c r="F16">
        <v>20623</v>
      </c>
      <c r="G16">
        <v>12188</v>
      </c>
      <c r="H16">
        <f t="shared" si="0"/>
        <v>45600</v>
      </c>
    </row>
    <row r="17" spans="2:8" ht="17.25" customHeight="1">
      <c r="B17">
        <v>12</v>
      </c>
      <c r="C17" t="s">
        <v>20</v>
      </c>
      <c r="D17">
        <v>24597</v>
      </c>
      <c r="E17">
        <v>24297</v>
      </c>
      <c r="F17">
        <v>14146</v>
      </c>
      <c r="G17">
        <v>20886</v>
      </c>
      <c r="H17">
        <f t="shared" si="0"/>
        <v>83926</v>
      </c>
    </row>
    <row r="18" spans="2:8" ht="17.25" customHeight="1">
      <c r="B18">
        <v>13</v>
      </c>
      <c r="C18" t="s">
        <v>21</v>
      </c>
      <c r="D18">
        <v>27771</v>
      </c>
      <c r="E18">
        <v>8245</v>
      </c>
      <c r="F18">
        <v>13380</v>
      </c>
      <c r="G18">
        <v>22408</v>
      </c>
      <c r="H18">
        <f t="shared" si="0"/>
        <v>71804</v>
      </c>
    </row>
    <row r="19" spans="2:8" ht="17.25" customHeight="1">
      <c r="B19">
        <v>14</v>
      </c>
      <c r="C19" t="s">
        <v>22</v>
      </c>
      <c r="D19">
        <v>20130</v>
      </c>
      <c r="E19">
        <v>24693</v>
      </c>
      <c r="F19">
        <v>22108</v>
      </c>
      <c r="G19">
        <v>11762</v>
      </c>
      <c r="H19">
        <f t="shared" si="0"/>
        <v>78693</v>
      </c>
    </row>
    <row r="20" spans="2:8" ht="17.25" customHeight="1">
      <c r="B20">
        <v>15</v>
      </c>
      <c r="C20" t="s">
        <v>23</v>
      </c>
      <c r="D20">
        <v>6976</v>
      </c>
      <c r="E20">
        <v>5303</v>
      </c>
      <c r="F20">
        <v>25133</v>
      </c>
      <c r="G20">
        <v>13891</v>
      </c>
      <c r="H20">
        <f t="shared" si="0"/>
        <v>51303</v>
      </c>
    </row>
    <row r="21" spans="2:8" ht="17.25" customHeight="1">
      <c r="B21">
        <v>16</v>
      </c>
      <c r="C21" t="s">
        <v>24</v>
      </c>
      <c r="D21">
        <v>10257</v>
      </c>
      <c r="E21">
        <v>15093</v>
      </c>
      <c r="F21">
        <v>221</v>
      </c>
      <c r="G21">
        <v>18518</v>
      </c>
      <c r="H21">
        <f t="shared" si="0"/>
        <v>44089</v>
      </c>
    </row>
    <row r="22" spans="2:8" ht="17.25" customHeight="1">
      <c r="B22">
        <v>17</v>
      </c>
      <c r="C22" t="s">
        <v>25</v>
      </c>
      <c r="D22">
        <v>26752</v>
      </c>
      <c r="E22">
        <v>5705</v>
      </c>
      <c r="F22">
        <v>14542</v>
      </c>
      <c r="G22">
        <v>24852</v>
      </c>
      <c r="H22">
        <f t="shared" si="0"/>
        <v>71851</v>
      </c>
    </row>
    <row r="23" spans="2:8" ht="17.25" customHeight="1">
      <c r="B23">
        <v>18</v>
      </c>
      <c r="C23" t="s">
        <v>26</v>
      </c>
      <c r="D23">
        <v>2814</v>
      </c>
      <c r="E23">
        <v>22449</v>
      </c>
      <c r="F23">
        <v>15239</v>
      </c>
      <c r="G23">
        <v>4543</v>
      </c>
      <c r="H23">
        <f t="shared" si="0"/>
        <v>45045</v>
      </c>
    </row>
    <row r="24" spans="2:8" ht="17.25" customHeight="1">
      <c r="B24">
        <v>19</v>
      </c>
      <c r="C24" t="s">
        <v>27</v>
      </c>
      <c r="D24">
        <v>22726</v>
      </c>
      <c r="E24">
        <v>21096</v>
      </c>
      <c r="F24">
        <v>5318</v>
      </c>
      <c r="G24">
        <v>17606</v>
      </c>
      <c r="H24">
        <f t="shared" si="0"/>
        <v>66746</v>
      </c>
    </row>
    <row r="25" spans="2:8" ht="17.25" customHeight="1">
      <c r="B25">
        <v>20</v>
      </c>
      <c r="C25" t="s">
        <v>28</v>
      </c>
      <c r="D25">
        <v>19979</v>
      </c>
      <c r="E25">
        <v>21254</v>
      </c>
      <c r="F25">
        <v>17646</v>
      </c>
      <c r="G25">
        <v>166</v>
      </c>
      <c r="H25">
        <f t="shared" si="0"/>
        <v>59045</v>
      </c>
    </row>
    <row r="26" spans="2:8" ht="17.25" customHeight="1">
      <c r="B26">
        <v>21</v>
      </c>
      <c r="C26" t="s">
        <v>29</v>
      </c>
      <c r="D26">
        <v>13508</v>
      </c>
      <c r="E26">
        <v>7994</v>
      </c>
      <c r="F26">
        <v>1829</v>
      </c>
      <c r="G26">
        <v>5075</v>
      </c>
      <c r="H26">
        <f t="shared" si="0"/>
        <v>28406</v>
      </c>
    </row>
    <row r="27" spans="2:8" ht="17.25" customHeight="1">
      <c r="B27">
        <v>22</v>
      </c>
      <c r="C27" t="s">
        <v>30</v>
      </c>
      <c r="D27">
        <v>2579</v>
      </c>
      <c r="E27">
        <v>26901</v>
      </c>
      <c r="F27">
        <v>24916</v>
      </c>
      <c r="G27">
        <v>4161</v>
      </c>
      <c r="H27">
        <f t="shared" si="0"/>
        <v>58557</v>
      </c>
    </row>
    <row r="28" spans="2:8" ht="17.25" customHeight="1">
      <c r="B28">
        <v>23</v>
      </c>
      <c r="C28" t="s">
        <v>31</v>
      </c>
      <c r="D28">
        <v>5871</v>
      </c>
      <c r="E28">
        <v>13674</v>
      </c>
      <c r="F28">
        <v>1375</v>
      </c>
      <c r="G28">
        <v>17005</v>
      </c>
      <c r="H28">
        <f t="shared" si="0"/>
        <v>37925</v>
      </c>
    </row>
    <row r="29" spans="2:8" ht="17.25" customHeight="1">
      <c r="B29">
        <v>24</v>
      </c>
      <c r="C29" t="s">
        <v>32</v>
      </c>
      <c r="D29">
        <v>9777</v>
      </c>
      <c r="E29">
        <v>19675</v>
      </c>
      <c r="F29">
        <v>5834</v>
      </c>
      <c r="G29">
        <v>15051</v>
      </c>
      <c r="H29">
        <f t="shared" si="0"/>
        <v>50337</v>
      </c>
    </row>
    <row r="30" spans="2:8" ht="17.25" customHeight="1">
      <c r="B30">
        <v>25</v>
      </c>
      <c r="C30" t="s">
        <v>33</v>
      </c>
      <c r="D30">
        <v>7468</v>
      </c>
      <c r="E30">
        <v>22149</v>
      </c>
      <c r="F30">
        <v>4567</v>
      </c>
      <c r="G30">
        <v>8371</v>
      </c>
      <c r="H30">
        <f t="shared" si="0"/>
        <v>42555</v>
      </c>
    </row>
    <row r="31" spans="2:8" ht="17.25" customHeight="1">
      <c r="B31">
        <v>26</v>
      </c>
      <c r="C31" t="s">
        <v>34</v>
      </c>
      <c r="D31">
        <v>465</v>
      </c>
      <c r="E31">
        <v>10519</v>
      </c>
      <c r="F31">
        <v>28460</v>
      </c>
      <c r="G31">
        <v>4369</v>
      </c>
      <c r="H31">
        <f t="shared" si="0"/>
        <v>43813</v>
      </c>
    </row>
    <row r="32" spans="2:8" ht="17.25" customHeight="1">
      <c r="B32">
        <v>27</v>
      </c>
      <c r="C32" t="s">
        <v>35</v>
      </c>
      <c r="D32">
        <v>29132</v>
      </c>
      <c r="E32">
        <v>13541</v>
      </c>
      <c r="F32">
        <v>23238</v>
      </c>
      <c r="G32">
        <v>18368</v>
      </c>
      <c r="H32">
        <f t="shared" si="0"/>
        <v>84279</v>
      </c>
    </row>
    <row r="33" spans="2:8" ht="17.25" customHeight="1">
      <c r="B33">
        <v>28</v>
      </c>
      <c r="C33" t="s">
        <v>36</v>
      </c>
      <c r="D33">
        <v>6147</v>
      </c>
      <c r="E33">
        <v>27387</v>
      </c>
      <c r="F33">
        <v>25381</v>
      </c>
      <c r="G33">
        <v>24932</v>
      </c>
      <c r="H33">
        <f t="shared" si="0"/>
        <v>83847</v>
      </c>
    </row>
    <row r="34" spans="2:8" ht="17.25" customHeight="1">
      <c r="B34">
        <v>29</v>
      </c>
      <c r="C34" t="s">
        <v>37</v>
      </c>
      <c r="D34">
        <v>13353</v>
      </c>
      <c r="E34">
        <v>25043</v>
      </c>
      <c r="F34">
        <v>8638</v>
      </c>
      <c r="G34">
        <v>19149</v>
      </c>
      <c r="H34">
        <f t="shared" si="0"/>
        <v>66183</v>
      </c>
    </row>
    <row r="35" spans="2:8" ht="17.25" customHeight="1">
      <c r="B35">
        <v>30</v>
      </c>
      <c r="C35" t="s">
        <v>38</v>
      </c>
      <c r="D35">
        <v>22624</v>
      </c>
      <c r="E35">
        <v>20900</v>
      </c>
      <c r="F35">
        <v>11089</v>
      </c>
      <c r="G35">
        <v>57</v>
      </c>
      <c r="H35">
        <f t="shared" si="0"/>
        <v>54670</v>
      </c>
    </row>
    <row r="36" spans="2:8" ht="17.25" customHeight="1">
      <c r="B36">
        <v>31</v>
      </c>
      <c r="C36" t="s">
        <v>39</v>
      </c>
      <c r="D36">
        <v>19684</v>
      </c>
      <c r="E36">
        <v>6264</v>
      </c>
      <c r="F36">
        <v>11688</v>
      </c>
      <c r="G36">
        <v>5414</v>
      </c>
      <c r="H36">
        <f t="shared" si="0"/>
        <v>43050</v>
      </c>
    </row>
    <row r="37" spans="2:8" ht="17.25" customHeight="1">
      <c r="B37">
        <v>32</v>
      </c>
      <c r="C37" t="s">
        <v>40</v>
      </c>
      <c r="D37">
        <v>14109</v>
      </c>
      <c r="E37">
        <v>19643</v>
      </c>
      <c r="F37">
        <v>26776</v>
      </c>
      <c r="G37">
        <v>6205</v>
      </c>
      <c r="H37">
        <f t="shared" si="0"/>
        <v>66733</v>
      </c>
    </row>
    <row r="38" spans="2:8" ht="17.25" customHeight="1">
      <c r="B38">
        <v>33</v>
      </c>
      <c r="C38" t="s">
        <v>41</v>
      </c>
      <c r="D38">
        <v>16135</v>
      </c>
      <c r="E38">
        <v>11515</v>
      </c>
      <c r="F38">
        <v>13855</v>
      </c>
      <c r="G38">
        <v>9245</v>
      </c>
      <c r="H38">
        <f t="shared" si="0"/>
        <v>50750</v>
      </c>
    </row>
    <row r="39" spans="2:8" ht="17.25" customHeight="1">
      <c r="B39">
        <v>34</v>
      </c>
      <c r="C39" t="s">
        <v>42</v>
      </c>
      <c r="D39">
        <v>175</v>
      </c>
      <c r="E39">
        <v>6634</v>
      </c>
      <c r="F39">
        <v>16598</v>
      </c>
      <c r="G39">
        <v>14957</v>
      </c>
      <c r="H39">
        <f t="shared" si="0"/>
        <v>38364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FE69-CD52-4E1D-A4CB-2F8022EDE06B}">
  <dimension ref="A1:F1100"/>
  <sheetViews>
    <sheetView workbookViewId="0">
      <selection activeCell="B15" sqref="B15"/>
    </sheetView>
  </sheetViews>
  <sheetFormatPr defaultRowHeight="17.399999999999999"/>
  <cols>
    <col min="1" max="1" width="22.09765625" customWidth="1"/>
    <col min="2" max="2" width="51.296875" customWidth="1"/>
    <col min="3" max="3" width="9.19921875" bestFit="1" customWidth="1"/>
    <col min="4" max="4" width="13" customWidth="1"/>
    <col min="5" max="5" width="7.3984375" bestFit="1" customWidth="1"/>
    <col min="6" max="6" width="12.8984375" bestFit="1" customWidth="1"/>
  </cols>
  <sheetData>
    <row r="1" spans="1:6" ht="18" thickBot="1">
      <c r="A1" s="255" t="s">
        <v>553</v>
      </c>
      <c r="B1" s="255" t="s">
        <v>554</v>
      </c>
      <c r="C1" s="256" t="s">
        <v>555</v>
      </c>
      <c r="D1" s="255" t="s">
        <v>556</v>
      </c>
      <c r="E1" s="255" t="s">
        <v>557</v>
      </c>
      <c r="F1" s="257" t="s">
        <v>558</v>
      </c>
    </row>
    <row r="2" spans="1:6">
      <c r="A2" s="258" t="s">
        <v>559</v>
      </c>
      <c r="B2" s="258" t="s">
        <v>560</v>
      </c>
      <c r="C2" s="259">
        <v>135280</v>
      </c>
      <c r="D2" s="260" t="s">
        <v>561</v>
      </c>
      <c r="E2" s="261" t="s">
        <v>562</v>
      </c>
      <c r="F2" s="262">
        <v>33160000</v>
      </c>
    </row>
    <row r="3" spans="1:6">
      <c r="A3" s="258" t="s">
        <v>563</v>
      </c>
      <c r="B3" s="258" t="s">
        <v>564</v>
      </c>
      <c r="C3" s="259">
        <v>431060</v>
      </c>
      <c r="D3" s="260" t="s">
        <v>565</v>
      </c>
      <c r="E3" s="261" t="s">
        <v>566</v>
      </c>
      <c r="F3" s="262">
        <v>3392000</v>
      </c>
    </row>
    <row r="4" spans="1:6">
      <c r="A4" s="258" t="s">
        <v>567</v>
      </c>
      <c r="B4" s="258" t="s">
        <v>568</v>
      </c>
      <c r="C4" s="259">
        <v>435824</v>
      </c>
      <c r="D4" s="260" t="s">
        <v>561</v>
      </c>
      <c r="E4" s="261" t="s">
        <v>569</v>
      </c>
      <c r="F4" s="262">
        <v>23721000</v>
      </c>
    </row>
    <row r="5" spans="1:6">
      <c r="A5" s="258" t="s">
        <v>570</v>
      </c>
      <c r="B5" s="258" t="s">
        <v>571</v>
      </c>
      <c r="C5" s="259">
        <v>143003</v>
      </c>
      <c r="D5" s="260" t="s">
        <v>572</v>
      </c>
      <c r="E5" s="261" t="s">
        <v>573</v>
      </c>
      <c r="F5" s="262">
        <v>18357000</v>
      </c>
    </row>
    <row r="6" spans="1:6">
      <c r="A6" s="258" t="s">
        <v>570</v>
      </c>
      <c r="B6" s="258" t="s">
        <v>574</v>
      </c>
      <c r="C6" s="259">
        <v>143003</v>
      </c>
      <c r="D6" s="258" t="s">
        <v>575</v>
      </c>
      <c r="E6" s="261" t="s">
        <v>573</v>
      </c>
      <c r="F6" s="262">
        <v>18357000</v>
      </c>
    </row>
    <row r="7" spans="1:6">
      <c r="A7" s="258" t="s">
        <v>576</v>
      </c>
      <c r="B7" s="258" t="s">
        <v>577</v>
      </c>
      <c r="C7" s="259">
        <v>429933</v>
      </c>
      <c r="D7" s="260" t="s">
        <v>565</v>
      </c>
      <c r="E7" s="261" t="s">
        <v>578</v>
      </c>
      <c r="F7" s="262">
        <v>16116000</v>
      </c>
    </row>
    <row r="8" spans="1:6">
      <c r="A8" s="258" t="s">
        <v>576</v>
      </c>
      <c r="B8" s="258" t="s">
        <v>579</v>
      </c>
      <c r="C8" s="263" t="s">
        <v>580</v>
      </c>
      <c r="D8" s="260" t="s">
        <v>565</v>
      </c>
      <c r="E8" s="261" t="s">
        <v>578</v>
      </c>
      <c r="F8" s="262">
        <v>16116000</v>
      </c>
    </row>
    <row r="9" spans="1:6">
      <c r="A9" s="258" t="s">
        <v>581</v>
      </c>
      <c r="B9" s="258" t="s">
        <v>582</v>
      </c>
      <c r="C9" s="259">
        <v>469883</v>
      </c>
      <c r="D9" s="258" t="s">
        <v>583</v>
      </c>
      <c r="E9" s="261" t="s">
        <v>584</v>
      </c>
      <c r="F9" s="262">
        <v>17950000</v>
      </c>
    </row>
    <row r="10" spans="1:6">
      <c r="A10" s="258" t="s">
        <v>585</v>
      </c>
      <c r="B10" s="258" t="s">
        <v>586</v>
      </c>
      <c r="C10" s="259">
        <v>100730</v>
      </c>
      <c r="D10" s="260" t="s">
        <v>561</v>
      </c>
      <c r="E10" s="261" t="s">
        <v>587</v>
      </c>
      <c r="F10" s="262">
        <v>81115000</v>
      </c>
    </row>
    <row r="11" spans="1:6">
      <c r="A11" s="258" t="s">
        <v>588</v>
      </c>
      <c r="B11" s="258" t="s">
        <v>589</v>
      </c>
      <c r="C11" s="259">
        <v>137872</v>
      </c>
      <c r="D11" s="260" t="s">
        <v>565</v>
      </c>
      <c r="E11" s="261" t="s">
        <v>590</v>
      </c>
      <c r="F11" s="262">
        <v>33404000</v>
      </c>
    </row>
    <row r="12" spans="1:6">
      <c r="A12" s="258" t="s">
        <v>591</v>
      </c>
      <c r="B12" s="258" t="s">
        <v>589</v>
      </c>
      <c r="C12" s="259">
        <v>137872</v>
      </c>
      <c r="D12" s="260" t="s">
        <v>565</v>
      </c>
      <c r="E12" s="261" t="s">
        <v>592</v>
      </c>
      <c r="F12" s="262">
        <v>28794000</v>
      </c>
    </row>
    <row r="13" spans="1:6">
      <c r="A13" s="258" t="s">
        <v>593</v>
      </c>
      <c r="B13" s="258" t="s">
        <v>594</v>
      </c>
      <c r="C13" s="259">
        <v>137872</v>
      </c>
      <c r="D13" s="260" t="s">
        <v>561</v>
      </c>
      <c r="E13" s="261" t="s">
        <v>595</v>
      </c>
      <c r="F13" s="262">
        <v>16315000</v>
      </c>
    </row>
    <row r="14" spans="1:6">
      <c r="A14" s="258" t="s">
        <v>596</v>
      </c>
      <c r="B14" s="258" t="s">
        <v>589</v>
      </c>
      <c r="C14" s="259">
        <v>137872</v>
      </c>
      <c r="D14" s="260" t="s">
        <v>565</v>
      </c>
      <c r="E14" s="261" t="s">
        <v>597</v>
      </c>
      <c r="F14" s="262">
        <v>4578000</v>
      </c>
    </row>
    <row r="15" spans="1:6">
      <c r="A15" s="258" t="s">
        <v>598</v>
      </c>
      <c r="B15" s="258" t="s">
        <v>589</v>
      </c>
      <c r="C15" s="259">
        <v>137872</v>
      </c>
      <c r="D15" s="260" t="s">
        <v>572</v>
      </c>
      <c r="E15" s="261" t="s">
        <v>599</v>
      </c>
      <c r="F15" s="262">
        <v>2530000</v>
      </c>
    </row>
    <row r="16" spans="1:6">
      <c r="A16" s="258" t="s">
        <v>600</v>
      </c>
      <c r="B16" s="258" t="s">
        <v>601</v>
      </c>
      <c r="C16" s="259">
        <v>150944</v>
      </c>
      <c r="D16" s="260" t="s">
        <v>561</v>
      </c>
      <c r="E16" s="261" t="s">
        <v>602</v>
      </c>
      <c r="F16" s="262">
        <v>23252000</v>
      </c>
    </row>
    <row r="17" spans="1:6">
      <c r="A17" s="258" t="s">
        <v>603</v>
      </c>
      <c r="B17" s="258" t="s">
        <v>604</v>
      </c>
      <c r="C17" s="259">
        <v>121849</v>
      </c>
      <c r="D17" s="260" t="s">
        <v>561</v>
      </c>
      <c r="E17" s="261" t="s">
        <v>605</v>
      </c>
      <c r="F17" s="262">
        <v>20829000</v>
      </c>
    </row>
    <row r="18" spans="1:6">
      <c r="A18" s="258" t="s">
        <v>606</v>
      </c>
      <c r="B18" s="258" t="s">
        <v>607</v>
      </c>
      <c r="C18" s="259">
        <v>121754</v>
      </c>
      <c r="D18" s="260" t="s">
        <v>572</v>
      </c>
      <c r="E18" s="261" t="s">
        <v>608</v>
      </c>
      <c r="F18" s="262">
        <v>8391000</v>
      </c>
    </row>
    <row r="19" spans="1:6">
      <c r="A19" s="258" t="s">
        <v>609</v>
      </c>
      <c r="B19" s="258" t="s">
        <v>610</v>
      </c>
      <c r="C19" s="259">
        <v>100859</v>
      </c>
      <c r="D19" s="260" t="s">
        <v>561</v>
      </c>
      <c r="E19" s="261" t="s">
        <v>611</v>
      </c>
      <c r="F19" s="262">
        <v>1443000</v>
      </c>
    </row>
    <row r="20" spans="1:6">
      <c r="A20" s="258" t="s">
        <v>612</v>
      </c>
      <c r="B20" s="258" t="s">
        <v>613</v>
      </c>
      <c r="C20" s="259">
        <v>135985</v>
      </c>
      <c r="D20" s="260" t="s">
        <v>561</v>
      </c>
      <c r="E20" s="261" t="s">
        <v>614</v>
      </c>
      <c r="F20" s="262">
        <v>15724000</v>
      </c>
    </row>
    <row r="21" spans="1:6">
      <c r="A21" s="258" t="s">
        <v>615</v>
      </c>
      <c r="B21" s="258" t="s">
        <v>601</v>
      </c>
      <c r="C21" s="259">
        <v>150944</v>
      </c>
      <c r="D21" s="260" t="s">
        <v>561</v>
      </c>
      <c r="E21" s="261" t="s">
        <v>616</v>
      </c>
      <c r="F21" s="262">
        <v>27037000</v>
      </c>
    </row>
    <row r="22" spans="1:6">
      <c r="A22" s="258" t="s">
        <v>617</v>
      </c>
      <c r="B22" s="258" t="s">
        <v>618</v>
      </c>
      <c r="C22" s="259">
        <v>135010</v>
      </c>
      <c r="D22" s="260" t="s">
        <v>619</v>
      </c>
      <c r="E22" s="261" t="s">
        <v>620</v>
      </c>
      <c r="F22" s="262">
        <v>6009000</v>
      </c>
    </row>
    <row r="23" spans="1:6">
      <c r="A23" s="258" t="s">
        <v>621</v>
      </c>
      <c r="B23" s="258" t="s">
        <v>622</v>
      </c>
      <c r="C23" s="259">
        <v>463815</v>
      </c>
      <c r="D23" s="260" t="s">
        <v>561</v>
      </c>
      <c r="E23" s="261" t="s">
        <v>623</v>
      </c>
      <c r="F23" s="262">
        <v>7136000</v>
      </c>
    </row>
    <row r="24" spans="1:6">
      <c r="A24" s="258" t="s">
        <v>621</v>
      </c>
      <c r="B24" s="258" t="s">
        <v>624</v>
      </c>
      <c r="C24" s="259">
        <v>463711</v>
      </c>
      <c r="D24" s="258" t="s">
        <v>625</v>
      </c>
      <c r="E24" s="261" t="s">
        <v>623</v>
      </c>
      <c r="F24" s="262">
        <v>7136000</v>
      </c>
    </row>
    <row r="25" spans="1:6">
      <c r="A25" s="258" t="s">
        <v>626</v>
      </c>
      <c r="B25" s="258" t="s">
        <v>627</v>
      </c>
      <c r="C25" s="259">
        <v>135937</v>
      </c>
      <c r="D25" s="260" t="s">
        <v>565</v>
      </c>
      <c r="E25" s="261" t="s">
        <v>628</v>
      </c>
      <c r="F25" s="262">
        <v>3742000</v>
      </c>
    </row>
    <row r="26" spans="1:6">
      <c r="A26" s="258" t="s">
        <v>626</v>
      </c>
      <c r="B26" s="258" t="s">
        <v>629</v>
      </c>
      <c r="C26" s="259">
        <v>135937</v>
      </c>
      <c r="D26" s="258" t="s">
        <v>630</v>
      </c>
      <c r="E26" s="261" t="s">
        <v>628</v>
      </c>
      <c r="F26" s="262">
        <v>3742000</v>
      </c>
    </row>
    <row r="27" spans="1:6">
      <c r="A27" s="258" t="s">
        <v>631</v>
      </c>
      <c r="B27" s="258" t="s">
        <v>632</v>
      </c>
      <c r="C27" s="259">
        <v>137857</v>
      </c>
      <c r="D27" s="260" t="s">
        <v>561</v>
      </c>
      <c r="E27" s="261" t="s">
        <v>633</v>
      </c>
      <c r="F27" s="262">
        <v>3741000</v>
      </c>
    </row>
    <row r="28" spans="1:6">
      <c r="A28" s="258" t="s">
        <v>634</v>
      </c>
      <c r="B28" s="258" t="s">
        <v>635</v>
      </c>
      <c r="C28" s="259">
        <v>135798</v>
      </c>
      <c r="D28" s="258" t="s">
        <v>636</v>
      </c>
      <c r="E28" s="261" t="s">
        <v>637</v>
      </c>
      <c r="F28" s="262">
        <v>70496000</v>
      </c>
    </row>
    <row r="29" spans="1:6">
      <c r="A29" s="258" t="s">
        <v>634</v>
      </c>
      <c r="B29" s="258" t="s">
        <v>638</v>
      </c>
      <c r="C29" s="259">
        <v>135798</v>
      </c>
      <c r="D29" s="260" t="s">
        <v>561</v>
      </c>
      <c r="E29" s="261" t="s">
        <v>639</v>
      </c>
      <c r="F29" s="262">
        <v>70496000</v>
      </c>
    </row>
    <row r="30" spans="1:6">
      <c r="A30" s="258" t="s">
        <v>640</v>
      </c>
      <c r="B30" s="258" t="s">
        <v>641</v>
      </c>
      <c r="C30" s="259">
        <v>463824</v>
      </c>
      <c r="D30" s="260" t="s">
        <v>572</v>
      </c>
      <c r="E30" s="261" t="s">
        <v>642</v>
      </c>
      <c r="F30" s="262">
        <v>982000</v>
      </c>
    </row>
    <row r="31" spans="1:6">
      <c r="A31" s="258" t="s">
        <v>643</v>
      </c>
      <c r="B31" s="258" t="s">
        <v>644</v>
      </c>
      <c r="C31" s="259">
        <v>138727</v>
      </c>
      <c r="D31" s="260" t="s">
        <v>572</v>
      </c>
      <c r="E31" s="261" t="s">
        <v>645</v>
      </c>
      <c r="F31" s="262">
        <v>2555000</v>
      </c>
    </row>
    <row r="32" spans="1:6">
      <c r="A32" s="258" t="s">
        <v>646</v>
      </c>
      <c r="B32" s="258" t="s">
        <v>586</v>
      </c>
      <c r="C32" s="259">
        <v>100730</v>
      </c>
      <c r="D32" s="260" t="s">
        <v>561</v>
      </c>
      <c r="E32" s="261" t="s">
        <v>647</v>
      </c>
      <c r="F32" s="262">
        <v>1895000</v>
      </c>
    </row>
    <row r="33" spans="1:6">
      <c r="A33" s="258" t="s">
        <v>648</v>
      </c>
      <c r="B33" s="258" t="s">
        <v>649</v>
      </c>
      <c r="C33" s="259">
        <v>138221</v>
      </c>
      <c r="D33" s="260" t="s">
        <v>572</v>
      </c>
      <c r="E33" s="261" t="s">
        <v>650</v>
      </c>
      <c r="F33" s="262">
        <v>4416000</v>
      </c>
    </row>
    <row r="34" spans="1:6">
      <c r="A34" s="258" t="s">
        <v>651</v>
      </c>
      <c r="B34" s="258" t="s">
        <v>652</v>
      </c>
      <c r="C34" s="259" t="s">
        <v>653</v>
      </c>
      <c r="D34" s="258" t="s">
        <v>654</v>
      </c>
      <c r="E34" s="261" t="s">
        <v>655</v>
      </c>
      <c r="F34" s="262">
        <v>4448000</v>
      </c>
    </row>
    <row r="35" spans="1:6">
      <c r="A35" s="258" t="s">
        <v>656</v>
      </c>
      <c r="B35" s="258" t="s">
        <v>657</v>
      </c>
      <c r="C35" s="259">
        <v>403819</v>
      </c>
      <c r="D35" s="260" t="s">
        <v>561</v>
      </c>
      <c r="E35" s="261" t="s">
        <v>658</v>
      </c>
      <c r="F35" s="262">
        <v>3774000</v>
      </c>
    </row>
    <row r="36" spans="1:6">
      <c r="A36" s="258" t="s">
        <v>659</v>
      </c>
      <c r="B36" s="258" t="s">
        <v>660</v>
      </c>
      <c r="C36" s="259">
        <v>462819</v>
      </c>
      <c r="D36" s="260" t="s">
        <v>572</v>
      </c>
      <c r="E36" s="261" t="s">
        <v>661</v>
      </c>
      <c r="F36" s="262">
        <v>8899000</v>
      </c>
    </row>
    <row r="37" spans="1:6">
      <c r="A37" s="258" t="s">
        <v>662</v>
      </c>
      <c r="B37" s="258" t="s">
        <v>663</v>
      </c>
      <c r="C37" s="259">
        <v>448140</v>
      </c>
      <c r="D37" s="260" t="s">
        <v>572</v>
      </c>
      <c r="E37" s="261" t="s">
        <v>664</v>
      </c>
      <c r="F37" s="262">
        <v>1545000</v>
      </c>
    </row>
    <row r="38" spans="1:6">
      <c r="A38" s="258" t="s">
        <v>665</v>
      </c>
      <c r="B38" s="258" t="s">
        <v>666</v>
      </c>
      <c r="C38" s="259">
        <v>135080</v>
      </c>
      <c r="D38" s="260" t="s">
        <v>572</v>
      </c>
      <c r="E38" s="261" t="s">
        <v>667</v>
      </c>
      <c r="F38" s="262">
        <v>3261000</v>
      </c>
    </row>
    <row r="39" spans="1:6">
      <c r="A39" s="258" t="s">
        <v>668</v>
      </c>
      <c r="B39" s="258" t="s">
        <v>669</v>
      </c>
      <c r="C39" s="259">
        <v>486879</v>
      </c>
      <c r="D39" s="260" t="s">
        <v>561</v>
      </c>
      <c r="E39" s="261" t="s">
        <v>670</v>
      </c>
      <c r="F39" s="262">
        <v>6025000</v>
      </c>
    </row>
    <row r="40" spans="1:6">
      <c r="A40" s="258" t="s">
        <v>671</v>
      </c>
      <c r="B40" s="258" t="s">
        <v>672</v>
      </c>
      <c r="C40" s="259">
        <v>158070</v>
      </c>
      <c r="D40" s="260" t="s">
        <v>565</v>
      </c>
      <c r="E40" s="261" t="s">
        <v>673</v>
      </c>
      <c r="F40" s="262">
        <v>5573000</v>
      </c>
    </row>
    <row r="41" spans="1:6">
      <c r="A41" s="258" t="s">
        <v>674</v>
      </c>
      <c r="B41" s="258" t="s">
        <v>675</v>
      </c>
      <c r="C41" s="259">
        <v>150721</v>
      </c>
      <c r="D41" s="260" t="s">
        <v>561</v>
      </c>
      <c r="E41" s="261" t="s">
        <v>676</v>
      </c>
      <c r="F41" s="262">
        <v>8607000</v>
      </c>
    </row>
    <row r="42" spans="1:6">
      <c r="A42" s="258" t="s">
        <v>677</v>
      </c>
      <c r="B42" s="258" t="s">
        <v>678</v>
      </c>
      <c r="C42" s="259">
        <v>137865</v>
      </c>
      <c r="D42" s="260" t="s">
        <v>561</v>
      </c>
      <c r="E42" s="261" t="s">
        <v>679</v>
      </c>
      <c r="F42" s="262">
        <v>3814000</v>
      </c>
    </row>
    <row r="43" spans="1:6">
      <c r="A43" s="258" t="s">
        <v>680</v>
      </c>
      <c r="B43" s="258" t="s">
        <v>681</v>
      </c>
      <c r="C43" s="259">
        <v>137130</v>
      </c>
      <c r="D43" s="260" t="s">
        <v>561</v>
      </c>
      <c r="E43" s="261" t="s">
        <v>616</v>
      </c>
      <c r="F43" s="262">
        <v>1895000</v>
      </c>
    </row>
    <row r="44" spans="1:6">
      <c r="A44" s="258" t="s">
        <v>682</v>
      </c>
      <c r="B44" s="258" t="s">
        <v>683</v>
      </c>
      <c r="C44" s="259">
        <v>100797</v>
      </c>
      <c r="D44" s="260" t="s">
        <v>619</v>
      </c>
      <c r="E44" s="261" t="s">
        <v>684</v>
      </c>
      <c r="F44" s="262">
        <v>4174000</v>
      </c>
    </row>
    <row r="45" spans="1:6">
      <c r="A45" s="258" t="s">
        <v>685</v>
      </c>
      <c r="B45" s="258" t="s">
        <v>686</v>
      </c>
      <c r="C45" s="259">
        <v>429874</v>
      </c>
      <c r="D45" s="260" t="s">
        <v>619</v>
      </c>
      <c r="E45" s="261" t="s">
        <v>687</v>
      </c>
      <c r="F45" s="262">
        <v>2767000</v>
      </c>
    </row>
    <row r="46" spans="1:6">
      <c r="A46" s="258" t="s">
        <v>688</v>
      </c>
      <c r="B46" s="258" t="s">
        <v>689</v>
      </c>
      <c r="C46" s="259">
        <v>429882</v>
      </c>
      <c r="D46" s="260" t="s">
        <v>619</v>
      </c>
      <c r="E46" s="261" t="s">
        <v>690</v>
      </c>
      <c r="F46" s="262">
        <v>8336000</v>
      </c>
    </row>
    <row r="47" spans="1:6">
      <c r="A47" s="258" t="s">
        <v>691</v>
      </c>
      <c r="B47" s="258" t="s">
        <v>692</v>
      </c>
      <c r="C47" s="259">
        <v>405100</v>
      </c>
      <c r="D47" s="260" t="s">
        <v>565</v>
      </c>
      <c r="E47" s="261" t="s">
        <v>693</v>
      </c>
      <c r="F47" s="262">
        <v>1653000</v>
      </c>
    </row>
    <row r="48" spans="1:6">
      <c r="A48" s="258" t="s">
        <v>694</v>
      </c>
      <c r="B48" s="258" t="s">
        <v>695</v>
      </c>
      <c r="C48" s="259">
        <v>483100</v>
      </c>
      <c r="D48" s="260" t="s">
        <v>565</v>
      </c>
      <c r="E48" s="261" t="s">
        <v>696</v>
      </c>
      <c r="F48" s="262">
        <v>8339000</v>
      </c>
    </row>
    <row r="49" spans="1:6">
      <c r="A49" s="258" t="s">
        <v>697</v>
      </c>
      <c r="B49" s="258" t="s">
        <v>698</v>
      </c>
      <c r="C49" s="259">
        <v>137872</v>
      </c>
      <c r="D49" s="260" t="s">
        <v>561</v>
      </c>
      <c r="E49" s="261" t="s">
        <v>699</v>
      </c>
      <c r="F49" s="262">
        <v>1919000</v>
      </c>
    </row>
    <row r="50" spans="1:6">
      <c r="A50" s="258" t="s">
        <v>700</v>
      </c>
      <c r="B50" s="258" t="s">
        <v>701</v>
      </c>
      <c r="C50" s="259">
        <v>153813</v>
      </c>
      <c r="D50" s="260" t="s">
        <v>572</v>
      </c>
      <c r="E50" s="261" t="s">
        <v>702</v>
      </c>
      <c r="F50" s="262">
        <v>6769000</v>
      </c>
    </row>
    <row r="51" spans="1:6">
      <c r="A51" s="258" t="s">
        <v>703</v>
      </c>
      <c r="B51" s="258" t="s">
        <v>701</v>
      </c>
      <c r="C51" s="259">
        <v>153814</v>
      </c>
      <c r="D51" s="258" t="s">
        <v>704</v>
      </c>
      <c r="E51" s="261" t="s">
        <v>705</v>
      </c>
      <c r="F51" s="262">
        <v>6769000</v>
      </c>
    </row>
    <row r="52" spans="1:6">
      <c r="A52" s="258" t="s">
        <v>706</v>
      </c>
      <c r="B52" s="258" t="s">
        <v>707</v>
      </c>
      <c r="C52" s="259">
        <v>100797</v>
      </c>
      <c r="D52" s="260" t="s">
        <v>561</v>
      </c>
      <c r="E52" s="261" t="s">
        <v>708</v>
      </c>
      <c r="F52" s="262">
        <v>8986000</v>
      </c>
    </row>
    <row r="53" spans="1:6">
      <c r="A53" s="258" t="s">
        <v>709</v>
      </c>
      <c r="B53" s="258" t="s">
        <v>589</v>
      </c>
      <c r="C53" s="259">
        <v>137872</v>
      </c>
      <c r="D53" s="260" t="s">
        <v>561</v>
      </c>
      <c r="E53" s="261" t="s">
        <v>710</v>
      </c>
      <c r="F53" s="262">
        <v>7462000</v>
      </c>
    </row>
    <row r="54" spans="1:6">
      <c r="A54" s="258" t="s">
        <v>711</v>
      </c>
      <c r="B54" s="258" t="s">
        <v>712</v>
      </c>
      <c r="C54" s="259">
        <v>423060</v>
      </c>
      <c r="D54" s="260" t="s">
        <v>561</v>
      </c>
      <c r="E54" s="261" t="s">
        <v>713</v>
      </c>
      <c r="F54" s="262">
        <v>5491000</v>
      </c>
    </row>
    <row r="55" spans="1:6">
      <c r="A55" s="258" t="s">
        <v>714</v>
      </c>
      <c r="B55" s="258" t="s">
        <v>589</v>
      </c>
      <c r="C55" s="259">
        <v>137872</v>
      </c>
      <c r="D55" s="260" t="s">
        <v>572</v>
      </c>
      <c r="E55" s="261" t="s">
        <v>664</v>
      </c>
      <c r="F55" s="262">
        <v>5126000</v>
      </c>
    </row>
    <row r="56" spans="1:6">
      <c r="A56" s="258" t="s">
        <v>715</v>
      </c>
      <c r="B56" s="258" t="s">
        <v>716</v>
      </c>
      <c r="C56" s="259">
        <v>472847</v>
      </c>
      <c r="D56" s="260" t="s">
        <v>561</v>
      </c>
      <c r="E56" s="261" t="s">
        <v>605</v>
      </c>
      <c r="F56" s="262">
        <v>4127000</v>
      </c>
    </row>
    <row r="57" spans="1:6">
      <c r="A57" s="258" t="s">
        <v>717</v>
      </c>
      <c r="B57" s="258" t="s">
        <v>589</v>
      </c>
      <c r="C57" s="259">
        <v>137872</v>
      </c>
      <c r="D57" s="260" t="s">
        <v>565</v>
      </c>
      <c r="E57" s="261" t="s">
        <v>718</v>
      </c>
      <c r="F57" s="262">
        <v>136000</v>
      </c>
    </row>
    <row r="58" spans="1:6">
      <c r="A58" s="258" t="s">
        <v>719</v>
      </c>
      <c r="B58" s="258" t="s">
        <v>720</v>
      </c>
      <c r="C58" s="259">
        <v>421740</v>
      </c>
      <c r="D58" s="260" t="s">
        <v>561</v>
      </c>
      <c r="E58" s="261" t="s">
        <v>721</v>
      </c>
      <c r="F58" s="262">
        <v>6727000</v>
      </c>
    </row>
    <row r="59" spans="1:6">
      <c r="A59" s="258" t="s">
        <v>722</v>
      </c>
      <c r="B59" s="258" t="s">
        <v>723</v>
      </c>
      <c r="C59" s="259">
        <v>483120</v>
      </c>
      <c r="D59" s="260" t="s">
        <v>561</v>
      </c>
      <c r="E59" s="261" t="s">
        <v>724</v>
      </c>
      <c r="F59" s="262">
        <v>6105000</v>
      </c>
    </row>
    <row r="60" spans="1:6">
      <c r="A60" s="258" t="s">
        <v>725</v>
      </c>
      <c r="B60" s="258" t="s">
        <v>726</v>
      </c>
      <c r="C60" s="259">
        <v>412210</v>
      </c>
      <c r="D60" s="260" t="s">
        <v>565</v>
      </c>
      <c r="E60" s="261" t="s">
        <v>727</v>
      </c>
      <c r="F60" s="262">
        <v>7047000</v>
      </c>
    </row>
    <row r="61" spans="1:6">
      <c r="A61" s="258" t="s">
        <v>728</v>
      </c>
      <c r="B61" s="258" t="s">
        <v>729</v>
      </c>
      <c r="C61" s="259">
        <v>135010</v>
      </c>
      <c r="D61" s="260" t="s">
        <v>619</v>
      </c>
      <c r="E61" s="261" t="s">
        <v>730</v>
      </c>
      <c r="F61" s="262">
        <v>9162000</v>
      </c>
    </row>
    <row r="62" spans="1:6">
      <c r="A62" s="258" t="s">
        <v>731</v>
      </c>
      <c r="B62" s="258" t="s">
        <v>732</v>
      </c>
      <c r="C62" s="259">
        <v>449884</v>
      </c>
      <c r="D62" s="258" t="s">
        <v>583</v>
      </c>
      <c r="E62" s="261" t="s">
        <v>733</v>
      </c>
      <c r="F62" s="262">
        <v>6091000</v>
      </c>
    </row>
    <row r="63" spans="1:6">
      <c r="A63" s="258" t="s">
        <v>734</v>
      </c>
      <c r="B63" s="258" t="s">
        <v>735</v>
      </c>
      <c r="C63" s="259">
        <v>150721</v>
      </c>
      <c r="D63" s="260" t="s">
        <v>561</v>
      </c>
      <c r="E63" s="261" t="s">
        <v>736</v>
      </c>
      <c r="F63" s="262">
        <v>8749000</v>
      </c>
    </row>
    <row r="64" spans="1:6">
      <c r="A64" s="258" t="s">
        <v>737</v>
      </c>
      <c r="B64" s="258" t="s">
        <v>675</v>
      </c>
      <c r="C64" s="259">
        <v>150721</v>
      </c>
      <c r="D64" s="260" t="s">
        <v>572</v>
      </c>
      <c r="E64" s="261" t="s">
        <v>738</v>
      </c>
      <c r="F64" s="262">
        <v>7853000</v>
      </c>
    </row>
    <row r="65" spans="1:6">
      <c r="A65" s="258" t="s">
        <v>739</v>
      </c>
      <c r="B65" s="258" t="s">
        <v>740</v>
      </c>
      <c r="C65" s="259">
        <v>152050</v>
      </c>
      <c r="D65" s="260" t="s">
        <v>561</v>
      </c>
      <c r="E65" s="261" t="s">
        <v>741</v>
      </c>
      <c r="F65" s="262">
        <v>4227000</v>
      </c>
    </row>
    <row r="66" spans="1:6">
      <c r="A66" s="258" t="s">
        <v>742</v>
      </c>
      <c r="B66" s="258" t="s">
        <v>675</v>
      </c>
      <c r="C66" s="259">
        <v>150721</v>
      </c>
      <c r="D66" s="260" t="s">
        <v>561</v>
      </c>
      <c r="E66" s="261" t="s">
        <v>743</v>
      </c>
      <c r="F66" s="262">
        <v>2345000</v>
      </c>
    </row>
    <row r="67" spans="1:6">
      <c r="A67" s="258" t="s">
        <v>744</v>
      </c>
      <c r="B67" s="258" t="s">
        <v>735</v>
      </c>
      <c r="C67" s="259">
        <v>150721</v>
      </c>
      <c r="D67" s="260" t="s">
        <v>572</v>
      </c>
      <c r="E67" s="261" t="s">
        <v>745</v>
      </c>
      <c r="F67" s="262">
        <v>6291000</v>
      </c>
    </row>
    <row r="68" spans="1:6">
      <c r="A68" s="258" t="s">
        <v>746</v>
      </c>
      <c r="B68" s="258" t="s">
        <v>735</v>
      </c>
      <c r="C68" s="259">
        <v>150721</v>
      </c>
      <c r="D68" s="260" t="s">
        <v>572</v>
      </c>
      <c r="E68" s="261" t="s">
        <v>747</v>
      </c>
      <c r="F68" s="262">
        <v>1991000</v>
      </c>
    </row>
    <row r="69" spans="1:6">
      <c r="A69" s="258" t="s">
        <v>748</v>
      </c>
      <c r="B69" s="258" t="s">
        <v>749</v>
      </c>
      <c r="C69" s="259">
        <v>138221</v>
      </c>
      <c r="D69" s="260" t="s">
        <v>565</v>
      </c>
      <c r="E69" s="261" t="s">
        <v>750</v>
      </c>
      <c r="F69" s="262">
        <v>1306000</v>
      </c>
    </row>
    <row r="70" spans="1:6">
      <c r="A70" s="258" t="s">
        <v>751</v>
      </c>
      <c r="B70" s="258" t="s">
        <v>752</v>
      </c>
      <c r="C70" s="259">
        <v>100725</v>
      </c>
      <c r="D70" s="260" t="s">
        <v>572</v>
      </c>
      <c r="E70" s="261" t="s">
        <v>753</v>
      </c>
      <c r="F70" s="262">
        <v>8053000</v>
      </c>
    </row>
    <row r="71" spans="1:6">
      <c r="A71" s="258" t="s">
        <v>754</v>
      </c>
      <c r="B71" s="258" t="s">
        <v>755</v>
      </c>
      <c r="C71" s="259">
        <v>135985</v>
      </c>
      <c r="D71" s="260" t="s">
        <v>561</v>
      </c>
      <c r="E71" s="261" t="s">
        <v>587</v>
      </c>
      <c r="F71" s="262">
        <v>2944000</v>
      </c>
    </row>
    <row r="72" spans="1:6">
      <c r="A72" s="258" t="s">
        <v>756</v>
      </c>
      <c r="B72" s="258" t="s">
        <v>735</v>
      </c>
      <c r="C72" s="259">
        <v>150721</v>
      </c>
      <c r="D72" s="260" t="s">
        <v>561</v>
      </c>
      <c r="E72" s="261" t="s">
        <v>757</v>
      </c>
      <c r="F72" s="262">
        <v>6765000</v>
      </c>
    </row>
    <row r="73" spans="1:6">
      <c r="A73" s="258" t="s">
        <v>756</v>
      </c>
      <c r="B73" s="258" t="s">
        <v>758</v>
      </c>
      <c r="C73" s="259">
        <v>150010</v>
      </c>
      <c r="D73" s="260" t="s">
        <v>561</v>
      </c>
      <c r="E73" s="261" t="s">
        <v>757</v>
      </c>
      <c r="F73" s="262">
        <v>6765000</v>
      </c>
    </row>
    <row r="74" spans="1:6">
      <c r="A74" s="258" t="s">
        <v>759</v>
      </c>
      <c r="B74" s="258" t="s">
        <v>760</v>
      </c>
      <c r="C74" s="259">
        <v>157200</v>
      </c>
      <c r="D74" s="260" t="s">
        <v>561</v>
      </c>
      <c r="E74" s="261" t="s">
        <v>761</v>
      </c>
      <c r="F74" s="262">
        <v>8143000</v>
      </c>
    </row>
    <row r="75" spans="1:6">
      <c r="A75" s="258" t="s">
        <v>762</v>
      </c>
      <c r="B75" s="258" t="s">
        <v>763</v>
      </c>
      <c r="C75" s="259">
        <v>132923</v>
      </c>
      <c r="D75" s="260" t="s">
        <v>561</v>
      </c>
      <c r="E75" s="261" t="s">
        <v>733</v>
      </c>
      <c r="F75" s="262">
        <v>4577000</v>
      </c>
    </row>
    <row r="76" spans="1:6">
      <c r="A76" s="258" t="s">
        <v>764</v>
      </c>
      <c r="B76" s="258" t="s">
        <v>765</v>
      </c>
      <c r="C76" s="259">
        <v>407830</v>
      </c>
      <c r="D76" s="260" t="s">
        <v>572</v>
      </c>
      <c r="E76" s="261" t="s">
        <v>766</v>
      </c>
      <c r="F76" s="262">
        <v>2299000</v>
      </c>
    </row>
    <row r="77" spans="1:6">
      <c r="A77" s="258" t="s">
        <v>767</v>
      </c>
      <c r="B77" s="258" t="s">
        <v>768</v>
      </c>
      <c r="C77" s="259">
        <v>137881</v>
      </c>
      <c r="D77" s="260" t="s">
        <v>572</v>
      </c>
      <c r="E77" s="261" t="s">
        <v>769</v>
      </c>
      <c r="F77" s="262">
        <v>4505000</v>
      </c>
    </row>
    <row r="78" spans="1:6">
      <c r="A78" s="258" t="s">
        <v>770</v>
      </c>
      <c r="B78" s="258" t="s">
        <v>771</v>
      </c>
      <c r="C78" s="259">
        <v>430849</v>
      </c>
      <c r="D78" s="258" t="s">
        <v>583</v>
      </c>
      <c r="E78" s="261" t="s">
        <v>772</v>
      </c>
      <c r="F78" s="262">
        <v>5238000</v>
      </c>
    </row>
    <row r="79" spans="1:6">
      <c r="A79" s="258" t="s">
        <v>773</v>
      </c>
      <c r="B79" s="258" t="s">
        <v>774</v>
      </c>
      <c r="C79" s="259">
        <v>445813</v>
      </c>
      <c r="D79" s="258" t="s">
        <v>583</v>
      </c>
      <c r="E79" s="261" t="s">
        <v>775</v>
      </c>
      <c r="F79" s="262">
        <v>9742000</v>
      </c>
    </row>
    <row r="80" spans="1:6">
      <c r="A80" s="258" t="s">
        <v>776</v>
      </c>
      <c r="B80" s="258" t="s">
        <v>777</v>
      </c>
      <c r="C80" s="259">
        <v>153023</v>
      </c>
      <c r="D80" s="260" t="s">
        <v>561</v>
      </c>
      <c r="E80" s="261" t="s">
        <v>710</v>
      </c>
      <c r="F80" s="262">
        <v>1238000</v>
      </c>
    </row>
    <row r="81" spans="1:6">
      <c r="A81" s="258" t="s">
        <v>776</v>
      </c>
      <c r="B81" s="258" t="s">
        <v>777</v>
      </c>
      <c r="C81" s="259">
        <v>153023</v>
      </c>
      <c r="D81" s="260" t="s">
        <v>561</v>
      </c>
      <c r="E81" s="261" t="s">
        <v>710</v>
      </c>
      <c r="F81" s="262">
        <v>1238000</v>
      </c>
    </row>
    <row r="82" spans="1:6">
      <c r="A82" s="258" t="s">
        <v>778</v>
      </c>
      <c r="B82" s="258" t="s">
        <v>779</v>
      </c>
      <c r="C82" s="259">
        <v>135010</v>
      </c>
      <c r="D82" s="260" t="s">
        <v>561</v>
      </c>
      <c r="E82" s="261" t="s">
        <v>780</v>
      </c>
      <c r="F82" s="262">
        <v>4646000</v>
      </c>
    </row>
    <row r="83" spans="1:6">
      <c r="A83" s="258" t="s">
        <v>781</v>
      </c>
      <c r="B83" s="258" t="s">
        <v>782</v>
      </c>
      <c r="C83" s="259">
        <v>135880</v>
      </c>
      <c r="D83" s="260" t="s">
        <v>565</v>
      </c>
      <c r="E83" s="261" t="s">
        <v>783</v>
      </c>
      <c r="F83" s="262">
        <v>7624000</v>
      </c>
    </row>
    <row r="84" spans="1:6">
      <c r="A84" s="258" t="s">
        <v>784</v>
      </c>
      <c r="B84" s="258" t="s">
        <v>785</v>
      </c>
      <c r="C84" s="259">
        <v>135957</v>
      </c>
      <c r="D84" s="260" t="s">
        <v>561</v>
      </c>
      <c r="E84" s="261" t="s">
        <v>786</v>
      </c>
      <c r="F84" s="262">
        <v>50251000</v>
      </c>
    </row>
    <row r="85" spans="1:6">
      <c r="A85" s="258" t="s">
        <v>787</v>
      </c>
      <c r="B85" s="258" t="s">
        <v>788</v>
      </c>
      <c r="C85" s="259">
        <v>135523</v>
      </c>
      <c r="D85" s="260" t="s">
        <v>572</v>
      </c>
      <c r="E85" s="261" t="s">
        <v>789</v>
      </c>
      <c r="F85" s="262">
        <v>1616000</v>
      </c>
    </row>
    <row r="86" spans="1:6">
      <c r="A86" s="258" t="s">
        <v>790</v>
      </c>
      <c r="B86" s="258" t="s">
        <v>791</v>
      </c>
      <c r="C86" s="259">
        <v>100180</v>
      </c>
      <c r="D86" s="260" t="s">
        <v>561</v>
      </c>
      <c r="E86" s="261" t="s">
        <v>733</v>
      </c>
      <c r="F86" s="262">
        <v>7028000</v>
      </c>
    </row>
    <row r="87" spans="1:6">
      <c r="A87" s="258" t="s">
        <v>792</v>
      </c>
      <c r="B87" s="258" t="s">
        <v>793</v>
      </c>
      <c r="C87" s="259">
        <v>135523</v>
      </c>
      <c r="D87" s="260" t="s">
        <v>561</v>
      </c>
      <c r="E87" s="261" t="s">
        <v>616</v>
      </c>
      <c r="F87" s="262">
        <v>7929000</v>
      </c>
    </row>
    <row r="88" spans="1:6">
      <c r="A88" s="258" t="s">
        <v>794</v>
      </c>
      <c r="B88" s="258" t="s">
        <v>795</v>
      </c>
      <c r="C88" s="259">
        <v>437817</v>
      </c>
      <c r="D88" s="260" t="s">
        <v>561</v>
      </c>
      <c r="E88" s="261" t="s">
        <v>796</v>
      </c>
      <c r="F88" s="262">
        <v>1364000</v>
      </c>
    </row>
    <row r="89" spans="1:6">
      <c r="A89" s="258" t="s">
        <v>797</v>
      </c>
      <c r="B89" s="258" t="s">
        <v>798</v>
      </c>
      <c r="C89" s="259">
        <v>137866</v>
      </c>
      <c r="D89" s="260" t="s">
        <v>561</v>
      </c>
      <c r="E89" s="261" t="s">
        <v>799</v>
      </c>
      <c r="F89" s="262">
        <v>2949000</v>
      </c>
    </row>
    <row r="90" spans="1:6">
      <c r="A90" s="258" t="s">
        <v>800</v>
      </c>
      <c r="B90" s="258" t="s">
        <v>801</v>
      </c>
      <c r="C90" s="259">
        <v>132020</v>
      </c>
      <c r="D90" s="260" t="s">
        <v>561</v>
      </c>
      <c r="E90" s="261" t="s">
        <v>802</v>
      </c>
      <c r="F90" s="262">
        <v>8054000</v>
      </c>
    </row>
    <row r="91" spans="1:6">
      <c r="A91" s="258" t="s">
        <v>803</v>
      </c>
      <c r="B91" s="258" t="s">
        <v>804</v>
      </c>
      <c r="C91" s="259">
        <v>153773</v>
      </c>
      <c r="D91" s="260" t="s">
        <v>565</v>
      </c>
      <c r="E91" s="261" t="s">
        <v>775</v>
      </c>
      <c r="F91" s="262">
        <v>8941000</v>
      </c>
    </row>
    <row r="92" spans="1:6">
      <c r="A92" s="258" t="s">
        <v>805</v>
      </c>
      <c r="B92" s="258" t="s">
        <v>806</v>
      </c>
      <c r="C92" s="259">
        <v>137862</v>
      </c>
      <c r="D92" s="260" t="s">
        <v>565</v>
      </c>
      <c r="E92" s="261" t="s">
        <v>807</v>
      </c>
      <c r="F92" s="262">
        <v>5119000</v>
      </c>
    </row>
    <row r="93" spans="1:6">
      <c r="A93" s="258" t="s">
        <v>808</v>
      </c>
      <c r="B93" s="258" t="s">
        <v>809</v>
      </c>
      <c r="C93" s="259">
        <v>121756</v>
      </c>
      <c r="D93" s="260" t="s">
        <v>561</v>
      </c>
      <c r="E93" s="261" t="s">
        <v>810</v>
      </c>
      <c r="F93" s="262">
        <v>9886000</v>
      </c>
    </row>
    <row r="94" spans="1:6">
      <c r="A94" s="258" t="s">
        <v>811</v>
      </c>
      <c r="B94" s="258" t="s">
        <v>812</v>
      </c>
      <c r="C94" s="259">
        <v>100714</v>
      </c>
      <c r="D94" s="260" t="s">
        <v>565</v>
      </c>
      <c r="E94" s="261" t="s">
        <v>813</v>
      </c>
      <c r="F94" s="262">
        <v>5844000</v>
      </c>
    </row>
    <row r="95" spans="1:6">
      <c r="A95" s="258" t="s">
        <v>814</v>
      </c>
      <c r="B95" s="258" t="s">
        <v>815</v>
      </c>
      <c r="C95" s="259">
        <v>365842</v>
      </c>
      <c r="D95" s="260" t="s">
        <v>561</v>
      </c>
      <c r="E95" s="261" t="s">
        <v>605</v>
      </c>
      <c r="F95" s="262">
        <v>1865000</v>
      </c>
    </row>
    <row r="96" spans="1:6">
      <c r="A96" s="258" t="s">
        <v>816</v>
      </c>
      <c r="B96" s="258" t="s">
        <v>817</v>
      </c>
      <c r="C96" s="259">
        <v>138210</v>
      </c>
      <c r="D96" s="260" t="s">
        <v>561</v>
      </c>
      <c r="E96" s="261" t="s">
        <v>818</v>
      </c>
      <c r="F96" s="262">
        <v>1321000</v>
      </c>
    </row>
    <row r="97" spans="1:6">
      <c r="A97" s="258" t="s">
        <v>819</v>
      </c>
      <c r="B97" s="258" t="s">
        <v>820</v>
      </c>
      <c r="C97" s="259">
        <v>100272</v>
      </c>
      <c r="D97" s="260" t="s">
        <v>561</v>
      </c>
      <c r="E97" s="261" t="s">
        <v>821</v>
      </c>
      <c r="F97" s="262">
        <v>7663000</v>
      </c>
    </row>
    <row r="98" spans="1:6">
      <c r="A98" s="258" t="s">
        <v>822</v>
      </c>
      <c r="B98" s="258" t="s">
        <v>823</v>
      </c>
      <c r="C98" s="259">
        <v>150949</v>
      </c>
      <c r="D98" s="260" t="s">
        <v>572</v>
      </c>
      <c r="E98" s="261" t="s">
        <v>824</v>
      </c>
      <c r="F98" s="262">
        <v>8420000</v>
      </c>
    </row>
    <row r="99" spans="1:6">
      <c r="A99" s="258" t="s">
        <v>825</v>
      </c>
      <c r="B99" s="258" t="s">
        <v>826</v>
      </c>
      <c r="C99" s="259">
        <v>100770</v>
      </c>
      <c r="D99" s="260" t="s">
        <v>561</v>
      </c>
      <c r="E99" s="261" t="s">
        <v>710</v>
      </c>
      <c r="F99" s="262">
        <v>4422000</v>
      </c>
    </row>
    <row r="100" spans="1:6">
      <c r="A100" s="258" t="s">
        <v>827</v>
      </c>
      <c r="B100" s="258" t="s">
        <v>828</v>
      </c>
      <c r="C100" s="259">
        <v>135882</v>
      </c>
      <c r="D100" s="260" t="s">
        <v>565</v>
      </c>
      <c r="E100" s="261" t="s">
        <v>829</v>
      </c>
      <c r="F100" s="262">
        <v>2856000</v>
      </c>
    </row>
    <row r="101" spans="1:6">
      <c r="A101" s="258" t="s">
        <v>830</v>
      </c>
      <c r="B101" s="258" t="s">
        <v>831</v>
      </c>
      <c r="C101" s="259">
        <v>135833</v>
      </c>
      <c r="D101" s="260" t="s">
        <v>561</v>
      </c>
      <c r="E101" s="261" t="s">
        <v>832</v>
      </c>
      <c r="F101" s="262">
        <v>6577000</v>
      </c>
    </row>
    <row r="102" spans="1:6">
      <c r="A102" s="258" t="s">
        <v>833</v>
      </c>
      <c r="B102" s="258" t="s">
        <v>834</v>
      </c>
      <c r="C102" s="259">
        <v>100749</v>
      </c>
      <c r="D102" s="260" t="s">
        <v>572</v>
      </c>
      <c r="E102" s="261" t="s">
        <v>835</v>
      </c>
      <c r="F102" s="262">
        <v>6640000</v>
      </c>
    </row>
    <row r="103" spans="1:6">
      <c r="A103" s="258" t="s">
        <v>836</v>
      </c>
      <c r="B103" s="258" t="s">
        <v>837</v>
      </c>
      <c r="C103" s="259">
        <v>158865</v>
      </c>
      <c r="D103" s="260" t="s">
        <v>561</v>
      </c>
      <c r="E103" s="261" t="s">
        <v>838</v>
      </c>
      <c r="F103" s="262">
        <v>2346000</v>
      </c>
    </row>
    <row r="104" spans="1:6">
      <c r="A104" s="258" t="s">
        <v>839</v>
      </c>
      <c r="B104" s="258" t="s">
        <v>840</v>
      </c>
      <c r="C104" s="259">
        <v>100705</v>
      </c>
      <c r="D104" s="260" t="s">
        <v>565</v>
      </c>
      <c r="E104" s="261" t="s">
        <v>841</v>
      </c>
      <c r="F104" s="262">
        <v>4886000</v>
      </c>
    </row>
    <row r="105" spans="1:6">
      <c r="A105" s="258" t="s">
        <v>842</v>
      </c>
      <c r="B105" s="258" t="s">
        <v>843</v>
      </c>
      <c r="C105" s="259">
        <v>137853</v>
      </c>
      <c r="D105" s="260" t="s">
        <v>561</v>
      </c>
      <c r="E105" s="261" t="s">
        <v>844</v>
      </c>
      <c r="F105" s="262">
        <v>8270000</v>
      </c>
    </row>
    <row r="106" spans="1:6">
      <c r="A106" s="258" t="s">
        <v>845</v>
      </c>
      <c r="B106" s="258" t="s">
        <v>846</v>
      </c>
      <c r="C106" s="259">
        <v>356874</v>
      </c>
      <c r="D106" s="260" t="s">
        <v>572</v>
      </c>
      <c r="E106" s="261" t="s">
        <v>847</v>
      </c>
      <c r="F106" s="262">
        <v>9733000</v>
      </c>
    </row>
    <row r="107" spans="1:6">
      <c r="A107" s="258" t="s">
        <v>845</v>
      </c>
      <c r="B107" s="258" t="s">
        <v>846</v>
      </c>
      <c r="C107" s="259">
        <v>356874</v>
      </c>
      <c r="D107" s="260" t="s">
        <v>572</v>
      </c>
      <c r="E107" s="261" t="s">
        <v>847</v>
      </c>
      <c r="F107" s="262">
        <v>9733000</v>
      </c>
    </row>
    <row r="108" spans="1:6">
      <c r="A108" s="258" t="s">
        <v>848</v>
      </c>
      <c r="B108" s="258" t="s">
        <v>849</v>
      </c>
      <c r="C108" s="259">
        <v>467866</v>
      </c>
      <c r="D108" s="260" t="s">
        <v>565</v>
      </c>
      <c r="E108" s="261" t="s">
        <v>850</v>
      </c>
      <c r="F108" s="262">
        <v>3668000</v>
      </c>
    </row>
    <row r="109" spans="1:6">
      <c r="A109" s="258" t="s">
        <v>851</v>
      </c>
      <c r="B109" s="258" t="s">
        <v>852</v>
      </c>
      <c r="C109" s="259">
        <v>100705</v>
      </c>
      <c r="D109" s="260" t="s">
        <v>561</v>
      </c>
      <c r="E109" s="261" t="s">
        <v>853</v>
      </c>
      <c r="F109" s="262">
        <v>816000</v>
      </c>
    </row>
    <row r="110" spans="1:6">
      <c r="A110" s="258" t="s">
        <v>854</v>
      </c>
      <c r="B110" s="258" t="s">
        <v>855</v>
      </c>
      <c r="C110" s="259">
        <v>152848</v>
      </c>
      <c r="D110" s="260" t="s">
        <v>572</v>
      </c>
      <c r="E110" s="261" t="s">
        <v>856</v>
      </c>
      <c r="F110" s="262">
        <v>40604000</v>
      </c>
    </row>
    <row r="111" spans="1:6">
      <c r="A111" s="258" t="s">
        <v>854</v>
      </c>
      <c r="B111" s="258" t="s">
        <v>857</v>
      </c>
      <c r="C111" s="259">
        <v>152848</v>
      </c>
      <c r="D111" s="258" t="s">
        <v>858</v>
      </c>
      <c r="E111" s="261" t="s">
        <v>856</v>
      </c>
      <c r="F111" s="262">
        <v>40604000</v>
      </c>
    </row>
    <row r="112" spans="1:6">
      <c r="A112" s="258" t="s">
        <v>859</v>
      </c>
      <c r="B112" s="258" t="s">
        <v>860</v>
      </c>
      <c r="C112" s="259">
        <v>100240</v>
      </c>
      <c r="D112" s="260" t="s">
        <v>565</v>
      </c>
      <c r="E112" s="261" t="s">
        <v>861</v>
      </c>
      <c r="F112" s="262">
        <v>9063000</v>
      </c>
    </row>
    <row r="113" spans="1:6">
      <c r="A113" s="258" t="s">
        <v>862</v>
      </c>
      <c r="B113" s="258" t="s">
        <v>863</v>
      </c>
      <c r="C113" s="259">
        <v>110778</v>
      </c>
      <c r="D113" s="260" t="s">
        <v>561</v>
      </c>
      <c r="E113" s="261" t="s">
        <v>864</v>
      </c>
      <c r="F113" s="262">
        <v>4975000</v>
      </c>
    </row>
    <row r="114" spans="1:6">
      <c r="A114" s="258" t="s">
        <v>865</v>
      </c>
      <c r="B114" s="258" t="s">
        <v>866</v>
      </c>
      <c r="C114" s="259">
        <v>135280</v>
      </c>
      <c r="D114" s="260" t="s">
        <v>572</v>
      </c>
      <c r="E114" s="261" t="s">
        <v>867</v>
      </c>
      <c r="F114" s="262">
        <v>3276000</v>
      </c>
    </row>
    <row r="115" spans="1:6">
      <c r="A115" s="258" t="s">
        <v>868</v>
      </c>
      <c r="B115" s="258" t="s">
        <v>806</v>
      </c>
      <c r="C115" s="259">
        <v>137862</v>
      </c>
      <c r="D115" s="260" t="s">
        <v>561</v>
      </c>
      <c r="E115" s="261" t="s">
        <v>869</v>
      </c>
      <c r="F115" s="262">
        <v>60124000</v>
      </c>
    </row>
    <row r="116" spans="1:6">
      <c r="A116" s="258" t="s">
        <v>870</v>
      </c>
      <c r="B116" s="258" t="s">
        <v>871</v>
      </c>
      <c r="C116" s="259">
        <v>135080</v>
      </c>
      <c r="D116" s="260" t="s">
        <v>565</v>
      </c>
      <c r="E116" s="261" t="s">
        <v>872</v>
      </c>
      <c r="F116" s="262">
        <v>1510000</v>
      </c>
    </row>
    <row r="117" spans="1:6">
      <c r="A117" s="258" t="s">
        <v>873</v>
      </c>
      <c r="B117" s="258" t="s">
        <v>806</v>
      </c>
      <c r="C117" s="259">
        <v>137862</v>
      </c>
      <c r="D117" s="260" t="s">
        <v>565</v>
      </c>
      <c r="E117" s="261" t="s">
        <v>874</v>
      </c>
      <c r="F117" s="262">
        <v>7639000</v>
      </c>
    </row>
    <row r="118" spans="1:6">
      <c r="A118" s="258" t="s">
        <v>875</v>
      </c>
      <c r="B118" s="258" t="s">
        <v>876</v>
      </c>
      <c r="C118" s="259">
        <v>135920</v>
      </c>
      <c r="D118" s="260" t="s">
        <v>561</v>
      </c>
      <c r="E118" s="261" t="s">
        <v>877</v>
      </c>
      <c r="F118" s="262">
        <v>4673000</v>
      </c>
    </row>
    <row r="119" spans="1:6">
      <c r="A119" s="258" t="s">
        <v>878</v>
      </c>
      <c r="B119" s="258" t="s">
        <v>879</v>
      </c>
      <c r="C119" s="259">
        <v>110780</v>
      </c>
      <c r="D119" s="260" t="s">
        <v>572</v>
      </c>
      <c r="E119" s="261" t="s">
        <v>880</v>
      </c>
      <c r="F119" s="262">
        <v>9606000</v>
      </c>
    </row>
    <row r="120" spans="1:6">
      <c r="A120" s="258" t="s">
        <v>881</v>
      </c>
      <c r="B120" s="258" t="s">
        <v>586</v>
      </c>
      <c r="C120" s="259">
        <v>100730</v>
      </c>
      <c r="D120" s="260" t="s">
        <v>561</v>
      </c>
      <c r="E120" s="261" t="s">
        <v>708</v>
      </c>
      <c r="F120" s="262">
        <v>7747000</v>
      </c>
    </row>
    <row r="121" spans="1:6">
      <c r="A121" s="258" t="s">
        <v>882</v>
      </c>
      <c r="B121" s="258" t="s">
        <v>883</v>
      </c>
      <c r="C121" s="259">
        <v>151010</v>
      </c>
      <c r="D121" s="260" t="s">
        <v>565</v>
      </c>
      <c r="E121" s="261" t="s">
        <v>884</v>
      </c>
      <c r="F121" s="262">
        <v>3462000</v>
      </c>
    </row>
    <row r="122" spans="1:6">
      <c r="A122" s="258" t="s">
        <v>885</v>
      </c>
      <c r="B122" s="258" t="s">
        <v>886</v>
      </c>
      <c r="C122" s="259">
        <v>135937</v>
      </c>
      <c r="D122" s="260" t="s">
        <v>561</v>
      </c>
      <c r="E122" s="261" t="s">
        <v>887</v>
      </c>
      <c r="F122" s="262">
        <v>7973000</v>
      </c>
    </row>
    <row r="123" spans="1:6">
      <c r="A123" s="258" t="s">
        <v>888</v>
      </c>
      <c r="B123" s="258" t="s">
        <v>889</v>
      </c>
      <c r="C123" s="259">
        <v>137860</v>
      </c>
      <c r="D123" s="260" t="s">
        <v>572</v>
      </c>
      <c r="E123" s="261" t="s">
        <v>890</v>
      </c>
      <c r="F123" s="262">
        <v>40948000</v>
      </c>
    </row>
    <row r="124" spans="1:6">
      <c r="A124" s="258" t="s">
        <v>891</v>
      </c>
      <c r="B124" s="258" t="s">
        <v>892</v>
      </c>
      <c r="C124" s="259">
        <v>405100</v>
      </c>
      <c r="D124" s="260" t="s">
        <v>572</v>
      </c>
      <c r="E124" s="261" t="s">
        <v>893</v>
      </c>
      <c r="F124" s="262">
        <v>4403000</v>
      </c>
    </row>
    <row r="125" spans="1:6">
      <c r="A125" s="258" t="s">
        <v>894</v>
      </c>
      <c r="B125" s="258" t="s">
        <v>895</v>
      </c>
      <c r="C125" s="259">
        <v>135714</v>
      </c>
      <c r="D125" s="260" t="s">
        <v>572</v>
      </c>
      <c r="E125" s="261" t="s">
        <v>896</v>
      </c>
      <c r="F125" s="262">
        <v>8711000</v>
      </c>
    </row>
    <row r="126" spans="1:6">
      <c r="A126" s="258" t="s">
        <v>897</v>
      </c>
      <c r="B126" s="258" t="s">
        <v>898</v>
      </c>
      <c r="C126" s="259">
        <v>137130</v>
      </c>
      <c r="D126" s="260" t="s">
        <v>565</v>
      </c>
      <c r="E126" s="261" t="s">
        <v>899</v>
      </c>
      <c r="F126" s="262">
        <v>804000</v>
      </c>
    </row>
    <row r="127" spans="1:6">
      <c r="A127" s="258" t="s">
        <v>900</v>
      </c>
      <c r="B127" s="258" t="s">
        <v>901</v>
      </c>
      <c r="C127" s="259">
        <v>135918</v>
      </c>
      <c r="D127" s="260" t="s">
        <v>561</v>
      </c>
      <c r="E127" s="261" t="s">
        <v>832</v>
      </c>
      <c r="F127" s="262">
        <v>8396000</v>
      </c>
    </row>
    <row r="128" spans="1:6">
      <c r="A128" s="258" t="s">
        <v>902</v>
      </c>
      <c r="B128" s="258" t="s">
        <v>849</v>
      </c>
      <c r="C128" s="259">
        <v>467866</v>
      </c>
      <c r="D128" s="260" t="s">
        <v>619</v>
      </c>
      <c r="E128" s="261" t="s">
        <v>903</v>
      </c>
      <c r="F128" s="262">
        <v>6488000</v>
      </c>
    </row>
    <row r="129" spans="1:6">
      <c r="A129" s="258" t="s">
        <v>904</v>
      </c>
      <c r="B129" s="258" t="s">
        <v>905</v>
      </c>
      <c r="C129" s="259">
        <v>150944</v>
      </c>
      <c r="D129" s="260" t="s">
        <v>619</v>
      </c>
      <c r="E129" s="261" t="s">
        <v>906</v>
      </c>
      <c r="F129" s="262">
        <v>916000</v>
      </c>
    </row>
    <row r="130" spans="1:6">
      <c r="A130" s="258" t="s">
        <v>907</v>
      </c>
      <c r="B130" s="258" t="s">
        <v>908</v>
      </c>
      <c r="C130" s="259">
        <v>110250</v>
      </c>
      <c r="D130" s="260" t="s">
        <v>572</v>
      </c>
      <c r="E130" s="261" t="s">
        <v>909</v>
      </c>
      <c r="F130" s="262">
        <v>8192000</v>
      </c>
    </row>
    <row r="131" spans="1:6">
      <c r="A131" s="258" t="s">
        <v>910</v>
      </c>
      <c r="B131" s="258" t="s">
        <v>911</v>
      </c>
      <c r="C131" s="259">
        <v>135920</v>
      </c>
      <c r="D131" s="260" t="s">
        <v>561</v>
      </c>
      <c r="E131" s="261" t="s">
        <v>912</v>
      </c>
      <c r="F131" s="262">
        <v>9671000</v>
      </c>
    </row>
    <row r="132" spans="1:6">
      <c r="A132" s="258" t="s">
        <v>913</v>
      </c>
      <c r="B132" s="258" t="s">
        <v>914</v>
      </c>
      <c r="C132" s="259">
        <v>135725</v>
      </c>
      <c r="D132" s="260" t="s">
        <v>561</v>
      </c>
      <c r="E132" s="261" t="s">
        <v>915</v>
      </c>
      <c r="F132" s="262">
        <v>6912000</v>
      </c>
    </row>
    <row r="133" spans="1:6">
      <c r="A133" s="258" t="s">
        <v>913</v>
      </c>
      <c r="B133" s="258" t="s">
        <v>914</v>
      </c>
      <c r="C133" s="259">
        <v>135524</v>
      </c>
      <c r="D133" s="258" t="s">
        <v>916</v>
      </c>
      <c r="E133" s="261" t="s">
        <v>915</v>
      </c>
      <c r="F133" s="262">
        <v>6912000</v>
      </c>
    </row>
    <row r="134" spans="1:6">
      <c r="A134" s="258" t="s">
        <v>913</v>
      </c>
      <c r="B134" s="258" t="s">
        <v>917</v>
      </c>
      <c r="C134" s="259">
        <v>135280</v>
      </c>
      <c r="D134" s="260" t="s">
        <v>561</v>
      </c>
      <c r="E134" s="261" t="s">
        <v>915</v>
      </c>
      <c r="F134" s="262">
        <v>2104000</v>
      </c>
    </row>
    <row r="135" spans="1:6">
      <c r="A135" s="258" t="s">
        <v>918</v>
      </c>
      <c r="B135" s="258" t="s">
        <v>919</v>
      </c>
      <c r="C135" s="259">
        <v>405100</v>
      </c>
      <c r="D135" s="260" t="s">
        <v>561</v>
      </c>
      <c r="E135" s="261" t="s">
        <v>920</v>
      </c>
      <c r="F135" s="262">
        <v>4352000</v>
      </c>
    </row>
    <row r="136" spans="1:6">
      <c r="A136" s="258" t="s">
        <v>921</v>
      </c>
      <c r="B136" s="258" t="s">
        <v>922</v>
      </c>
      <c r="C136" s="259">
        <v>143708</v>
      </c>
      <c r="D136" s="260" t="s">
        <v>561</v>
      </c>
      <c r="E136" s="261" t="s">
        <v>923</v>
      </c>
      <c r="F136" s="262">
        <v>3306000</v>
      </c>
    </row>
    <row r="137" spans="1:6">
      <c r="A137" s="258" t="s">
        <v>924</v>
      </c>
      <c r="B137" s="258" t="s">
        <v>925</v>
      </c>
      <c r="C137" s="259">
        <v>135950</v>
      </c>
      <c r="D137" s="260" t="s">
        <v>572</v>
      </c>
      <c r="E137" s="261" t="s">
        <v>926</v>
      </c>
      <c r="F137" s="262">
        <v>423000</v>
      </c>
    </row>
    <row r="138" spans="1:6">
      <c r="A138" s="258" t="s">
        <v>927</v>
      </c>
      <c r="B138" s="258" t="s">
        <v>928</v>
      </c>
      <c r="C138" s="259">
        <v>463824</v>
      </c>
      <c r="D138" s="260" t="s">
        <v>561</v>
      </c>
      <c r="E138" s="261" t="s">
        <v>929</v>
      </c>
      <c r="F138" s="262">
        <v>9187000</v>
      </c>
    </row>
    <row r="139" spans="1:6">
      <c r="A139" s="258" t="s">
        <v>930</v>
      </c>
      <c r="B139" s="258" t="s">
        <v>931</v>
      </c>
      <c r="C139" s="259">
        <v>135916</v>
      </c>
      <c r="D139" s="260" t="s">
        <v>561</v>
      </c>
      <c r="E139" s="261" t="s">
        <v>932</v>
      </c>
      <c r="F139" s="262">
        <v>5468000</v>
      </c>
    </row>
    <row r="140" spans="1:6">
      <c r="A140" s="258" t="s">
        <v>933</v>
      </c>
      <c r="B140" s="258" t="s">
        <v>934</v>
      </c>
      <c r="C140" s="259">
        <v>429932</v>
      </c>
      <c r="D140" s="260" t="s">
        <v>561</v>
      </c>
      <c r="E140" s="261" t="s">
        <v>743</v>
      </c>
      <c r="F140" s="262">
        <v>7640000</v>
      </c>
    </row>
    <row r="141" spans="1:6">
      <c r="A141" s="258" t="s">
        <v>935</v>
      </c>
      <c r="B141" s="258" t="s">
        <v>936</v>
      </c>
      <c r="C141" s="259">
        <v>150763</v>
      </c>
      <c r="D141" s="260" t="s">
        <v>561</v>
      </c>
      <c r="E141" s="261" t="s">
        <v>937</v>
      </c>
      <c r="F141" s="262">
        <v>6585000</v>
      </c>
    </row>
    <row r="142" spans="1:6">
      <c r="A142" s="258" t="s">
        <v>938</v>
      </c>
      <c r="B142" s="258" t="s">
        <v>939</v>
      </c>
      <c r="C142" s="259">
        <v>135798</v>
      </c>
      <c r="D142" s="260" t="s">
        <v>572</v>
      </c>
      <c r="E142" s="261" t="s">
        <v>940</v>
      </c>
      <c r="F142" s="262">
        <v>1167000</v>
      </c>
    </row>
    <row r="143" spans="1:6">
      <c r="A143" s="258" t="s">
        <v>941</v>
      </c>
      <c r="B143" s="258" t="s">
        <v>942</v>
      </c>
      <c r="C143" s="259">
        <v>135918</v>
      </c>
      <c r="D143" s="260" t="s">
        <v>561</v>
      </c>
      <c r="E143" s="261" t="s">
        <v>943</v>
      </c>
      <c r="F143" s="262">
        <v>3735000</v>
      </c>
    </row>
    <row r="144" spans="1:6">
      <c r="A144" s="258" t="s">
        <v>944</v>
      </c>
      <c r="B144" s="258" t="s">
        <v>945</v>
      </c>
      <c r="C144" s="259">
        <v>137875</v>
      </c>
      <c r="D144" s="260" t="s">
        <v>565</v>
      </c>
      <c r="E144" s="261" t="s">
        <v>946</v>
      </c>
      <c r="F144" s="262">
        <v>6802000</v>
      </c>
    </row>
    <row r="145" spans="1:6">
      <c r="A145" s="258" t="s">
        <v>947</v>
      </c>
      <c r="B145" s="258" t="s">
        <v>948</v>
      </c>
      <c r="C145" s="259">
        <v>135818</v>
      </c>
      <c r="D145" s="260" t="s">
        <v>561</v>
      </c>
      <c r="E145" s="261" t="s">
        <v>949</v>
      </c>
      <c r="F145" s="262">
        <v>9160000</v>
      </c>
    </row>
    <row r="146" spans="1:6">
      <c r="A146" s="258" t="s">
        <v>950</v>
      </c>
      <c r="B146" s="258" t="s">
        <v>951</v>
      </c>
      <c r="C146" s="259">
        <v>135954</v>
      </c>
      <c r="D146" s="260" t="s">
        <v>572</v>
      </c>
      <c r="E146" s="261" t="s">
        <v>952</v>
      </c>
      <c r="F146" s="262">
        <v>7739000</v>
      </c>
    </row>
    <row r="147" spans="1:6">
      <c r="A147" s="258" t="s">
        <v>950</v>
      </c>
      <c r="B147" s="258" t="s">
        <v>953</v>
      </c>
      <c r="C147" s="259">
        <v>135954</v>
      </c>
      <c r="D147" s="258" t="s">
        <v>954</v>
      </c>
      <c r="E147" s="261" t="s">
        <v>952</v>
      </c>
      <c r="F147" s="262">
        <v>7739000</v>
      </c>
    </row>
    <row r="148" spans="1:6">
      <c r="A148" s="258" t="s">
        <v>955</v>
      </c>
      <c r="B148" s="258" t="s">
        <v>956</v>
      </c>
      <c r="C148" s="259">
        <v>135818</v>
      </c>
      <c r="D148" s="260" t="s">
        <v>561</v>
      </c>
      <c r="E148" s="261" t="s">
        <v>957</v>
      </c>
      <c r="F148" s="262">
        <v>900000</v>
      </c>
    </row>
    <row r="149" spans="1:6">
      <c r="A149" s="258" t="s">
        <v>958</v>
      </c>
      <c r="B149" s="258" t="s">
        <v>959</v>
      </c>
      <c r="C149" s="259">
        <v>135280</v>
      </c>
      <c r="D149" s="260" t="s">
        <v>561</v>
      </c>
      <c r="E149" s="261" t="s">
        <v>960</v>
      </c>
      <c r="F149" s="262">
        <v>6547000</v>
      </c>
    </row>
    <row r="150" spans="1:6">
      <c r="A150" s="258" t="s">
        <v>961</v>
      </c>
      <c r="B150" s="258" t="s">
        <v>962</v>
      </c>
      <c r="C150" s="259">
        <v>440840</v>
      </c>
      <c r="D150" s="260" t="s">
        <v>561</v>
      </c>
      <c r="E150" s="261" t="s">
        <v>963</v>
      </c>
      <c r="F150" s="262">
        <v>5572000</v>
      </c>
    </row>
    <row r="151" spans="1:6">
      <c r="A151" s="258" t="s">
        <v>964</v>
      </c>
      <c r="B151" s="258" t="s">
        <v>965</v>
      </c>
      <c r="C151" s="259">
        <v>100859</v>
      </c>
      <c r="D151" s="260" t="s">
        <v>572</v>
      </c>
      <c r="E151" s="261" t="s">
        <v>966</v>
      </c>
      <c r="F151" s="262">
        <v>4022000</v>
      </c>
    </row>
    <row r="152" spans="1:6">
      <c r="A152" s="258" t="s">
        <v>967</v>
      </c>
      <c r="B152" s="258" t="s">
        <v>968</v>
      </c>
      <c r="C152" s="259">
        <v>413821</v>
      </c>
      <c r="D152" s="260" t="s">
        <v>565</v>
      </c>
      <c r="E152" s="261" t="s">
        <v>969</v>
      </c>
      <c r="F152" s="262">
        <v>2913000</v>
      </c>
    </row>
    <row r="153" spans="1:6">
      <c r="A153" s="258" t="s">
        <v>967</v>
      </c>
      <c r="B153" s="258" t="s">
        <v>968</v>
      </c>
      <c r="C153" s="259">
        <v>413821</v>
      </c>
      <c r="D153" s="260" t="s">
        <v>565</v>
      </c>
      <c r="E153" s="261" t="s">
        <v>969</v>
      </c>
      <c r="F153" s="262">
        <v>2913000</v>
      </c>
    </row>
    <row r="154" spans="1:6">
      <c r="A154" s="258" t="s">
        <v>970</v>
      </c>
      <c r="B154" s="258" t="s">
        <v>971</v>
      </c>
      <c r="C154" s="259">
        <v>435010</v>
      </c>
      <c r="D154" s="260" t="s">
        <v>565</v>
      </c>
      <c r="E154" s="261" t="s">
        <v>884</v>
      </c>
      <c r="F154" s="262">
        <v>9212000</v>
      </c>
    </row>
    <row r="155" spans="1:6">
      <c r="A155" s="258" t="s">
        <v>972</v>
      </c>
      <c r="B155" s="258" t="s">
        <v>973</v>
      </c>
      <c r="C155" s="259">
        <v>135811</v>
      </c>
      <c r="D155" s="260" t="s">
        <v>561</v>
      </c>
      <c r="E155" s="261" t="s">
        <v>974</v>
      </c>
      <c r="F155" s="262">
        <v>30032000</v>
      </c>
    </row>
    <row r="156" spans="1:6">
      <c r="A156" s="258" t="s">
        <v>975</v>
      </c>
      <c r="B156" s="258" t="s">
        <v>976</v>
      </c>
      <c r="C156" s="259">
        <v>467852</v>
      </c>
      <c r="D156" s="260" t="s">
        <v>565</v>
      </c>
      <c r="E156" s="261" t="s">
        <v>977</v>
      </c>
      <c r="F156" s="262">
        <v>7001000</v>
      </c>
    </row>
    <row r="157" spans="1:6">
      <c r="A157" s="258" t="s">
        <v>975</v>
      </c>
      <c r="B157" s="258" t="s">
        <v>978</v>
      </c>
      <c r="C157" s="259">
        <v>135080</v>
      </c>
      <c r="D157" s="260" t="s">
        <v>565</v>
      </c>
      <c r="E157" s="261" t="s">
        <v>977</v>
      </c>
      <c r="F157" s="262">
        <v>7001000</v>
      </c>
    </row>
    <row r="158" spans="1:6">
      <c r="A158" s="258" t="s">
        <v>979</v>
      </c>
      <c r="B158" s="258" t="s">
        <v>980</v>
      </c>
      <c r="C158" s="259">
        <v>100753</v>
      </c>
      <c r="D158" s="260" t="s">
        <v>561</v>
      </c>
      <c r="E158" s="261" t="s">
        <v>929</v>
      </c>
      <c r="F158" s="262">
        <v>805000</v>
      </c>
    </row>
    <row r="159" spans="1:6">
      <c r="A159" s="258" t="s">
        <v>981</v>
      </c>
      <c r="B159" s="258" t="s">
        <v>982</v>
      </c>
      <c r="C159" s="259">
        <v>135918</v>
      </c>
      <c r="D159" s="260" t="s">
        <v>561</v>
      </c>
      <c r="E159" s="261" t="s">
        <v>983</v>
      </c>
      <c r="F159" s="262">
        <v>2766000</v>
      </c>
    </row>
    <row r="160" spans="1:6">
      <c r="A160" s="258" t="s">
        <v>984</v>
      </c>
      <c r="B160" s="258" t="s">
        <v>985</v>
      </c>
      <c r="C160" s="259">
        <v>137728</v>
      </c>
      <c r="D160" s="260" t="s">
        <v>572</v>
      </c>
      <c r="E160" s="261" t="s">
        <v>986</v>
      </c>
      <c r="F160" s="262">
        <v>4077000</v>
      </c>
    </row>
    <row r="161" spans="1:6">
      <c r="A161" s="258" t="s">
        <v>987</v>
      </c>
      <c r="B161" s="258" t="s">
        <v>988</v>
      </c>
      <c r="C161" s="259">
        <v>137876</v>
      </c>
      <c r="D161" s="260" t="s">
        <v>572</v>
      </c>
      <c r="E161" s="261" t="s">
        <v>989</v>
      </c>
      <c r="F161" s="262">
        <v>5694000</v>
      </c>
    </row>
    <row r="162" spans="1:6">
      <c r="A162" s="258" t="s">
        <v>990</v>
      </c>
      <c r="B162" s="258" t="s">
        <v>991</v>
      </c>
      <c r="C162" s="259">
        <v>135933</v>
      </c>
      <c r="D162" s="260" t="s">
        <v>572</v>
      </c>
      <c r="E162" s="261" t="s">
        <v>992</v>
      </c>
      <c r="F162" s="262">
        <v>8509000</v>
      </c>
    </row>
    <row r="163" spans="1:6">
      <c r="A163" s="258" t="s">
        <v>993</v>
      </c>
      <c r="B163" s="258" t="s">
        <v>994</v>
      </c>
      <c r="C163" s="259">
        <v>140895</v>
      </c>
      <c r="D163" s="260" t="s">
        <v>561</v>
      </c>
      <c r="E163" s="261" t="s">
        <v>995</v>
      </c>
      <c r="F163" s="262">
        <v>229000</v>
      </c>
    </row>
    <row r="164" spans="1:6">
      <c r="A164" s="258" t="s">
        <v>996</v>
      </c>
      <c r="B164" s="258" t="s">
        <v>997</v>
      </c>
      <c r="C164" s="259">
        <v>140702</v>
      </c>
      <c r="D164" s="260" t="s">
        <v>561</v>
      </c>
      <c r="E164" s="261" t="s">
        <v>998</v>
      </c>
      <c r="F164" s="262">
        <v>3522000</v>
      </c>
    </row>
    <row r="165" spans="1:6">
      <c r="A165" s="258" t="s">
        <v>999</v>
      </c>
      <c r="B165" s="258" t="s">
        <v>1000</v>
      </c>
      <c r="C165" s="259">
        <v>100070</v>
      </c>
      <c r="D165" s="260" t="s">
        <v>561</v>
      </c>
      <c r="E165" s="261" t="s">
        <v>1001</v>
      </c>
      <c r="F165" s="262">
        <v>6687000</v>
      </c>
    </row>
    <row r="166" spans="1:6">
      <c r="A166" s="258" t="s">
        <v>999</v>
      </c>
      <c r="B166" s="258" t="s">
        <v>1002</v>
      </c>
      <c r="C166" s="259">
        <v>100070</v>
      </c>
      <c r="D166" s="258" t="s">
        <v>704</v>
      </c>
      <c r="E166" s="261" t="s">
        <v>1001</v>
      </c>
      <c r="F166" s="262">
        <v>6687000</v>
      </c>
    </row>
    <row r="167" spans="1:6">
      <c r="A167" s="258" t="s">
        <v>1003</v>
      </c>
      <c r="B167" s="258" t="s">
        <v>1004</v>
      </c>
      <c r="C167" s="259">
        <v>330290</v>
      </c>
      <c r="D167" s="260" t="s">
        <v>561</v>
      </c>
      <c r="E167" s="261" t="s">
        <v>1005</v>
      </c>
      <c r="F167" s="262">
        <v>1092000</v>
      </c>
    </row>
    <row r="168" spans="1:6">
      <c r="A168" s="258" t="s">
        <v>1006</v>
      </c>
      <c r="B168" s="258" t="s">
        <v>1007</v>
      </c>
      <c r="C168" s="259">
        <v>100882</v>
      </c>
      <c r="D168" s="260" t="s">
        <v>572</v>
      </c>
      <c r="E168" s="261" t="s">
        <v>1008</v>
      </c>
      <c r="F168" s="262">
        <v>5397000</v>
      </c>
    </row>
    <row r="169" spans="1:6">
      <c r="A169" s="258" t="s">
        <v>1009</v>
      </c>
      <c r="B169" s="258" t="s">
        <v>1010</v>
      </c>
      <c r="C169" s="259">
        <v>140821</v>
      </c>
      <c r="D169" s="260" t="s">
        <v>561</v>
      </c>
      <c r="E169" s="261" t="s">
        <v>743</v>
      </c>
      <c r="F169" s="262">
        <v>4272000</v>
      </c>
    </row>
    <row r="170" spans="1:6">
      <c r="A170" s="258" t="s">
        <v>1011</v>
      </c>
      <c r="B170" s="258" t="s">
        <v>1012</v>
      </c>
      <c r="C170" s="259">
        <v>121837</v>
      </c>
      <c r="D170" s="260" t="s">
        <v>561</v>
      </c>
      <c r="E170" s="261" t="s">
        <v>1013</v>
      </c>
      <c r="F170" s="262">
        <v>1965000</v>
      </c>
    </row>
    <row r="171" spans="1:6">
      <c r="A171" s="258" t="s">
        <v>1014</v>
      </c>
      <c r="B171" s="258" t="s">
        <v>1015</v>
      </c>
      <c r="C171" s="259">
        <v>100714</v>
      </c>
      <c r="D171" s="260" t="s">
        <v>561</v>
      </c>
      <c r="E171" s="261" t="s">
        <v>1016</v>
      </c>
      <c r="F171" s="262">
        <v>1894000</v>
      </c>
    </row>
    <row r="172" spans="1:6">
      <c r="A172" s="258" t="s">
        <v>1017</v>
      </c>
      <c r="B172" s="258" t="s">
        <v>798</v>
      </c>
      <c r="C172" s="259">
        <v>137866</v>
      </c>
      <c r="D172" s="260" t="s">
        <v>561</v>
      </c>
      <c r="E172" s="261" t="s">
        <v>1018</v>
      </c>
      <c r="F172" s="262">
        <v>7069000</v>
      </c>
    </row>
    <row r="173" spans="1:6">
      <c r="A173" s="258" t="s">
        <v>1019</v>
      </c>
      <c r="B173" s="258" t="s">
        <v>1020</v>
      </c>
      <c r="C173" s="259">
        <v>330912</v>
      </c>
      <c r="D173" s="260" t="s">
        <v>561</v>
      </c>
      <c r="E173" s="261" t="s">
        <v>1021</v>
      </c>
      <c r="F173" s="262">
        <v>2194000</v>
      </c>
    </row>
    <row r="174" spans="1:6">
      <c r="A174" s="258" t="s">
        <v>1022</v>
      </c>
      <c r="B174" s="258" t="s">
        <v>1023</v>
      </c>
      <c r="C174" s="259">
        <v>100770</v>
      </c>
      <c r="D174" s="260" t="s">
        <v>619</v>
      </c>
      <c r="E174" s="261" t="s">
        <v>1024</v>
      </c>
      <c r="F174" s="262">
        <v>6288000</v>
      </c>
    </row>
    <row r="175" spans="1:6">
      <c r="A175" s="258" t="s">
        <v>1022</v>
      </c>
      <c r="B175" s="258" t="s">
        <v>1025</v>
      </c>
      <c r="C175" s="263" t="s">
        <v>1026</v>
      </c>
      <c r="D175" s="258" t="s">
        <v>1027</v>
      </c>
      <c r="E175" s="261" t="s">
        <v>1024</v>
      </c>
      <c r="F175" s="262">
        <v>6288000</v>
      </c>
    </row>
    <row r="176" spans="1:6">
      <c r="A176" s="258" t="s">
        <v>1028</v>
      </c>
      <c r="B176" s="258" t="s">
        <v>1029</v>
      </c>
      <c r="C176" s="259">
        <v>100070</v>
      </c>
      <c r="D176" s="260" t="s">
        <v>619</v>
      </c>
      <c r="E176" s="261" t="s">
        <v>1030</v>
      </c>
      <c r="F176" s="262">
        <v>30707000</v>
      </c>
    </row>
    <row r="177" spans="1:6">
      <c r="A177" s="258" t="s">
        <v>1031</v>
      </c>
      <c r="B177" s="258" t="s">
        <v>823</v>
      </c>
      <c r="C177" s="259">
        <v>150949</v>
      </c>
      <c r="D177" s="260" t="s">
        <v>619</v>
      </c>
      <c r="E177" s="261" t="s">
        <v>1032</v>
      </c>
      <c r="F177" s="262">
        <v>4662000</v>
      </c>
    </row>
    <row r="178" spans="1:6">
      <c r="A178" s="258" t="s">
        <v>1033</v>
      </c>
      <c r="B178" s="258" t="s">
        <v>1034</v>
      </c>
      <c r="C178" s="259">
        <v>135517</v>
      </c>
      <c r="D178" s="260" t="s">
        <v>572</v>
      </c>
      <c r="E178" s="261" t="s">
        <v>1035</v>
      </c>
      <c r="F178" s="262">
        <v>2261000</v>
      </c>
    </row>
    <row r="179" spans="1:6">
      <c r="A179" s="258" t="s">
        <v>1036</v>
      </c>
      <c r="B179" s="258" t="s">
        <v>1037</v>
      </c>
      <c r="C179" s="259">
        <v>110470</v>
      </c>
      <c r="D179" s="260" t="s">
        <v>572</v>
      </c>
      <c r="E179" s="261" t="s">
        <v>1038</v>
      </c>
      <c r="F179" s="262">
        <v>2760000</v>
      </c>
    </row>
    <row r="180" spans="1:6">
      <c r="A180" s="258" t="s">
        <v>1036</v>
      </c>
      <c r="B180" s="258" t="s">
        <v>1037</v>
      </c>
      <c r="C180" s="259">
        <v>110470</v>
      </c>
      <c r="D180" s="260" t="s">
        <v>572</v>
      </c>
      <c r="E180" s="261" t="s">
        <v>1038</v>
      </c>
      <c r="F180" s="262">
        <v>2760000</v>
      </c>
    </row>
    <row r="181" spans="1:6">
      <c r="A181" s="258" t="s">
        <v>1036</v>
      </c>
      <c r="B181" s="258" t="s">
        <v>1039</v>
      </c>
      <c r="C181" s="259">
        <v>110470</v>
      </c>
      <c r="D181" s="260" t="s">
        <v>572</v>
      </c>
      <c r="E181" s="261" t="s">
        <v>1038</v>
      </c>
      <c r="F181" s="262">
        <v>8976000</v>
      </c>
    </row>
    <row r="182" spans="1:6">
      <c r="A182" s="258" t="s">
        <v>1040</v>
      </c>
      <c r="B182" s="258" t="s">
        <v>1041</v>
      </c>
      <c r="C182" s="259">
        <v>110250</v>
      </c>
      <c r="D182" s="260" t="s">
        <v>561</v>
      </c>
      <c r="E182" s="261" t="s">
        <v>929</v>
      </c>
      <c r="F182" s="262">
        <v>40340000</v>
      </c>
    </row>
    <row r="183" spans="1:6">
      <c r="A183" s="258" t="s">
        <v>1042</v>
      </c>
      <c r="B183" s="258" t="s">
        <v>1043</v>
      </c>
      <c r="C183" s="263" t="s">
        <v>1026</v>
      </c>
      <c r="D183" s="260" t="s">
        <v>565</v>
      </c>
      <c r="E183" s="261" t="s">
        <v>1044</v>
      </c>
      <c r="F183" s="262">
        <v>7836000</v>
      </c>
    </row>
    <row r="184" spans="1:6">
      <c r="A184" s="258" t="s">
        <v>1045</v>
      </c>
      <c r="B184" s="258" t="s">
        <v>1046</v>
      </c>
      <c r="C184" s="259">
        <v>135517</v>
      </c>
      <c r="D184" s="260" t="s">
        <v>561</v>
      </c>
      <c r="E184" s="261" t="s">
        <v>832</v>
      </c>
      <c r="F184" s="262">
        <v>6159000</v>
      </c>
    </row>
    <row r="185" spans="1:6">
      <c r="A185" s="258" t="s">
        <v>1045</v>
      </c>
      <c r="B185" s="258" t="s">
        <v>1046</v>
      </c>
      <c r="C185" s="259">
        <v>135517</v>
      </c>
      <c r="D185" s="260" t="s">
        <v>561</v>
      </c>
      <c r="E185" s="261" t="s">
        <v>832</v>
      </c>
      <c r="F185" s="262">
        <v>6159000</v>
      </c>
    </row>
    <row r="186" spans="1:6">
      <c r="A186" s="258" t="s">
        <v>1047</v>
      </c>
      <c r="B186" s="258" t="s">
        <v>1048</v>
      </c>
      <c r="C186" s="259">
        <v>431080</v>
      </c>
      <c r="D186" s="260" t="s">
        <v>572</v>
      </c>
      <c r="E186" s="261" t="s">
        <v>1049</v>
      </c>
      <c r="F186" s="262">
        <v>976000</v>
      </c>
    </row>
    <row r="187" spans="1:6">
      <c r="A187" s="258" t="s">
        <v>1050</v>
      </c>
      <c r="B187" s="258" t="s">
        <v>1051</v>
      </c>
      <c r="C187" s="259">
        <v>100070</v>
      </c>
      <c r="D187" s="260" t="s">
        <v>561</v>
      </c>
      <c r="E187" s="261" t="s">
        <v>1052</v>
      </c>
      <c r="F187" s="262">
        <v>4774000</v>
      </c>
    </row>
    <row r="188" spans="1:6">
      <c r="A188" s="258" t="s">
        <v>1053</v>
      </c>
      <c r="B188" s="258" t="s">
        <v>1051</v>
      </c>
      <c r="C188" s="259">
        <v>100070</v>
      </c>
      <c r="D188" s="258" t="s">
        <v>1054</v>
      </c>
      <c r="E188" s="261" t="s">
        <v>1055</v>
      </c>
      <c r="F188" s="262">
        <v>7749000</v>
      </c>
    </row>
    <row r="189" spans="1:6">
      <c r="A189" s="258" t="s">
        <v>1056</v>
      </c>
      <c r="B189" s="258" t="s">
        <v>1057</v>
      </c>
      <c r="C189" s="259">
        <v>157712</v>
      </c>
      <c r="D189" s="260" t="s">
        <v>561</v>
      </c>
      <c r="E189" s="261" t="s">
        <v>587</v>
      </c>
      <c r="F189" s="262">
        <v>4105000</v>
      </c>
    </row>
    <row r="190" spans="1:6">
      <c r="A190" s="258" t="s">
        <v>1058</v>
      </c>
      <c r="B190" s="258" t="s">
        <v>1059</v>
      </c>
      <c r="C190" s="259">
        <v>435833</v>
      </c>
      <c r="D190" s="260" t="s">
        <v>561</v>
      </c>
      <c r="E190" s="261" t="s">
        <v>1060</v>
      </c>
      <c r="F190" s="262">
        <v>9945000</v>
      </c>
    </row>
    <row r="191" spans="1:6">
      <c r="A191" s="258" t="s">
        <v>1061</v>
      </c>
      <c r="B191" s="258" t="s">
        <v>1062</v>
      </c>
      <c r="C191" s="259">
        <v>110250</v>
      </c>
      <c r="D191" s="260" t="s">
        <v>561</v>
      </c>
      <c r="E191" s="261" t="s">
        <v>1063</v>
      </c>
      <c r="F191" s="262">
        <v>8164000</v>
      </c>
    </row>
    <row r="192" spans="1:6">
      <c r="A192" s="258" t="s">
        <v>1064</v>
      </c>
      <c r="B192" s="258" t="s">
        <v>1065</v>
      </c>
      <c r="C192" s="259">
        <v>140780</v>
      </c>
      <c r="D192" s="260" t="s">
        <v>561</v>
      </c>
      <c r="E192" s="261" t="s">
        <v>1066</v>
      </c>
      <c r="F192" s="262">
        <v>2385000</v>
      </c>
    </row>
    <row r="193" spans="1:6">
      <c r="A193" s="258" t="s">
        <v>1067</v>
      </c>
      <c r="B193" s="258" t="s">
        <v>1068</v>
      </c>
      <c r="C193" s="259">
        <v>137803</v>
      </c>
      <c r="D193" s="260" t="s">
        <v>565</v>
      </c>
      <c r="E193" s="261" t="s">
        <v>1069</v>
      </c>
      <c r="F193" s="262">
        <v>6522000</v>
      </c>
    </row>
    <row r="194" spans="1:6">
      <c r="A194" s="258" t="s">
        <v>1070</v>
      </c>
      <c r="B194" s="258" t="s">
        <v>1071</v>
      </c>
      <c r="C194" s="259">
        <v>142873</v>
      </c>
      <c r="D194" s="260" t="s">
        <v>561</v>
      </c>
      <c r="E194" s="261" t="s">
        <v>1072</v>
      </c>
      <c r="F194" s="262">
        <v>9369000</v>
      </c>
    </row>
    <row r="195" spans="1:6">
      <c r="A195" s="258" t="s">
        <v>1073</v>
      </c>
      <c r="B195" s="258" t="s">
        <v>1074</v>
      </c>
      <c r="C195" s="259">
        <v>467865</v>
      </c>
      <c r="D195" s="260" t="s">
        <v>561</v>
      </c>
      <c r="E195" s="261" t="s">
        <v>1075</v>
      </c>
      <c r="F195" s="262">
        <v>1602000</v>
      </c>
    </row>
    <row r="196" spans="1:6">
      <c r="A196" s="258" t="s">
        <v>1076</v>
      </c>
      <c r="B196" s="258" t="s">
        <v>849</v>
      </c>
      <c r="C196" s="259">
        <v>467866</v>
      </c>
      <c r="D196" s="260" t="s">
        <v>572</v>
      </c>
      <c r="E196" s="261" t="s">
        <v>1077</v>
      </c>
      <c r="F196" s="262">
        <v>6545000</v>
      </c>
    </row>
    <row r="197" spans="1:6">
      <c r="A197" s="258" t="s">
        <v>1078</v>
      </c>
      <c r="B197" s="258" t="s">
        <v>1079</v>
      </c>
      <c r="C197" s="259">
        <v>140880</v>
      </c>
      <c r="D197" s="260" t="s">
        <v>572</v>
      </c>
      <c r="E197" s="261" t="s">
        <v>1080</v>
      </c>
      <c r="F197" s="262">
        <v>5872000</v>
      </c>
    </row>
    <row r="198" spans="1:6">
      <c r="A198" s="258" t="s">
        <v>1081</v>
      </c>
      <c r="B198" s="258" t="s">
        <v>1082</v>
      </c>
      <c r="C198" s="259">
        <v>137858</v>
      </c>
      <c r="D198" s="260" t="s">
        <v>561</v>
      </c>
      <c r="E198" s="261" t="s">
        <v>1083</v>
      </c>
      <c r="F198" s="262">
        <v>8466000</v>
      </c>
    </row>
    <row r="199" spans="1:6">
      <c r="A199" s="258" t="s">
        <v>1084</v>
      </c>
      <c r="B199" s="258" t="s">
        <v>1085</v>
      </c>
      <c r="C199" s="259">
        <v>356863</v>
      </c>
      <c r="D199" s="260" t="s">
        <v>561</v>
      </c>
      <c r="E199" s="261" t="s">
        <v>1086</v>
      </c>
      <c r="F199" s="262">
        <v>8788000</v>
      </c>
    </row>
    <row r="200" spans="1:6">
      <c r="A200" s="258" t="s">
        <v>1087</v>
      </c>
      <c r="B200" s="258" t="s">
        <v>1088</v>
      </c>
      <c r="C200" s="259">
        <v>100753</v>
      </c>
      <c r="D200" s="260" t="s">
        <v>561</v>
      </c>
      <c r="E200" s="261" t="s">
        <v>1089</v>
      </c>
      <c r="F200" s="262">
        <v>3181000</v>
      </c>
    </row>
    <row r="201" spans="1:6">
      <c r="A201" s="258" t="s">
        <v>1090</v>
      </c>
      <c r="B201" s="258" t="s">
        <v>1091</v>
      </c>
      <c r="C201" s="259">
        <v>132923</v>
      </c>
      <c r="D201" s="260" t="s">
        <v>565</v>
      </c>
      <c r="E201" s="261" t="s">
        <v>1092</v>
      </c>
      <c r="F201" s="262">
        <v>1763000</v>
      </c>
    </row>
    <row r="202" spans="1:6">
      <c r="A202" s="258" t="s">
        <v>1093</v>
      </c>
      <c r="B202" s="258" t="s">
        <v>1094</v>
      </c>
      <c r="C202" s="259">
        <v>152790</v>
      </c>
      <c r="D202" s="260" t="s">
        <v>561</v>
      </c>
      <c r="E202" s="261" t="s">
        <v>1095</v>
      </c>
      <c r="F202" s="262">
        <v>4899000</v>
      </c>
    </row>
    <row r="203" spans="1:6">
      <c r="A203" s="258" t="s">
        <v>1096</v>
      </c>
      <c r="B203" s="258" t="s">
        <v>1097</v>
      </c>
      <c r="C203" s="259">
        <v>135777</v>
      </c>
      <c r="D203" s="260" t="s">
        <v>561</v>
      </c>
      <c r="E203" s="261" t="s">
        <v>1098</v>
      </c>
      <c r="F203" s="262">
        <v>118000</v>
      </c>
    </row>
    <row r="204" spans="1:6">
      <c r="A204" s="258" t="s">
        <v>1099</v>
      </c>
      <c r="B204" s="258" t="s">
        <v>1100</v>
      </c>
      <c r="C204" s="259">
        <v>135878</v>
      </c>
      <c r="D204" s="260" t="s">
        <v>561</v>
      </c>
      <c r="E204" s="261" t="s">
        <v>1101</v>
      </c>
      <c r="F204" s="262">
        <v>6836000</v>
      </c>
    </row>
    <row r="205" spans="1:6">
      <c r="A205" s="258" t="s">
        <v>1102</v>
      </c>
      <c r="B205" s="258" t="s">
        <v>1103</v>
      </c>
      <c r="C205" s="259">
        <v>135923</v>
      </c>
      <c r="D205" s="258" t="s">
        <v>1104</v>
      </c>
      <c r="E205" s="261" t="s">
        <v>1105</v>
      </c>
      <c r="F205" s="262">
        <v>2829000</v>
      </c>
    </row>
    <row r="206" spans="1:6">
      <c r="A206" s="258" t="s">
        <v>1102</v>
      </c>
      <c r="B206" s="258" t="s">
        <v>1103</v>
      </c>
      <c r="C206" s="259">
        <v>135923</v>
      </c>
      <c r="D206" s="260" t="s">
        <v>561</v>
      </c>
      <c r="E206" s="261" t="s">
        <v>1105</v>
      </c>
      <c r="F206" s="262">
        <v>2829000</v>
      </c>
    </row>
    <row r="207" spans="1:6">
      <c r="A207" s="258" t="s">
        <v>1106</v>
      </c>
      <c r="B207" s="258" t="s">
        <v>1107</v>
      </c>
      <c r="C207" s="259">
        <v>138863</v>
      </c>
      <c r="D207" s="260" t="s">
        <v>561</v>
      </c>
      <c r="E207" s="261" t="s">
        <v>1108</v>
      </c>
      <c r="F207" s="262">
        <v>7500000</v>
      </c>
    </row>
    <row r="208" spans="1:6">
      <c r="A208" s="258" t="s">
        <v>1109</v>
      </c>
      <c r="B208" s="258" t="s">
        <v>1110</v>
      </c>
      <c r="C208" s="259">
        <v>152848</v>
      </c>
      <c r="D208" s="260" t="s">
        <v>561</v>
      </c>
      <c r="E208" s="261" t="s">
        <v>1111</v>
      </c>
      <c r="F208" s="262">
        <v>6344000</v>
      </c>
    </row>
    <row r="209" spans="1:6">
      <c r="A209" s="258" t="s">
        <v>1109</v>
      </c>
      <c r="B209" s="258" t="s">
        <v>1112</v>
      </c>
      <c r="C209" s="259">
        <v>152848</v>
      </c>
      <c r="D209" s="258" t="s">
        <v>1054</v>
      </c>
      <c r="E209" s="261" t="s">
        <v>1111</v>
      </c>
      <c r="F209" s="262">
        <v>6344000</v>
      </c>
    </row>
    <row r="210" spans="1:6">
      <c r="A210" s="258" t="s">
        <v>1113</v>
      </c>
      <c r="B210" s="258" t="s">
        <v>1114</v>
      </c>
      <c r="C210" s="259">
        <v>151800</v>
      </c>
      <c r="D210" s="260" t="s">
        <v>561</v>
      </c>
      <c r="E210" s="261" t="s">
        <v>1115</v>
      </c>
      <c r="F210" s="262">
        <v>7237000</v>
      </c>
    </row>
    <row r="211" spans="1:6">
      <c r="A211" s="258" t="s">
        <v>1116</v>
      </c>
      <c r="B211" s="258" t="s">
        <v>1117</v>
      </c>
      <c r="C211" s="263" t="s">
        <v>1118</v>
      </c>
      <c r="D211" s="260" t="s">
        <v>561</v>
      </c>
      <c r="E211" s="261" t="s">
        <v>1119</v>
      </c>
      <c r="F211" s="262">
        <v>70304000</v>
      </c>
    </row>
    <row r="212" spans="1:6">
      <c r="A212" s="258" t="s">
        <v>1120</v>
      </c>
      <c r="B212" s="258" t="s">
        <v>798</v>
      </c>
      <c r="C212" s="259">
        <v>137866</v>
      </c>
      <c r="D212" s="260" t="s">
        <v>561</v>
      </c>
      <c r="E212" s="261" t="s">
        <v>1121</v>
      </c>
      <c r="F212" s="262">
        <v>3675000</v>
      </c>
    </row>
    <row r="213" spans="1:6">
      <c r="A213" s="258" t="s">
        <v>1122</v>
      </c>
      <c r="B213" s="258" t="s">
        <v>1123</v>
      </c>
      <c r="C213" s="259">
        <v>100705</v>
      </c>
      <c r="D213" s="260" t="s">
        <v>561</v>
      </c>
      <c r="E213" s="261" t="s">
        <v>1124</v>
      </c>
      <c r="F213" s="262">
        <v>7805000</v>
      </c>
    </row>
    <row r="214" spans="1:6">
      <c r="A214" s="258" t="s">
        <v>1125</v>
      </c>
      <c r="B214" s="258" t="s">
        <v>1126</v>
      </c>
      <c r="C214" s="259">
        <v>138200</v>
      </c>
      <c r="D214" s="260" t="s">
        <v>619</v>
      </c>
      <c r="E214" s="261" t="s">
        <v>1127</v>
      </c>
      <c r="F214" s="262">
        <v>9466000</v>
      </c>
    </row>
    <row r="215" spans="1:6">
      <c r="A215" s="258" t="s">
        <v>1128</v>
      </c>
      <c r="B215" s="258" t="s">
        <v>1129</v>
      </c>
      <c r="C215" s="259">
        <v>157824</v>
      </c>
      <c r="D215" s="260" t="s">
        <v>619</v>
      </c>
      <c r="E215" s="261" t="s">
        <v>1130</v>
      </c>
      <c r="F215" s="262">
        <v>8833000</v>
      </c>
    </row>
    <row r="216" spans="1:6">
      <c r="A216" s="258" t="s">
        <v>1131</v>
      </c>
      <c r="B216" s="258" t="s">
        <v>1132</v>
      </c>
      <c r="C216" s="259">
        <v>137789</v>
      </c>
      <c r="D216" s="260" t="s">
        <v>619</v>
      </c>
      <c r="E216" s="261" t="s">
        <v>1133</v>
      </c>
      <c r="F216" s="262">
        <v>5021000</v>
      </c>
    </row>
    <row r="217" spans="1:6">
      <c r="A217" s="258" t="s">
        <v>1134</v>
      </c>
      <c r="B217" s="258" t="s">
        <v>1135</v>
      </c>
      <c r="C217" s="259">
        <v>100735</v>
      </c>
      <c r="D217" s="260" t="s">
        <v>619</v>
      </c>
      <c r="E217" s="261" t="s">
        <v>1136</v>
      </c>
      <c r="F217" s="262">
        <v>8834000</v>
      </c>
    </row>
    <row r="218" spans="1:6">
      <c r="A218" s="258" t="s">
        <v>1137</v>
      </c>
      <c r="B218" s="258" t="s">
        <v>1138</v>
      </c>
      <c r="C218" s="259">
        <v>150802</v>
      </c>
      <c r="D218" s="260" t="s">
        <v>619</v>
      </c>
      <c r="E218" s="261" t="s">
        <v>1139</v>
      </c>
      <c r="F218" s="262">
        <v>7843000</v>
      </c>
    </row>
    <row r="219" spans="1:6">
      <c r="A219" s="258" t="s">
        <v>1140</v>
      </c>
      <c r="B219" s="258" t="s">
        <v>1065</v>
      </c>
      <c r="C219" s="259">
        <v>140780</v>
      </c>
      <c r="D219" s="260" t="s">
        <v>619</v>
      </c>
      <c r="E219" s="261" t="s">
        <v>1141</v>
      </c>
      <c r="F219" s="262">
        <v>2648000</v>
      </c>
    </row>
    <row r="220" spans="1:6">
      <c r="A220" s="258" t="s">
        <v>1142</v>
      </c>
      <c r="B220" s="258" t="s">
        <v>1143</v>
      </c>
      <c r="C220" s="259">
        <v>135877</v>
      </c>
      <c r="D220" s="260" t="s">
        <v>619</v>
      </c>
      <c r="E220" s="261" t="s">
        <v>1144</v>
      </c>
      <c r="F220" s="262">
        <v>6091000</v>
      </c>
    </row>
    <row r="221" spans="1:6">
      <c r="A221" s="258" t="s">
        <v>1145</v>
      </c>
      <c r="B221" s="258" t="s">
        <v>1146</v>
      </c>
      <c r="C221" s="259">
        <v>135080</v>
      </c>
      <c r="D221" s="260" t="s">
        <v>619</v>
      </c>
      <c r="E221" s="261" t="s">
        <v>1147</v>
      </c>
      <c r="F221" s="262">
        <v>2662000</v>
      </c>
    </row>
    <row r="222" spans="1:6">
      <c r="A222" s="258" t="s">
        <v>1148</v>
      </c>
      <c r="B222" s="258" t="s">
        <v>1149</v>
      </c>
      <c r="C222" s="259">
        <v>405821</v>
      </c>
      <c r="D222" s="260" t="s">
        <v>572</v>
      </c>
      <c r="E222" s="261" t="s">
        <v>1150</v>
      </c>
      <c r="F222" s="262">
        <v>5113000</v>
      </c>
    </row>
    <row r="223" spans="1:6">
      <c r="A223" s="258" t="s">
        <v>1151</v>
      </c>
      <c r="B223" s="258" t="s">
        <v>1152</v>
      </c>
      <c r="C223" s="259">
        <v>135834</v>
      </c>
      <c r="D223" s="260" t="s">
        <v>572</v>
      </c>
      <c r="E223" s="261" t="s">
        <v>1153</v>
      </c>
      <c r="F223" s="262">
        <v>8507000</v>
      </c>
    </row>
    <row r="224" spans="1:6">
      <c r="A224" s="258" t="s">
        <v>1154</v>
      </c>
      <c r="B224" s="258" t="s">
        <v>1155</v>
      </c>
      <c r="C224" s="259">
        <v>405100</v>
      </c>
      <c r="D224" s="260" t="s">
        <v>561</v>
      </c>
      <c r="E224" s="261" t="s">
        <v>1156</v>
      </c>
      <c r="F224" s="262">
        <v>542000</v>
      </c>
    </row>
    <row r="225" spans="1:6">
      <c r="A225" s="258" t="s">
        <v>1157</v>
      </c>
      <c r="B225" s="258" t="s">
        <v>1158</v>
      </c>
      <c r="C225" s="259">
        <v>463450</v>
      </c>
      <c r="D225" s="260" t="s">
        <v>561</v>
      </c>
      <c r="E225" s="261" t="s">
        <v>1159</v>
      </c>
      <c r="F225" s="262">
        <v>3243000</v>
      </c>
    </row>
    <row r="226" spans="1:6">
      <c r="A226" s="258" t="s">
        <v>1160</v>
      </c>
      <c r="B226" s="258" t="s">
        <v>1161</v>
      </c>
      <c r="C226" s="259">
        <v>157711</v>
      </c>
      <c r="D226" s="258" t="s">
        <v>1162</v>
      </c>
      <c r="E226" s="261" t="s">
        <v>1163</v>
      </c>
      <c r="F226" s="262">
        <v>3436000</v>
      </c>
    </row>
    <row r="227" spans="1:6">
      <c r="A227" s="258" t="s">
        <v>1160</v>
      </c>
      <c r="B227" s="258" t="s">
        <v>1164</v>
      </c>
      <c r="C227" s="259">
        <v>157712</v>
      </c>
      <c r="D227" s="260" t="s">
        <v>561</v>
      </c>
      <c r="E227" s="261" t="s">
        <v>1163</v>
      </c>
      <c r="F227" s="262">
        <v>33436000</v>
      </c>
    </row>
    <row r="228" spans="1:6">
      <c r="A228" s="258" t="s">
        <v>1165</v>
      </c>
      <c r="B228" s="258" t="s">
        <v>1166</v>
      </c>
      <c r="C228" s="259">
        <v>456871</v>
      </c>
      <c r="D228" s="260" t="s">
        <v>565</v>
      </c>
      <c r="E228" s="261" t="s">
        <v>1167</v>
      </c>
      <c r="F228" s="262">
        <v>604000</v>
      </c>
    </row>
    <row r="229" spans="1:6">
      <c r="A229" s="258" t="s">
        <v>1165</v>
      </c>
      <c r="B229" s="258" t="s">
        <v>1168</v>
      </c>
      <c r="C229" s="259">
        <v>472844</v>
      </c>
      <c r="D229" s="260" t="s">
        <v>565</v>
      </c>
      <c r="E229" s="261" t="s">
        <v>1167</v>
      </c>
      <c r="F229" s="262">
        <v>604000</v>
      </c>
    </row>
    <row r="230" spans="1:6">
      <c r="A230" s="258" t="s">
        <v>1169</v>
      </c>
      <c r="B230" s="258" t="s">
        <v>1170</v>
      </c>
      <c r="C230" s="259">
        <v>447160</v>
      </c>
      <c r="D230" s="260" t="s">
        <v>565</v>
      </c>
      <c r="E230" s="261" t="s">
        <v>1171</v>
      </c>
      <c r="F230" s="262">
        <v>1709000</v>
      </c>
    </row>
    <row r="231" spans="1:6">
      <c r="A231" s="258" t="s">
        <v>1172</v>
      </c>
      <c r="B231" s="258" t="s">
        <v>1173</v>
      </c>
      <c r="C231" s="259">
        <v>100712</v>
      </c>
      <c r="D231" s="260" t="s">
        <v>572</v>
      </c>
      <c r="E231" s="261" t="s">
        <v>664</v>
      </c>
      <c r="F231" s="262">
        <v>8985000</v>
      </c>
    </row>
    <row r="232" spans="1:6">
      <c r="A232" s="258" t="s">
        <v>1174</v>
      </c>
      <c r="B232" s="258" t="s">
        <v>1175</v>
      </c>
      <c r="C232" s="259">
        <v>150092</v>
      </c>
      <c r="D232" s="260" t="s">
        <v>619</v>
      </c>
      <c r="E232" s="261" t="s">
        <v>1176</v>
      </c>
      <c r="F232" s="262">
        <v>9460000</v>
      </c>
    </row>
    <row r="233" spans="1:6">
      <c r="A233" s="258" t="s">
        <v>1177</v>
      </c>
      <c r="B233" s="258" t="s">
        <v>1178</v>
      </c>
      <c r="C233" s="259">
        <v>100813</v>
      </c>
      <c r="D233" s="260" t="s">
        <v>619</v>
      </c>
      <c r="E233" s="261" t="s">
        <v>1179</v>
      </c>
      <c r="F233" s="262">
        <v>7097000</v>
      </c>
    </row>
    <row r="234" spans="1:6">
      <c r="A234" s="258" t="s">
        <v>1180</v>
      </c>
      <c r="B234" s="258" t="s">
        <v>1181</v>
      </c>
      <c r="C234" s="259">
        <v>157816</v>
      </c>
      <c r="D234" s="260" t="s">
        <v>619</v>
      </c>
      <c r="E234" s="261" t="s">
        <v>1182</v>
      </c>
      <c r="F234" s="262">
        <v>9164000</v>
      </c>
    </row>
    <row r="235" spans="1:6">
      <c r="A235" s="258" t="s">
        <v>1183</v>
      </c>
      <c r="B235" s="258" t="s">
        <v>1184</v>
      </c>
      <c r="C235" s="259">
        <v>405310</v>
      </c>
      <c r="D235" s="260" t="s">
        <v>572</v>
      </c>
      <c r="E235" s="261" t="s">
        <v>1185</v>
      </c>
      <c r="F235" s="262">
        <v>204000</v>
      </c>
    </row>
    <row r="236" spans="1:6">
      <c r="A236" s="258" t="s">
        <v>1186</v>
      </c>
      <c r="B236" s="258" t="s">
        <v>1187</v>
      </c>
      <c r="C236" s="259">
        <v>421160</v>
      </c>
      <c r="D236" s="260" t="s">
        <v>572</v>
      </c>
      <c r="E236" s="261" t="s">
        <v>1188</v>
      </c>
      <c r="F236" s="262">
        <v>4481000</v>
      </c>
    </row>
    <row r="237" spans="1:6">
      <c r="A237" s="258" t="s">
        <v>1189</v>
      </c>
      <c r="B237" s="258" t="s">
        <v>1190</v>
      </c>
      <c r="C237" s="259">
        <v>140846</v>
      </c>
      <c r="D237" s="260" t="s">
        <v>565</v>
      </c>
      <c r="E237" s="261" t="s">
        <v>1191</v>
      </c>
      <c r="F237" s="262">
        <v>6416000</v>
      </c>
    </row>
    <row r="238" spans="1:6">
      <c r="A238" s="258" t="s">
        <v>1192</v>
      </c>
      <c r="B238" s="258" t="s">
        <v>1193</v>
      </c>
      <c r="C238" s="259">
        <v>100786</v>
      </c>
      <c r="D238" s="260" t="s">
        <v>565</v>
      </c>
      <c r="E238" s="261" t="s">
        <v>1194</v>
      </c>
      <c r="F238" s="262">
        <v>6081000</v>
      </c>
    </row>
    <row r="239" spans="1:6">
      <c r="A239" s="258" t="s">
        <v>1195</v>
      </c>
      <c r="B239" s="258" t="s">
        <v>1196</v>
      </c>
      <c r="C239" s="259">
        <v>140807</v>
      </c>
      <c r="D239" s="260" t="s">
        <v>565</v>
      </c>
      <c r="E239" s="261" t="s">
        <v>1197</v>
      </c>
      <c r="F239" s="262">
        <v>6347000</v>
      </c>
    </row>
    <row r="240" spans="1:6">
      <c r="A240" s="258" t="s">
        <v>1198</v>
      </c>
      <c r="B240" s="258" t="s">
        <v>1199</v>
      </c>
      <c r="C240" s="259">
        <v>139708</v>
      </c>
      <c r="D240" s="260" t="s">
        <v>572</v>
      </c>
      <c r="E240" s="261" t="s">
        <v>1200</v>
      </c>
      <c r="F240" s="262">
        <v>6045000</v>
      </c>
    </row>
    <row r="241" spans="1:6">
      <c r="A241" s="258" t="s">
        <v>1201</v>
      </c>
      <c r="B241" s="258" t="s">
        <v>1202</v>
      </c>
      <c r="C241" s="259">
        <v>429850</v>
      </c>
      <c r="D241" s="260" t="s">
        <v>572</v>
      </c>
      <c r="E241" s="261" t="s">
        <v>1203</v>
      </c>
      <c r="F241" s="262">
        <v>3524000</v>
      </c>
    </row>
    <row r="242" spans="1:6">
      <c r="A242" s="258" t="s">
        <v>1204</v>
      </c>
      <c r="B242" s="258" t="s">
        <v>1205</v>
      </c>
      <c r="C242" s="259">
        <v>150096</v>
      </c>
      <c r="D242" s="260" t="s">
        <v>561</v>
      </c>
      <c r="E242" s="261" t="s">
        <v>1206</v>
      </c>
      <c r="F242" s="262">
        <v>7380000</v>
      </c>
    </row>
    <row r="243" spans="1:6">
      <c r="A243" s="258" t="s">
        <v>1207</v>
      </c>
      <c r="B243" s="258" t="s">
        <v>1208</v>
      </c>
      <c r="C243" s="259">
        <v>137857</v>
      </c>
      <c r="D243" s="260" t="s">
        <v>561</v>
      </c>
      <c r="E243" s="261" t="s">
        <v>838</v>
      </c>
      <c r="F243" s="262">
        <v>1558000</v>
      </c>
    </row>
    <row r="244" spans="1:6">
      <c r="A244" s="258" t="s">
        <v>1209</v>
      </c>
      <c r="B244" s="258" t="s">
        <v>1210</v>
      </c>
      <c r="C244" s="259">
        <v>356874</v>
      </c>
      <c r="D244" s="260" t="s">
        <v>561</v>
      </c>
      <c r="E244" s="261" t="s">
        <v>1211</v>
      </c>
      <c r="F244" s="262">
        <v>9545000</v>
      </c>
    </row>
    <row r="245" spans="1:6">
      <c r="A245" s="258" t="s">
        <v>1212</v>
      </c>
      <c r="B245" s="258" t="s">
        <v>1213</v>
      </c>
      <c r="C245" s="259">
        <v>431831</v>
      </c>
      <c r="D245" s="260" t="s">
        <v>561</v>
      </c>
      <c r="E245" s="261" t="s">
        <v>1214</v>
      </c>
      <c r="F245" s="262">
        <v>9321000</v>
      </c>
    </row>
    <row r="246" spans="1:6">
      <c r="A246" s="258" t="s">
        <v>1215</v>
      </c>
      <c r="B246" s="258" t="s">
        <v>1216</v>
      </c>
      <c r="C246" s="259">
        <v>137723</v>
      </c>
      <c r="D246" s="260" t="s">
        <v>565</v>
      </c>
      <c r="E246" s="261" t="s">
        <v>884</v>
      </c>
      <c r="F246" s="262">
        <v>759000</v>
      </c>
    </row>
    <row r="247" spans="1:6">
      <c r="A247" s="258" t="s">
        <v>1217</v>
      </c>
      <c r="B247" s="258" t="s">
        <v>1218</v>
      </c>
      <c r="C247" s="259">
        <v>110801</v>
      </c>
      <c r="D247" s="260" t="s">
        <v>619</v>
      </c>
      <c r="E247" s="261" t="s">
        <v>1219</v>
      </c>
      <c r="F247" s="262">
        <v>7421000</v>
      </c>
    </row>
    <row r="248" spans="1:6">
      <c r="A248" s="258" t="s">
        <v>1220</v>
      </c>
      <c r="B248" s="258" t="s">
        <v>849</v>
      </c>
      <c r="C248" s="259">
        <v>467866</v>
      </c>
      <c r="D248" s="260" t="s">
        <v>619</v>
      </c>
      <c r="E248" s="261" t="s">
        <v>1219</v>
      </c>
      <c r="F248" s="262">
        <v>7292000</v>
      </c>
    </row>
    <row r="249" spans="1:6">
      <c r="A249" s="258" t="s">
        <v>1221</v>
      </c>
      <c r="B249" s="258" t="s">
        <v>1222</v>
      </c>
      <c r="C249" s="259">
        <v>441822</v>
      </c>
      <c r="D249" s="260" t="s">
        <v>619</v>
      </c>
      <c r="E249" s="261" t="s">
        <v>1219</v>
      </c>
      <c r="F249" s="262">
        <v>4295000</v>
      </c>
    </row>
    <row r="250" spans="1:6">
      <c r="A250" s="258" t="s">
        <v>1223</v>
      </c>
      <c r="B250" s="258" t="s">
        <v>1224</v>
      </c>
      <c r="C250" s="259">
        <v>420120</v>
      </c>
      <c r="D250" s="260" t="s">
        <v>619</v>
      </c>
      <c r="E250" s="261" t="s">
        <v>1225</v>
      </c>
      <c r="F250" s="262">
        <v>1156000</v>
      </c>
    </row>
    <row r="251" spans="1:6">
      <c r="A251" s="258" t="s">
        <v>1226</v>
      </c>
      <c r="B251" s="258" t="s">
        <v>1227</v>
      </c>
      <c r="C251" s="259">
        <v>445963</v>
      </c>
      <c r="D251" s="260" t="s">
        <v>619</v>
      </c>
      <c r="E251" s="261" t="s">
        <v>1228</v>
      </c>
      <c r="F251" s="262">
        <v>9206000</v>
      </c>
    </row>
    <row r="252" spans="1:6">
      <c r="A252" s="258" t="s">
        <v>1229</v>
      </c>
      <c r="B252" s="258" t="s">
        <v>1230</v>
      </c>
      <c r="C252" s="259">
        <v>100856</v>
      </c>
      <c r="D252" s="260" t="s">
        <v>619</v>
      </c>
      <c r="E252" s="261" t="s">
        <v>1231</v>
      </c>
      <c r="F252" s="262">
        <v>5152000</v>
      </c>
    </row>
    <row r="253" spans="1:6">
      <c r="A253" s="258" t="s">
        <v>1232</v>
      </c>
      <c r="B253" s="258" t="s">
        <v>1233</v>
      </c>
      <c r="C253" s="259">
        <v>100070</v>
      </c>
      <c r="D253" s="260" t="s">
        <v>619</v>
      </c>
      <c r="E253" s="261" t="s">
        <v>1234</v>
      </c>
      <c r="F253" s="262">
        <v>8064000</v>
      </c>
    </row>
    <row r="254" spans="1:6">
      <c r="A254" s="258" t="s">
        <v>1235</v>
      </c>
      <c r="B254" s="258" t="s">
        <v>1236</v>
      </c>
      <c r="C254" s="259">
        <v>100773</v>
      </c>
      <c r="D254" s="260" t="s">
        <v>572</v>
      </c>
      <c r="E254" s="261" t="s">
        <v>1237</v>
      </c>
      <c r="F254" s="262">
        <v>3473000</v>
      </c>
    </row>
    <row r="255" spans="1:6">
      <c r="A255" s="258" t="s">
        <v>1238</v>
      </c>
      <c r="B255" s="258" t="s">
        <v>1239</v>
      </c>
      <c r="C255" s="259">
        <v>425866</v>
      </c>
      <c r="D255" s="258" t="s">
        <v>636</v>
      </c>
      <c r="E255" s="261" t="s">
        <v>1240</v>
      </c>
      <c r="F255" s="262">
        <v>1010000</v>
      </c>
    </row>
    <row r="256" spans="1:6">
      <c r="A256" s="258" t="s">
        <v>1241</v>
      </c>
      <c r="B256" s="258" t="s">
        <v>1242</v>
      </c>
      <c r="C256" s="259">
        <v>447804</v>
      </c>
      <c r="D256" s="260" t="s">
        <v>619</v>
      </c>
      <c r="E256" s="261" t="s">
        <v>1243</v>
      </c>
      <c r="F256" s="262">
        <v>2712000</v>
      </c>
    </row>
    <row r="257" spans="1:6">
      <c r="A257" s="258" t="s">
        <v>1244</v>
      </c>
      <c r="B257" s="258" t="s">
        <v>1245</v>
      </c>
      <c r="C257" s="259">
        <v>449910</v>
      </c>
      <c r="D257" s="260" t="s">
        <v>619</v>
      </c>
      <c r="E257" s="261" t="s">
        <v>1246</v>
      </c>
      <c r="F257" s="262">
        <v>3560000</v>
      </c>
    </row>
    <row r="258" spans="1:6">
      <c r="A258" s="258" t="s">
        <v>1247</v>
      </c>
      <c r="B258" s="258" t="s">
        <v>1248</v>
      </c>
      <c r="C258" s="263" t="s">
        <v>1026</v>
      </c>
      <c r="D258" s="260" t="s">
        <v>572</v>
      </c>
      <c r="E258" s="261" t="s">
        <v>1249</v>
      </c>
      <c r="F258" s="262">
        <v>626000</v>
      </c>
    </row>
    <row r="259" spans="1:6">
      <c r="A259" s="258" t="s">
        <v>1247</v>
      </c>
      <c r="B259" s="258" t="s">
        <v>1248</v>
      </c>
      <c r="C259" s="263" t="s">
        <v>1026</v>
      </c>
      <c r="D259" s="260" t="s">
        <v>572</v>
      </c>
      <c r="E259" s="261" t="s">
        <v>1249</v>
      </c>
      <c r="F259" s="262">
        <v>626000</v>
      </c>
    </row>
    <row r="260" spans="1:6">
      <c r="A260" s="258" t="s">
        <v>1247</v>
      </c>
      <c r="B260" s="258" t="s">
        <v>1250</v>
      </c>
      <c r="C260" s="259">
        <v>150884</v>
      </c>
      <c r="D260" s="260" t="s">
        <v>572</v>
      </c>
      <c r="E260" s="261" t="s">
        <v>1251</v>
      </c>
      <c r="F260" s="262">
        <v>3422000</v>
      </c>
    </row>
    <row r="261" spans="1:6">
      <c r="A261" s="258" t="s">
        <v>1247</v>
      </c>
      <c r="B261" s="258" t="s">
        <v>1248</v>
      </c>
      <c r="C261" s="263" t="s">
        <v>1026</v>
      </c>
      <c r="D261" s="260" t="s">
        <v>565</v>
      </c>
      <c r="E261" s="261" t="s">
        <v>1252</v>
      </c>
      <c r="F261" s="262">
        <v>1353000</v>
      </c>
    </row>
    <row r="262" spans="1:6">
      <c r="A262" s="258" t="s">
        <v>1247</v>
      </c>
      <c r="B262" s="258" t="s">
        <v>1248</v>
      </c>
      <c r="C262" s="263" t="s">
        <v>1253</v>
      </c>
      <c r="D262" s="260" t="s">
        <v>561</v>
      </c>
      <c r="E262" s="261" t="s">
        <v>1254</v>
      </c>
      <c r="F262" s="262">
        <v>5332000</v>
      </c>
    </row>
    <row r="263" spans="1:6">
      <c r="A263" s="258" t="s">
        <v>1247</v>
      </c>
      <c r="B263" s="258" t="s">
        <v>1248</v>
      </c>
      <c r="C263" s="263" t="s">
        <v>1253</v>
      </c>
      <c r="D263" s="260" t="s">
        <v>561</v>
      </c>
      <c r="E263" s="261" t="s">
        <v>1254</v>
      </c>
      <c r="F263" s="262">
        <v>1818000</v>
      </c>
    </row>
    <row r="264" spans="1:6">
      <c r="A264" s="258" t="s">
        <v>1255</v>
      </c>
      <c r="B264" s="258" t="s">
        <v>1256</v>
      </c>
      <c r="C264" s="263" t="s">
        <v>1026</v>
      </c>
      <c r="D264" s="258" t="s">
        <v>1257</v>
      </c>
      <c r="E264" s="261" t="s">
        <v>1258</v>
      </c>
      <c r="F264" s="262">
        <v>7645000</v>
      </c>
    </row>
    <row r="265" spans="1:6">
      <c r="A265" s="258" t="s">
        <v>1259</v>
      </c>
      <c r="B265" s="258" t="s">
        <v>1260</v>
      </c>
      <c r="C265" s="259">
        <v>100730</v>
      </c>
      <c r="D265" s="260" t="s">
        <v>561</v>
      </c>
      <c r="E265" s="261" t="s">
        <v>1261</v>
      </c>
      <c r="F265" s="262">
        <v>8480000</v>
      </c>
    </row>
    <row r="266" spans="1:6">
      <c r="A266" s="258" t="s">
        <v>1259</v>
      </c>
      <c r="B266" s="258" t="s">
        <v>1260</v>
      </c>
      <c r="C266" s="259">
        <v>100730</v>
      </c>
      <c r="D266" s="260" t="s">
        <v>619</v>
      </c>
      <c r="E266" s="261" t="s">
        <v>1262</v>
      </c>
      <c r="F266" s="262">
        <v>8480000</v>
      </c>
    </row>
    <row r="267" spans="1:6">
      <c r="A267" s="258" t="s">
        <v>1263</v>
      </c>
      <c r="B267" s="258" t="s">
        <v>1264</v>
      </c>
      <c r="C267" s="259">
        <v>135952</v>
      </c>
      <c r="D267" s="260" t="s">
        <v>561</v>
      </c>
      <c r="E267" s="261" t="s">
        <v>1265</v>
      </c>
      <c r="F267" s="262">
        <v>6747000</v>
      </c>
    </row>
    <row r="268" spans="1:6">
      <c r="A268" s="258" t="s">
        <v>1266</v>
      </c>
      <c r="B268" s="258" t="s">
        <v>1267</v>
      </c>
      <c r="C268" s="259">
        <v>153803</v>
      </c>
      <c r="D268" s="260" t="s">
        <v>619</v>
      </c>
      <c r="E268" s="261" t="s">
        <v>1268</v>
      </c>
      <c r="F268" s="262">
        <v>1637000</v>
      </c>
    </row>
    <row r="269" spans="1:6">
      <c r="A269" s="258" t="s">
        <v>1269</v>
      </c>
      <c r="B269" s="258" t="s">
        <v>1270</v>
      </c>
      <c r="C269" s="259">
        <v>482871</v>
      </c>
      <c r="D269" s="260" t="s">
        <v>619</v>
      </c>
      <c r="E269" s="261" t="s">
        <v>1271</v>
      </c>
      <c r="F269" s="262">
        <v>4283000</v>
      </c>
    </row>
    <row r="270" spans="1:6">
      <c r="A270" s="258" t="s">
        <v>1272</v>
      </c>
      <c r="B270" s="258" t="s">
        <v>1273</v>
      </c>
      <c r="C270" s="259">
        <v>134850</v>
      </c>
      <c r="D270" s="258" t="s">
        <v>636</v>
      </c>
      <c r="E270" s="261" t="s">
        <v>1274</v>
      </c>
      <c r="F270" s="262">
        <v>6012000</v>
      </c>
    </row>
    <row r="271" spans="1:6">
      <c r="A271" s="258" t="s">
        <v>1275</v>
      </c>
      <c r="B271" s="258" t="s">
        <v>1276</v>
      </c>
      <c r="C271" s="259">
        <v>142882</v>
      </c>
      <c r="D271" s="258" t="s">
        <v>636</v>
      </c>
      <c r="E271" s="261" t="s">
        <v>1277</v>
      </c>
      <c r="F271" s="262">
        <v>1628000</v>
      </c>
    </row>
    <row r="272" spans="1:6">
      <c r="A272" s="258" t="s">
        <v>1278</v>
      </c>
      <c r="B272" s="258" t="s">
        <v>1279</v>
      </c>
      <c r="C272" s="263" t="s">
        <v>1026</v>
      </c>
      <c r="D272" s="258" t="s">
        <v>1280</v>
      </c>
      <c r="E272" s="261" t="s">
        <v>1281</v>
      </c>
      <c r="F272" s="262">
        <v>8557000</v>
      </c>
    </row>
    <row r="273" spans="1:6">
      <c r="A273" s="258" t="s">
        <v>1278</v>
      </c>
      <c r="B273" s="258" t="s">
        <v>1282</v>
      </c>
      <c r="C273" s="259">
        <v>110746</v>
      </c>
      <c r="D273" s="260" t="s">
        <v>572</v>
      </c>
      <c r="E273" s="261" t="s">
        <v>1281</v>
      </c>
      <c r="F273" s="262">
        <v>8557000</v>
      </c>
    </row>
    <row r="274" spans="1:6">
      <c r="A274" s="258" t="s">
        <v>1283</v>
      </c>
      <c r="B274" s="258" t="s">
        <v>1284</v>
      </c>
      <c r="C274" s="259">
        <v>100730</v>
      </c>
      <c r="D274" s="260" t="s">
        <v>572</v>
      </c>
      <c r="E274" s="261" t="s">
        <v>1285</v>
      </c>
      <c r="F274" s="262">
        <v>5942000</v>
      </c>
    </row>
    <row r="275" spans="1:6">
      <c r="A275" s="258" t="s">
        <v>1283</v>
      </c>
      <c r="B275" s="258" t="s">
        <v>1284</v>
      </c>
      <c r="C275" s="259">
        <v>100730</v>
      </c>
      <c r="D275" s="260" t="s">
        <v>565</v>
      </c>
      <c r="E275" s="261" t="s">
        <v>1286</v>
      </c>
      <c r="F275" s="262">
        <v>5942000</v>
      </c>
    </row>
    <row r="276" spans="1:6">
      <c r="A276" s="258" t="s">
        <v>1283</v>
      </c>
      <c r="B276" s="258" t="s">
        <v>1287</v>
      </c>
      <c r="C276" s="263" t="s">
        <v>1026</v>
      </c>
      <c r="D276" s="258" t="s">
        <v>1288</v>
      </c>
      <c r="E276" s="261" t="s">
        <v>1286</v>
      </c>
      <c r="F276" s="262">
        <v>2134000</v>
      </c>
    </row>
    <row r="277" spans="1:6">
      <c r="A277" s="258" t="s">
        <v>1283</v>
      </c>
      <c r="B277" s="258" t="s">
        <v>1284</v>
      </c>
      <c r="C277" s="259">
        <v>100730</v>
      </c>
      <c r="D277" s="260" t="s">
        <v>619</v>
      </c>
      <c r="E277" s="261" t="s">
        <v>1289</v>
      </c>
      <c r="F277" s="262">
        <v>7937000</v>
      </c>
    </row>
    <row r="278" spans="1:6">
      <c r="A278" s="258" t="s">
        <v>1290</v>
      </c>
      <c r="B278" s="258" t="s">
        <v>1291</v>
      </c>
      <c r="C278" s="259">
        <v>100730</v>
      </c>
      <c r="D278" s="260" t="s">
        <v>572</v>
      </c>
      <c r="E278" s="261" t="s">
        <v>1292</v>
      </c>
      <c r="F278" s="262">
        <v>6630000</v>
      </c>
    </row>
    <row r="279" spans="1:6">
      <c r="A279" s="258" t="s">
        <v>1290</v>
      </c>
      <c r="B279" s="258" t="s">
        <v>1284</v>
      </c>
      <c r="C279" s="259">
        <v>100730</v>
      </c>
      <c r="D279" s="260" t="s">
        <v>572</v>
      </c>
      <c r="E279" s="261" t="s">
        <v>1293</v>
      </c>
      <c r="F279" s="262">
        <v>6630000</v>
      </c>
    </row>
    <row r="280" spans="1:6">
      <c r="A280" s="258" t="s">
        <v>1290</v>
      </c>
      <c r="B280" s="258" t="s">
        <v>1284</v>
      </c>
      <c r="C280" s="259">
        <v>100730</v>
      </c>
      <c r="D280" s="260" t="s">
        <v>572</v>
      </c>
      <c r="E280" s="261" t="s">
        <v>1293</v>
      </c>
      <c r="F280" s="262">
        <v>6690000</v>
      </c>
    </row>
    <row r="281" spans="1:6">
      <c r="A281" s="258" t="s">
        <v>1294</v>
      </c>
      <c r="B281" s="258" t="s">
        <v>1295</v>
      </c>
      <c r="C281" s="259">
        <v>425100</v>
      </c>
      <c r="D281" s="260" t="s">
        <v>565</v>
      </c>
      <c r="E281" s="261" t="s">
        <v>1296</v>
      </c>
      <c r="F281" s="262">
        <v>9239000</v>
      </c>
    </row>
    <row r="282" spans="1:6">
      <c r="A282" s="258" t="s">
        <v>1297</v>
      </c>
      <c r="B282" s="258" t="s">
        <v>1298</v>
      </c>
      <c r="C282" s="259">
        <v>133831</v>
      </c>
      <c r="D282" s="260" t="s">
        <v>561</v>
      </c>
      <c r="E282" s="261" t="s">
        <v>1299</v>
      </c>
      <c r="F282" s="262">
        <v>9462000</v>
      </c>
    </row>
    <row r="283" spans="1:6">
      <c r="A283" s="258" t="s">
        <v>1300</v>
      </c>
      <c r="B283" s="258" t="s">
        <v>1301</v>
      </c>
      <c r="C283" s="259">
        <v>138221</v>
      </c>
      <c r="D283" s="260" t="s">
        <v>565</v>
      </c>
      <c r="E283" s="261" t="s">
        <v>1302</v>
      </c>
      <c r="F283" s="262">
        <v>8762000</v>
      </c>
    </row>
    <row r="284" spans="1:6">
      <c r="A284" s="258" t="s">
        <v>1300</v>
      </c>
      <c r="B284" s="258" t="s">
        <v>1301</v>
      </c>
      <c r="C284" s="259">
        <v>138221</v>
      </c>
      <c r="D284" s="258" t="s">
        <v>636</v>
      </c>
      <c r="E284" s="261" t="s">
        <v>1302</v>
      </c>
      <c r="F284" s="262">
        <v>8762000</v>
      </c>
    </row>
    <row r="285" spans="1:6">
      <c r="A285" s="258" t="s">
        <v>1300</v>
      </c>
      <c r="B285" s="258" t="s">
        <v>1303</v>
      </c>
      <c r="C285" s="259">
        <v>138221</v>
      </c>
      <c r="D285" s="258" t="s">
        <v>1304</v>
      </c>
      <c r="E285" s="261" t="s">
        <v>1302</v>
      </c>
      <c r="F285" s="262">
        <v>7051000</v>
      </c>
    </row>
    <row r="286" spans="1:6">
      <c r="A286" s="258" t="s">
        <v>1305</v>
      </c>
      <c r="B286" s="258" t="s">
        <v>1284</v>
      </c>
      <c r="C286" s="259">
        <v>100730</v>
      </c>
      <c r="D286" s="260" t="s">
        <v>565</v>
      </c>
      <c r="E286" s="261" t="s">
        <v>1306</v>
      </c>
      <c r="F286" s="262">
        <v>1735000</v>
      </c>
    </row>
    <row r="287" spans="1:6">
      <c r="A287" s="258" t="s">
        <v>1307</v>
      </c>
      <c r="B287" s="258" t="s">
        <v>1308</v>
      </c>
      <c r="C287" s="259">
        <v>135714</v>
      </c>
      <c r="D287" s="260" t="s">
        <v>572</v>
      </c>
      <c r="E287" s="261" t="s">
        <v>1309</v>
      </c>
      <c r="F287" s="262">
        <v>7190000</v>
      </c>
    </row>
    <row r="288" spans="1:6">
      <c r="A288" s="258" t="s">
        <v>1307</v>
      </c>
      <c r="B288" s="258" t="s">
        <v>1310</v>
      </c>
      <c r="C288" s="259">
        <v>135010</v>
      </c>
      <c r="D288" s="260" t="s">
        <v>572</v>
      </c>
      <c r="E288" s="261" t="s">
        <v>1311</v>
      </c>
      <c r="F288" s="262">
        <v>7190000</v>
      </c>
    </row>
    <row r="289" spans="1:6">
      <c r="A289" s="258" t="s">
        <v>1307</v>
      </c>
      <c r="B289" s="258" t="s">
        <v>1308</v>
      </c>
      <c r="C289" s="259">
        <v>135714</v>
      </c>
      <c r="D289" s="260" t="s">
        <v>572</v>
      </c>
      <c r="E289" s="261" t="s">
        <v>1312</v>
      </c>
      <c r="F289" s="262">
        <v>6097000</v>
      </c>
    </row>
    <row r="290" spans="1:6">
      <c r="A290" s="258" t="s">
        <v>1313</v>
      </c>
      <c r="B290" s="258" t="s">
        <v>1314</v>
      </c>
      <c r="C290" s="259">
        <v>135714</v>
      </c>
      <c r="D290" s="260" t="s">
        <v>572</v>
      </c>
      <c r="E290" s="261" t="s">
        <v>1315</v>
      </c>
      <c r="F290" s="262">
        <v>2936000</v>
      </c>
    </row>
    <row r="291" spans="1:6">
      <c r="A291" s="258" t="s">
        <v>1316</v>
      </c>
      <c r="B291" s="258" t="s">
        <v>1284</v>
      </c>
      <c r="C291" s="259">
        <v>100730</v>
      </c>
      <c r="D291" s="260" t="s">
        <v>561</v>
      </c>
      <c r="E291" s="261" t="s">
        <v>1317</v>
      </c>
      <c r="F291" s="262">
        <v>7079000</v>
      </c>
    </row>
    <row r="292" spans="1:6">
      <c r="A292" s="258" t="s">
        <v>1318</v>
      </c>
      <c r="B292" s="258" t="s">
        <v>1319</v>
      </c>
      <c r="C292" s="263" t="s">
        <v>1026</v>
      </c>
      <c r="D292" s="260" t="s">
        <v>561</v>
      </c>
      <c r="E292" s="261" t="s">
        <v>1320</v>
      </c>
      <c r="F292" s="262">
        <v>1584000</v>
      </c>
    </row>
    <row r="293" spans="1:6">
      <c r="A293" s="258" t="s">
        <v>1318</v>
      </c>
      <c r="B293" s="258" t="s">
        <v>1319</v>
      </c>
      <c r="C293" s="263" t="s">
        <v>1026</v>
      </c>
      <c r="D293" s="260" t="s">
        <v>561</v>
      </c>
      <c r="E293" s="261" t="s">
        <v>1320</v>
      </c>
      <c r="F293" s="262">
        <v>1584000</v>
      </c>
    </row>
    <row r="294" spans="1:6">
      <c r="A294" s="258" t="s">
        <v>1318</v>
      </c>
      <c r="B294" s="258" t="s">
        <v>1319</v>
      </c>
      <c r="C294" s="263" t="s">
        <v>1026</v>
      </c>
      <c r="D294" s="260" t="s">
        <v>561</v>
      </c>
      <c r="E294" s="261" t="s">
        <v>1320</v>
      </c>
      <c r="F294" s="262">
        <v>7055000</v>
      </c>
    </row>
    <row r="295" spans="1:6">
      <c r="A295" s="258" t="s">
        <v>1321</v>
      </c>
      <c r="B295" s="258" t="s">
        <v>1319</v>
      </c>
      <c r="C295" s="259">
        <v>401804</v>
      </c>
      <c r="D295" s="260" t="s">
        <v>561</v>
      </c>
      <c r="E295" s="261" t="s">
        <v>1322</v>
      </c>
      <c r="F295" s="262">
        <v>7479000</v>
      </c>
    </row>
    <row r="296" spans="1:6">
      <c r="A296" s="258" t="s">
        <v>1323</v>
      </c>
      <c r="B296" s="258" t="s">
        <v>1324</v>
      </c>
      <c r="C296" s="263" t="s">
        <v>1026</v>
      </c>
      <c r="D296" s="258" t="s">
        <v>1304</v>
      </c>
      <c r="E296" s="261" t="s">
        <v>1325</v>
      </c>
      <c r="F296" s="262">
        <v>2720000</v>
      </c>
    </row>
    <row r="297" spans="1:6">
      <c r="A297" s="258" t="s">
        <v>1326</v>
      </c>
      <c r="B297" s="258" t="s">
        <v>1284</v>
      </c>
      <c r="C297" s="259">
        <v>100730</v>
      </c>
      <c r="D297" s="260" t="s">
        <v>561</v>
      </c>
      <c r="E297" s="261" t="s">
        <v>1327</v>
      </c>
      <c r="F297" s="262">
        <v>2517000</v>
      </c>
    </row>
    <row r="298" spans="1:6">
      <c r="A298" s="258" t="s">
        <v>1328</v>
      </c>
      <c r="B298" s="258" t="s">
        <v>1329</v>
      </c>
      <c r="C298" s="259">
        <v>157916</v>
      </c>
      <c r="D298" s="258" t="s">
        <v>636</v>
      </c>
      <c r="E298" s="261" t="s">
        <v>1330</v>
      </c>
      <c r="F298" s="262">
        <v>1400000</v>
      </c>
    </row>
    <row r="299" spans="1:6">
      <c r="A299" s="258" t="s">
        <v>1331</v>
      </c>
      <c r="B299" s="258" t="s">
        <v>1332</v>
      </c>
      <c r="C299" s="263" t="s">
        <v>1026</v>
      </c>
      <c r="D299" s="258" t="s">
        <v>1333</v>
      </c>
      <c r="E299" s="261" t="s">
        <v>1334</v>
      </c>
      <c r="F299" s="262">
        <v>5078000</v>
      </c>
    </row>
    <row r="300" spans="1:6">
      <c r="A300" s="258" t="s">
        <v>1335</v>
      </c>
      <c r="B300" s="258" t="s">
        <v>823</v>
      </c>
      <c r="C300" s="259">
        <v>150949</v>
      </c>
      <c r="D300" s="260" t="s">
        <v>572</v>
      </c>
      <c r="E300" s="261" t="s">
        <v>1336</v>
      </c>
      <c r="F300" s="262">
        <v>5762000</v>
      </c>
    </row>
    <row r="301" spans="1:6">
      <c r="A301" s="258" t="s">
        <v>1337</v>
      </c>
      <c r="B301" s="258" t="s">
        <v>1338</v>
      </c>
      <c r="C301" s="259">
        <v>121749</v>
      </c>
      <c r="D301" s="258" t="s">
        <v>1339</v>
      </c>
      <c r="E301" s="261" t="s">
        <v>1340</v>
      </c>
      <c r="F301" s="262">
        <v>9547000</v>
      </c>
    </row>
    <row r="302" spans="1:6">
      <c r="A302" s="258" t="s">
        <v>1337</v>
      </c>
      <c r="B302" s="258" t="s">
        <v>1338</v>
      </c>
      <c r="C302" s="259">
        <v>121749</v>
      </c>
      <c r="D302" s="260" t="s">
        <v>619</v>
      </c>
      <c r="E302" s="261" t="s">
        <v>1340</v>
      </c>
      <c r="F302" s="262">
        <v>9547000</v>
      </c>
    </row>
    <row r="303" spans="1:6">
      <c r="A303" s="258" t="s">
        <v>1337</v>
      </c>
      <c r="B303" s="258" t="s">
        <v>1341</v>
      </c>
      <c r="C303" s="259">
        <v>121874</v>
      </c>
      <c r="D303" s="258" t="s">
        <v>636</v>
      </c>
      <c r="E303" s="261" t="s">
        <v>1340</v>
      </c>
      <c r="F303" s="262">
        <v>1503000</v>
      </c>
    </row>
    <row r="304" spans="1:6">
      <c r="A304" s="258" t="s">
        <v>1337</v>
      </c>
      <c r="B304" s="258" t="s">
        <v>1341</v>
      </c>
      <c r="C304" s="259">
        <v>121874</v>
      </c>
      <c r="D304" s="260" t="s">
        <v>619</v>
      </c>
      <c r="E304" s="261" t="s">
        <v>1340</v>
      </c>
      <c r="F304" s="262">
        <v>7857000</v>
      </c>
    </row>
    <row r="305" spans="1:6">
      <c r="A305" s="258" t="s">
        <v>1342</v>
      </c>
      <c r="B305" s="258" t="s">
        <v>1343</v>
      </c>
      <c r="C305" s="259">
        <v>435030</v>
      </c>
      <c r="D305" s="260" t="s">
        <v>561</v>
      </c>
      <c r="E305" s="261" t="s">
        <v>1344</v>
      </c>
      <c r="F305" s="262">
        <v>2352000</v>
      </c>
    </row>
    <row r="306" spans="1:6">
      <c r="A306" s="258" t="s">
        <v>1342</v>
      </c>
      <c r="B306" s="258" t="s">
        <v>1343</v>
      </c>
      <c r="C306" s="259">
        <v>435030</v>
      </c>
      <c r="D306" s="260" t="s">
        <v>561</v>
      </c>
      <c r="E306" s="261" t="s">
        <v>1344</v>
      </c>
      <c r="F306" s="262">
        <v>2352000</v>
      </c>
    </row>
    <row r="307" spans="1:6">
      <c r="A307" s="258" t="s">
        <v>1345</v>
      </c>
      <c r="B307" s="258" t="s">
        <v>1346</v>
      </c>
      <c r="C307" s="263" t="s">
        <v>1026</v>
      </c>
      <c r="D307" s="258" t="s">
        <v>1347</v>
      </c>
      <c r="E307" s="261" t="s">
        <v>1348</v>
      </c>
      <c r="F307" s="262">
        <v>893000</v>
      </c>
    </row>
    <row r="308" spans="1:6">
      <c r="A308" s="258" t="s">
        <v>1349</v>
      </c>
      <c r="B308" s="258" t="s">
        <v>1350</v>
      </c>
      <c r="C308" s="259">
        <v>130100</v>
      </c>
      <c r="D308" s="260" t="s">
        <v>572</v>
      </c>
      <c r="E308" s="261" t="s">
        <v>1351</v>
      </c>
      <c r="F308" s="262">
        <v>6956000</v>
      </c>
    </row>
    <row r="309" spans="1:6">
      <c r="A309" s="258" t="s">
        <v>1352</v>
      </c>
      <c r="B309" s="258" t="s">
        <v>1353</v>
      </c>
      <c r="C309" s="259">
        <v>100797</v>
      </c>
      <c r="D309" s="260" t="s">
        <v>561</v>
      </c>
      <c r="E309" s="261" t="s">
        <v>1354</v>
      </c>
      <c r="F309" s="262">
        <v>9729000</v>
      </c>
    </row>
    <row r="310" spans="1:6">
      <c r="A310" s="258" t="s">
        <v>1355</v>
      </c>
      <c r="B310" s="258" t="s">
        <v>1356</v>
      </c>
      <c r="C310" s="259">
        <v>464810</v>
      </c>
      <c r="D310" s="258" t="s">
        <v>636</v>
      </c>
      <c r="E310" s="261" t="s">
        <v>1357</v>
      </c>
      <c r="F310" s="262">
        <v>9194000</v>
      </c>
    </row>
    <row r="311" spans="1:6">
      <c r="A311" s="258" t="s">
        <v>1358</v>
      </c>
      <c r="B311" s="258" t="s">
        <v>1359</v>
      </c>
      <c r="C311" s="259">
        <v>441789</v>
      </c>
      <c r="D311" s="258" t="s">
        <v>636</v>
      </c>
      <c r="E311" s="261" t="s">
        <v>1360</v>
      </c>
      <c r="F311" s="262">
        <v>4063000</v>
      </c>
    </row>
    <row r="312" spans="1:6">
      <c r="A312" s="258" t="s">
        <v>1361</v>
      </c>
      <c r="B312" s="258" t="s">
        <v>1362</v>
      </c>
      <c r="C312" s="259">
        <v>443766</v>
      </c>
      <c r="D312" s="260" t="s">
        <v>561</v>
      </c>
      <c r="E312" s="261" t="s">
        <v>1363</v>
      </c>
      <c r="F312" s="262">
        <v>8582000</v>
      </c>
    </row>
    <row r="313" spans="1:6">
      <c r="A313" s="258" t="s">
        <v>1364</v>
      </c>
      <c r="B313" s="258" t="s">
        <v>1365</v>
      </c>
      <c r="C313" s="259">
        <v>449926</v>
      </c>
      <c r="D313" s="258" t="s">
        <v>636</v>
      </c>
      <c r="E313" s="261" t="s">
        <v>1366</v>
      </c>
      <c r="F313" s="262">
        <v>9966000</v>
      </c>
    </row>
    <row r="314" spans="1:6">
      <c r="A314" s="258" t="s">
        <v>1367</v>
      </c>
      <c r="B314" s="258" t="s">
        <v>1368</v>
      </c>
      <c r="C314" s="259">
        <v>130035</v>
      </c>
      <c r="D314" s="260" t="s">
        <v>572</v>
      </c>
      <c r="E314" s="261" t="s">
        <v>1369</v>
      </c>
      <c r="F314" s="262">
        <v>6602000</v>
      </c>
    </row>
    <row r="315" spans="1:6">
      <c r="A315" s="258" t="s">
        <v>1367</v>
      </c>
      <c r="B315" s="258" t="s">
        <v>1370</v>
      </c>
      <c r="C315" s="263" t="s">
        <v>1026</v>
      </c>
      <c r="D315" s="258" t="s">
        <v>1371</v>
      </c>
      <c r="E315" s="261" t="s">
        <v>1369</v>
      </c>
      <c r="F315" s="262">
        <v>6602000</v>
      </c>
    </row>
    <row r="316" spans="1:6">
      <c r="A316" s="258" t="s">
        <v>1372</v>
      </c>
      <c r="B316" s="258" t="s">
        <v>1373</v>
      </c>
      <c r="C316" s="259">
        <v>441651</v>
      </c>
      <c r="D316" s="260" t="s">
        <v>572</v>
      </c>
      <c r="E316" s="261" t="s">
        <v>1374</v>
      </c>
      <c r="F316" s="262">
        <v>3505000</v>
      </c>
    </row>
    <row r="317" spans="1:6">
      <c r="A317" s="258" t="s">
        <v>1375</v>
      </c>
      <c r="B317" s="258" t="s">
        <v>1376</v>
      </c>
      <c r="C317" s="259">
        <v>404251</v>
      </c>
      <c r="D317" s="260" t="s">
        <v>561</v>
      </c>
      <c r="E317" s="261" t="s">
        <v>1377</v>
      </c>
      <c r="F317" s="262">
        <v>149000</v>
      </c>
    </row>
    <row r="318" spans="1:6">
      <c r="A318" s="258" t="s">
        <v>1378</v>
      </c>
      <c r="B318" s="258" t="s">
        <v>1379</v>
      </c>
      <c r="C318" s="259">
        <v>406130</v>
      </c>
      <c r="D318" s="260" t="s">
        <v>572</v>
      </c>
      <c r="E318" s="261" t="s">
        <v>1380</v>
      </c>
      <c r="F318" s="262">
        <v>8917000</v>
      </c>
    </row>
    <row r="319" spans="1:6">
      <c r="A319" s="258" t="s">
        <v>1381</v>
      </c>
      <c r="B319" s="258" t="s">
        <v>1382</v>
      </c>
      <c r="C319" s="263" t="s">
        <v>1383</v>
      </c>
      <c r="D319" s="260" t="s">
        <v>572</v>
      </c>
      <c r="E319" s="261" t="s">
        <v>1384</v>
      </c>
      <c r="F319" s="262">
        <v>7599000</v>
      </c>
    </row>
    <row r="320" spans="1:6">
      <c r="A320" s="258" t="s">
        <v>1381</v>
      </c>
      <c r="B320" s="258" t="s">
        <v>1382</v>
      </c>
      <c r="C320" s="263" t="s">
        <v>1383</v>
      </c>
      <c r="D320" s="260" t="s">
        <v>572</v>
      </c>
      <c r="E320" s="261" t="s">
        <v>1384</v>
      </c>
      <c r="F320" s="262">
        <v>7599000</v>
      </c>
    </row>
    <row r="321" spans="1:6">
      <c r="A321" s="258" t="s">
        <v>1381</v>
      </c>
      <c r="B321" s="258" t="s">
        <v>1385</v>
      </c>
      <c r="C321" s="259">
        <v>140711</v>
      </c>
      <c r="D321" s="258" t="s">
        <v>636</v>
      </c>
      <c r="E321" s="261" t="s">
        <v>1386</v>
      </c>
      <c r="F321" s="262">
        <v>9105000</v>
      </c>
    </row>
    <row r="322" spans="1:6">
      <c r="A322" s="258" t="s">
        <v>1381</v>
      </c>
      <c r="B322" s="258" t="s">
        <v>1385</v>
      </c>
      <c r="C322" s="259">
        <v>140711</v>
      </c>
      <c r="D322" s="260" t="s">
        <v>572</v>
      </c>
      <c r="E322" s="261" t="s">
        <v>1386</v>
      </c>
      <c r="F322" s="262">
        <v>807000</v>
      </c>
    </row>
    <row r="323" spans="1:6">
      <c r="A323" s="258" t="s">
        <v>1387</v>
      </c>
      <c r="B323" s="258" t="s">
        <v>1382</v>
      </c>
      <c r="C323" s="259">
        <v>137130</v>
      </c>
      <c r="D323" s="260" t="s">
        <v>619</v>
      </c>
      <c r="E323" s="261" t="s">
        <v>1388</v>
      </c>
      <c r="F323" s="262">
        <v>9278000</v>
      </c>
    </row>
    <row r="324" spans="1:6">
      <c r="A324" s="258" t="s">
        <v>1387</v>
      </c>
      <c r="B324" s="258" t="s">
        <v>1389</v>
      </c>
      <c r="C324" s="259">
        <v>137938</v>
      </c>
      <c r="D324" s="260" t="s">
        <v>619</v>
      </c>
      <c r="E324" s="261" t="s">
        <v>1388</v>
      </c>
      <c r="F324" s="262">
        <v>9278000</v>
      </c>
    </row>
    <row r="325" spans="1:6">
      <c r="A325" s="258" t="s">
        <v>1390</v>
      </c>
      <c r="B325" s="258" t="s">
        <v>1391</v>
      </c>
      <c r="C325" s="259">
        <v>140850</v>
      </c>
      <c r="D325" s="258" t="s">
        <v>583</v>
      </c>
      <c r="E325" s="261" t="s">
        <v>1392</v>
      </c>
      <c r="F325" s="262">
        <v>2703000</v>
      </c>
    </row>
    <row r="326" spans="1:6">
      <c r="A326" s="258" t="s">
        <v>1393</v>
      </c>
      <c r="B326" s="258" t="s">
        <v>1394</v>
      </c>
      <c r="C326" s="259">
        <v>137893</v>
      </c>
      <c r="D326" s="258" t="s">
        <v>583</v>
      </c>
      <c r="E326" s="261" t="s">
        <v>1395</v>
      </c>
      <c r="F326" s="262">
        <v>5543000</v>
      </c>
    </row>
    <row r="327" spans="1:6">
      <c r="A327" s="258" t="s">
        <v>1396</v>
      </c>
      <c r="B327" s="258" t="s">
        <v>1397</v>
      </c>
      <c r="C327" s="259">
        <v>404190</v>
      </c>
      <c r="D327" s="260" t="s">
        <v>572</v>
      </c>
      <c r="E327" s="261" t="s">
        <v>1398</v>
      </c>
      <c r="F327" s="262">
        <v>7306000</v>
      </c>
    </row>
    <row r="328" spans="1:6">
      <c r="A328" s="258" t="s">
        <v>1399</v>
      </c>
      <c r="B328" s="258" t="s">
        <v>1400</v>
      </c>
      <c r="C328" s="259">
        <v>404210</v>
      </c>
      <c r="D328" s="260" t="s">
        <v>561</v>
      </c>
      <c r="E328" s="261" t="s">
        <v>1401</v>
      </c>
      <c r="F328" s="262">
        <v>8988000</v>
      </c>
    </row>
    <row r="329" spans="1:6">
      <c r="A329" s="258" t="s">
        <v>1402</v>
      </c>
      <c r="B329" s="258" t="s">
        <v>1403</v>
      </c>
      <c r="C329" s="259">
        <v>442370</v>
      </c>
      <c r="D329" s="260" t="s">
        <v>572</v>
      </c>
      <c r="E329" s="261" t="s">
        <v>1404</v>
      </c>
      <c r="F329" s="262">
        <v>1452000</v>
      </c>
    </row>
    <row r="330" spans="1:6">
      <c r="A330" s="258" t="s">
        <v>1405</v>
      </c>
      <c r="B330" s="258" t="s">
        <v>1406</v>
      </c>
      <c r="C330" s="259">
        <v>137863</v>
      </c>
      <c r="D330" s="260" t="s">
        <v>561</v>
      </c>
      <c r="E330" s="261" t="s">
        <v>1407</v>
      </c>
      <c r="F330" s="262">
        <v>467000</v>
      </c>
    </row>
    <row r="331" spans="1:6">
      <c r="A331" s="258" t="s">
        <v>1408</v>
      </c>
      <c r="B331" s="258" t="s">
        <v>1409</v>
      </c>
      <c r="C331" s="259">
        <v>130701</v>
      </c>
      <c r="D331" s="260" t="s">
        <v>561</v>
      </c>
      <c r="E331" s="261" t="s">
        <v>1410</v>
      </c>
      <c r="F331" s="262">
        <v>7547000</v>
      </c>
    </row>
    <row r="332" spans="1:6">
      <c r="A332" s="258" t="s">
        <v>1411</v>
      </c>
      <c r="B332" s="258" t="s">
        <v>1412</v>
      </c>
      <c r="C332" s="259">
        <v>425090</v>
      </c>
      <c r="D332" s="260" t="s">
        <v>619</v>
      </c>
      <c r="E332" s="261" t="s">
        <v>1413</v>
      </c>
      <c r="F332" s="262">
        <v>9994000</v>
      </c>
    </row>
    <row r="333" spans="1:6">
      <c r="A333" s="258" t="s">
        <v>1414</v>
      </c>
      <c r="B333" s="258" t="s">
        <v>1415</v>
      </c>
      <c r="C333" s="259">
        <v>130012</v>
      </c>
      <c r="D333" s="260" t="s">
        <v>572</v>
      </c>
      <c r="E333" s="261" t="s">
        <v>1416</v>
      </c>
      <c r="F333" s="262">
        <v>256000</v>
      </c>
    </row>
    <row r="334" spans="1:6">
      <c r="A334" s="258" t="s">
        <v>1414</v>
      </c>
      <c r="B334" s="258" t="s">
        <v>1415</v>
      </c>
      <c r="C334" s="259">
        <v>130012</v>
      </c>
      <c r="D334" s="258" t="s">
        <v>636</v>
      </c>
      <c r="E334" s="261" t="s">
        <v>1416</v>
      </c>
      <c r="F334" s="262">
        <v>256000</v>
      </c>
    </row>
    <row r="335" spans="1:6">
      <c r="A335" s="258" t="s">
        <v>1414</v>
      </c>
      <c r="B335" s="258" t="s">
        <v>1417</v>
      </c>
      <c r="C335" s="259">
        <v>130868</v>
      </c>
      <c r="D335" s="260" t="s">
        <v>572</v>
      </c>
      <c r="E335" s="261" t="s">
        <v>1416</v>
      </c>
      <c r="F335" s="262">
        <v>6240000</v>
      </c>
    </row>
    <row r="336" spans="1:6">
      <c r="A336" s="258" t="s">
        <v>1414</v>
      </c>
      <c r="B336" s="258" t="s">
        <v>1417</v>
      </c>
      <c r="C336" s="259">
        <v>130868</v>
      </c>
      <c r="D336" s="258" t="s">
        <v>654</v>
      </c>
      <c r="E336" s="261" t="s">
        <v>1416</v>
      </c>
      <c r="F336" s="262">
        <v>8055000</v>
      </c>
    </row>
    <row r="337" spans="1:6">
      <c r="A337" s="258" t="s">
        <v>1418</v>
      </c>
      <c r="B337" s="258" t="s">
        <v>1419</v>
      </c>
      <c r="C337" s="259">
        <v>449060</v>
      </c>
      <c r="D337" s="260" t="s">
        <v>561</v>
      </c>
      <c r="E337" s="261" t="s">
        <v>1420</v>
      </c>
      <c r="F337" s="262">
        <v>6245000</v>
      </c>
    </row>
    <row r="338" spans="1:6">
      <c r="A338" s="258" t="s">
        <v>1421</v>
      </c>
      <c r="B338" s="258" t="s">
        <v>1406</v>
      </c>
      <c r="C338" s="259">
        <v>137863</v>
      </c>
      <c r="D338" s="258" t="s">
        <v>1280</v>
      </c>
      <c r="E338" s="261" t="s">
        <v>1422</v>
      </c>
      <c r="F338" s="262">
        <v>9764000</v>
      </c>
    </row>
    <row r="339" spans="1:6">
      <c r="A339" s="258" t="s">
        <v>1421</v>
      </c>
      <c r="B339" s="258" t="s">
        <v>1406</v>
      </c>
      <c r="C339" s="259">
        <v>137863</v>
      </c>
      <c r="D339" s="260" t="s">
        <v>572</v>
      </c>
      <c r="E339" s="261" t="s">
        <v>1422</v>
      </c>
      <c r="F339" s="262">
        <v>9764000</v>
      </c>
    </row>
    <row r="340" spans="1:6">
      <c r="A340" s="258" t="s">
        <v>1423</v>
      </c>
      <c r="B340" s="258" t="s">
        <v>1424</v>
      </c>
      <c r="C340" s="259">
        <v>135513</v>
      </c>
      <c r="D340" s="258" t="s">
        <v>636</v>
      </c>
      <c r="E340" s="261" t="s">
        <v>1425</v>
      </c>
      <c r="F340" s="262">
        <v>1470000</v>
      </c>
    </row>
    <row r="341" spans="1:6">
      <c r="A341" s="258" t="s">
        <v>1423</v>
      </c>
      <c r="B341" s="258" t="s">
        <v>1424</v>
      </c>
      <c r="C341" s="259">
        <v>135513</v>
      </c>
      <c r="D341" s="260" t="s">
        <v>561</v>
      </c>
      <c r="E341" s="261" t="s">
        <v>1425</v>
      </c>
      <c r="F341" s="262">
        <v>1470000</v>
      </c>
    </row>
    <row r="342" spans="1:6">
      <c r="A342" s="258" t="s">
        <v>1423</v>
      </c>
      <c r="B342" s="258" t="s">
        <v>1426</v>
      </c>
      <c r="C342" s="259">
        <v>135706</v>
      </c>
      <c r="D342" s="258" t="s">
        <v>1427</v>
      </c>
      <c r="E342" s="261" t="s">
        <v>1425</v>
      </c>
      <c r="F342" s="262">
        <v>497000</v>
      </c>
    </row>
    <row r="343" spans="1:6">
      <c r="A343" s="258" t="s">
        <v>1423</v>
      </c>
      <c r="B343" s="258" t="s">
        <v>1428</v>
      </c>
      <c r="C343" s="259">
        <v>135706</v>
      </c>
      <c r="D343" s="260" t="s">
        <v>561</v>
      </c>
      <c r="E343" s="261" t="s">
        <v>1425</v>
      </c>
      <c r="F343" s="262">
        <v>202000</v>
      </c>
    </row>
    <row r="344" spans="1:6">
      <c r="A344" s="258" t="s">
        <v>1429</v>
      </c>
      <c r="B344" s="258" t="s">
        <v>1430</v>
      </c>
      <c r="C344" s="259">
        <v>110111</v>
      </c>
      <c r="D344" s="258" t="s">
        <v>636</v>
      </c>
      <c r="E344" s="261" t="s">
        <v>1431</v>
      </c>
      <c r="F344" s="262">
        <v>4997000</v>
      </c>
    </row>
    <row r="345" spans="1:6">
      <c r="A345" s="258" t="s">
        <v>1429</v>
      </c>
      <c r="B345" s="258" t="s">
        <v>1430</v>
      </c>
      <c r="C345" s="259">
        <v>110111</v>
      </c>
      <c r="D345" s="260" t="s">
        <v>565</v>
      </c>
      <c r="E345" s="261" t="s">
        <v>1431</v>
      </c>
      <c r="F345" s="262">
        <v>4997000</v>
      </c>
    </row>
    <row r="346" spans="1:6">
      <c r="A346" s="258" t="s">
        <v>1432</v>
      </c>
      <c r="B346" s="258" t="s">
        <v>1433</v>
      </c>
      <c r="C346" s="259">
        <v>427713</v>
      </c>
      <c r="D346" s="260" t="s">
        <v>561</v>
      </c>
      <c r="E346" s="261" t="s">
        <v>1434</v>
      </c>
      <c r="F346" s="262">
        <v>8278000</v>
      </c>
    </row>
    <row r="347" spans="1:6">
      <c r="A347" s="258" t="s">
        <v>1432</v>
      </c>
      <c r="B347" s="258" t="s">
        <v>1433</v>
      </c>
      <c r="C347" s="259">
        <v>427713</v>
      </c>
      <c r="D347" s="260" t="s">
        <v>561</v>
      </c>
      <c r="E347" s="261" t="s">
        <v>1434</v>
      </c>
      <c r="F347" s="262">
        <v>8278000</v>
      </c>
    </row>
    <row r="348" spans="1:6">
      <c r="A348" s="258" t="s">
        <v>1432</v>
      </c>
      <c r="B348" s="258" t="s">
        <v>1433</v>
      </c>
      <c r="C348" s="259">
        <v>427713</v>
      </c>
      <c r="D348" s="260" t="s">
        <v>561</v>
      </c>
      <c r="E348" s="261" t="s">
        <v>1434</v>
      </c>
      <c r="F348" s="262">
        <v>3012000</v>
      </c>
    </row>
    <row r="349" spans="1:6">
      <c r="A349" s="258" t="s">
        <v>1435</v>
      </c>
      <c r="B349" s="258" t="s">
        <v>1436</v>
      </c>
      <c r="C349" s="259">
        <v>314892</v>
      </c>
      <c r="D349" s="260" t="s">
        <v>561</v>
      </c>
      <c r="E349" s="261" t="s">
        <v>1437</v>
      </c>
      <c r="F349" s="262">
        <v>7342000</v>
      </c>
    </row>
    <row r="350" spans="1:6">
      <c r="A350" s="258" t="s">
        <v>1438</v>
      </c>
      <c r="B350" s="258" t="s">
        <v>1439</v>
      </c>
      <c r="C350" s="259">
        <v>139701</v>
      </c>
      <c r="D350" s="260" t="s">
        <v>572</v>
      </c>
      <c r="E350" s="261" t="s">
        <v>1440</v>
      </c>
      <c r="F350" s="262">
        <v>533000</v>
      </c>
    </row>
    <row r="351" spans="1:6">
      <c r="A351" s="258" t="s">
        <v>1441</v>
      </c>
      <c r="B351" s="258" t="s">
        <v>1442</v>
      </c>
      <c r="C351" s="259">
        <v>500712</v>
      </c>
      <c r="D351" s="260" t="s">
        <v>619</v>
      </c>
      <c r="E351" s="261" t="s">
        <v>1443</v>
      </c>
      <c r="F351" s="262">
        <v>7044000</v>
      </c>
    </row>
    <row r="352" spans="1:6">
      <c r="A352" s="258" t="s">
        <v>1444</v>
      </c>
      <c r="B352" s="258" t="s">
        <v>1445</v>
      </c>
      <c r="C352" s="259">
        <v>502702</v>
      </c>
      <c r="D352" s="258" t="s">
        <v>636</v>
      </c>
      <c r="E352" s="261" t="s">
        <v>1446</v>
      </c>
      <c r="F352" s="262">
        <v>2953000</v>
      </c>
    </row>
    <row r="353" spans="1:6">
      <c r="A353" s="258" t="s">
        <v>1447</v>
      </c>
      <c r="B353" s="258" t="s">
        <v>1448</v>
      </c>
      <c r="C353" s="259">
        <v>143854</v>
      </c>
      <c r="D353" s="258" t="s">
        <v>636</v>
      </c>
      <c r="E353" s="261" t="s">
        <v>1449</v>
      </c>
      <c r="F353" s="262">
        <v>1920000</v>
      </c>
    </row>
    <row r="354" spans="1:6">
      <c r="A354" s="258" t="s">
        <v>1450</v>
      </c>
      <c r="B354" s="258" t="s">
        <v>1451</v>
      </c>
      <c r="C354" s="259">
        <v>110727</v>
      </c>
      <c r="D354" s="260" t="s">
        <v>619</v>
      </c>
      <c r="E354" s="261" t="s">
        <v>1452</v>
      </c>
      <c r="F354" s="262">
        <v>8987000</v>
      </c>
    </row>
    <row r="355" spans="1:6">
      <c r="A355" s="258" t="s">
        <v>1453</v>
      </c>
      <c r="B355" s="258" t="s">
        <v>1454</v>
      </c>
      <c r="C355" s="259">
        <v>425020</v>
      </c>
      <c r="D355" s="260" t="s">
        <v>561</v>
      </c>
      <c r="E355" s="261" t="s">
        <v>1455</v>
      </c>
      <c r="F355" s="262">
        <v>798000</v>
      </c>
    </row>
    <row r="356" spans="1:6">
      <c r="A356" s="258" t="s">
        <v>1453</v>
      </c>
      <c r="B356" s="258" t="s">
        <v>1456</v>
      </c>
      <c r="C356" s="259">
        <v>425801</v>
      </c>
      <c r="D356" s="258" t="s">
        <v>575</v>
      </c>
      <c r="E356" s="261" t="s">
        <v>1455</v>
      </c>
      <c r="F356" s="262">
        <v>798000</v>
      </c>
    </row>
    <row r="357" spans="1:6">
      <c r="A357" s="258" t="s">
        <v>1457</v>
      </c>
      <c r="B357" s="258" t="s">
        <v>1458</v>
      </c>
      <c r="C357" s="259">
        <v>152872</v>
      </c>
      <c r="D357" s="258" t="s">
        <v>636</v>
      </c>
      <c r="E357" s="261" t="s">
        <v>1459</v>
      </c>
      <c r="F357" s="262">
        <v>1901000</v>
      </c>
    </row>
    <row r="358" spans="1:6">
      <c r="A358" s="258" t="s">
        <v>1460</v>
      </c>
      <c r="B358" s="258" t="s">
        <v>1461</v>
      </c>
      <c r="C358" s="259">
        <v>121717</v>
      </c>
      <c r="D358" s="260" t="s">
        <v>619</v>
      </c>
      <c r="E358" s="261" t="s">
        <v>1462</v>
      </c>
      <c r="F358" s="262">
        <v>1999000</v>
      </c>
    </row>
    <row r="359" spans="1:6">
      <c r="A359" s="258" t="s">
        <v>1460</v>
      </c>
      <c r="B359" s="258" t="s">
        <v>1461</v>
      </c>
      <c r="C359" s="259">
        <v>121717</v>
      </c>
      <c r="D359" s="258" t="s">
        <v>636</v>
      </c>
      <c r="E359" s="261" t="s">
        <v>1462</v>
      </c>
      <c r="F359" s="262">
        <v>1999000</v>
      </c>
    </row>
    <row r="360" spans="1:6">
      <c r="A360" s="258" t="s">
        <v>1460</v>
      </c>
      <c r="B360" s="258" t="s">
        <v>1463</v>
      </c>
      <c r="C360" s="259">
        <v>121020</v>
      </c>
      <c r="D360" s="260" t="s">
        <v>619</v>
      </c>
      <c r="E360" s="261" t="s">
        <v>1462</v>
      </c>
      <c r="F360" s="262">
        <v>4768000</v>
      </c>
    </row>
    <row r="361" spans="1:6">
      <c r="A361" s="258" t="s">
        <v>1464</v>
      </c>
      <c r="B361" s="258" t="s">
        <v>1465</v>
      </c>
      <c r="C361" s="259">
        <v>411812</v>
      </c>
      <c r="D361" s="260" t="s">
        <v>561</v>
      </c>
      <c r="E361" s="261" t="s">
        <v>1466</v>
      </c>
      <c r="F361" s="262">
        <v>8378000</v>
      </c>
    </row>
    <row r="362" spans="1:6">
      <c r="A362" s="258" t="s">
        <v>1467</v>
      </c>
      <c r="B362" s="258" t="s">
        <v>1468</v>
      </c>
      <c r="C362" s="259">
        <v>305705</v>
      </c>
      <c r="D362" s="260" t="s">
        <v>619</v>
      </c>
      <c r="E362" s="261" t="s">
        <v>1469</v>
      </c>
      <c r="F362" s="262">
        <v>1212000</v>
      </c>
    </row>
    <row r="363" spans="1:6">
      <c r="A363" s="258" t="s">
        <v>1470</v>
      </c>
      <c r="B363" s="258" t="s">
        <v>1471</v>
      </c>
      <c r="C363" s="259">
        <v>140026</v>
      </c>
      <c r="D363" s="260" t="s">
        <v>561</v>
      </c>
      <c r="E363" s="261" t="s">
        <v>1472</v>
      </c>
      <c r="F363" s="262">
        <v>9912000</v>
      </c>
    </row>
    <row r="364" spans="1:6">
      <c r="A364" s="258" t="s">
        <v>1473</v>
      </c>
      <c r="B364" s="258" t="s">
        <v>1474</v>
      </c>
      <c r="C364" s="259">
        <v>110760</v>
      </c>
      <c r="D364" s="260" t="s">
        <v>561</v>
      </c>
      <c r="E364" s="261" t="s">
        <v>1475</v>
      </c>
      <c r="F364" s="262">
        <v>5971000</v>
      </c>
    </row>
    <row r="365" spans="1:6">
      <c r="A365" s="258" t="s">
        <v>1476</v>
      </c>
      <c r="B365" s="258" t="s">
        <v>1338</v>
      </c>
      <c r="C365" s="259">
        <v>121749</v>
      </c>
      <c r="D365" s="260" t="s">
        <v>561</v>
      </c>
      <c r="E365" s="261" t="s">
        <v>1477</v>
      </c>
      <c r="F365" s="262">
        <v>1030000</v>
      </c>
    </row>
    <row r="366" spans="1:6">
      <c r="A366" s="258" t="s">
        <v>1476</v>
      </c>
      <c r="B366" s="258" t="s">
        <v>1338</v>
      </c>
      <c r="C366" s="259">
        <v>121749</v>
      </c>
      <c r="D366" s="258" t="s">
        <v>1478</v>
      </c>
      <c r="E366" s="261" t="s">
        <v>1477</v>
      </c>
      <c r="F366" s="262">
        <v>1030000</v>
      </c>
    </row>
    <row r="367" spans="1:6">
      <c r="A367" s="258" t="s">
        <v>1476</v>
      </c>
      <c r="B367" s="258" t="s">
        <v>1479</v>
      </c>
      <c r="C367" s="259">
        <v>121874</v>
      </c>
      <c r="D367" s="260" t="s">
        <v>561</v>
      </c>
      <c r="E367" s="261" t="s">
        <v>1477</v>
      </c>
      <c r="F367" s="262">
        <v>3136000</v>
      </c>
    </row>
    <row r="368" spans="1:6">
      <c r="A368" s="258" t="s">
        <v>1476</v>
      </c>
      <c r="B368" s="258" t="s">
        <v>1479</v>
      </c>
      <c r="C368" s="259">
        <v>121874</v>
      </c>
      <c r="D368" s="258" t="s">
        <v>636</v>
      </c>
      <c r="E368" s="261" t="s">
        <v>1477</v>
      </c>
      <c r="F368" s="262">
        <v>9129000</v>
      </c>
    </row>
    <row r="369" spans="1:6">
      <c r="A369" s="258" t="s">
        <v>1480</v>
      </c>
      <c r="B369" s="258" t="s">
        <v>1481</v>
      </c>
      <c r="C369" s="259">
        <v>138050</v>
      </c>
      <c r="D369" s="258" t="s">
        <v>1478</v>
      </c>
      <c r="E369" s="261" t="s">
        <v>1482</v>
      </c>
      <c r="F369" s="262">
        <v>8814000</v>
      </c>
    </row>
    <row r="370" spans="1:6">
      <c r="A370" s="258" t="s">
        <v>1480</v>
      </c>
      <c r="B370" s="258" t="s">
        <v>1481</v>
      </c>
      <c r="C370" s="259">
        <v>138050</v>
      </c>
      <c r="D370" s="260" t="s">
        <v>572</v>
      </c>
      <c r="E370" s="261" t="s">
        <v>1482</v>
      </c>
      <c r="F370" s="262">
        <v>8814000</v>
      </c>
    </row>
    <row r="371" spans="1:6">
      <c r="A371" s="258" t="s">
        <v>1483</v>
      </c>
      <c r="B371" s="258" t="s">
        <v>1484</v>
      </c>
      <c r="C371" s="259">
        <v>138725</v>
      </c>
      <c r="D371" s="260" t="s">
        <v>561</v>
      </c>
      <c r="E371" s="261" t="s">
        <v>1485</v>
      </c>
      <c r="F371" s="262">
        <v>3222000</v>
      </c>
    </row>
    <row r="372" spans="1:6">
      <c r="A372" s="258" t="s">
        <v>1483</v>
      </c>
      <c r="B372" s="258" t="s">
        <v>1484</v>
      </c>
      <c r="C372" s="259">
        <v>138725</v>
      </c>
      <c r="D372" s="258" t="s">
        <v>636</v>
      </c>
      <c r="E372" s="261" t="s">
        <v>1485</v>
      </c>
      <c r="F372" s="262">
        <v>3222000</v>
      </c>
    </row>
    <row r="373" spans="1:6">
      <c r="A373" s="258" t="s">
        <v>1483</v>
      </c>
      <c r="B373" s="258" t="s">
        <v>1486</v>
      </c>
      <c r="C373" s="259">
        <v>138725</v>
      </c>
      <c r="D373" s="260" t="s">
        <v>561</v>
      </c>
      <c r="E373" s="261" t="s">
        <v>1485</v>
      </c>
      <c r="F373" s="262">
        <v>2888000</v>
      </c>
    </row>
    <row r="374" spans="1:6">
      <c r="A374" s="258" t="s">
        <v>1483</v>
      </c>
      <c r="B374" s="258" t="s">
        <v>1486</v>
      </c>
      <c r="C374" s="259">
        <v>138725</v>
      </c>
      <c r="D374" s="258" t="s">
        <v>1478</v>
      </c>
      <c r="E374" s="261" t="s">
        <v>1485</v>
      </c>
      <c r="F374" s="262">
        <v>6588000</v>
      </c>
    </row>
    <row r="375" spans="1:6">
      <c r="A375" s="258" t="s">
        <v>1487</v>
      </c>
      <c r="B375" s="258" t="s">
        <v>1488</v>
      </c>
      <c r="C375" s="259">
        <v>138050</v>
      </c>
      <c r="D375" s="258" t="s">
        <v>1478</v>
      </c>
      <c r="E375" s="261" t="s">
        <v>1489</v>
      </c>
      <c r="F375" s="262">
        <v>7367000</v>
      </c>
    </row>
    <row r="376" spans="1:6">
      <c r="A376" s="258" t="s">
        <v>1487</v>
      </c>
      <c r="B376" s="258" t="s">
        <v>1488</v>
      </c>
      <c r="C376" s="259">
        <v>138050</v>
      </c>
      <c r="D376" s="260" t="s">
        <v>561</v>
      </c>
      <c r="E376" s="261" t="s">
        <v>1489</v>
      </c>
      <c r="F376" s="262">
        <v>7367000</v>
      </c>
    </row>
    <row r="377" spans="1:6">
      <c r="A377" s="258" t="s">
        <v>1490</v>
      </c>
      <c r="B377" s="258" t="s">
        <v>1491</v>
      </c>
      <c r="C377" s="259">
        <v>305152</v>
      </c>
      <c r="D377" s="260" t="s">
        <v>561</v>
      </c>
      <c r="E377" s="261" t="s">
        <v>1492</v>
      </c>
      <c r="F377" s="262">
        <v>4064000</v>
      </c>
    </row>
    <row r="378" spans="1:6">
      <c r="A378" s="258" t="s">
        <v>1493</v>
      </c>
      <c r="B378" s="258" t="s">
        <v>1494</v>
      </c>
      <c r="C378" s="259">
        <v>140022</v>
      </c>
      <c r="D378" s="260" t="s">
        <v>561</v>
      </c>
      <c r="E378" s="261" t="s">
        <v>1495</v>
      </c>
      <c r="F378" s="262">
        <v>9934000</v>
      </c>
    </row>
    <row r="379" spans="1:6">
      <c r="A379" s="258" t="s">
        <v>1496</v>
      </c>
      <c r="B379" s="258" t="s">
        <v>1497</v>
      </c>
      <c r="C379" s="259">
        <v>130650</v>
      </c>
      <c r="D379" s="260" t="s">
        <v>565</v>
      </c>
      <c r="E379" s="261" t="s">
        <v>1498</v>
      </c>
      <c r="F379" s="262">
        <v>1051000</v>
      </c>
    </row>
    <row r="380" spans="1:6">
      <c r="A380" s="258" t="s">
        <v>1499</v>
      </c>
      <c r="B380" s="258" t="s">
        <v>1500</v>
      </c>
      <c r="C380" s="259">
        <v>130010</v>
      </c>
      <c r="D380" s="260" t="s">
        <v>561</v>
      </c>
      <c r="E380" s="261" t="s">
        <v>1501</v>
      </c>
      <c r="F380" s="262">
        <v>6868000</v>
      </c>
    </row>
    <row r="381" spans="1:6">
      <c r="A381" s="258" t="s">
        <v>1499</v>
      </c>
      <c r="B381" s="258" t="s">
        <v>1500</v>
      </c>
      <c r="C381" s="259">
        <v>130010</v>
      </c>
      <c r="D381" s="258" t="s">
        <v>636</v>
      </c>
      <c r="E381" s="261" t="s">
        <v>1501</v>
      </c>
      <c r="F381" s="262">
        <v>6868000</v>
      </c>
    </row>
    <row r="382" spans="1:6">
      <c r="A382" s="258" t="s">
        <v>1499</v>
      </c>
      <c r="B382" s="258" t="s">
        <v>1502</v>
      </c>
      <c r="C382" s="259">
        <v>130010</v>
      </c>
      <c r="D382" s="260" t="s">
        <v>561</v>
      </c>
      <c r="E382" s="261" t="s">
        <v>1501</v>
      </c>
      <c r="F382" s="262">
        <v>2529000</v>
      </c>
    </row>
    <row r="383" spans="1:6">
      <c r="A383" s="258" t="s">
        <v>1499</v>
      </c>
      <c r="B383" s="258" t="s">
        <v>1502</v>
      </c>
      <c r="C383" s="259">
        <v>130010</v>
      </c>
      <c r="D383" s="258" t="s">
        <v>1503</v>
      </c>
      <c r="E383" s="261" t="s">
        <v>1501</v>
      </c>
      <c r="F383" s="262">
        <v>5365000</v>
      </c>
    </row>
    <row r="384" spans="1:6">
      <c r="A384" s="258" t="s">
        <v>1504</v>
      </c>
      <c r="B384" s="258" t="s">
        <v>1505</v>
      </c>
      <c r="C384" s="259">
        <v>130010</v>
      </c>
      <c r="D384" s="258" t="s">
        <v>1304</v>
      </c>
      <c r="E384" s="261" t="s">
        <v>1506</v>
      </c>
      <c r="F384" s="262">
        <v>205000</v>
      </c>
    </row>
    <row r="385" spans="1:6">
      <c r="A385" s="258" t="s">
        <v>1507</v>
      </c>
      <c r="B385" s="258" t="s">
        <v>1508</v>
      </c>
      <c r="C385" s="259">
        <v>137868</v>
      </c>
      <c r="D385" s="258" t="s">
        <v>636</v>
      </c>
      <c r="E385" s="261" t="s">
        <v>1509</v>
      </c>
      <c r="F385" s="262">
        <v>6463000</v>
      </c>
    </row>
    <row r="386" spans="1:6">
      <c r="A386" s="258" t="s">
        <v>1507</v>
      </c>
      <c r="B386" s="258" t="s">
        <v>1508</v>
      </c>
      <c r="C386" s="259">
        <v>137868</v>
      </c>
      <c r="D386" s="260" t="s">
        <v>561</v>
      </c>
      <c r="E386" s="261" t="s">
        <v>1509</v>
      </c>
      <c r="F386" s="262">
        <v>6463000</v>
      </c>
    </row>
    <row r="387" spans="1:6">
      <c r="A387" s="258" t="s">
        <v>1510</v>
      </c>
      <c r="B387" s="258" t="s">
        <v>1511</v>
      </c>
      <c r="C387" s="259">
        <v>138200</v>
      </c>
      <c r="D387" s="260" t="s">
        <v>561</v>
      </c>
      <c r="E387" s="261" t="s">
        <v>1512</v>
      </c>
      <c r="F387" s="262">
        <v>428000</v>
      </c>
    </row>
    <row r="388" spans="1:6">
      <c r="A388" s="258" t="s">
        <v>1510</v>
      </c>
      <c r="B388" s="258" t="s">
        <v>1511</v>
      </c>
      <c r="C388" s="259">
        <v>138200</v>
      </c>
      <c r="D388" s="260" t="s">
        <v>561</v>
      </c>
      <c r="E388" s="261" t="s">
        <v>1512</v>
      </c>
      <c r="F388" s="262">
        <v>428000</v>
      </c>
    </row>
    <row r="389" spans="1:6">
      <c r="A389" s="258" t="s">
        <v>1513</v>
      </c>
      <c r="B389" s="258" t="s">
        <v>1514</v>
      </c>
      <c r="C389" s="259">
        <v>373802</v>
      </c>
      <c r="D389" s="260" t="s">
        <v>561</v>
      </c>
      <c r="E389" s="261" t="s">
        <v>1515</v>
      </c>
      <c r="F389" s="262">
        <v>9195000</v>
      </c>
    </row>
    <row r="390" spans="1:6">
      <c r="A390" s="258" t="s">
        <v>1516</v>
      </c>
      <c r="B390" s="258" t="s">
        <v>1517</v>
      </c>
      <c r="C390" s="259">
        <v>431060</v>
      </c>
      <c r="D390" s="260" t="s">
        <v>572</v>
      </c>
      <c r="E390" s="261" t="s">
        <v>1518</v>
      </c>
      <c r="F390" s="262">
        <v>9953000</v>
      </c>
    </row>
    <row r="391" spans="1:6">
      <c r="A391" s="258" t="s">
        <v>1516</v>
      </c>
      <c r="B391" s="258" t="s">
        <v>1519</v>
      </c>
      <c r="C391" s="259">
        <v>431712</v>
      </c>
      <c r="D391" s="260" t="s">
        <v>572</v>
      </c>
      <c r="E391" s="261" t="s">
        <v>1518</v>
      </c>
      <c r="F391" s="262">
        <v>9953000</v>
      </c>
    </row>
    <row r="392" spans="1:6">
      <c r="A392" s="258" t="s">
        <v>1520</v>
      </c>
      <c r="B392" s="258" t="s">
        <v>1521</v>
      </c>
      <c r="C392" s="259">
        <v>423063</v>
      </c>
      <c r="D392" s="260" t="s">
        <v>561</v>
      </c>
      <c r="E392" s="261" t="s">
        <v>1522</v>
      </c>
      <c r="F392" s="262">
        <v>5187000</v>
      </c>
    </row>
    <row r="393" spans="1:6">
      <c r="A393" s="258" t="s">
        <v>1523</v>
      </c>
      <c r="B393" s="258" t="s">
        <v>1524</v>
      </c>
      <c r="C393" s="259">
        <v>430017</v>
      </c>
      <c r="D393" s="260" t="s">
        <v>619</v>
      </c>
      <c r="E393" s="261" t="s">
        <v>1525</v>
      </c>
      <c r="F393" s="262">
        <v>3687000</v>
      </c>
    </row>
    <row r="394" spans="1:6">
      <c r="A394" s="258" t="s">
        <v>1526</v>
      </c>
      <c r="B394" s="258" t="s">
        <v>1527</v>
      </c>
      <c r="C394" s="259">
        <v>133851</v>
      </c>
      <c r="D394" s="260" t="s">
        <v>572</v>
      </c>
      <c r="E394" s="261" t="s">
        <v>1528</v>
      </c>
      <c r="F394" s="262">
        <v>7260000</v>
      </c>
    </row>
    <row r="395" spans="1:6">
      <c r="A395" s="258" t="s">
        <v>1529</v>
      </c>
      <c r="B395" s="258" t="s">
        <v>1530</v>
      </c>
      <c r="C395" s="259">
        <v>150901</v>
      </c>
      <c r="D395" s="260" t="s">
        <v>572</v>
      </c>
      <c r="E395" s="261" t="s">
        <v>1531</v>
      </c>
      <c r="F395" s="262">
        <v>4383000</v>
      </c>
    </row>
    <row r="396" spans="1:6">
      <c r="A396" s="258" t="s">
        <v>1529</v>
      </c>
      <c r="B396" s="258" t="s">
        <v>1530</v>
      </c>
      <c r="C396" s="259">
        <v>150901</v>
      </c>
      <c r="D396" s="260" t="s">
        <v>572</v>
      </c>
      <c r="E396" s="261" t="s">
        <v>1531</v>
      </c>
      <c r="F396" s="262">
        <v>4383000</v>
      </c>
    </row>
    <row r="397" spans="1:6">
      <c r="A397" s="258" t="s">
        <v>1529</v>
      </c>
      <c r="B397" s="258" t="s">
        <v>1530</v>
      </c>
      <c r="C397" s="259">
        <v>150901</v>
      </c>
      <c r="D397" s="258" t="s">
        <v>636</v>
      </c>
      <c r="E397" s="261" t="s">
        <v>1531</v>
      </c>
      <c r="F397" s="262">
        <v>9745000</v>
      </c>
    </row>
    <row r="398" spans="1:6">
      <c r="A398" s="258" t="s">
        <v>1532</v>
      </c>
      <c r="B398" s="258" t="s">
        <v>1533</v>
      </c>
      <c r="C398" s="259">
        <v>100021</v>
      </c>
      <c r="D398" s="260" t="s">
        <v>572</v>
      </c>
      <c r="E398" s="261" t="s">
        <v>1534</v>
      </c>
      <c r="F398" s="262">
        <v>9667000</v>
      </c>
    </row>
    <row r="399" spans="1:6">
      <c r="A399" s="258" t="s">
        <v>1535</v>
      </c>
      <c r="B399" s="258" t="s">
        <v>1536</v>
      </c>
      <c r="C399" s="259">
        <v>443732</v>
      </c>
      <c r="D399" s="260" t="s">
        <v>561</v>
      </c>
      <c r="E399" s="261" t="s">
        <v>1537</v>
      </c>
      <c r="F399" s="262">
        <v>9869000</v>
      </c>
    </row>
    <row r="400" spans="1:6">
      <c r="A400" s="258" t="s">
        <v>1538</v>
      </c>
      <c r="B400" s="258" t="s">
        <v>1385</v>
      </c>
      <c r="C400" s="259">
        <v>140850</v>
      </c>
      <c r="D400" s="260" t="s">
        <v>572</v>
      </c>
      <c r="E400" s="261" t="s">
        <v>1539</v>
      </c>
      <c r="F400" s="262">
        <v>5958000</v>
      </c>
    </row>
    <row r="401" spans="1:6">
      <c r="A401" s="258" t="s">
        <v>1540</v>
      </c>
      <c r="B401" s="258" t="s">
        <v>1541</v>
      </c>
      <c r="C401" s="263" t="s">
        <v>1026</v>
      </c>
      <c r="D401" s="260" t="s">
        <v>561</v>
      </c>
      <c r="E401" s="261" t="s">
        <v>1542</v>
      </c>
      <c r="F401" s="262">
        <v>9110000</v>
      </c>
    </row>
    <row r="402" spans="1:6">
      <c r="A402" s="258" t="s">
        <v>1540</v>
      </c>
      <c r="B402" s="258" t="s">
        <v>1543</v>
      </c>
      <c r="C402" s="263" t="s">
        <v>1026</v>
      </c>
      <c r="D402" s="258" t="s">
        <v>1371</v>
      </c>
      <c r="E402" s="261" t="s">
        <v>1542</v>
      </c>
      <c r="F402" s="262">
        <v>9110000</v>
      </c>
    </row>
    <row r="403" spans="1:6">
      <c r="A403" s="258" t="s">
        <v>1540</v>
      </c>
      <c r="B403" s="258" t="s">
        <v>1544</v>
      </c>
      <c r="C403" s="263" t="s">
        <v>1026</v>
      </c>
      <c r="D403" s="258" t="s">
        <v>1545</v>
      </c>
      <c r="E403" s="261" t="s">
        <v>1542</v>
      </c>
      <c r="F403" s="262">
        <v>8038000</v>
      </c>
    </row>
    <row r="404" spans="1:6">
      <c r="A404" s="258" t="s">
        <v>1540</v>
      </c>
      <c r="B404" s="258" t="s">
        <v>1541</v>
      </c>
      <c r="C404" s="263" t="s">
        <v>1026</v>
      </c>
      <c r="D404" s="260" t="s">
        <v>561</v>
      </c>
      <c r="E404" s="261" t="s">
        <v>1546</v>
      </c>
      <c r="F404" s="262">
        <v>4060000</v>
      </c>
    </row>
    <row r="405" spans="1:6">
      <c r="A405" s="258" t="s">
        <v>1540</v>
      </c>
      <c r="B405" s="258" t="s">
        <v>1541</v>
      </c>
      <c r="C405" s="263" t="s">
        <v>1026</v>
      </c>
      <c r="D405" s="260" t="s">
        <v>561</v>
      </c>
      <c r="E405" s="261" t="s">
        <v>1546</v>
      </c>
      <c r="F405" s="262">
        <v>1659000</v>
      </c>
    </row>
    <row r="406" spans="1:6">
      <c r="A406" s="258" t="s">
        <v>1547</v>
      </c>
      <c r="B406" s="258" t="s">
        <v>1541</v>
      </c>
      <c r="C406" s="263" t="s">
        <v>1026</v>
      </c>
      <c r="D406" s="260" t="s">
        <v>561</v>
      </c>
      <c r="E406" s="261" t="s">
        <v>1548</v>
      </c>
      <c r="F406" s="262">
        <v>1171000</v>
      </c>
    </row>
    <row r="407" spans="1:6">
      <c r="A407" s="258" t="s">
        <v>1549</v>
      </c>
      <c r="B407" s="258" t="s">
        <v>1541</v>
      </c>
      <c r="C407" s="263" t="s">
        <v>1026</v>
      </c>
      <c r="D407" s="260" t="s">
        <v>561</v>
      </c>
      <c r="E407" s="261" t="s">
        <v>1550</v>
      </c>
      <c r="F407" s="262">
        <v>8642000</v>
      </c>
    </row>
    <row r="408" spans="1:6">
      <c r="A408" s="258" t="s">
        <v>1551</v>
      </c>
      <c r="B408" s="258" t="s">
        <v>1552</v>
      </c>
      <c r="C408" s="259">
        <v>421160</v>
      </c>
      <c r="D408" s="260" t="s">
        <v>572</v>
      </c>
      <c r="E408" s="261" t="s">
        <v>1553</v>
      </c>
      <c r="F408" s="262">
        <v>5597000</v>
      </c>
    </row>
    <row r="409" spans="1:6">
      <c r="A409" s="258" t="s">
        <v>1554</v>
      </c>
      <c r="B409" s="258" t="s">
        <v>1555</v>
      </c>
      <c r="C409" s="259">
        <v>150880</v>
      </c>
      <c r="D409" s="258" t="s">
        <v>1556</v>
      </c>
      <c r="E409" s="261" t="s">
        <v>1557</v>
      </c>
      <c r="F409" s="262">
        <v>9901000</v>
      </c>
    </row>
    <row r="410" spans="1:6">
      <c r="A410" s="258" t="s">
        <v>1554</v>
      </c>
      <c r="B410" s="258" t="s">
        <v>1555</v>
      </c>
      <c r="C410" s="259">
        <v>150880</v>
      </c>
      <c r="D410" s="260" t="s">
        <v>619</v>
      </c>
      <c r="E410" s="261" t="s">
        <v>1557</v>
      </c>
      <c r="F410" s="262">
        <v>9901000</v>
      </c>
    </row>
    <row r="411" spans="1:6">
      <c r="A411" s="258" t="s">
        <v>1558</v>
      </c>
      <c r="B411" s="258" t="s">
        <v>1559</v>
      </c>
      <c r="C411" s="259">
        <v>153863</v>
      </c>
      <c r="D411" s="258" t="s">
        <v>636</v>
      </c>
      <c r="E411" s="261" t="s">
        <v>1560</v>
      </c>
      <c r="F411" s="262">
        <v>9607000</v>
      </c>
    </row>
    <row r="412" spans="1:6">
      <c r="A412" s="258" t="s">
        <v>1561</v>
      </c>
      <c r="B412" s="258" t="s">
        <v>1562</v>
      </c>
      <c r="C412" s="259">
        <v>612061</v>
      </c>
      <c r="D412" s="260" t="s">
        <v>561</v>
      </c>
      <c r="E412" s="261" t="s">
        <v>1563</v>
      </c>
      <c r="F412" s="262">
        <v>7316000</v>
      </c>
    </row>
    <row r="413" spans="1:6">
      <c r="A413" s="258" t="s">
        <v>1564</v>
      </c>
      <c r="B413" s="258" t="s">
        <v>1565</v>
      </c>
      <c r="C413" s="259">
        <v>600013</v>
      </c>
      <c r="D413" s="260" t="s">
        <v>619</v>
      </c>
      <c r="E413" s="261" t="s">
        <v>1566</v>
      </c>
      <c r="F413" s="262">
        <v>5295000</v>
      </c>
    </row>
    <row r="414" spans="1:6">
      <c r="A414" s="258" t="s">
        <v>1564</v>
      </c>
      <c r="B414" s="258" t="s">
        <v>1567</v>
      </c>
      <c r="C414" s="259">
        <v>150870</v>
      </c>
      <c r="D414" s="258" t="s">
        <v>1568</v>
      </c>
      <c r="E414" s="261" t="s">
        <v>1566</v>
      </c>
      <c r="F414" s="262">
        <v>5295000</v>
      </c>
    </row>
    <row r="415" spans="1:6">
      <c r="A415" s="258" t="s">
        <v>1564</v>
      </c>
      <c r="B415" s="258" t="s">
        <v>1567</v>
      </c>
      <c r="C415" s="259">
        <v>150870</v>
      </c>
      <c r="D415" s="260" t="s">
        <v>619</v>
      </c>
      <c r="E415" s="261" t="s">
        <v>1566</v>
      </c>
      <c r="F415" s="262">
        <v>9583000</v>
      </c>
    </row>
    <row r="416" spans="1:6">
      <c r="A416" s="258" t="s">
        <v>1569</v>
      </c>
      <c r="B416" s="258" t="s">
        <v>1570</v>
      </c>
      <c r="C416" s="259">
        <v>100758</v>
      </c>
      <c r="D416" s="260" t="s">
        <v>561</v>
      </c>
      <c r="E416" s="261" t="s">
        <v>1571</v>
      </c>
      <c r="F416" s="262">
        <v>6770000</v>
      </c>
    </row>
    <row r="417" spans="1:6">
      <c r="A417" s="258" t="s">
        <v>1569</v>
      </c>
      <c r="B417" s="258" t="s">
        <v>1570</v>
      </c>
      <c r="C417" s="259">
        <v>100758</v>
      </c>
      <c r="D417" s="260" t="s">
        <v>561</v>
      </c>
      <c r="E417" s="261" t="s">
        <v>1571</v>
      </c>
      <c r="F417" s="262">
        <v>6770000</v>
      </c>
    </row>
    <row r="418" spans="1:6">
      <c r="A418" s="258" t="s">
        <v>1569</v>
      </c>
      <c r="B418" s="258" t="s">
        <v>1570</v>
      </c>
      <c r="C418" s="259">
        <v>100758</v>
      </c>
      <c r="D418" s="260" t="s">
        <v>561</v>
      </c>
      <c r="E418" s="261" t="s">
        <v>1571</v>
      </c>
      <c r="F418" s="262">
        <v>8468000</v>
      </c>
    </row>
    <row r="419" spans="1:6">
      <c r="A419" s="258" t="s">
        <v>1569</v>
      </c>
      <c r="B419" s="258" t="s">
        <v>1570</v>
      </c>
      <c r="C419" s="259">
        <v>100758</v>
      </c>
      <c r="D419" s="260" t="s">
        <v>561</v>
      </c>
      <c r="E419" s="261" t="s">
        <v>1571</v>
      </c>
      <c r="F419" s="262">
        <v>1430000</v>
      </c>
    </row>
    <row r="420" spans="1:6">
      <c r="A420" s="258" t="s">
        <v>1572</v>
      </c>
      <c r="B420" s="258" t="s">
        <v>1406</v>
      </c>
      <c r="C420" s="259">
        <v>137863</v>
      </c>
      <c r="D420" s="260" t="s">
        <v>561</v>
      </c>
      <c r="E420" s="261" t="s">
        <v>1573</v>
      </c>
      <c r="F420" s="262">
        <v>574000</v>
      </c>
    </row>
    <row r="421" spans="1:6">
      <c r="A421" s="258" t="s">
        <v>1572</v>
      </c>
      <c r="B421" s="258" t="s">
        <v>1406</v>
      </c>
      <c r="C421" s="259">
        <v>137863</v>
      </c>
      <c r="D421" s="258" t="s">
        <v>1280</v>
      </c>
      <c r="E421" s="261" t="s">
        <v>1573</v>
      </c>
      <c r="F421" s="262">
        <v>574000</v>
      </c>
    </row>
    <row r="422" spans="1:6">
      <c r="A422" s="258" t="s">
        <v>1574</v>
      </c>
      <c r="B422" s="258" t="s">
        <v>1575</v>
      </c>
      <c r="C422" s="263" t="s">
        <v>1026</v>
      </c>
      <c r="D422" s="258" t="s">
        <v>1576</v>
      </c>
      <c r="E422" s="261" t="s">
        <v>1577</v>
      </c>
      <c r="F422" s="262">
        <v>9074000</v>
      </c>
    </row>
    <row r="423" spans="1:6">
      <c r="A423" s="258" t="s">
        <v>1578</v>
      </c>
      <c r="B423" s="258" t="s">
        <v>1579</v>
      </c>
      <c r="C423" s="263" t="s">
        <v>1026</v>
      </c>
      <c r="D423" s="258" t="s">
        <v>1371</v>
      </c>
      <c r="E423" s="261" t="s">
        <v>1580</v>
      </c>
      <c r="F423" s="262">
        <v>4553000</v>
      </c>
    </row>
    <row r="424" spans="1:6">
      <c r="A424" s="258" t="s">
        <v>1581</v>
      </c>
      <c r="B424" s="258" t="s">
        <v>1582</v>
      </c>
      <c r="C424" s="259">
        <v>456872</v>
      </c>
      <c r="D424" s="258" t="s">
        <v>636</v>
      </c>
      <c r="E424" s="261" t="s">
        <v>1583</v>
      </c>
      <c r="F424" s="262">
        <v>8754000</v>
      </c>
    </row>
    <row r="425" spans="1:6">
      <c r="A425" s="258" t="s">
        <v>1584</v>
      </c>
      <c r="B425" s="258" t="s">
        <v>1585</v>
      </c>
      <c r="C425" s="263" t="s">
        <v>1026</v>
      </c>
      <c r="D425" s="258" t="s">
        <v>1371</v>
      </c>
      <c r="E425" s="261" t="s">
        <v>1586</v>
      </c>
      <c r="F425" s="262">
        <v>2896000</v>
      </c>
    </row>
    <row r="426" spans="1:6">
      <c r="A426" s="258" t="s">
        <v>1587</v>
      </c>
      <c r="B426" s="258" t="s">
        <v>1588</v>
      </c>
      <c r="C426" s="263" t="s">
        <v>1026</v>
      </c>
      <c r="D426" s="258" t="s">
        <v>1589</v>
      </c>
      <c r="E426" s="261" t="s">
        <v>1590</v>
      </c>
      <c r="F426" s="262">
        <v>6449000</v>
      </c>
    </row>
    <row r="427" spans="1:6">
      <c r="A427" s="258" t="s">
        <v>1591</v>
      </c>
      <c r="B427" s="258" t="s">
        <v>1592</v>
      </c>
      <c r="C427" s="259">
        <v>437070</v>
      </c>
      <c r="D427" s="260" t="s">
        <v>572</v>
      </c>
      <c r="E427" s="261" t="s">
        <v>1593</v>
      </c>
      <c r="F427" s="262">
        <v>9209000</v>
      </c>
    </row>
    <row r="428" spans="1:6">
      <c r="A428" s="258" t="s">
        <v>1594</v>
      </c>
      <c r="B428" s="258" t="s">
        <v>1595</v>
      </c>
      <c r="C428" s="259">
        <v>463834</v>
      </c>
      <c r="D428" s="260" t="s">
        <v>619</v>
      </c>
      <c r="E428" s="261" t="s">
        <v>1596</v>
      </c>
      <c r="F428" s="262">
        <v>2954000</v>
      </c>
    </row>
    <row r="429" spans="1:6">
      <c r="A429" s="258" t="s">
        <v>1597</v>
      </c>
      <c r="B429" s="258" t="s">
        <v>1598</v>
      </c>
      <c r="C429" s="259">
        <v>463010</v>
      </c>
      <c r="D429" s="260" t="s">
        <v>565</v>
      </c>
      <c r="E429" s="261" t="s">
        <v>1599</v>
      </c>
      <c r="F429" s="262">
        <v>6034000</v>
      </c>
    </row>
    <row r="430" spans="1:6">
      <c r="A430" s="258" t="s">
        <v>1597</v>
      </c>
      <c r="B430" s="258" t="s">
        <v>1598</v>
      </c>
      <c r="C430" s="259">
        <v>463010</v>
      </c>
      <c r="D430" s="258" t="s">
        <v>636</v>
      </c>
      <c r="E430" s="261" t="s">
        <v>1599</v>
      </c>
      <c r="F430" s="262">
        <v>6034000</v>
      </c>
    </row>
    <row r="431" spans="1:6">
      <c r="A431" s="258" t="s">
        <v>1600</v>
      </c>
      <c r="B431" s="258" t="s">
        <v>1601</v>
      </c>
      <c r="C431" s="263" t="s">
        <v>1026</v>
      </c>
      <c r="D431" s="260" t="s">
        <v>572</v>
      </c>
      <c r="E431" s="261" t="s">
        <v>1602</v>
      </c>
      <c r="F431" s="262">
        <v>8643000</v>
      </c>
    </row>
    <row r="432" spans="1:6">
      <c r="A432" s="258" t="s">
        <v>1600</v>
      </c>
      <c r="B432" s="258" t="s">
        <v>1601</v>
      </c>
      <c r="C432" s="263" t="s">
        <v>1026</v>
      </c>
      <c r="D432" s="260" t="s">
        <v>561</v>
      </c>
      <c r="E432" s="261" t="s">
        <v>1603</v>
      </c>
      <c r="F432" s="262">
        <v>8643000</v>
      </c>
    </row>
    <row r="433" spans="1:6">
      <c r="A433" s="258" t="s">
        <v>1604</v>
      </c>
      <c r="B433" s="258" t="s">
        <v>1605</v>
      </c>
      <c r="C433" s="259">
        <v>138736</v>
      </c>
      <c r="D433" s="260" t="s">
        <v>572</v>
      </c>
      <c r="E433" s="261" t="s">
        <v>1606</v>
      </c>
      <c r="F433" s="262">
        <v>610000</v>
      </c>
    </row>
    <row r="434" spans="1:6">
      <c r="A434" s="258" t="s">
        <v>1604</v>
      </c>
      <c r="B434" s="258" t="s">
        <v>1605</v>
      </c>
      <c r="C434" s="259">
        <v>138736</v>
      </c>
      <c r="D434" s="260" t="s">
        <v>572</v>
      </c>
      <c r="E434" s="261" t="s">
        <v>1606</v>
      </c>
      <c r="F434" s="262">
        <v>610000</v>
      </c>
    </row>
    <row r="435" spans="1:6">
      <c r="A435" s="258" t="s">
        <v>1604</v>
      </c>
      <c r="B435" s="258" t="s">
        <v>1605</v>
      </c>
      <c r="C435" s="259">
        <v>138080</v>
      </c>
      <c r="D435" s="258" t="s">
        <v>1607</v>
      </c>
      <c r="E435" s="261" t="s">
        <v>1606</v>
      </c>
      <c r="F435" s="262">
        <v>408000</v>
      </c>
    </row>
    <row r="436" spans="1:6">
      <c r="A436" s="258" t="s">
        <v>1608</v>
      </c>
      <c r="B436" s="258" t="s">
        <v>1605</v>
      </c>
      <c r="C436" s="259">
        <v>138736</v>
      </c>
      <c r="D436" s="258" t="s">
        <v>1609</v>
      </c>
      <c r="E436" s="261" t="s">
        <v>1610</v>
      </c>
      <c r="F436" s="262">
        <v>6049000</v>
      </c>
    </row>
    <row r="437" spans="1:6">
      <c r="A437" s="258" t="s">
        <v>1611</v>
      </c>
      <c r="B437" s="258" t="s">
        <v>1612</v>
      </c>
      <c r="C437" s="263" t="s">
        <v>1026</v>
      </c>
      <c r="D437" s="258" t="s">
        <v>1304</v>
      </c>
      <c r="E437" s="261" t="s">
        <v>1613</v>
      </c>
      <c r="F437" s="262">
        <v>3836000</v>
      </c>
    </row>
    <row r="438" spans="1:6">
      <c r="A438" s="258" t="s">
        <v>1614</v>
      </c>
      <c r="B438" s="258" t="s">
        <v>1615</v>
      </c>
      <c r="C438" s="259">
        <v>427728</v>
      </c>
      <c r="D438" s="260" t="s">
        <v>572</v>
      </c>
      <c r="E438" s="261" t="s">
        <v>1616</v>
      </c>
      <c r="F438" s="262">
        <v>7998000</v>
      </c>
    </row>
    <row r="439" spans="1:6">
      <c r="A439" s="258" t="s">
        <v>1617</v>
      </c>
      <c r="B439" s="258" t="s">
        <v>1618</v>
      </c>
      <c r="C439" s="263" t="s">
        <v>1026</v>
      </c>
      <c r="D439" s="258" t="s">
        <v>1619</v>
      </c>
      <c r="E439" s="261" t="s">
        <v>1620</v>
      </c>
      <c r="F439" s="262">
        <v>9386000</v>
      </c>
    </row>
    <row r="440" spans="1:6">
      <c r="A440" s="258" t="s">
        <v>1621</v>
      </c>
      <c r="B440" s="258" t="s">
        <v>1622</v>
      </c>
      <c r="C440" s="259">
        <v>137130</v>
      </c>
      <c r="D440" s="260" t="s">
        <v>561</v>
      </c>
      <c r="E440" s="261" t="s">
        <v>1623</v>
      </c>
      <c r="F440" s="262">
        <v>1476000</v>
      </c>
    </row>
    <row r="441" spans="1:6">
      <c r="A441" s="258" t="s">
        <v>1621</v>
      </c>
      <c r="B441" s="258" t="s">
        <v>1622</v>
      </c>
      <c r="C441" s="259">
        <v>137130</v>
      </c>
      <c r="D441" s="258" t="s">
        <v>654</v>
      </c>
      <c r="E441" s="261" t="s">
        <v>1623</v>
      </c>
      <c r="F441" s="262">
        <v>1476000</v>
      </c>
    </row>
    <row r="442" spans="1:6">
      <c r="A442" s="258" t="s">
        <v>1621</v>
      </c>
      <c r="B442" s="258" t="s">
        <v>1624</v>
      </c>
      <c r="C442" s="259">
        <v>137787</v>
      </c>
      <c r="D442" s="258" t="s">
        <v>636</v>
      </c>
      <c r="E442" s="261" t="s">
        <v>1623</v>
      </c>
      <c r="F442" s="262">
        <v>1872000</v>
      </c>
    </row>
    <row r="443" spans="1:6">
      <c r="A443" s="258" t="s">
        <v>1621</v>
      </c>
      <c r="B443" s="258" t="s">
        <v>1624</v>
      </c>
      <c r="C443" s="259">
        <v>137787</v>
      </c>
      <c r="D443" s="260" t="s">
        <v>561</v>
      </c>
      <c r="E443" s="261" t="s">
        <v>1623</v>
      </c>
      <c r="F443" s="262">
        <v>7385000</v>
      </c>
    </row>
    <row r="444" spans="1:6">
      <c r="A444" s="258" t="s">
        <v>1625</v>
      </c>
      <c r="B444" s="258" t="s">
        <v>1626</v>
      </c>
      <c r="C444" s="259">
        <v>437703</v>
      </c>
      <c r="D444" s="260" t="s">
        <v>561</v>
      </c>
      <c r="E444" s="261" t="s">
        <v>1627</v>
      </c>
      <c r="F444" s="262">
        <v>9695000</v>
      </c>
    </row>
    <row r="445" spans="1:6">
      <c r="A445" s="258" t="s">
        <v>1628</v>
      </c>
      <c r="B445" s="258" t="s">
        <v>1629</v>
      </c>
      <c r="C445" s="263" t="s">
        <v>1026</v>
      </c>
      <c r="D445" s="258" t="s">
        <v>1630</v>
      </c>
      <c r="E445" s="261" t="s">
        <v>1631</v>
      </c>
      <c r="F445" s="262">
        <v>2597000</v>
      </c>
    </row>
    <row r="446" spans="1:6">
      <c r="A446" s="258" t="s">
        <v>1628</v>
      </c>
      <c r="B446" s="258" t="s">
        <v>1629</v>
      </c>
      <c r="C446" s="263" t="s">
        <v>1026</v>
      </c>
      <c r="D446" s="258" t="s">
        <v>1630</v>
      </c>
      <c r="E446" s="261" t="s">
        <v>1631</v>
      </c>
      <c r="F446" s="262">
        <v>2597000</v>
      </c>
    </row>
    <row r="447" spans="1:6">
      <c r="A447" s="258" t="s">
        <v>1632</v>
      </c>
      <c r="B447" s="258" t="s">
        <v>1633</v>
      </c>
      <c r="C447" s="263" t="s">
        <v>1026</v>
      </c>
      <c r="D447" s="258" t="s">
        <v>1634</v>
      </c>
      <c r="E447" s="261" t="s">
        <v>1635</v>
      </c>
      <c r="F447" s="262">
        <v>2495000</v>
      </c>
    </row>
    <row r="448" spans="1:6">
      <c r="A448" s="258" t="s">
        <v>1636</v>
      </c>
      <c r="B448" s="258" t="s">
        <v>1637</v>
      </c>
      <c r="C448" s="259">
        <v>100453</v>
      </c>
      <c r="D448" s="260" t="s">
        <v>572</v>
      </c>
      <c r="E448" s="261" t="s">
        <v>1638</v>
      </c>
      <c r="F448" s="262">
        <v>9910000</v>
      </c>
    </row>
    <row r="449" spans="1:6">
      <c r="A449" s="258" t="s">
        <v>1639</v>
      </c>
      <c r="B449" s="258" t="s">
        <v>1640</v>
      </c>
      <c r="C449" s="259">
        <v>100011</v>
      </c>
      <c r="D449" s="260" t="s">
        <v>561</v>
      </c>
      <c r="E449" s="261" t="s">
        <v>1641</v>
      </c>
      <c r="F449" s="262">
        <v>5342000</v>
      </c>
    </row>
    <row r="450" spans="1:6">
      <c r="A450" s="258" t="s">
        <v>1642</v>
      </c>
      <c r="B450" s="258" t="s">
        <v>1643</v>
      </c>
      <c r="C450" s="263" t="s">
        <v>1026</v>
      </c>
      <c r="D450" s="258" t="s">
        <v>1304</v>
      </c>
      <c r="E450" s="261" t="s">
        <v>1644</v>
      </c>
      <c r="F450" s="262">
        <v>7517000</v>
      </c>
    </row>
    <row r="451" spans="1:6">
      <c r="A451" s="258" t="s">
        <v>1645</v>
      </c>
      <c r="B451" s="258" t="s">
        <v>1646</v>
      </c>
      <c r="C451" s="259">
        <v>356851</v>
      </c>
      <c r="D451" s="260" t="s">
        <v>561</v>
      </c>
      <c r="E451" s="261" t="s">
        <v>1647</v>
      </c>
      <c r="F451" s="262">
        <v>7135000</v>
      </c>
    </row>
    <row r="452" spans="1:6">
      <c r="A452" s="258" t="s">
        <v>1648</v>
      </c>
      <c r="B452" s="258" t="s">
        <v>1649</v>
      </c>
      <c r="C452" s="263" t="s">
        <v>1650</v>
      </c>
      <c r="D452" s="260" t="s">
        <v>561</v>
      </c>
      <c r="E452" s="261" t="s">
        <v>1651</v>
      </c>
      <c r="F452" s="262">
        <v>7219000</v>
      </c>
    </row>
    <row r="453" spans="1:6">
      <c r="A453" s="258" t="s">
        <v>1648</v>
      </c>
      <c r="B453" s="258" t="s">
        <v>1649</v>
      </c>
      <c r="C453" s="263" t="s">
        <v>1650</v>
      </c>
      <c r="D453" s="260" t="s">
        <v>561</v>
      </c>
      <c r="E453" s="261" t="s">
        <v>1651</v>
      </c>
      <c r="F453" s="262">
        <v>7219000</v>
      </c>
    </row>
    <row r="454" spans="1:6">
      <c r="A454" s="258" t="s">
        <v>1652</v>
      </c>
      <c r="B454" s="258" t="s">
        <v>1653</v>
      </c>
      <c r="C454" s="259">
        <v>153802</v>
      </c>
      <c r="D454" s="260" t="s">
        <v>619</v>
      </c>
      <c r="E454" s="261" t="s">
        <v>1654</v>
      </c>
      <c r="F454" s="262">
        <v>4618000</v>
      </c>
    </row>
    <row r="455" spans="1:6">
      <c r="A455" s="258" t="s">
        <v>1652</v>
      </c>
      <c r="B455" s="258" t="s">
        <v>1653</v>
      </c>
      <c r="C455" s="259">
        <v>153802</v>
      </c>
      <c r="D455" s="260" t="s">
        <v>619</v>
      </c>
      <c r="E455" s="261" t="s">
        <v>1654</v>
      </c>
      <c r="F455" s="262">
        <v>4618000</v>
      </c>
    </row>
    <row r="456" spans="1:6">
      <c r="A456" s="258" t="s">
        <v>1655</v>
      </c>
      <c r="B456" s="258" t="s">
        <v>1656</v>
      </c>
      <c r="C456" s="259">
        <v>158865</v>
      </c>
      <c r="D456" s="260" t="s">
        <v>572</v>
      </c>
      <c r="E456" s="261" t="s">
        <v>1657</v>
      </c>
      <c r="F456" s="262">
        <v>7872000</v>
      </c>
    </row>
    <row r="457" spans="1:6">
      <c r="A457" s="258" t="s">
        <v>1658</v>
      </c>
      <c r="B457" s="258" t="s">
        <v>1659</v>
      </c>
      <c r="C457" s="259">
        <v>456210</v>
      </c>
      <c r="D457" s="260" t="s">
        <v>619</v>
      </c>
      <c r="E457" s="261" t="s">
        <v>1660</v>
      </c>
      <c r="F457" s="262">
        <v>2714000</v>
      </c>
    </row>
    <row r="458" spans="1:6">
      <c r="A458" s="258" t="s">
        <v>1661</v>
      </c>
      <c r="B458" s="258" t="s">
        <v>1662</v>
      </c>
      <c r="C458" s="259">
        <v>137040</v>
      </c>
      <c r="D458" s="260" t="s">
        <v>572</v>
      </c>
      <c r="E458" s="261" t="s">
        <v>1663</v>
      </c>
      <c r="F458" s="262">
        <v>3636000</v>
      </c>
    </row>
    <row r="459" spans="1:6">
      <c r="A459" s="258" t="s">
        <v>1664</v>
      </c>
      <c r="B459" s="258" t="s">
        <v>1665</v>
      </c>
      <c r="C459" s="259">
        <v>121721</v>
      </c>
      <c r="D459" s="258" t="s">
        <v>583</v>
      </c>
      <c r="E459" s="261" t="s">
        <v>1666</v>
      </c>
      <c r="F459" s="262">
        <v>7570000</v>
      </c>
    </row>
    <row r="460" spans="1:6">
      <c r="A460" s="258" t="s">
        <v>1667</v>
      </c>
      <c r="B460" s="258" t="s">
        <v>1668</v>
      </c>
      <c r="C460" s="259">
        <v>100821</v>
      </c>
      <c r="D460" s="258" t="s">
        <v>636</v>
      </c>
      <c r="E460" s="261" t="s">
        <v>1669</v>
      </c>
      <c r="F460" s="262">
        <v>9051000</v>
      </c>
    </row>
    <row r="461" spans="1:6">
      <c r="A461" s="258" t="s">
        <v>1667</v>
      </c>
      <c r="B461" s="258" t="s">
        <v>1668</v>
      </c>
      <c r="C461" s="259">
        <v>100821</v>
      </c>
      <c r="D461" s="260" t="s">
        <v>561</v>
      </c>
      <c r="E461" s="261" t="s">
        <v>1669</v>
      </c>
      <c r="F461" s="262">
        <v>9051000</v>
      </c>
    </row>
    <row r="462" spans="1:6">
      <c r="A462" s="258" t="s">
        <v>1667</v>
      </c>
      <c r="B462" s="258" t="s">
        <v>1670</v>
      </c>
      <c r="C462" s="259">
        <v>100789</v>
      </c>
      <c r="D462" s="258" t="s">
        <v>1671</v>
      </c>
      <c r="E462" s="261" t="s">
        <v>1669</v>
      </c>
      <c r="F462" s="262">
        <v>4796000</v>
      </c>
    </row>
    <row r="463" spans="1:6">
      <c r="A463" s="258" t="s">
        <v>1667</v>
      </c>
      <c r="B463" s="258" t="s">
        <v>1670</v>
      </c>
      <c r="C463" s="259">
        <v>100450</v>
      </c>
      <c r="D463" s="260" t="s">
        <v>561</v>
      </c>
      <c r="E463" s="261" t="s">
        <v>1669</v>
      </c>
      <c r="F463" s="262">
        <v>722000</v>
      </c>
    </row>
    <row r="464" spans="1:6">
      <c r="A464" s="258" t="s">
        <v>1672</v>
      </c>
      <c r="B464" s="258" t="s">
        <v>1673</v>
      </c>
      <c r="C464" s="263" t="s">
        <v>1026</v>
      </c>
      <c r="D464" s="258" t="s">
        <v>1280</v>
      </c>
      <c r="E464" s="261" t="s">
        <v>1674</v>
      </c>
      <c r="F464" s="262">
        <v>5090000</v>
      </c>
    </row>
    <row r="465" spans="1:6">
      <c r="A465" s="258" t="s">
        <v>1675</v>
      </c>
      <c r="B465" s="258" t="s">
        <v>1676</v>
      </c>
      <c r="C465" s="259">
        <v>404170</v>
      </c>
      <c r="D465" s="260" t="s">
        <v>572</v>
      </c>
      <c r="E465" s="261" t="s">
        <v>1677</v>
      </c>
      <c r="F465" s="262">
        <v>4720000</v>
      </c>
    </row>
    <row r="466" spans="1:6">
      <c r="A466" s="258" t="s">
        <v>1678</v>
      </c>
      <c r="B466" s="258" t="s">
        <v>1679</v>
      </c>
      <c r="C466" s="259">
        <v>132908</v>
      </c>
      <c r="D466" s="258" t="s">
        <v>636</v>
      </c>
      <c r="E466" s="261" t="s">
        <v>1680</v>
      </c>
      <c r="F466" s="262">
        <v>3648000</v>
      </c>
    </row>
    <row r="467" spans="1:6">
      <c r="A467" s="258" t="s">
        <v>1681</v>
      </c>
      <c r="B467" s="258" t="s">
        <v>1682</v>
      </c>
      <c r="C467" s="259">
        <v>463943</v>
      </c>
      <c r="D467" s="260" t="s">
        <v>565</v>
      </c>
      <c r="E467" s="261" t="s">
        <v>1683</v>
      </c>
      <c r="F467" s="262">
        <v>5889000</v>
      </c>
    </row>
    <row r="468" spans="1:6">
      <c r="A468" s="258" t="s">
        <v>1684</v>
      </c>
      <c r="B468" s="258" t="s">
        <v>1685</v>
      </c>
      <c r="C468" s="259">
        <v>135502</v>
      </c>
      <c r="D468" s="260" t="s">
        <v>561</v>
      </c>
      <c r="E468" s="261" t="s">
        <v>1686</v>
      </c>
      <c r="F468" s="262">
        <v>8323000</v>
      </c>
    </row>
    <row r="469" spans="1:6">
      <c r="A469" s="258" t="s">
        <v>1687</v>
      </c>
      <c r="B469" s="258" t="s">
        <v>1688</v>
      </c>
      <c r="C469" s="259">
        <v>121721</v>
      </c>
      <c r="D469" s="258" t="s">
        <v>636</v>
      </c>
      <c r="E469" s="261" t="s">
        <v>1689</v>
      </c>
      <c r="F469" s="262">
        <v>8926000</v>
      </c>
    </row>
    <row r="470" spans="1:6">
      <c r="A470" s="258" t="s">
        <v>1690</v>
      </c>
      <c r="B470" s="258" t="s">
        <v>1691</v>
      </c>
      <c r="C470" s="259">
        <v>448120</v>
      </c>
      <c r="D470" s="260" t="s">
        <v>572</v>
      </c>
      <c r="E470" s="261" t="s">
        <v>1692</v>
      </c>
      <c r="F470" s="262">
        <v>5637000</v>
      </c>
    </row>
    <row r="471" spans="1:6">
      <c r="A471" s="258" t="s">
        <v>1693</v>
      </c>
      <c r="B471" s="258" t="s">
        <v>1694</v>
      </c>
      <c r="C471" s="259">
        <v>134032</v>
      </c>
      <c r="D471" s="260" t="s">
        <v>572</v>
      </c>
      <c r="E471" s="261" t="s">
        <v>1695</v>
      </c>
      <c r="F471" s="262">
        <v>2868000</v>
      </c>
    </row>
    <row r="472" spans="1:6">
      <c r="A472" s="258" t="s">
        <v>1696</v>
      </c>
      <c r="B472" s="258" t="s">
        <v>1697</v>
      </c>
      <c r="C472" s="259">
        <v>134883</v>
      </c>
      <c r="D472" s="260" t="s">
        <v>561</v>
      </c>
      <c r="E472" s="261" t="s">
        <v>1698</v>
      </c>
      <c r="F472" s="262">
        <v>4370000</v>
      </c>
    </row>
    <row r="473" spans="1:6">
      <c r="A473" s="258" t="s">
        <v>1699</v>
      </c>
      <c r="B473" s="258" t="s">
        <v>1700</v>
      </c>
      <c r="C473" s="259">
        <v>100180</v>
      </c>
      <c r="D473" s="260" t="s">
        <v>561</v>
      </c>
      <c r="E473" s="261" t="s">
        <v>1701</v>
      </c>
      <c r="F473" s="262">
        <v>7920000</v>
      </c>
    </row>
    <row r="474" spans="1:6">
      <c r="A474" s="258" t="s">
        <v>1702</v>
      </c>
      <c r="B474" s="258" t="s">
        <v>1703</v>
      </c>
      <c r="C474" s="259">
        <v>100210</v>
      </c>
      <c r="D474" s="260" t="s">
        <v>572</v>
      </c>
      <c r="E474" s="261" t="s">
        <v>1704</v>
      </c>
      <c r="F474" s="262">
        <v>4967000</v>
      </c>
    </row>
    <row r="475" spans="1:6">
      <c r="A475" s="258" t="s">
        <v>1705</v>
      </c>
      <c r="B475" s="258" t="s">
        <v>1706</v>
      </c>
      <c r="C475" s="259">
        <v>100210</v>
      </c>
      <c r="D475" s="260" t="s">
        <v>619</v>
      </c>
      <c r="E475" s="261" t="s">
        <v>1707</v>
      </c>
      <c r="F475" s="262">
        <v>9335000</v>
      </c>
    </row>
    <row r="476" spans="1:6">
      <c r="A476" s="258" t="s">
        <v>1705</v>
      </c>
      <c r="B476" s="258" t="s">
        <v>1708</v>
      </c>
      <c r="C476" s="259">
        <v>100210</v>
      </c>
      <c r="D476" s="260" t="s">
        <v>619</v>
      </c>
      <c r="E476" s="261" t="s">
        <v>1707</v>
      </c>
      <c r="F476" s="262">
        <v>9335000</v>
      </c>
    </row>
    <row r="477" spans="1:6">
      <c r="A477" s="258" t="s">
        <v>1709</v>
      </c>
      <c r="B477" s="258" t="s">
        <v>1710</v>
      </c>
      <c r="C477" s="259">
        <v>425100</v>
      </c>
      <c r="D477" s="260" t="s">
        <v>561</v>
      </c>
      <c r="E477" s="261" t="s">
        <v>1711</v>
      </c>
      <c r="F477" s="262">
        <v>6563000</v>
      </c>
    </row>
    <row r="478" spans="1:6">
      <c r="A478" s="258" t="s">
        <v>1709</v>
      </c>
      <c r="B478" s="258" t="s">
        <v>1712</v>
      </c>
      <c r="C478" s="259">
        <v>449451</v>
      </c>
      <c r="D478" s="260" t="s">
        <v>561</v>
      </c>
      <c r="E478" s="261" t="s">
        <v>1711</v>
      </c>
      <c r="F478" s="262">
        <v>6563000</v>
      </c>
    </row>
    <row r="479" spans="1:6">
      <c r="A479" s="258" t="s">
        <v>1713</v>
      </c>
      <c r="B479" s="258" t="s">
        <v>1714</v>
      </c>
      <c r="C479" s="259">
        <v>425100</v>
      </c>
      <c r="D479" s="260" t="s">
        <v>561</v>
      </c>
      <c r="E479" s="261" t="s">
        <v>1715</v>
      </c>
      <c r="F479" s="262">
        <v>4977000</v>
      </c>
    </row>
    <row r="480" spans="1:6">
      <c r="A480" s="258" t="s">
        <v>1713</v>
      </c>
      <c r="B480" s="258" t="s">
        <v>1710</v>
      </c>
      <c r="C480" s="259">
        <v>425100</v>
      </c>
      <c r="D480" s="260" t="s">
        <v>561</v>
      </c>
      <c r="E480" s="261" t="s">
        <v>1715</v>
      </c>
      <c r="F480" s="262">
        <v>4977000</v>
      </c>
    </row>
    <row r="481" spans="1:6">
      <c r="A481" s="258" t="s">
        <v>1716</v>
      </c>
      <c r="B481" s="258" t="s">
        <v>1717</v>
      </c>
      <c r="C481" s="263" t="s">
        <v>1026</v>
      </c>
      <c r="D481" s="258" t="s">
        <v>1718</v>
      </c>
      <c r="E481" s="261" t="s">
        <v>1719</v>
      </c>
      <c r="F481" s="262">
        <v>3509000</v>
      </c>
    </row>
    <row r="482" spans="1:6">
      <c r="A482" s="258" t="s">
        <v>1720</v>
      </c>
      <c r="B482" s="258" t="s">
        <v>1721</v>
      </c>
      <c r="C482" s="259">
        <v>443120</v>
      </c>
      <c r="D482" s="260" t="s">
        <v>561</v>
      </c>
      <c r="E482" s="261" t="s">
        <v>1722</v>
      </c>
      <c r="F482" s="262">
        <v>2382000</v>
      </c>
    </row>
    <row r="483" spans="1:6">
      <c r="A483" s="258" t="s">
        <v>1723</v>
      </c>
      <c r="B483" s="258" t="s">
        <v>1724</v>
      </c>
      <c r="C483" s="259">
        <v>135101</v>
      </c>
      <c r="D483" s="260" t="s">
        <v>561</v>
      </c>
      <c r="E483" s="261" t="s">
        <v>1725</v>
      </c>
      <c r="F483" s="262">
        <v>9701000</v>
      </c>
    </row>
    <row r="484" spans="1:6">
      <c r="A484" s="258" t="s">
        <v>1726</v>
      </c>
      <c r="B484" s="258" t="s">
        <v>1727</v>
      </c>
      <c r="C484" s="263" t="s">
        <v>1026</v>
      </c>
      <c r="D484" s="258" t="s">
        <v>1728</v>
      </c>
      <c r="E484" s="261" t="s">
        <v>1729</v>
      </c>
      <c r="F484" s="262">
        <v>8950000</v>
      </c>
    </row>
    <row r="485" spans="1:6">
      <c r="A485" s="258" t="s">
        <v>1726</v>
      </c>
      <c r="B485" s="258" t="s">
        <v>1730</v>
      </c>
      <c r="C485" s="259">
        <v>403030</v>
      </c>
      <c r="D485" s="260" t="s">
        <v>561</v>
      </c>
      <c r="E485" s="261" t="s">
        <v>1729</v>
      </c>
      <c r="F485" s="262">
        <v>8950000</v>
      </c>
    </row>
    <row r="486" spans="1:6">
      <c r="A486" s="258" t="s">
        <v>1731</v>
      </c>
      <c r="B486" s="258" t="s">
        <v>1732</v>
      </c>
      <c r="C486" s="259">
        <v>403030</v>
      </c>
      <c r="D486" s="260" t="s">
        <v>561</v>
      </c>
      <c r="E486" s="261" t="s">
        <v>1733</v>
      </c>
      <c r="F486" s="262">
        <v>8667000</v>
      </c>
    </row>
    <row r="487" spans="1:6">
      <c r="A487" s="258" t="s">
        <v>1731</v>
      </c>
      <c r="B487" s="258" t="s">
        <v>1732</v>
      </c>
      <c r="C487" s="259">
        <v>403032</v>
      </c>
      <c r="D487" s="260" t="s">
        <v>561</v>
      </c>
      <c r="E487" s="261" t="s">
        <v>1733</v>
      </c>
      <c r="F487" s="262">
        <v>8667000</v>
      </c>
    </row>
    <row r="488" spans="1:6">
      <c r="A488" s="258" t="s">
        <v>1734</v>
      </c>
      <c r="B488" s="258" t="s">
        <v>1735</v>
      </c>
      <c r="C488" s="259">
        <v>121041</v>
      </c>
      <c r="D488" s="260" t="s">
        <v>565</v>
      </c>
      <c r="E488" s="261" t="s">
        <v>1736</v>
      </c>
      <c r="F488" s="262">
        <v>9389000</v>
      </c>
    </row>
    <row r="489" spans="1:6">
      <c r="A489" s="258" t="s">
        <v>1737</v>
      </c>
      <c r="B489" s="258" t="s">
        <v>1738</v>
      </c>
      <c r="C489" s="259">
        <v>135885</v>
      </c>
      <c r="D489" s="260" t="s">
        <v>561</v>
      </c>
      <c r="E489" s="261" t="s">
        <v>1739</v>
      </c>
      <c r="F489" s="262">
        <v>7802000</v>
      </c>
    </row>
    <row r="490" spans="1:6">
      <c r="A490" s="258" t="s">
        <v>1740</v>
      </c>
      <c r="B490" s="258" t="s">
        <v>1741</v>
      </c>
      <c r="C490" s="259">
        <v>431848</v>
      </c>
      <c r="D490" s="260" t="s">
        <v>561</v>
      </c>
      <c r="E490" s="261" t="s">
        <v>1742</v>
      </c>
      <c r="F490" s="262">
        <v>7074000</v>
      </c>
    </row>
    <row r="491" spans="1:6">
      <c r="A491" s="258" t="s">
        <v>1743</v>
      </c>
      <c r="B491" s="258" t="s">
        <v>1744</v>
      </c>
      <c r="C491" s="263" t="s">
        <v>1026</v>
      </c>
      <c r="D491" s="258" t="s">
        <v>1745</v>
      </c>
      <c r="E491" s="261" t="s">
        <v>1746</v>
      </c>
      <c r="F491" s="262">
        <v>3414000</v>
      </c>
    </row>
    <row r="492" spans="1:6">
      <c r="A492" s="258" t="s">
        <v>1747</v>
      </c>
      <c r="B492" s="258" t="s">
        <v>1748</v>
      </c>
      <c r="C492" s="259">
        <v>100845</v>
      </c>
      <c r="D492" s="260" t="s">
        <v>572</v>
      </c>
      <c r="E492" s="261" t="s">
        <v>1749</v>
      </c>
      <c r="F492" s="262">
        <v>436000</v>
      </c>
    </row>
    <row r="493" spans="1:6">
      <c r="A493" s="258" t="s">
        <v>1747</v>
      </c>
      <c r="B493" s="258" t="s">
        <v>1748</v>
      </c>
      <c r="C493" s="259">
        <v>100845</v>
      </c>
      <c r="D493" s="260" t="s">
        <v>572</v>
      </c>
      <c r="E493" s="261" t="s">
        <v>1749</v>
      </c>
      <c r="F493" s="262">
        <v>436000</v>
      </c>
    </row>
    <row r="494" spans="1:6">
      <c r="A494" s="258" t="s">
        <v>1750</v>
      </c>
      <c r="B494" s="258" t="s">
        <v>1751</v>
      </c>
      <c r="C494" s="263" t="s">
        <v>1026</v>
      </c>
      <c r="D494" s="258" t="s">
        <v>1752</v>
      </c>
      <c r="E494" s="261" t="s">
        <v>1753</v>
      </c>
      <c r="F494" s="262">
        <v>6958000</v>
      </c>
    </row>
    <row r="495" spans="1:6">
      <c r="A495" s="258" t="s">
        <v>1754</v>
      </c>
      <c r="B495" s="258" t="s">
        <v>1755</v>
      </c>
      <c r="C495" s="259">
        <v>445040</v>
      </c>
      <c r="D495" s="260" t="s">
        <v>561</v>
      </c>
      <c r="E495" s="261" t="s">
        <v>1756</v>
      </c>
      <c r="F495" s="262">
        <v>315000</v>
      </c>
    </row>
    <row r="496" spans="1:6">
      <c r="A496" s="258" t="s">
        <v>1757</v>
      </c>
      <c r="B496" s="258" t="s">
        <v>1758</v>
      </c>
      <c r="C496" s="259">
        <v>330836</v>
      </c>
      <c r="D496" s="260" t="s">
        <v>561</v>
      </c>
      <c r="E496" s="261" t="s">
        <v>1759</v>
      </c>
      <c r="F496" s="262">
        <v>7304000</v>
      </c>
    </row>
    <row r="497" spans="1:6">
      <c r="A497" s="258" t="s">
        <v>1760</v>
      </c>
      <c r="B497" s="258" t="s">
        <v>1761</v>
      </c>
      <c r="C497" s="259">
        <v>405310</v>
      </c>
      <c r="D497" s="260" t="s">
        <v>565</v>
      </c>
      <c r="E497" s="261" t="s">
        <v>1762</v>
      </c>
      <c r="F497" s="262">
        <v>492000</v>
      </c>
    </row>
    <row r="498" spans="1:6">
      <c r="A498" s="258" t="s">
        <v>1763</v>
      </c>
      <c r="B498" s="258" t="s">
        <v>1764</v>
      </c>
      <c r="C498" s="263" t="s">
        <v>1026</v>
      </c>
      <c r="D498" s="258" t="s">
        <v>1280</v>
      </c>
      <c r="E498" s="261" t="s">
        <v>1765</v>
      </c>
      <c r="F498" s="262">
        <v>4810000</v>
      </c>
    </row>
    <row r="499" spans="1:6">
      <c r="A499" s="258" t="s">
        <v>1766</v>
      </c>
      <c r="B499" s="258" t="s">
        <v>1767</v>
      </c>
      <c r="C499" s="259">
        <v>156849</v>
      </c>
      <c r="D499" s="258" t="s">
        <v>636</v>
      </c>
      <c r="E499" s="261" t="s">
        <v>1768</v>
      </c>
      <c r="F499" s="262">
        <v>5808000</v>
      </c>
    </row>
    <row r="500" spans="1:6">
      <c r="A500" s="258" t="s">
        <v>1769</v>
      </c>
      <c r="B500" s="258" t="s">
        <v>1770</v>
      </c>
      <c r="C500" s="259">
        <v>130841</v>
      </c>
      <c r="D500" s="258" t="s">
        <v>636</v>
      </c>
      <c r="E500" s="261" t="s">
        <v>1606</v>
      </c>
      <c r="F500" s="262">
        <v>2884000</v>
      </c>
    </row>
    <row r="501" spans="1:6">
      <c r="A501" s="258" t="s">
        <v>1771</v>
      </c>
      <c r="B501" s="258" t="s">
        <v>1772</v>
      </c>
      <c r="C501" s="259">
        <v>413853</v>
      </c>
      <c r="D501" s="258" t="s">
        <v>1773</v>
      </c>
      <c r="E501" s="261" t="s">
        <v>1774</v>
      </c>
      <c r="F501" s="262">
        <v>3663000</v>
      </c>
    </row>
    <row r="502" spans="1:6">
      <c r="A502" s="258" t="s">
        <v>1771</v>
      </c>
      <c r="B502" s="258" t="s">
        <v>1775</v>
      </c>
      <c r="C502" s="259">
        <v>135280</v>
      </c>
      <c r="D502" s="258" t="s">
        <v>1776</v>
      </c>
      <c r="E502" s="261" t="s">
        <v>1774</v>
      </c>
      <c r="F502" s="262">
        <v>3663000</v>
      </c>
    </row>
    <row r="503" spans="1:6">
      <c r="A503" s="258" t="s">
        <v>1771</v>
      </c>
      <c r="B503" s="258" t="s">
        <v>1777</v>
      </c>
      <c r="C503" s="263" t="s">
        <v>1026</v>
      </c>
      <c r="D503" s="258" t="s">
        <v>1778</v>
      </c>
      <c r="E503" s="261" t="s">
        <v>1774</v>
      </c>
      <c r="F503" s="262">
        <v>2175000</v>
      </c>
    </row>
    <row r="504" spans="1:6">
      <c r="A504" s="258" t="s">
        <v>1779</v>
      </c>
      <c r="B504" s="258" t="s">
        <v>1780</v>
      </c>
      <c r="C504" s="259">
        <v>445931</v>
      </c>
      <c r="D504" s="260" t="s">
        <v>572</v>
      </c>
      <c r="E504" s="261" t="s">
        <v>1781</v>
      </c>
      <c r="F504" s="262">
        <v>1224000</v>
      </c>
    </row>
    <row r="505" spans="1:6">
      <c r="A505" s="258" t="s">
        <v>1782</v>
      </c>
      <c r="B505" s="258" t="s">
        <v>1783</v>
      </c>
      <c r="C505" s="259">
        <v>451843</v>
      </c>
      <c r="D505" s="260" t="s">
        <v>561</v>
      </c>
      <c r="E505" s="261" t="s">
        <v>1784</v>
      </c>
      <c r="F505" s="262">
        <v>1214000</v>
      </c>
    </row>
    <row r="506" spans="1:6">
      <c r="A506" s="258" t="s">
        <v>1782</v>
      </c>
      <c r="B506" s="258" t="s">
        <v>1783</v>
      </c>
      <c r="C506" s="259">
        <v>451843</v>
      </c>
      <c r="D506" s="260" t="s">
        <v>561</v>
      </c>
      <c r="E506" s="261" t="s">
        <v>1784</v>
      </c>
      <c r="F506" s="262">
        <v>1214000</v>
      </c>
    </row>
    <row r="507" spans="1:6">
      <c r="A507" s="258" t="s">
        <v>1785</v>
      </c>
      <c r="B507" s="258" t="s">
        <v>1786</v>
      </c>
      <c r="C507" s="259">
        <v>110723</v>
      </c>
      <c r="D507" s="260" t="s">
        <v>561</v>
      </c>
      <c r="E507" s="261" t="s">
        <v>1787</v>
      </c>
      <c r="F507" s="262">
        <v>3374000</v>
      </c>
    </row>
    <row r="508" spans="1:6">
      <c r="A508" s="258" t="s">
        <v>1788</v>
      </c>
      <c r="B508" s="258" t="s">
        <v>1789</v>
      </c>
      <c r="C508" s="259">
        <v>135714</v>
      </c>
      <c r="D508" s="260" t="s">
        <v>561</v>
      </c>
      <c r="E508" s="261" t="s">
        <v>1790</v>
      </c>
      <c r="F508" s="262">
        <v>4647000</v>
      </c>
    </row>
    <row r="509" spans="1:6">
      <c r="A509" s="258" t="s">
        <v>1791</v>
      </c>
      <c r="B509" s="258" t="s">
        <v>1792</v>
      </c>
      <c r="C509" s="259">
        <v>135731</v>
      </c>
      <c r="D509" s="260" t="s">
        <v>561</v>
      </c>
      <c r="E509" s="261" t="s">
        <v>1793</v>
      </c>
      <c r="F509" s="262">
        <v>8992000</v>
      </c>
    </row>
    <row r="510" spans="1:6">
      <c r="A510" s="258" t="s">
        <v>1794</v>
      </c>
      <c r="B510" s="258" t="s">
        <v>1795</v>
      </c>
      <c r="C510" s="259">
        <v>150879</v>
      </c>
      <c r="D510" s="260" t="s">
        <v>619</v>
      </c>
      <c r="E510" s="261" t="s">
        <v>1796</v>
      </c>
      <c r="F510" s="262">
        <v>3693000</v>
      </c>
    </row>
    <row r="511" spans="1:6">
      <c r="A511" s="258" t="s">
        <v>1797</v>
      </c>
      <c r="B511" s="258" t="s">
        <v>1798</v>
      </c>
      <c r="C511" s="259">
        <v>135826</v>
      </c>
      <c r="D511" s="260" t="s">
        <v>572</v>
      </c>
      <c r="E511" s="261" t="s">
        <v>1799</v>
      </c>
      <c r="F511" s="262">
        <v>8567000</v>
      </c>
    </row>
    <row r="512" spans="1:6">
      <c r="A512" s="258" t="s">
        <v>1800</v>
      </c>
      <c r="B512" s="258" t="s">
        <v>1801</v>
      </c>
      <c r="C512" s="259">
        <v>425110</v>
      </c>
      <c r="D512" s="260" t="s">
        <v>565</v>
      </c>
      <c r="E512" s="261" t="s">
        <v>1802</v>
      </c>
      <c r="F512" s="262">
        <v>195000</v>
      </c>
    </row>
    <row r="513" spans="1:6">
      <c r="A513" s="258" t="s">
        <v>1803</v>
      </c>
      <c r="B513" s="258" t="s">
        <v>1804</v>
      </c>
      <c r="C513" s="259">
        <v>138160</v>
      </c>
      <c r="D513" s="260" t="s">
        <v>572</v>
      </c>
      <c r="E513" s="261" t="s">
        <v>1805</v>
      </c>
      <c r="F513" s="262">
        <v>9246000</v>
      </c>
    </row>
    <row r="514" spans="1:6">
      <c r="A514" s="258" t="s">
        <v>1806</v>
      </c>
      <c r="B514" s="258" t="s">
        <v>1807</v>
      </c>
      <c r="C514" s="259">
        <v>404250</v>
      </c>
      <c r="D514" s="260" t="s">
        <v>572</v>
      </c>
      <c r="E514" s="261" t="s">
        <v>1808</v>
      </c>
      <c r="F514" s="262">
        <v>5065000</v>
      </c>
    </row>
    <row r="515" spans="1:6">
      <c r="A515" s="258" t="s">
        <v>1809</v>
      </c>
      <c r="B515" s="258" t="s">
        <v>1810</v>
      </c>
      <c r="C515" s="259">
        <v>135984</v>
      </c>
      <c r="D515" s="260" t="s">
        <v>572</v>
      </c>
      <c r="E515" s="261" t="s">
        <v>1811</v>
      </c>
      <c r="F515" s="262">
        <v>397000</v>
      </c>
    </row>
    <row r="516" spans="1:6">
      <c r="A516" s="258" t="s">
        <v>1812</v>
      </c>
      <c r="B516" s="258" t="s">
        <v>1813</v>
      </c>
      <c r="C516" s="259">
        <v>445811</v>
      </c>
      <c r="D516" s="260" t="s">
        <v>561</v>
      </c>
      <c r="E516" s="261" t="s">
        <v>1814</v>
      </c>
      <c r="F516" s="262">
        <v>6122000</v>
      </c>
    </row>
    <row r="517" spans="1:6">
      <c r="A517" s="258" t="s">
        <v>1812</v>
      </c>
      <c r="B517" s="258" t="s">
        <v>1815</v>
      </c>
      <c r="C517" s="259">
        <v>455811</v>
      </c>
      <c r="D517" s="260" t="s">
        <v>561</v>
      </c>
      <c r="E517" s="261" t="s">
        <v>1814</v>
      </c>
      <c r="F517" s="262">
        <v>6122000</v>
      </c>
    </row>
    <row r="518" spans="1:6">
      <c r="A518" s="258" t="s">
        <v>1816</v>
      </c>
      <c r="B518" s="258" t="s">
        <v>1817</v>
      </c>
      <c r="C518" s="259">
        <v>456843</v>
      </c>
      <c r="D518" s="260" t="s">
        <v>561</v>
      </c>
      <c r="E518" s="261" t="s">
        <v>1818</v>
      </c>
      <c r="F518" s="262">
        <v>3856000</v>
      </c>
    </row>
    <row r="519" spans="1:6">
      <c r="A519" s="258" t="s">
        <v>1819</v>
      </c>
      <c r="B519" s="258" t="s">
        <v>1820</v>
      </c>
      <c r="C519" s="259">
        <v>425833</v>
      </c>
      <c r="D519" s="260" t="s">
        <v>565</v>
      </c>
      <c r="E519" s="261" t="s">
        <v>1821</v>
      </c>
      <c r="F519" s="262">
        <v>9735000</v>
      </c>
    </row>
    <row r="520" spans="1:6">
      <c r="A520" s="258" t="s">
        <v>1822</v>
      </c>
      <c r="B520" s="258" t="s">
        <v>1823</v>
      </c>
      <c r="C520" s="259">
        <v>135080</v>
      </c>
      <c r="D520" s="260" t="s">
        <v>619</v>
      </c>
      <c r="E520" s="261" t="s">
        <v>1824</v>
      </c>
      <c r="F520" s="262">
        <v>6850000</v>
      </c>
    </row>
    <row r="521" spans="1:6">
      <c r="A521" s="258" t="s">
        <v>1825</v>
      </c>
      <c r="B521" s="258" t="s">
        <v>1826</v>
      </c>
      <c r="C521" s="259">
        <v>413851</v>
      </c>
      <c r="D521" s="260" t="s">
        <v>561</v>
      </c>
      <c r="E521" s="261" t="s">
        <v>1827</v>
      </c>
      <c r="F521" s="262">
        <v>4735000</v>
      </c>
    </row>
    <row r="522" spans="1:6">
      <c r="A522" s="258" t="s">
        <v>1828</v>
      </c>
      <c r="B522" s="258" t="s">
        <v>1829</v>
      </c>
      <c r="C522" s="259">
        <v>152768</v>
      </c>
      <c r="D522" s="260" t="s">
        <v>572</v>
      </c>
      <c r="E522" s="261" t="s">
        <v>1830</v>
      </c>
      <c r="F522" s="262">
        <v>9673000</v>
      </c>
    </row>
    <row r="523" spans="1:6">
      <c r="A523" s="258" t="s">
        <v>1831</v>
      </c>
      <c r="B523" s="258" t="s">
        <v>1832</v>
      </c>
      <c r="C523" s="259">
        <v>413853</v>
      </c>
      <c r="D523" s="260" t="s">
        <v>572</v>
      </c>
      <c r="E523" s="261" t="s">
        <v>1833</v>
      </c>
      <c r="F523" s="262">
        <v>4024000</v>
      </c>
    </row>
    <row r="524" spans="1:6">
      <c r="A524" s="258" t="s">
        <v>1834</v>
      </c>
      <c r="B524" s="258" t="s">
        <v>1835</v>
      </c>
      <c r="C524" s="259">
        <v>100760</v>
      </c>
      <c r="D524" s="260" t="s">
        <v>619</v>
      </c>
      <c r="E524" s="261" t="s">
        <v>1836</v>
      </c>
      <c r="F524" s="262">
        <v>4638000</v>
      </c>
    </row>
    <row r="525" spans="1:6">
      <c r="A525" s="258" t="s">
        <v>1837</v>
      </c>
      <c r="B525" s="258" t="s">
        <v>1838</v>
      </c>
      <c r="C525" s="259">
        <v>430849</v>
      </c>
      <c r="D525" s="260" t="s">
        <v>572</v>
      </c>
      <c r="E525" s="261" t="s">
        <v>1839</v>
      </c>
      <c r="F525" s="262">
        <v>6392000</v>
      </c>
    </row>
    <row r="526" spans="1:6">
      <c r="A526" s="258" t="s">
        <v>1840</v>
      </c>
      <c r="B526" s="258" t="s">
        <v>1841</v>
      </c>
      <c r="C526" s="259">
        <v>443270</v>
      </c>
      <c r="D526" s="260" t="s">
        <v>572</v>
      </c>
      <c r="E526" s="261" t="s">
        <v>1842</v>
      </c>
      <c r="F526" s="262">
        <v>5906000</v>
      </c>
    </row>
    <row r="527" spans="1:6">
      <c r="A527" s="258" t="s">
        <v>1843</v>
      </c>
      <c r="B527" s="258" t="s">
        <v>1844</v>
      </c>
      <c r="C527" s="263" t="s">
        <v>1026</v>
      </c>
      <c r="D527" s="258" t="s">
        <v>1845</v>
      </c>
      <c r="E527" s="261" t="s">
        <v>1846</v>
      </c>
      <c r="F527" s="262">
        <v>9162000</v>
      </c>
    </row>
    <row r="528" spans="1:6">
      <c r="A528" s="258" t="s">
        <v>1847</v>
      </c>
      <c r="B528" s="258" t="s">
        <v>1848</v>
      </c>
      <c r="C528" s="263" t="s">
        <v>1026</v>
      </c>
      <c r="D528" s="258" t="s">
        <v>1304</v>
      </c>
      <c r="E528" s="261" t="s">
        <v>1849</v>
      </c>
      <c r="F528" s="262">
        <v>4877000</v>
      </c>
    </row>
    <row r="529" spans="1:6">
      <c r="A529" s="258" t="s">
        <v>1850</v>
      </c>
      <c r="B529" s="258" t="s">
        <v>1851</v>
      </c>
      <c r="C529" s="263" t="s">
        <v>1026</v>
      </c>
      <c r="D529" s="258" t="s">
        <v>1852</v>
      </c>
      <c r="E529" s="261" t="s">
        <v>1853</v>
      </c>
      <c r="F529" s="262">
        <v>5204000</v>
      </c>
    </row>
    <row r="530" spans="1:6">
      <c r="A530" s="258" t="s">
        <v>1854</v>
      </c>
      <c r="B530" s="258" t="s">
        <v>1855</v>
      </c>
      <c r="C530" s="263" t="s">
        <v>1026</v>
      </c>
      <c r="D530" s="258" t="s">
        <v>1856</v>
      </c>
      <c r="E530" s="261" t="s">
        <v>1857</v>
      </c>
      <c r="F530" s="262">
        <v>2909000</v>
      </c>
    </row>
    <row r="531" spans="1:6">
      <c r="A531" s="258" t="s">
        <v>1858</v>
      </c>
      <c r="B531" s="258" t="s">
        <v>1859</v>
      </c>
      <c r="C531" s="259">
        <v>425100</v>
      </c>
      <c r="D531" s="258" t="s">
        <v>1860</v>
      </c>
      <c r="E531" s="261" t="s">
        <v>1861</v>
      </c>
      <c r="F531" s="262">
        <v>7202000</v>
      </c>
    </row>
    <row r="532" spans="1:6">
      <c r="A532" s="258" t="s">
        <v>1862</v>
      </c>
      <c r="B532" s="258" t="s">
        <v>1863</v>
      </c>
      <c r="C532" s="259">
        <v>463050</v>
      </c>
      <c r="D532" s="260" t="s">
        <v>565</v>
      </c>
      <c r="E532" s="261" t="s">
        <v>1864</v>
      </c>
      <c r="F532" s="262">
        <v>4844000</v>
      </c>
    </row>
    <row r="533" spans="1:6">
      <c r="A533" s="258" t="s">
        <v>1865</v>
      </c>
      <c r="B533" s="258" t="s">
        <v>1866</v>
      </c>
      <c r="C533" s="263" t="s">
        <v>1026</v>
      </c>
      <c r="D533" s="258" t="s">
        <v>1867</v>
      </c>
      <c r="E533" s="261" t="s">
        <v>1868</v>
      </c>
      <c r="F533" s="262">
        <v>2435000</v>
      </c>
    </row>
    <row r="534" spans="1:6">
      <c r="A534" s="258" t="s">
        <v>1869</v>
      </c>
      <c r="B534" s="258" t="s">
        <v>1870</v>
      </c>
      <c r="C534" s="259">
        <v>120713</v>
      </c>
      <c r="D534" s="260" t="s">
        <v>565</v>
      </c>
      <c r="E534" s="261" t="s">
        <v>1871</v>
      </c>
      <c r="F534" s="262">
        <v>1123000</v>
      </c>
    </row>
    <row r="535" spans="1:6">
      <c r="A535" s="258" t="s">
        <v>1869</v>
      </c>
      <c r="B535" s="258" t="s">
        <v>1872</v>
      </c>
      <c r="C535" s="263" t="s">
        <v>1026</v>
      </c>
      <c r="D535" s="258" t="s">
        <v>1728</v>
      </c>
      <c r="E535" s="261" t="s">
        <v>1871</v>
      </c>
      <c r="F535" s="262">
        <v>1123000</v>
      </c>
    </row>
    <row r="536" spans="1:6">
      <c r="A536" s="258" t="s">
        <v>1869</v>
      </c>
      <c r="B536" s="258" t="s">
        <v>1873</v>
      </c>
      <c r="C536" s="263" t="s">
        <v>1026</v>
      </c>
      <c r="D536" s="258" t="s">
        <v>1874</v>
      </c>
      <c r="E536" s="261" t="s">
        <v>1871</v>
      </c>
      <c r="F536" s="262">
        <v>8783000</v>
      </c>
    </row>
    <row r="537" spans="1:6">
      <c r="A537" s="258" t="s">
        <v>1875</v>
      </c>
      <c r="B537" s="258" t="s">
        <v>1876</v>
      </c>
      <c r="C537" s="259">
        <v>137802</v>
      </c>
      <c r="D537" s="260" t="s">
        <v>561</v>
      </c>
      <c r="E537" s="261" t="s">
        <v>1877</v>
      </c>
      <c r="F537" s="262">
        <v>252000</v>
      </c>
    </row>
    <row r="538" spans="1:6">
      <c r="A538" s="258" t="s">
        <v>1875</v>
      </c>
      <c r="B538" s="258" t="s">
        <v>1876</v>
      </c>
      <c r="C538" s="263" t="s">
        <v>1026</v>
      </c>
      <c r="D538" s="258" t="s">
        <v>1878</v>
      </c>
      <c r="E538" s="261" t="s">
        <v>1877</v>
      </c>
      <c r="F538" s="262">
        <v>252000</v>
      </c>
    </row>
    <row r="539" spans="1:6">
      <c r="A539" s="258" t="s">
        <v>1875</v>
      </c>
      <c r="B539" s="258" t="s">
        <v>1876</v>
      </c>
      <c r="C539" s="259">
        <v>137802</v>
      </c>
      <c r="D539" s="258" t="s">
        <v>636</v>
      </c>
      <c r="E539" s="261" t="s">
        <v>1877</v>
      </c>
      <c r="F539" s="262">
        <v>9483000</v>
      </c>
    </row>
    <row r="540" spans="1:6">
      <c r="A540" s="258" t="s">
        <v>1879</v>
      </c>
      <c r="B540" s="258" t="s">
        <v>1880</v>
      </c>
      <c r="C540" s="259">
        <v>121849</v>
      </c>
      <c r="D540" s="258" t="s">
        <v>636</v>
      </c>
      <c r="E540" s="261" t="s">
        <v>1881</v>
      </c>
      <c r="F540" s="262">
        <v>9534000</v>
      </c>
    </row>
    <row r="541" spans="1:6">
      <c r="A541" s="258" t="s">
        <v>1882</v>
      </c>
      <c r="B541" s="258" t="s">
        <v>1883</v>
      </c>
      <c r="C541" s="259">
        <v>405800</v>
      </c>
      <c r="D541" s="260" t="s">
        <v>561</v>
      </c>
      <c r="E541" s="261" t="s">
        <v>1884</v>
      </c>
      <c r="F541" s="262">
        <v>3825000</v>
      </c>
    </row>
    <row r="542" spans="1:6">
      <c r="A542" s="258" t="s">
        <v>1885</v>
      </c>
      <c r="B542" s="258" t="s">
        <v>1886</v>
      </c>
      <c r="C542" s="263" t="s">
        <v>1026</v>
      </c>
      <c r="D542" s="258" t="s">
        <v>1371</v>
      </c>
      <c r="E542" s="261" t="s">
        <v>1887</v>
      </c>
      <c r="F542" s="262">
        <v>2762000</v>
      </c>
    </row>
    <row r="543" spans="1:6">
      <c r="A543" s="258" t="s">
        <v>1888</v>
      </c>
      <c r="B543" s="258" t="s">
        <v>1889</v>
      </c>
      <c r="C543" s="259">
        <v>110110</v>
      </c>
      <c r="D543" s="260" t="s">
        <v>572</v>
      </c>
      <c r="E543" s="261" t="s">
        <v>1890</v>
      </c>
      <c r="F543" s="262">
        <v>1675000</v>
      </c>
    </row>
    <row r="544" spans="1:6">
      <c r="A544" s="258" t="s">
        <v>1891</v>
      </c>
      <c r="B544" s="258" t="s">
        <v>1892</v>
      </c>
      <c r="C544" s="263" t="s">
        <v>1026</v>
      </c>
      <c r="D544" s="258" t="s">
        <v>1304</v>
      </c>
      <c r="E544" s="261" t="s">
        <v>1893</v>
      </c>
      <c r="F544" s="262">
        <v>6102000</v>
      </c>
    </row>
    <row r="545" spans="1:6">
      <c r="A545" s="258" t="s">
        <v>1894</v>
      </c>
      <c r="B545" s="258" t="s">
        <v>1895</v>
      </c>
      <c r="C545" s="259">
        <v>137872</v>
      </c>
      <c r="D545" s="260" t="s">
        <v>572</v>
      </c>
      <c r="E545" s="261" t="s">
        <v>1896</v>
      </c>
      <c r="F545" s="262">
        <v>858000</v>
      </c>
    </row>
    <row r="546" spans="1:6">
      <c r="A546" s="258" t="s">
        <v>1897</v>
      </c>
      <c r="B546" s="258" t="s">
        <v>1898</v>
      </c>
      <c r="C546" s="259">
        <v>120280</v>
      </c>
      <c r="D546" s="258" t="s">
        <v>1899</v>
      </c>
      <c r="E546" s="261" t="s">
        <v>1900</v>
      </c>
      <c r="F546" s="262">
        <v>6294000</v>
      </c>
    </row>
    <row r="547" spans="1:6">
      <c r="A547" s="258" t="s">
        <v>1901</v>
      </c>
      <c r="B547" s="258" t="s">
        <v>1902</v>
      </c>
      <c r="C547" s="263" t="s">
        <v>1026</v>
      </c>
      <c r="D547" s="258" t="s">
        <v>1054</v>
      </c>
      <c r="E547" s="261" t="s">
        <v>1903</v>
      </c>
      <c r="F547" s="262">
        <v>3818000</v>
      </c>
    </row>
    <row r="548" spans="1:6">
      <c r="A548" s="258" t="s">
        <v>1904</v>
      </c>
      <c r="B548" s="258" t="s">
        <v>1905</v>
      </c>
      <c r="C548" s="263" t="s">
        <v>1026</v>
      </c>
      <c r="D548" s="260" t="s">
        <v>565</v>
      </c>
      <c r="E548" s="261" t="s">
        <v>1906</v>
      </c>
      <c r="F548" s="262">
        <v>7746000</v>
      </c>
    </row>
    <row r="549" spans="1:6">
      <c r="A549" s="258" t="s">
        <v>1907</v>
      </c>
      <c r="B549" s="258" t="s">
        <v>1908</v>
      </c>
      <c r="C549" s="259">
        <v>137893</v>
      </c>
      <c r="D549" s="260" t="s">
        <v>561</v>
      </c>
      <c r="E549" s="261" t="s">
        <v>1909</v>
      </c>
      <c r="F549" s="262">
        <v>539000</v>
      </c>
    </row>
    <row r="550" spans="1:6">
      <c r="A550" s="258" t="s">
        <v>1910</v>
      </c>
      <c r="B550" s="258" t="s">
        <v>1911</v>
      </c>
      <c r="C550" s="259">
        <v>465250</v>
      </c>
      <c r="D550" s="260" t="s">
        <v>561</v>
      </c>
      <c r="E550" s="261" t="s">
        <v>1912</v>
      </c>
      <c r="F550" s="262">
        <v>432000</v>
      </c>
    </row>
    <row r="551" spans="1:6">
      <c r="A551" s="258" t="s">
        <v>1913</v>
      </c>
      <c r="B551" s="258" t="s">
        <v>1914</v>
      </c>
      <c r="C551" s="259">
        <v>429933</v>
      </c>
      <c r="D551" s="260" t="s">
        <v>572</v>
      </c>
      <c r="E551" s="261" t="s">
        <v>1915</v>
      </c>
      <c r="F551" s="262">
        <v>6534000</v>
      </c>
    </row>
    <row r="552" spans="1:6">
      <c r="A552" s="258" t="s">
        <v>1916</v>
      </c>
      <c r="B552" s="258" t="s">
        <v>1917</v>
      </c>
      <c r="C552" s="263" t="s">
        <v>1026</v>
      </c>
      <c r="D552" s="258" t="s">
        <v>1371</v>
      </c>
      <c r="E552" s="261" t="s">
        <v>1918</v>
      </c>
      <c r="F552" s="262">
        <v>2951000</v>
      </c>
    </row>
    <row r="553" spans="1:6">
      <c r="A553" s="258" t="s">
        <v>1919</v>
      </c>
      <c r="B553" s="258" t="s">
        <v>1920</v>
      </c>
      <c r="C553" s="263" t="s">
        <v>1026</v>
      </c>
      <c r="D553" s="258" t="s">
        <v>1280</v>
      </c>
      <c r="E553" s="261" t="s">
        <v>1921</v>
      </c>
      <c r="F553" s="262">
        <v>3704000</v>
      </c>
    </row>
    <row r="554" spans="1:6">
      <c r="A554" s="258" t="s">
        <v>1922</v>
      </c>
      <c r="B554" s="258" t="s">
        <v>1923</v>
      </c>
      <c r="C554" s="259">
        <v>110703</v>
      </c>
      <c r="D554" s="260" t="s">
        <v>619</v>
      </c>
      <c r="E554" s="261" t="s">
        <v>1924</v>
      </c>
      <c r="F554" s="262">
        <v>1965000</v>
      </c>
    </row>
    <row r="555" spans="1:6">
      <c r="A555" s="258" t="s">
        <v>1925</v>
      </c>
      <c r="B555" s="258" t="s">
        <v>1926</v>
      </c>
      <c r="C555" s="259">
        <v>425110</v>
      </c>
      <c r="D555" s="260" t="s">
        <v>561</v>
      </c>
      <c r="E555" s="261" t="s">
        <v>1927</v>
      </c>
      <c r="F555" s="262">
        <v>2510000</v>
      </c>
    </row>
    <row r="556" spans="1:6">
      <c r="A556" s="258" t="s">
        <v>1928</v>
      </c>
      <c r="B556" s="258" t="s">
        <v>1929</v>
      </c>
      <c r="C556" s="263" t="s">
        <v>1026</v>
      </c>
      <c r="D556" s="258" t="s">
        <v>1280</v>
      </c>
      <c r="E556" s="261" t="s">
        <v>1930</v>
      </c>
      <c r="F556" s="262">
        <v>4640000</v>
      </c>
    </row>
    <row r="557" spans="1:6">
      <c r="A557" s="258" t="s">
        <v>1931</v>
      </c>
      <c r="B557" s="258" t="s">
        <v>1932</v>
      </c>
      <c r="C557" s="259">
        <v>150994</v>
      </c>
      <c r="D557" s="260" t="s">
        <v>572</v>
      </c>
      <c r="E557" s="261" t="s">
        <v>1933</v>
      </c>
      <c r="F557" s="262">
        <v>6099000</v>
      </c>
    </row>
    <row r="558" spans="1:6">
      <c r="A558" s="258" t="s">
        <v>1934</v>
      </c>
      <c r="B558" s="258" t="s">
        <v>1935</v>
      </c>
      <c r="C558" s="263" t="s">
        <v>1026</v>
      </c>
      <c r="D558" s="258" t="s">
        <v>1304</v>
      </c>
      <c r="E558" s="261" t="s">
        <v>1936</v>
      </c>
      <c r="F558" s="262">
        <v>2451000</v>
      </c>
    </row>
    <row r="559" spans="1:6">
      <c r="A559" s="258" t="s">
        <v>1934</v>
      </c>
      <c r="B559" s="258" t="s">
        <v>1937</v>
      </c>
      <c r="C559" s="259">
        <v>472845</v>
      </c>
      <c r="D559" s="260" t="s">
        <v>565</v>
      </c>
      <c r="E559" s="261" t="s">
        <v>1938</v>
      </c>
      <c r="F559" s="262">
        <v>2451000</v>
      </c>
    </row>
    <row r="560" spans="1:6">
      <c r="A560" s="258" t="s">
        <v>1939</v>
      </c>
      <c r="B560" s="258" t="s">
        <v>1940</v>
      </c>
      <c r="C560" s="259">
        <v>132010</v>
      </c>
      <c r="D560" s="260" t="s">
        <v>572</v>
      </c>
      <c r="E560" s="261" t="s">
        <v>1941</v>
      </c>
      <c r="F560" s="262">
        <v>1546000</v>
      </c>
    </row>
    <row r="561" spans="1:6">
      <c r="A561" s="258" t="s">
        <v>1939</v>
      </c>
      <c r="B561" s="258" t="s">
        <v>1940</v>
      </c>
      <c r="C561" s="259">
        <v>132010</v>
      </c>
      <c r="D561" s="260" t="s">
        <v>572</v>
      </c>
      <c r="E561" s="261" t="s">
        <v>1941</v>
      </c>
      <c r="F561" s="262">
        <v>1546000</v>
      </c>
    </row>
    <row r="562" spans="1:6">
      <c r="A562" s="258" t="s">
        <v>1942</v>
      </c>
      <c r="B562" s="258" t="s">
        <v>1943</v>
      </c>
      <c r="C562" s="259">
        <v>110077</v>
      </c>
      <c r="D562" s="260" t="s">
        <v>619</v>
      </c>
      <c r="E562" s="261" t="s">
        <v>1944</v>
      </c>
      <c r="F562" s="262">
        <v>3414000</v>
      </c>
    </row>
    <row r="563" spans="1:6">
      <c r="A563" s="258" t="s">
        <v>1945</v>
      </c>
      <c r="B563" s="258" t="s">
        <v>1946</v>
      </c>
      <c r="C563" s="259">
        <v>135784</v>
      </c>
      <c r="D563" s="260" t="s">
        <v>619</v>
      </c>
      <c r="E563" s="261" t="s">
        <v>1947</v>
      </c>
      <c r="F563" s="262">
        <v>3502000</v>
      </c>
    </row>
    <row r="564" spans="1:6">
      <c r="A564" s="258" t="s">
        <v>1948</v>
      </c>
      <c r="B564" s="258" t="s">
        <v>1949</v>
      </c>
      <c r="C564" s="263" t="s">
        <v>1026</v>
      </c>
      <c r="D564" s="258" t="s">
        <v>1950</v>
      </c>
      <c r="E564" s="261" t="s">
        <v>1951</v>
      </c>
      <c r="F564" s="262">
        <v>3476000</v>
      </c>
    </row>
    <row r="565" spans="1:6">
      <c r="A565" s="258" t="s">
        <v>1952</v>
      </c>
      <c r="B565" s="258" t="s">
        <v>1953</v>
      </c>
      <c r="C565" s="259">
        <v>137891</v>
      </c>
      <c r="D565" s="260" t="s">
        <v>619</v>
      </c>
      <c r="E565" s="261" t="s">
        <v>1954</v>
      </c>
      <c r="F565" s="262">
        <v>1982000</v>
      </c>
    </row>
    <row r="566" spans="1:6">
      <c r="A566" s="258" t="s">
        <v>1955</v>
      </c>
      <c r="B566" s="258" t="s">
        <v>1956</v>
      </c>
      <c r="C566" s="259">
        <v>425100</v>
      </c>
      <c r="D566" s="260" t="s">
        <v>561</v>
      </c>
      <c r="E566" s="261" t="s">
        <v>1957</v>
      </c>
      <c r="F566" s="262">
        <v>4098000</v>
      </c>
    </row>
    <row r="567" spans="1:6">
      <c r="A567" s="258" t="s">
        <v>1958</v>
      </c>
      <c r="B567" s="258" t="s">
        <v>1959</v>
      </c>
      <c r="C567" s="263" t="s">
        <v>1026</v>
      </c>
      <c r="D567" s="258" t="s">
        <v>1371</v>
      </c>
      <c r="E567" s="261" t="s">
        <v>1960</v>
      </c>
      <c r="F567" s="262">
        <v>4664000</v>
      </c>
    </row>
    <row r="568" spans="1:6">
      <c r="A568" s="258" t="s">
        <v>1961</v>
      </c>
      <c r="B568" s="258" t="s">
        <v>1962</v>
      </c>
      <c r="C568" s="259">
        <v>140833</v>
      </c>
      <c r="D568" s="260" t="s">
        <v>561</v>
      </c>
      <c r="E568" s="261" t="s">
        <v>1963</v>
      </c>
      <c r="F568" s="262">
        <v>1392000</v>
      </c>
    </row>
    <row r="569" spans="1:6">
      <c r="A569" s="258" t="s">
        <v>1964</v>
      </c>
      <c r="B569" s="258" t="s">
        <v>1965</v>
      </c>
      <c r="C569" s="259">
        <v>135080</v>
      </c>
      <c r="D569" s="260" t="s">
        <v>619</v>
      </c>
      <c r="E569" s="261" t="s">
        <v>1966</v>
      </c>
      <c r="F569" s="262">
        <v>6965000</v>
      </c>
    </row>
    <row r="570" spans="1:6">
      <c r="A570" s="258" t="s">
        <v>1964</v>
      </c>
      <c r="B570" s="258" t="s">
        <v>1965</v>
      </c>
      <c r="C570" s="259">
        <v>135080</v>
      </c>
      <c r="D570" s="260" t="s">
        <v>619</v>
      </c>
      <c r="E570" s="261" t="s">
        <v>1966</v>
      </c>
      <c r="F570" s="262">
        <v>6965000</v>
      </c>
    </row>
    <row r="571" spans="1:6">
      <c r="A571" s="258" t="s">
        <v>1967</v>
      </c>
      <c r="B571" s="258" t="s">
        <v>1968</v>
      </c>
      <c r="C571" s="263" t="s">
        <v>1026</v>
      </c>
      <c r="D571" s="258" t="s">
        <v>1304</v>
      </c>
      <c r="E571" s="261" t="s">
        <v>1969</v>
      </c>
      <c r="F571" s="262">
        <v>8299000</v>
      </c>
    </row>
    <row r="572" spans="1:6">
      <c r="A572" s="258" t="s">
        <v>1970</v>
      </c>
      <c r="B572" s="258" t="s">
        <v>1971</v>
      </c>
      <c r="C572" s="263" t="s">
        <v>1026</v>
      </c>
      <c r="D572" s="258" t="s">
        <v>1728</v>
      </c>
      <c r="E572" s="261" t="s">
        <v>1972</v>
      </c>
      <c r="F572" s="262">
        <v>591000</v>
      </c>
    </row>
    <row r="573" spans="1:6">
      <c r="A573" s="258" t="s">
        <v>1973</v>
      </c>
      <c r="B573" s="258" t="s">
        <v>1974</v>
      </c>
      <c r="C573" s="259">
        <v>445941</v>
      </c>
      <c r="D573" s="260" t="s">
        <v>561</v>
      </c>
      <c r="E573" s="261" t="s">
        <v>1975</v>
      </c>
      <c r="F573" s="262">
        <v>3551000</v>
      </c>
    </row>
    <row r="574" spans="1:6">
      <c r="A574" s="258" t="s">
        <v>1976</v>
      </c>
      <c r="B574" s="258" t="s">
        <v>1977</v>
      </c>
      <c r="C574" s="259">
        <v>152824</v>
      </c>
      <c r="D574" s="260" t="s">
        <v>565</v>
      </c>
      <c r="E574" s="261" t="s">
        <v>1978</v>
      </c>
      <c r="F574" s="262">
        <v>7681000</v>
      </c>
    </row>
    <row r="575" spans="1:6">
      <c r="A575" s="258" t="s">
        <v>1979</v>
      </c>
      <c r="B575" s="258" t="s">
        <v>1980</v>
      </c>
      <c r="C575" s="259">
        <v>110061</v>
      </c>
      <c r="D575" s="260" t="s">
        <v>572</v>
      </c>
      <c r="E575" s="261" t="s">
        <v>1981</v>
      </c>
      <c r="F575" s="262">
        <v>7765000</v>
      </c>
    </row>
    <row r="576" spans="1:6">
      <c r="A576" s="258" t="s">
        <v>1982</v>
      </c>
      <c r="B576" s="258" t="s">
        <v>1983</v>
      </c>
      <c r="C576" s="259">
        <v>110733</v>
      </c>
      <c r="D576" s="260" t="s">
        <v>619</v>
      </c>
      <c r="E576" s="261" t="s">
        <v>1984</v>
      </c>
      <c r="F576" s="262">
        <v>3178000</v>
      </c>
    </row>
    <row r="577" spans="1:6">
      <c r="A577" s="258" t="s">
        <v>1985</v>
      </c>
      <c r="B577" s="258" t="s">
        <v>1986</v>
      </c>
      <c r="C577" s="259">
        <v>110061</v>
      </c>
      <c r="D577" s="260" t="s">
        <v>572</v>
      </c>
      <c r="E577" s="261" t="s">
        <v>1987</v>
      </c>
      <c r="F577" s="262">
        <v>8662000</v>
      </c>
    </row>
    <row r="578" spans="1:6">
      <c r="A578" s="258" t="s">
        <v>1985</v>
      </c>
      <c r="B578" s="258" t="s">
        <v>1986</v>
      </c>
      <c r="C578" s="259">
        <v>110061</v>
      </c>
      <c r="D578" s="260" t="s">
        <v>572</v>
      </c>
      <c r="E578" s="261" t="s">
        <v>1987</v>
      </c>
      <c r="F578" s="262">
        <v>8662000</v>
      </c>
    </row>
    <row r="579" spans="1:6">
      <c r="A579" s="258" t="s">
        <v>1988</v>
      </c>
      <c r="B579" s="258" t="s">
        <v>1989</v>
      </c>
      <c r="C579" s="263" t="s">
        <v>1026</v>
      </c>
      <c r="D579" s="258" t="s">
        <v>1371</v>
      </c>
      <c r="E579" s="261" t="s">
        <v>824</v>
      </c>
      <c r="F579" s="262">
        <v>170000</v>
      </c>
    </row>
    <row r="580" spans="1:6">
      <c r="A580" s="258" t="s">
        <v>1988</v>
      </c>
      <c r="B580" s="258" t="s">
        <v>1990</v>
      </c>
      <c r="C580" s="263" t="s">
        <v>1026</v>
      </c>
      <c r="D580" s="258" t="s">
        <v>1371</v>
      </c>
      <c r="E580" s="261" t="s">
        <v>1991</v>
      </c>
      <c r="F580" s="262">
        <v>170000</v>
      </c>
    </row>
    <row r="581" spans="1:6">
      <c r="A581" s="258" t="s">
        <v>1992</v>
      </c>
      <c r="B581" s="258" t="s">
        <v>1993</v>
      </c>
      <c r="C581" s="259">
        <v>150870</v>
      </c>
      <c r="D581" s="258" t="s">
        <v>583</v>
      </c>
      <c r="E581" s="261" t="s">
        <v>1994</v>
      </c>
      <c r="F581" s="262">
        <v>6320000</v>
      </c>
    </row>
    <row r="582" spans="1:6">
      <c r="A582" s="258" t="s">
        <v>1995</v>
      </c>
      <c r="B582" s="258" t="s">
        <v>1996</v>
      </c>
      <c r="C582" s="263" t="s">
        <v>1026</v>
      </c>
      <c r="D582" s="258" t="s">
        <v>1745</v>
      </c>
      <c r="E582" s="261" t="s">
        <v>1997</v>
      </c>
      <c r="F582" s="262">
        <v>4222000</v>
      </c>
    </row>
    <row r="583" spans="1:6">
      <c r="A583" s="258" t="s">
        <v>1998</v>
      </c>
      <c r="B583" s="258" t="s">
        <v>1999</v>
      </c>
      <c r="C583" s="263" t="s">
        <v>1026</v>
      </c>
      <c r="D583" s="260" t="s">
        <v>572</v>
      </c>
      <c r="E583" s="261" t="s">
        <v>2000</v>
      </c>
      <c r="F583" s="262">
        <v>1582000</v>
      </c>
    </row>
    <row r="584" spans="1:6">
      <c r="A584" s="258" t="s">
        <v>1998</v>
      </c>
      <c r="B584" s="258" t="s">
        <v>1999</v>
      </c>
      <c r="C584" s="263" t="s">
        <v>1026</v>
      </c>
      <c r="D584" s="260" t="s">
        <v>561</v>
      </c>
      <c r="E584" s="261" t="s">
        <v>2001</v>
      </c>
      <c r="F584" s="262">
        <v>1582000</v>
      </c>
    </row>
    <row r="585" spans="1:6">
      <c r="A585" s="258" t="s">
        <v>2002</v>
      </c>
      <c r="B585" s="258" t="s">
        <v>2003</v>
      </c>
      <c r="C585" s="259">
        <v>110061</v>
      </c>
      <c r="D585" s="258" t="s">
        <v>636</v>
      </c>
      <c r="E585" s="261" t="s">
        <v>2004</v>
      </c>
      <c r="F585" s="262">
        <v>9997000</v>
      </c>
    </row>
    <row r="586" spans="1:6">
      <c r="A586" s="258" t="s">
        <v>2002</v>
      </c>
      <c r="B586" s="258" t="s">
        <v>2005</v>
      </c>
      <c r="C586" s="263" t="s">
        <v>1026</v>
      </c>
      <c r="D586" s="258" t="s">
        <v>1745</v>
      </c>
      <c r="E586" s="261" t="s">
        <v>2004</v>
      </c>
      <c r="F586" s="262">
        <v>9997000</v>
      </c>
    </row>
    <row r="587" spans="1:6">
      <c r="A587" s="258" t="s">
        <v>2002</v>
      </c>
      <c r="B587" s="258" t="s">
        <v>2006</v>
      </c>
      <c r="C587" s="259">
        <v>110061</v>
      </c>
      <c r="D587" s="258" t="s">
        <v>636</v>
      </c>
      <c r="E587" s="261" t="s">
        <v>2004</v>
      </c>
      <c r="F587" s="262">
        <v>6288000</v>
      </c>
    </row>
    <row r="588" spans="1:6">
      <c r="A588" s="258" t="s">
        <v>2002</v>
      </c>
      <c r="B588" s="258" t="s">
        <v>2006</v>
      </c>
      <c r="C588" s="259">
        <v>110061</v>
      </c>
      <c r="D588" s="260" t="s">
        <v>561</v>
      </c>
      <c r="E588" s="261" t="s">
        <v>2004</v>
      </c>
      <c r="F588" s="262">
        <v>1244000</v>
      </c>
    </row>
    <row r="589" spans="1:6">
      <c r="A589" s="258" t="s">
        <v>2007</v>
      </c>
      <c r="B589" s="258" t="s">
        <v>2008</v>
      </c>
      <c r="C589" s="259">
        <v>110061</v>
      </c>
      <c r="D589" s="260" t="s">
        <v>561</v>
      </c>
      <c r="E589" s="261" t="s">
        <v>2009</v>
      </c>
      <c r="F589" s="262">
        <v>1394000</v>
      </c>
    </row>
    <row r="590" spans="1:6">
      <c r="A590" s="258" t="s">
        <v>2007</v>
      </c>
      <c r="B590" s="258" t="s">
        <v>2008</v>
      </c>
      <c r="C590" s="259">
        <v>110061</v>
      </c>
      <c r="D590" s="260" t="s">
        <v>561</v>
      </c>
      <c r="E590" s="261" t="s">
        <v>2009</v>
      </c>
      <c r="F590" s="262">
        <v>1394000</v>
      </c>
    </row>
    <row r="591" spans="1:6">
      <c r="A591" s="258" t="s">
        <v>2010</v>
      </c>
      <c r="B591" s="258" t="s">
        <v>2011</v>
      </c>
      <c r="C591" s="263" t="s">
        <v>1026</v>
      </c>
      <c r="D591" s="260" t="s">
        <v>572</v>
      </c>
      <c r="E591" s="261" t="s">
        <v>2012</v>
      </c>
      <c r="F591" s="262">
        <v>3964000</v>
      </c>
    </row>
    <row r="592" spans="1:6">
      <c r="A592" s="258" t="s">
        <v>2013</v>
      </c>
      <c r="B592" s="258" t="s">
        <v>2011</v>
      </c>
      <c r="C592" s="263" t="s">
        <v>1026</v>
      </c>
      <c r="D592" s="260" t="s">
        <v>561</v>
      </c>
      <c r="E592" s="261" t="s">
        <v>2014</v>
      </c>
      <c r="F592" s="262">
        <v>7654000</v>
      </c>
    </row>
    <row r="593" spans="1:6">
      <c r="A593" s="258" t="s">
        <v>2015</v>
      </c>
      <c r="B593" s="258" t="s">
        <v>2016</v>
      </c>
      <c r="C593" s="259">
        <v>110713</v>
      </c>
      <c r="D593" s="260" t="s">
        <v>572</v>
      </c>
      <c r="E593" s="261" t="s">
        <v>2017</v>
      </c>
      <c r="F593" s="262">
        <v>4892000</v>
      </c>
    </row>
    <row r="594" spans="1:6">
      <c r="A594" s="258" t="s">
        <v>2015</v>
      </c>
      <c r="B594" s="258" t="s">
        <v>2018</v>
      </c>
      <c r="C594" s="259">
        <v>110713</v>
      </c>
      <c r="D594" s="258" t="s">
        <v>1054</v>
      </c>
      <c r="E594" s="261" t="s">
        <v>2017</v>
      </c>
      <c r="F594" s="262">
        <v>4892000</v>
      </c>
    </row>
    <row r="595" spans="1:6">
      <c r="A595" s="258" t="s">
        <v>2019</v>
      </c>
      <c r="B595" s="258" t="s">
        <v>2020</v>
      </c>
      <c r="C595" s="259">
        <v>110061</v>
      </c>
      <c r="D595" s="258" t="s">
        <v>636</v>
      </c>
      <c r="E595" s="261" t="s">
        <v>2021</v>
      </c>
      <c r="F595" s="262">
        <v>5726000</v>
      </c>
    </row>
    <row r="596" spans="1:6">
      <c r="A596" s="258" t="s">
        <v>2019</v>
      </c>
      <c r="B596" s="258" t="s">
        <v>2020</v>
      </c>
      <c r="C596" s="259">
        <v>110061</v>
      </c>
      <c r="D596" s="260" t="s">
        <v>619</v>
      </c>
      <c r="E596" s="261" t="s">
        <v>2021</v>
      </c>
      <c r="F596" s="262">
        <v>5726000</v>
      </c>
    </row>
    <row r="597" spans="1:6">
      <c r="A597" s="258" t="s">
        <v>2022</v>
      </c>
      <c r="B597" s="258" t="s">
        <v>2023</v>
      </c>
      <c r="C597" s="259">
        <v>137040</v>
      </c>
      <c r="D597" s="260" t="s">
        <v>561</v>
      </c>
      <c r="E597" s="261" t="s">
        <v>2024</v>
      </c>
      <c r="F597" s="262">
        <v>3815000</v>
      </c>
    </row>
    <row r="598" spans="1:6">
      <c r="A598" s="258" t="s">
        <v>2022</v>
      </c>
      <c r="B598" s="258" t="s">
        <v>2023</v>
      </c>
      <c r="C598" s="259">
        <v>137040</v>
      </c>
      <c r="D598" s="258" t="s">
        <v>636</v>
      </c>
      <c r="E598" s="261" t="s">
        <v>2024</v>
      </c>
      <c r="F598" s="262">
        <v>3815000</v>
      </c>
    </row>
    <row r="599" spans="1:6">
      <c r="A599" s="258" t="s">
        <v>2025</v>
      </c>
      <c r="B599" s="258" t="s">
        <v>2026</v>
      </c>
      <c r="C599" s="263" t="s">
        <v>1026</v>
      </c>
      <c r="D599" s="258" t="s">
        <v>2027</v>
      </c>
      <c r="E599" s="261" t="s">
        <v>2028</v>
      </c>
      <c r="F599" s="262">
        <v>134000</v>
      </c>
    </row>
    <row r="600" spans="1:6">
      <c r="A600" s="258" t="s">
        <v>2029</v>
      </c>
      <c r="B600" s="258" t="s">
        <v>2030</v>
      </c>
      <c r="C600" s="259">
        <v>110713</v>
      </c>
      <c r="D600" s="260" t="s">
        <v>619</v>
      </c>
      <c r="E600" s="261" t="s">
        <v>2031</v>
      </c>
      <c r="F600" s="262">
        <v>8391000</v>
      </c>
    </row>
    <row r="601" spans="1:6">
      <c r="A601" s="258" t="s">
        <v>2032</v>
      </c>
      <c r="B601" s="258" t="s">
        <v>2033</v>
      </c>
      <c r="C601" s="263" t="s">
        <v>1026</v>
      </c>
      <c r="D601" s="260" t="s">
        <v>572</v>
      </c>
      <c r="E601" s="261" t="s">
        <v>2034</v>
      </c>
      <c r="F601" s="262">
        <v>1259000</v>
      </c>
    </row>
    <row r="602" spans="1:6">
      <c r="A602" s="258" t="s">
        <v>2032</v>
      </c>
      <c r="B602" s="258" t="s">
        <v>2033</v>
      </c>
      <c r="C602" s="263" t="s">
        <v>1026</v>
      </c>
      <c r="D602" s="260" t="s">
        <v>572</v>
      </c>
      <c r="E602" s="261" t="s">
        <v>2034</v>
      </c>
      <c r="F602" s="262">
        <v>1259000</v>
      </c>
    </row>
    <row r="603" spans="1:6">
      <c r="A603" s="258" t="s">
        <v>2035</v>
      </c>
      <c r="B603" s="258" t="s">
        <v>2033</v>
      </c>
      <c r="C603" s="259">
        <v>110713</v>
      </c>
      <c r="D603" s="260" t="s">
        <v>561</v>
      </c>
      <c r="E603" s="261" t="s">
        <v>2036</v>
      </c>
      <c r="F603" s="262">
        <v>2546000</v>
      </c>
    </row>
    <row r="604" spans="1:6">
      <c r="A604" s="258" t="s">
        <v>2035</v>
      </c>
      <c r="B604" s="258" t="s">
        <v>2037</v>
      </c>
      <c r="C604" s="259">
        <v>110713</v>
      </c>
      <c r="D604" s="258" t="s">
        <v>1054</v>
      </c>
      <c r="E604" s="261" t="s">
        <v>2036</v>
      </c>
      <c r="F604" s="262">
        <v>2546000</v>
      </c>
    </row>
    <row r="605" spans="1:6">
      <c r="A605" s="258" t="s">
        <v>2038</v>
      </c>
      <c r="B605" s="258" t="s">
        <v>2039</v>
      </c>
      <c r="C605" s="263" t="s">
        <v>2040</v>
      </c>
      <c r="D605" s="260" t="s">
        <v>561</v>
      </c>
      <c r="E605" s="261" t="s">
        <v>2041</v>
      </c>
      <c r="F605" s="262">
        <v>8037000</v>
      </c>
    </row>
    <row r="606" spans="1:6">
      <c r="A606" s="258" t="s">
        <v>2038</v>
      </c>
      <c r="B606" s="258" t="s">
        <v>2039</v>
      </c>
      <c r="C606" s="263" t="s">
        <v>1026</v>
      </c>
      <c r="D606" s="260" t="s">
        <v>561</v>
      </c>
      <c r="E606" s="261" t="s">
        <v>2042</v>
      </c>
      <c r="F606" s="262">
        <v>8037000</v>
      </c>
    </row>
    <row r="607" spans="1:6">
      <c r="A607" s="258" t="s">
        <v>2043</v>
      </c>
      <c r="B607" s="258" t="s">
        <v>2044</v>
      </c>
      <c r="C607" s="259">
        <v>121050</v>
      </c>
      <c r="D607" s="260" t="s">
        <v>572</v>
      </c>
      <c r="E607" s="261" t="s">
        <v>2045</v>
      </c>
      <c r="F607" s="262">
        <v>5302000</v>
      </c>
    </row>
    <row r="608" spans="1:6">
      <c r="A608" s="258" t="s">
        <v>2046</v>
      </c>
      <c r="B608" s="258" t="s">
        <v>2047</v>
      </c>
      <c r="C608" s="259">
        <v>121050</v>
      </c>
      <c r="D608" s="260" t="s">
        <v>619</v>
      </c>
      <c r="E608" s="261" t="s">
        <v>2048</v>
      </c>
      <c r="F608" s="262">
        <v>6930000</v>
      </c>
    </row>
    <row r="609" spans="1:6">
      <c r="A609" s="258" t="s">
        <v>2046</v>
      </c>
      <c r="B609" s="258" t="s">
        <v>2047</v>
      </c>
      <c r="C609" s="259">
        <v>121050</v>
      </c>
      <c r="D609" s="260" t="s">
        <v>619</v>
      </c>
      <c r="E609" s="261" t="s">
        <v>2048</v>
      </c>
      <c r="F609" s="262">
        <v>6930000</v>
      </c>
    </row>
    <row r="610" spans="1:6">
      <c r="A610" s="258" t="s">
        <v>2049</v>
      </c>
      <c r="B610" s="258" t="s">
        <v>2050</v>
      </c>
      <c r="C610" s="259">
        <v>451821</v>
      </c>
      <c r="D610" s="260" t="s">
        <v>561</v>
      </c>
      <c r="E610" s="261" t="s">
        <v>2051</v>
      </c>
      <c r="F610" s="262">
        <v>7099000</v>
      </c>
    </row>
    <row r="611" spans="1:6">
      <c r="A611" s="258" t="s">
        <v>2052</v>
      </c>
      <c r="B611" s="258" t="s">
        <v>1990</v>
      </c>
      <c r="C611" s="263" t="s">
        <v>1026</v>
      </c>
      <c r="D611" s="258" t="s">
        <v>1304</v>
      </c>
      <c r="E611" s="261" t="s">
        <v>2053</v>
      </c>
      <c r="F611" s="262">
        <v>6307000</v>
      </c>
    </row>
    <row r="612" spans="1:6">
      <c r="A612" s="258" t="s">
        <v>2054</v>
      </c>
      <c r="B612" s="258" t="s">
        <v>2055</v>
      </c>
      <c r="C612" s="259">
        <v>110713</v>
      </c>
      <c r="D612" s="260" t="s">
        <v>619</v>
      </c>
      <c r="E612" s="261" t="s">
        <v>2056</v>
      </c>
      <c r="F612" s="262">
        <v>6552000</v>
      </c>
    </row>
    <row r="613" spans="1:6">
      <c r="A613" s="258" t="s">
        <v>2057</v>
      </c>
      <c r="B613" s="258" t="s">
        <v>2058</v>
      </c>
      <c r="C613" s="259">
        <v>110713</v>
      </c>
      <c r="D613" s="260" t="s">
        <v>561</v>
      </c>
      <c r="E613" s="261" t="s">
        <v>2059</v>
      </c>
      <c r="F613" s="262">
        <v>642000</v>
      </c>
    </row>
    <row r="614" spans="1:6">
      <c r="A614" s="258" t="s">
        <v>2060</v>
      </c>
      <c r="B614" s="258" t="s">
        <v>2061</v>
      </c>
      <c r="C614" s="263" t="s">
        <v>1026</v>
      </c>
      <c r="D614" s="258" t="s">
        <v>2062</v>
      </c>
      <c r="E614" s="261" t="s">
        <v>2063</v>
      </c>
      <c r="F614" s="262">
        <v>8758000</v>
      </c>
    </row>
    <row r="615" spans="1:6">
      <c r="A615" s="258" t="s">
        <v>2064</v>
      </c>
      <c r="B615" s="258" t="s">
        <v>2065</v>
      </c>
      <c r="C615" s="259">
        <v>137862</v>
      </c>
      <c r="D615" s="260" t="s">
        <v>572</v>
      </c>
      <c r="E615" s="261" t="s">
        <v>2066</v>
      </c>
      <c r="F615" s="262">
        <v>8461000</v>
      </c>
    </row>
    <row r="616" spans="1:6">
      <c r="A616" s="258" t="s">
        <v>2067</v>
      </c>
      <c r="B616" s="258" t="s">
        <v>2068</v>
      </c>
      <c r="C616" s="259">
        <v>448555</v>
      </c>
      <c r="D616" s="260" t="s">
        <v>572</v>
      </c>
      <c r="E616" s="261" t="s">
        <v>2069</v>
      </c>
      <c r="F616" s="262">
        <v>2425000</v>
      </c>
    </row>
    <row r="617" spans="1:6">
      <c r="A617" s="258" t="s">
        <v>2070</v>
      </c>
      <c r="B617" s="258" t="s">
        <v>2071</v>
      </c>
      <c r="C617" s="259">
        <v>336821</v>
      </c>
      <c r="D617" s="260" t="s">
        <v>561</v>
      </c>
      <c r="E617" s="261" t="s">
        <v>2072</v>
      </c>
      <c r="F617" s="262">
        <v>2175000</v>
      </c>
    </row>
    <row r="618" spans="1:6">
      <c r="A618" s="258" t="s">
        <v>2073</v>
      </c>
      <c r="B618" s="258" t="s">
        <v>2074</v>
      </c>
      <c r="C618" s="259">
        <v>110111</v>
      </c>
      <c r="D618" s="260" t="s">
        <v>561</v>
      </c>
      <c r="E618" s="261" t="s">
        <v>2075</v>
      </c>
      <c r="F618" s="262">
        <v>2483000</v>
      </c>
    </row>
    <row r="619" spans="1:6">
      <c r="A619" s="258" t="s">
        <v>2076</v>
      </c>
      <c r="B619" s="258" t="s">
        <v>2077</v>
      </c>
      <c r="C619" s="259">
        <v>140013</v>
      </c>
      <c r="D619" s="260" t="s">
        <v>572</v>
      </c>
      <c r="E619" s="261" t="s">
        <v>2078</v>
      </c>
      <c r="F619" s="262">
        <v>3044000</v>
      </c>
    </row>
    <row r="620" spans="1:6">
      <c r="A620" s="258" t="s">
        <v>2076</v>
      </c>
      <c r="B620" s="258" t="s">
        <v>2077</v>
      </c>
      <c r="C620" s="259">
        <v>140013</v>
      </c>
      <c r="D620" s="260" t="s">
        <v>572</v>
      </c>
      <c r="E620" s="261" t="s">
        <v>2078</v>
      </c>
      <c r="F620" s="262">
        <v>3044000</v>
      </c>
    </row>
    <row r="621" spans="1:6">
      <c r="A621" s="258" t="s">
        <v>2079</v>
      </c>
      <c r="B621" s="258" t="s">
        <v>2080</v>
      </c>
      <c r="C621" s="259">
        <v>500827</v>
      </c>
      <c r="D621" s="260" t="s">
        <v>561</v>
      </c>
      <c r="E621" s="261" t="s">
        <v>2081</v>
      </c>
      <c r="F621" s="262">
        <v>2994000</v>
      </c>
    </row>
    <row r="622" spans="1:6">
      <c r="A622" s="258" t="s">
        <v>2082</v>
      </c>
      <c r="B622" s="258" t="s">
        <v>2083</v>
      </c>
      <c r="C622" s="263" t="s">
        <v>1026</v>
      </c>
      <c r="D622" s="258" t="s">
        <v>1054</v>
      </c>
      <c r="E622" s="261" t="s">
        <v>2084</v>
      </c>
      <c r="F622" s="262">
        <v>8675000</v>
      </c>
    </row>
    <row r="623" spans="1:6">
      <c r="A623" s="258" t="s">
        <v>2085</v>
      </c>
      <c r="B623" s="258" t="s">
        <v>2086</v>
      </c>
      <c r="C623" s="259">
        <v>157725</v>
      </c>
      <c r="D623" s="260" t="s">
        <v>572</v>
      </c>
      <c r="E623" s="261" t="s">
        <v>2087</v>
      </c>
      <c r="F623" s="262">
        <v>1801000</v>
      </c>
    </row>
    <row r="624" spans="1:6">
      <c r="A624" s="258" t="s">
        <v>2088</v>
      </c>
      <c r="B624" s="258" t="s">
        <v>2089</v>
      </c>
      <c r="C624" s="263" t="s">
        <v>1026</v>
      </c>
      <c r="D624" s="258" t="s">
        <v>1304</v>
      </c>
      <c r="E624" s="261" t="s">
        <v>2090</v>
      </c>
      <c r="F624" s="262">
        <v>5633000</v>
      </c>
    </row>
    <row r="625" spans="1:6">
      <c r="A625" s="258" t="s">
        <v>2091</v>
      </c>
      <c r="B625" s="258" t="s">
        <v>2092</v>
      </c>
      <c r="C625" s="259">
        <v>138220</v>
      </c>
      <c r="D625" s="260" t="s">
        <v>572</v>
      </c>
      <c r="E625" s="261" t="s">
        <v>2093</v>
      </c>
      <c r="F625" s="262">
        <v>5618000</v>
      </c>
    </row>
    <row r="626" spans="1:6">
      <c r="A626" s="258" t="s">
        <v>2091</v>
      </c>
      <c r="B626" s="258" t="s">
        <v>2094</v>
      </c>
      <c r="C626" s="259">
        <v>138220</v>
      </c>
      <c r="D626" s="260" t="s">
        <v>572</v>
      </c>
      <c r="E626" s="261" t="s">
        <v>2093</v>
      </c>
      <c r="F626" s="262">
        <v>5618000</v>
      </c>
    </row>
    <row r="627" spans="1:6">
      <c r="A627" s="258" t="s">
        <v>2095</v>
      </c>
      <c r="B627" s="258" t="s">
        <v>2096</v>
      </c>
      <c r="C627" s="263" t="s">
        <v>1026</v>
      </c>
      <c r="D627" s="258" t="s">
        <v>2097</v>
      </c>
      <c r="E627" s="261" t="s">
        <v>2098</v>
      </c>
      <c r="F627" s="262">
        <v>5597000</v>
      </c>
    </row>
    <row r="628" spans="1:6">
      <c r="A628" s="258" t="s">
        <v>2099</v>
      </c>
      <c r="B628" s="258" t="s">
        <v>2100</v>
      </c>
      <c r="C628" s="259">
        <v>429914</v>
      </c>
      <c r="D628" s="260" t="s">
        <v>565</v>
      </c>
      <c r="E628" s="261" t="s">
        <v>2101</v>
      </c>
      <c r="F628" s="262">
        <v>2529000</v>
      </c>
    </row>
    <row r="629" spans="1:6">
      <c r="A629" s="258" t="s">
        <v>2102</v>
      </c>
      <c r="B629" s="258" t="s">
        <v>2103</v>
      </c>
      <c r="C629" s="259">
        <v>137131</v>
      </c>
      <c r="D629" s="260" t="s">
        <v>561</v>
      </c>
      <c r="E629" s="261" t="s">
        <v>2104</v>
      </c>
      <c r="F629" s="262">
        <v>9701000</v>
      </c>
    </row>
    <row r="630" spans="1:6">
      <c r="A630" s="258" t="s">
        <v>2102</v>
      </c>
      <c r="B630" s="258" t="s">
        <v>2103</v>
      </c>
      <c r="C630" s="259">
        <v>137131</v>
      </c>
      <c r="D630" s="260" t="s">
        <v>561</v>
      </c>
      <c r="E630" s="261" t="s">
        <v>2104</v>
      </c>
      <c r="F630" s="262">
        <v>9701000</v>
      </c>
    </row>
    <row r="631" spans="1:6">
      <c r="A631" s="258" t="s">
        <v>2102</v>
      </c>
      <c r="B631" s="258" t="s">
        <v>2096</v>
      </c>
      <c r="C631" s="259">
        <v>137130</v>
      </c>
      <c r="D631" s="260" t="s">
        <v>561</v>
      </c>
      <c r="E631" s="261" t="s">
        <v>2104</v>
      </c>
      <c r="F631" s="262">
        <v>5401000</v>
      </c>
    </row>
    <row r="632" spans="1:6">
      <c r="A632" s="258" t="s">
        <v>2105</v>
      </c>
      <c r="B632" s="258" t="s">
        <v>2106</v>
      </c>
      <c r="C632" s="263" t="s">
        <v>1026</v>
      </c>
      <c r="D632" s="258" t="s">
        <v>1304</v>
      </c>
      <c r="E632" s="261" t="s">
        <v>2107</v>
      </c>
      <c r="F632" s="262">
        <v>8915000</v>
      </c>
    </row>
    <row r="633" spans="1:6">
      <c r="A633" s="258" t="s">
        <v>2108</v>
      </c>
      <c r="B633" s="258" t="s">
        <v>2109</v>
      </c>
      <c r="C633" s="259">
        <v>150876</v>
      </c>
      <c r="D633" s="260" t="s">
        <v>561</v>
      </c>
      <c r="E633" s="261" t="s">
        <v>2110</v>
      </c>
      <c r="F633" s="262">
        <v>5318000</v>
      </c>
    </row>
    <row r="634" spans="1:6">
      <c r="A634" s="258" t="s">
        <v>2111</v>
      </c>
      <c r="B634" s="258" t="s">
        <v>2112</v>
      </c>
      <c r="C634" s="263" t="s">
        <v>1026</v>
      </c>
      <c r="D634" s="260" t="s">
        <v>561</v>
      </c>
      <c r="E634" s="261" t="s">
        <v>2113</v>
      </c>
      <c r="F634" s="262">
        <v>4603000</v>
      </c>
    </row>
    <row r="635" spans="1:6">
      <c r="A635" s="258" t="s">
        <v>2114</v>
      </c>
      <c r="B635" s="258" t="s">
        <v>2112</v>
      </c>
      <c r="C635" s="263" t="s">
        <v>1026</v>
      </c>
      <c r="D635" s="260" t="s">
        <v>561</v>
      </c>
      <c r="E635" s="261" t="s">
        <v>2115</v>
      </c>
      <c r="F635" s="262">
        <v>2229000</v>
      </c>
    </row>
    <row r="636" spans="1:6">
      <c r="A636" s="258" t="s">
        <v>2116</v>
      </c>
      <c r="B636" s="258" t="s">
        <v>2117</v>
      </c>
      <c r="C636" s="259">
        <v>135270</v>
      </c>
      <c r="D636" s="258" t="s">
        <v>1304</v>
      </c>
      <c r="E636" s="261" t="s">
        <v>2118</v>
      </c>
      <c r="F636" s="262">
        <v>4173000</v>
      </c>
    </row>
    <row r="637" spans="1:6">
      <c r="A637" s="258" t="s">
        <v>2119</v>
      </c>
      <c r="B637" s="258" t="s">
        <v>2120</v>
      </c>
      <c r="C637" s="259">
        <v>121020</v>
      </c>
      <c r="D637" s="260" t="s">
        <v>572</v>
      </c>
      <c r="E637" s="261" t="s">
        <v>2121</v>
      </c>
      <c r="F637" s="262">
        <v>7733000</v>
      </c>
    </row>
    <row r="638" spans="1:6">
      <c r="A638" s="258" t="s">
        <v>2119</v>
      </c>
      <c r="B638" s="258" t="s">
        <v>2120</v>
      </c>
      <c r="C638" s="259">
        <v>121020</v>
      </c>
      <c r="D638" s="258" t="s">
        <v>2122</v>
      </c>
      <c r="E638" s="261" t="s">
        <v>2121</v>
      </c>
      <c r="F638" s="262">
        <v>7733000</v>
      </c>
    </row>
    <row r="639" spans="1:6">
      <c r="A639" s="258" t="s">
        <v>2119</v>
      </c>
      <c r="B639" s="258" t="s">
        <v>2123</v>
      </c>
      <c r="C639" s="263" t="s">
        <v>1026</v>
      </c>
      <c r="D639" s="258" t="s">
        <v>575</v>
      </c>
      <c r="E639" s="261" t="s">
        <v>2121</v>
      </c>
      <c r="F639" s="262">
        <v>2348000</v>
      </c>
    </row>
    <row r="640" spans="1:6">
      <c r="A640" s="258" t="s">
        <v>2124</v>
      </c>
      <c r="B640" s="258" t="s">
        <v>2125</v>
      </c>
      <c r="C640" s="259">
        <v>302120</v>
      </c>
      <c r="D640" s="260" t="s">
        <v>561</v>
      </c>
      <c r="E640" s="261" t="s">
        <v>2126</v>
      </c>
      <c r="F640" s="262">
        <v>2732000</v>
      </c>
    </row>
    <row r="641" spans="1:6">
      <c r="A641" s="258" t="s">
        <v>2127</v>
      </c>
      <c r="B641" s="258" t="s">
        <v>2128</v>
      </c>
      <c r="C641" s="263" t="s">
        <v>1026</v>
      </c>
      <c r="D641" s="258" t="s">
        <v>654</v>
      </c>
      <c r="E641" s="261" t="s">
        <v>2129</v>
      </c>
      <c r="F641" s="262">
        <v>6348000</v>
      </c>
    </row>
    <row r="642" spans="1:6">
      <c r="A642" s="258" t="s">
        <v>2130</v>
      </c>
      <c r="B642" s="258" t="s">
        <v>2131</v>
      </c>
      <c r="C642" s="259">
        <v>110750</v>
      </c>
      <c r="D642" s="260" t="s">
        <v>561</v>
      </c>
      <c r="E642" s="261" t="s">
        <v>2132</v>
      </c>
      <c r="F642" s="262">
        <v>8280000</v>
      </c>
    </row>
    <row r="643" spans="1:6">
      <c r="A643" s="258" t="s">
        <v>2133</v>
      </c>
      <c r="B643" s="258" t="s">
        <v>2134</v>
      </c>
      <c r="C643" s="263" t="s">
        <v>1026</v>
      </c>
      <c r="D643" s="258" t="s">
        <v>1371</v>
      </c>
      <c r="E643" s="261" t="s">
        <v>2135</v>
      </c>
      <c r="F643" s="262">
        <v>4989000</v>
      </c>
    </row>
    <row r="644" spans="1:6">
      <c r="A644" s="258" t="s">
        <v>2136</v>
      </c>
      <c r="B644" s="258" t="s">
        <v>2137</v>
      </c>
      <c r="C644" s="259">
        <v>445893</v>
      </c>
      <c r="D644" s="260" t="s">
        <v>565</v>
      </c>
      <c r="E644" s="261" t="s">
        <v>2138</v>
      </c>
      <c r="F644" s="262">
        <v>315000</v>
      </c>
    </row>
    <row r="645" spans="1:6">
      <c r="A645" s="258" t="s">
        <v>2139</v>
      </c>
      <c r="B645" s="258" t="s">
        <v>2140</v>
      </c>
      <c r="C645" s="263" t="s">
        <v>1026</v>
      </c>
      <c r="D645" s="260" t="s">
        <v>619</v>
      </c>
      <c r="E645" s="261" t="s">
        <v>2141</v>
      </c>
      <c r="F645" s="262">
        <v>1503000</v>
      </c>
    </row>
    <row r="646" spans="1:6">
      <c r="A646" s="258" t="s">
        <v>2142</v>
      </c>
      <c r="B646" s="258" t="s">
        <v>2143</v>
      </c>
      <c r="C646" s="259">
        <v>611735</v>
      </c>
      <c r="D646" s="258" t="s">
        <v>636</v>
      </c>
      <c r="E646" s="261" t="s">
        <v>2144</v>
      </c>
      <c r="F646" s="262">
        <v>1639000</v>
      </c>
    </row>
    <row r="647" spans="1:6">
      <c r="A647" s="258" t="s">
        <v>2142</v>
      </c>
      <c r="B647" s="258" t="s">
        <v>2143</v>
      </c>
      <c r="C647" s="259">
        <v>611735</v>
      </c>
      <c r="D647" s="260" t="s">
        <v>619</v>
      </c>
      <c r="E647" s="261" t="s">
        <v>2144</v>
      </c>
      <c r="F647" s="262">
        <v>1639000</v>
      </c>
    </row>
    <row r="648" spans="1:6">
      <c r="A648" s="258" t="s">
        <v>2145</v>
      </c>
      <c r="B648" s="258" t="s">
        <v>2146</v>
      </c>
      <c r="C648" s="259">
        <v>415800</v>
      </c>
      <c r="D648" s="258" t="s">
        <v>636</v>
      </c>
      <c r="E648" s="261" t="s">
        <v>2147</v>
      </c>
      <c r="F648" s="262">
        <v>7318000</v>
      </c>
    </row>
    <row r="649" spans="1:6">
      <c r="A649" s="258" t="s">
        <v>2148</v>
      </c>
      <c r="B649" s="258" t="s">
        <v>2149</v>
      </c>
      <c r="C649" s="259">
        <v>420852</v>
      </c>
      <c r="D649" s="258" t="s">
        <v>636</v>
      </c>
      <c r="E649" s="261" t="s">
        <v>2150</v>
      </c>
      <c r="F649" s="262">
        <v>3833000</v>
      </c>
    </row>
    <row r="650" spans="1:6">
      <c r="A650" s="258" t="s">
        <v>2151</v>
      </c>
      <c r="B650" s="258" t="s">
        <v>2152</v>
      </c>
      <c r="C650" s="263" t="s">
        <v>2153</v>
      </c>
      <c r="D650" s="258" t="s">
        <v>2154</v>
      </c>
      <c r="E650" s="261" t="s">
        <v>2155</v>
      </c>
      <c r="F650" s="262">
        <v>9733000</v>
      </c>
    </row>
    <row r="651" spans="1:6">
      <c r="A651" s="258" t="s">
        <v>2151</v>
      </c>
      <c r="B651" s="258" t="s">
        <v>2156</v>
      </c>
      <c r="C651" s="263" t="s">
        <v>2153</v>
      </c>
      <c r="D651" s="258" t="s">
        <v>2157</v>
      </c>
      <c r="E651" s="261" t="s">
        <v>2155</v>
      </c>
      <c r="F651" s="262">
        <v>9733000</v>
      </c>
    </row>
    <row r="652" spans="1:6">
      <c r="A652" s="258" t="s">
        <v>2158</v>
      </c>
      <c r="B652" s="258" t="s">
        <v>2159</v>
      </c>
      <c r="C652" s="259">
        <v>463802</v>
      </c>
      <c r="D652" s="260" t="s">
        <v>572</v>
      </c>
      <c r="E652" s="261" t="s">
        <v>2160</v>
      </c>
      <c r="F652" s="262">
        <v>9086000</v>
      </c>
    </row>
    <row r="653" spans="1:6">
      <c r="A653" s="258" t="s">
        <v>2161</v>
      </c>
      <c r="B653" s="258" t="s">
        <v>2162</v>
      </c>
      <c r="C653" s="259">
        <v>443803</v>
      </c>
      <c r="D653" s="260" t="s">
        <v>619</v>
      </c>
      <c r="E653" s="261" t="s">
        <v>2163</v>
      </c>
      <c r="F653" s="262">
        <v>7247000</v>
      </c>
    </row>
    <row r="654" spans="1:6">
      <c r="A654" s="258" t="s">
        <v>2164</v>
      </c>
      <c r="B654" s="258" t="s">
        <v>2165</v>
      </c>
      <c r="C654" s="259">
        <v>437703</v>
      </c>
      <c r="D654" s="258" t="s">
        <v>1027</v>
      </c>
      <c r="E654" s="261" t="s">
        <v>2166</v>
      </c>
      <c r="F654" s="262">
        <v>1600000</v>
      </c>
    </row>
    <row r="655" spans="1:6">
      <c r="A655" s="258" t="s">
        <v>2167</v>
      </c>
      <c r="B655" s="258" t="s">
        <v>2168</v>
      </c>
      <c r="C655" s="259">
        <v>435030</v>
      </c>
      <c r="D655" s="260" t="s">
        <v>561</v>
      </c>
      <c r="E655" s="261" t="s">
        <v>2169</v>
      </c>
      <c r="F655" s="262">
        <v>893000</v>
      </c>
    </row>
    <row r="656" spans="1:6">
      <c r="A656" s="258" t="s">
        <v>2170</v>
      </c>
      <c r="B656" s="258" t="s">
        <v>2171</v>
      </c>
      <c r="C656" s="259">
        <v>121251</v>
      </c>
      <c r="D656" s="260" t="s">
        <v>561</v>
      </c>
      <c r="E656" s="261" t="s">
        <v>2172</v>
      </c>
      <c r="F656" s="262">
        <v>6899000</v>
      </c>
    </row>
    <row r="657" spans="1:6">
      <c r="A657" s="258" t="s">
        <v>2173</v>
      </c>
      <c r="B657" s="258" t="s">
        <v>2174</v>
      </c>
      <c r="C657" s="259">
        <v>121840</v>
      </c>
      <c r="D657" s="260" t="s">
        <v>565</v>
      </c>
      <c r="E657" s="261" t="s">
        <v>2175</v>
      </c>
      <c r="F657" s="262">
        <v>1299000</v>
      </c>
    </row>
    <row r="658" spans="1:6">
      <c r="A658" s="258" t="s">
        <v>2176</v>
      </c>
      <c r="B658" s="258" t="s">
        <v>2177</v>
      </c>
      <c r="C658" s="259">
        <v>421808</v>
      </c>
      <c r="D658" s="260" t="s">
        <v>561</v>
      </c>
      <c r="E658" s="261" t="s">
        <v>2178</v>
      </c>
      <c r="F658" s="262">
        <v>5980000</v>
      </c>
    </row>
    <row r="659" spans="1:6">
      <c r="A659" s="258" t="s">
        <v>2176</v>
      </c>
      <c r="B659" s="258" t="s">
        <v>2177</v>
      </c>
      <c r="C659" s="259">
        <v>421808</v>
      </c>
      <c r="D659" s="260" t="s">
        <v>561</v>
      </c>
      <c r="E659" s="261" t="s">
        <v>2178</v>
      </c>
      <c r="F659" s="262">
        <v>5980000</v>
      </c>
    </row>
    <row r="660" spans="1:6">
      <c r="A660" s="258" t="s">
        <v>2179</v>
      </c>
      <c r="B660" s="258" t="s">
        <v>2180</v>
      </c>
      <c r="C660" s="259">
        <v>100731</v>
      </c>
      <c r="D660" s="260" t="s">
        <v>572</v>
      </c>
      <c r="E660" s="261" t="s">
        <v>2181</v>
      </c>
      <c r="F660" s="262">
        <v>8576000</v>
      </c>
    </row>
    <row r="661" spans="1:6">
      <c r="A661" s="258" t="s">
        <v>2182</v>
      </c>
      <c r="B661" s="258" t="s">
        <v>2183</v>
      </c>
      <c r="C661" s="259">
        <v>150880</v>
      </c>
      <c r="D661" s="258" t="s">
        <v>636</v>
      </c>
      <c r="E661" s="261" t="s">
        <v>2184</v>
      </c>
      <c r="F661" s="262">
        <v>5250000</v>
      </c>
    </row>
    <row r="662" spans="1:6">
      <c r="A662" s="258" t="s">
        <v>2182</v>
      </c>
      <c r="B662" s="258" t="s">
        <v>2183</v>
      </c>
      <c r="C662" s="259">
        <v>150880</v>
      </c>
      <c r="D662" s="260" t="s">
        <v>619</v>
      </c>
      <c r="E662" s="261" t="s">
        <v>2184</v>
      </c>
      <c r="F662" s="262">
        <v>5250000</v>
      </c>
    </row>
    <row r="663" spans="1:6">
      <c r="A663" s="258" t="s">
        <v>2182</v>
      </c>
      <c r="B663" s="258" t="s">
        <v>2185</v>
      </c>
      <c r="C663" s="259">
        <v>150742</v>
      </c>
      <c r="D663" s="260" t="s">
        <v>619</v>
      </c>
      <c r="E663" s="261" t="s">
        <v>2184</v>
      </c>
      <c r="F663" s="262">
        <v>5908000</v>
      </c>
    </row>
    <row r="664" spans="1:6">
      <c r="A664" s="258" t="s">
        <v>2186</v>
      </c>
      <c r="B664" s="258" t="s">
        <v>2187</v>
      </c>
      <c r="C664" s="263" t="s">
        <v>1026</v>
      </c>
      <c r="D664" s="258" t="s">
        <v>1304</v>
      </c>
      <c r="E664" s="261" t="s">
        <v>2188</v>
      </c>
      <c r="F664" s="262">
        <v>3400000</v>
      </c>
    </row>
    <row r="665" spans="1:6">
      <c r="A665" s="258" t="s">
        <v>2189</v>
      </c>
      <c r="B665" s="258" t="s">
        <v>2190</v>
      </c>
      <c r="C665" s="259">
        <v>135280</v>
      </c>
      <c r="D665" s="260" t="s">
        <v>565</v>
      </c>
      <c r="E665" s="261" t="s">
        <v>2191</v>
      </c>
      <c r="F665" s="262">
        <v>1400000</v>
      </c>
    </row>
    <row r="666" spans="1:6">
      <c r="A666" s="258" t="s">
        <v>2192</v>
      </c>
      <c r="B666" s="258" t="s">
        <v>2193</v>
      </c>
      <c r="C666" s="259">
        <v>135824</v>
      </c>
      <c r="D666" s="260" t="s">
        <v>572</v>
      </c>
      <c r="E666" s="261" t="s">
        <v>2194</v>
      </c>
      <c r="F666" s="262">
        <v>9303000</v>
      </c>
    </row>
    <row r="667" spans="1:6">
      <c r="A667" s="258" t="s">
        <v>2195</v>
      </c>
      <c r="B667" s="258" t="s">
        <v>2196</v>
      </c>
      <c r="C667" s="259">
        <v>152050</v>
      </c>
      <c r="D667" s="260" t="s">
        <v>561</v>
      </c>
      <c r="E667" s="261" t="s">
        <v>2197</v>
      </c>
      <c r="F667" s="262">
        <v>7063000</v>
      </c>
    </row>
    <row r="668" spans="1:6">
      <c r="A668" s="258" t="s">
        <v>2195</v>
      </c>
      <c r="B668" s="258" t="s">
        <v>2198</v>
      </c>
      <c r="C668" s="259">
        <v>152718</v>
      </c>
      <c r="D668" s="258" t="s">
        <v>636</v>
      </c>
      <c r="E668" s="261" t="s">
        <v>2197</v>
      </c>
      <c r="F668" s="262">
        <v>7063000</v>
      </c>
    </row>
    <row r="669" spans="1:6">
      <c r="A669" s="258" t="s">
        <v>2195</v>
      </c>
      <c r="B669" s="258" t="s">
        <v>2198</v>
      </c>
      <c r="C669" s="259">
        <v>152718</v>
      </c>
      <c r="D669" s="260" t="s">
        <v>561</v>
      </c>
      <c r="E669" s="261" t="s">
        <v>2197</v>
      </c>
      <c r="F669" s="262">
        <v>219000</v>
      </c>
    </row>
    <row r="670" spans="1:6">
      <c r="A670" s="258" t="s">
        <v>2199</v>
      </c>
      <c r="B670" s="258" t="s">
        <v>1406</v>
      </c>
      <c r="C670" s="259">
        <v>137863</v>
      </c>
      <c r="D670" s="258" t="s">
        <v>1280</v>
      </c>
      <c r="E670" s="261" t="s">
        <v>2200</v>
      </c>
      <c r="F670" s="262">
        <v>1054000</v>
      </c>
    </row>
    <row r="671" spans="1:6">
      <c r="A671" s="258" t="s">
        <v>2199</v>
      </c>
      <c r="B671" s="258" t="s">
        <v>1406</v>
      </c>
      <c r="C671" s="259">
        <v>137863</v>
      </c>
      <c r="D671" s="260" t="s">
        <v>565</v>
      </c>
      <c r="E671" s="261" t="s">
        <v>2200</v>
      </c>
      <c r="F671" s="262">
        <v>1054000</v>
      </c>
    </row>
    <row r="672" spans="1:6">
      <c r="A672" s="258" t="s">
        <v>2201</v>
      </c>
      <c r="B672" s="258" t="s">
        <v>2202</v>
      </c>
      <c r="C672" s="259">
        <v>130742</v>
      </c>
      <c r="D672" s="260" t="s">
        <v>561</v>
      </c>
      <c r="E672" s="261" t="s">
        <v>2203</v>
      </c>
      <c r="F672" s="262">
        <v>2973000</v>
      </c>
    </row>
    <row r="673" spans="1:6">
      <c r="A673" s="258" t="s">
        <v>2201</v>
      </c>
      <c r="B673" s="258" t="s">
        <v>2202</v>
      </c>
      <c r="C673" s="259">
        <v>130742</v>
      </c>
      <c r="D673" s="258" t="s">
        <v>636</v>
      </c>
      <c r="E673" s="261" t="s">
        <v>2203</v>
      </c>
      <c r="F673" s="262">
        <v>2973000</v>
      </c>
    </row>
    <row r="674" spans="1:6">
      <c r="A674" s="258" t="s">
        <v>2204</v>
      </c>
      <c r="B674" s="258" t="s">
        <v>2205</v>
      </c>
      <c r="C674" s="259">
        <v>150973</v>
      </c>
      <c r="D674" s="260" t="s">
        <v>561</v>
      </c>
      <c r="E674" s="261" t="s">
        <v>2206</v>
      </c>
      <c r="F674" s="262">
        <v>2405000</v>
      </c>
    </row>
    <row r="675" spans="1:6">
      <c r="A675" s="258" t="s">
        <v>2207</v>
      </c>
      <c r="B675" s="258" t="s">
        <v>2208</v>
      </c>
      <c r="C675" s="259">
        <v>427723</v>
      </c>
      <c r="D675" s="260" t="s">
        <v>561</v>
      </c>
      <c r="E675" s="261" t="s">
        <v>2209</v>
      </c>
      <c r="F675" s="262">
        <v>1658000</v>
      </c>
    </row>
    <row r="676" spans="1:6">
      <c r="A676" s="258" t="s">
        <v>2210</v>
      </c>
      <c r="B676" s="258" t="s">
        <v>2211</v>
      </c>
      <c r="C676" s="259">
        <v>150873</v>
      </c>
      <c r="D676" s="260" t="s">
        <v>565</v>
      </c>
      <c r="E676" s="261" t="s">
        <v>2212</v>
      </c>
      <c r="F676" s="262">
        <v>2072000</v>
      </c>
    </row>
    <row r="677" spans="1:6">
      <c r="A677" s="258" t="s">
        <v>2213</v>
      </c>
      <c r="B677" s="258" t="s">
        <v>2214</v>
      </c>
      <c r="C677" s="259">
        <v>150981</v>
      </c>
      <c r="D677" s="260" t="s">
        <v>561</v>
      </c>
      <c r="E677" s="261" t="s">
        <v>796</v>
      </c>
      <c r="F677" s="262">
        <v>30525000</v>
      </c>
    </row>
    <row r="678" spans="1:6">
      <c r="A678" s="258" t="s">
        <v>2213</v>
      </c>
      <c r="B678" s="258" t="s">
        <v>2215</v>
      </c>
      <c r="C678" s="259">
        <v>150901</v>
      </c>
      <c r="D678" s="258" t="s">
        <v>636</v>
      </c>
      <c r="E678" s="261" t="s">
        <v>796</v>
      </c>
      <c r="F678" s="262">
        <v>30525000</v>
      </c>
    </row>
    <row r="679" spans="1:6">
      <c r="A679" s="258" t="s">
        <v>2213</v>
      </c>
      <c r="B679" s="258" t="s">
        <v>2215</v>
      </c>
      <c r="C679" s="259">
        <v>150901</v>
      </c>
      <c r="D679" s="260" t="s">
        <v>561</v>
      </c>
      <c r="E679" s="261" t="s">
        <v>796</v>
      </c>
      <c r="F679" s="262">
        <v>30525000</v>
      </c>
    </row>
    <row r="680" spans="1:6">
      <c r="A680" s="258" t="s">
        <v>2213</v>
      </c>
      <c r="B680" s="258" t="s">
        <v>2216</v>
      </c>
      <c r="C680" s="259">
        <v>150901</v>
      </c>
      <c r="D680" s="260" t="s">
        <v>561</v>
      </c>
      <c r="E680" s="261" t="s">
        <v>796</v>
      </c>
      <c r="F680" s="262">
        <v>30525000</v>
      </c>
    </row>
    <row r="681" spans="1:6">
      <c r="A681" s="258" t="s">
        <v>2217</v>
      </c>
      <c r="B681" s="258" t="s">
        <v>2218</v>
      </c>
      <c r="C681" s="259">
        <v>467862</v>
      </c>
      <c r="D681" s="260" t="s">
        <v>565</v>
      </c>
      <c r="E681" s="261" t="s">
        <v>2219</v>
      </c>
      <c r="F681" s="262">
        <v>4532000</v>
      </c>
    </row>
    <row r="682" spans="1:6">
      <c r="A682" s="258" t="s">
        <v>2220</v>
      </c>
      <c r="B682" s="258" t="s">
        <v>2221</v>
      </c>
      <c r="C682" s="259">
        <v>137072</v>
      </c>
      <c r="D682" s="260" t="s">
        <v>561</v>
      </c>
      <c r="E682" s="261" t="s">
        <v>2222</v>
      </c>
      <c r="F682" s="262">
        <v>8082000</v>
      </c>
    </row>
    <row r="683" spans="1:6">
      <c r="A683" s="258" t="s">
        <v>2220</v>
      </c>
      <c r="B683" s="258" t="s">
        <v>2221</v>
      </c>
      <c r="C683" s="259">
        <v>137072</v>
      </c>
      <c r="D683" s="260" t="s">
        <v>561</v>
      </c>
      <c r="E683" s="261" t="s">
        <v>2222</v>
      </c>
      <c r="F683" s="262">
        <v>8082000</v>
      </c>
    </row>
    <row r="684" spans="1:6">
      <c r="A684" s="258" t="s">
        <v>2223</v>
      </c>
      <c r="B684" s="258" t="s">
        <v>2224</v>
      </c>
      <c r="C684" s="259">
        <v>420857</v>
      </c>
      <c r="D684" s="260" t="s">
        <v>619</v>
      </c>
      <c r="E684" s="261" t="s">
        <v>2225</v>
      </c>
      <c r="F684" s="262">
        <v>6882000</v>
      </c>
    </row>
    <row r="685" spans="1:6">
      <c r="A685" s="258" t="s">
        <v>2226</v>
      </c>
      <c r="B685" s="258" t="s">
        <v>2227</v>
      </c>
      <c r="C685" s="259">
        <v>135080</v>
      </c>
      <c r="D685" s="260" t="s">
        <v>572</v>
      </c>
      <c r="E685" s="261" t="s">
        <v>2228</v>
      </c>
      <c r="F685" s="262">
        <v>4675000</v>
      </c>
    </row>
    <row r="686" spans="1:6">
      <c r="A686" s="258" t="s">
        <v>2229</v>
      </c>
      <c r="B686" s="258" t="s">
        <v>2230</v>
      </c>
      <c r="C686" s="259">
        <v>482854</v>
      </c>
      <c r="D686" s="260" t="s">
        <v>565</v>
      </c>
      <c r="E686" s="261" t="s">
        <v>2231</v>
      </c>
      <c r="F686" s="262">
        <v>6356000</v>
      </c>
    </row>
    <row r="687" spans="1:6">
      <c r="A687" s="258" t="s">
        <v>2232</v>
      </c>
      <c r="B687" s="258" t="s">
        <v>2233</v>
      </c>
      <c r="C687" s="259">
        <v>135933</v>
      </c>
      <c r="D687" s="260" t="s">
        <v>572</v>
      </c>
      <c r="E687" s="261" t="s">
        <v>2234</v>
      </c>
      <c r="F687" s="262">
        <v>7759000</v>
      </c>
    </row>
    <row r="688" spans="1:6">
      <c r="A688" s="258" t="s">
        <v>2235</v>
      </c>
      <c r="B688" s="258" t="s">
        <v>774</v>
      </c>
      <c r="C688" s="259">
        <v>445813</v>
      </c>
      <c r="D688" s="260" t="s">
        <v>619</v>
      </c>
      <c r="E688" s="261" t="s">
        <v>2236</v>
      </c>
      <c r="F688" s="262">
        <v>2326000</v>
      </c>
    </row>
    <row r="689" spans="1:6">
      <c r="A689" s="258" t="s">
        <v>2235</v>
      </c>
      <c r="B689" s="258" t="s">
        <v>774</v>
      </c>
      <c r="C689" s="259">
        <v>445813</v>
      </c>
      <c r="D689" s="260" t="s">
        <v>619</v>
      </c>
      <c r="E689" s="261" t="s">
        <v>2236</v>
      </c>
      <c r="F689" s="262">
        <v>2326000</v>
      </c>
    </row>
    <row r="690" spans="1:6">
      <c r="A690" s="258" t="s">
        <v>2237</v>
      </c>
      <c r="B690" s="258" t="s">
        <v>2238</v>
      </c>
      <c r="C690" s="259">
        <v>445746</v>
      </c>
      <c r="D690" s="260" t="s">
        <v>572</v>
      </c>
      <c r="E690" s="261" t="s">
        <v>2239</v>
      </c>
      <c r="F690" s="262">
        <v>155000</v>
      </c>
    </row>
    <row r="691" spans="1:6">
      <c r="A691" s="258" t="s">
        <v>2240</v>
      </c>
      <c r="B691" s="258" t="s">
        <v>2241</v>
      </c>
      <c r="C691" s="263" t="s">
        <v>1026</v>
      </c>
      <c r="D691" s="258" t="s">
        <v>2242</v>
      </c>
      <c r="E691" s="261" t="s">
        <v>2243</v>
      </c>
      <c r="F691" s="262">
        <v>4209000</v>
      </c>
    </row>
    <row r="692" spans="1:6">
      <c r="A692" s="258" t="s">
        <v>2244</v>
      </c>
      <c r="B692" s="258" t="s">
        <v>2245</v>
      </c>
      <c r="C692" s="263" t="s">
        <v>1026</v>
      </c>
      <c r="D692" s="258" t="s">
        <v>2246</v>
      </c>
      <c r="E692" s="261" t="s">
        <v>2247</v>
      </c>
      <c r="F692" s="262">
        <v>105000</v>
      </c>
    </row>
    <row r="693" spans="1:6">
      <c r="A693" s="258" t="s">
        <v>2248</v>
      </c>
      <c r="B693" s="258" t="s">
        <v>2249</v>
      </c>
      <c r="C693" s="259">
        <v>425833</v>
      </c>
      <c r="D693" s="260" t="s">
        <v>619</v>
      </c>
      <c r="E693" s="261" t="s">
        <v>2250</v>
      </c>
      <c r="F693" s="262">
        <v>3382000</v>
      </c>
    </row>
    <row r="694" spans="1:6">
      <c r="A694" s="258" t="s">
        <v>2251</v>
      </c>
      <c r="B694" s="258" t="s">
        <v>2252</v>
      </c>
      <c r="C694" s="259">
        <v>135090</v>
      </c>
      <c r="D694" s="260" t="s">
        <v>572</v>
      </c>
      <c r="E694" s="261" t="s">
        <v>2253</v>
      </c>
      <c r="F694" s="262">
        <v>9788000</v>
      </c>
    </row>
    <row r="695" spans="1:6">
      <c r="A695" s="258" t="s">
        <v>2254</v>
      </c>
      <c r="B695" s="258" t="s">
        <v>2255</v>
      </c>
      <c r="C695" s="259">
        <v>139050</v>
      </c>
      <c r="D695" s="260" t="s">
        <v>565</v>
      </c>
      <c r="E695" s="261" t="s">
        <v>2256</v>
      </c>
      <c r="F695" s="262">
        <v>7896000</v>
      </c>
    </row>
    <row r="696" spans="1:6">
      <c r="A696" s="258" t="s">
        <v>2257</v>
      </c>
      <c r="B696" s="258" t="s">
        <v>2258</v>
      </c>
      <c r="C696" s="259">
        <v>100310</v>
      </c>
      <c r="D696" s="260" t="s">
        <v>572</v>
      </c>
      <c r="E696" s="261" t="s">
        <v>2259</v>
      </c>
      <c r="F696" s="262">
        <v>7185000</v>
      </c>
    </row>
    <row r="697" spans="1:6">
      <c r="A697" s="258" t="s">
        <v>2260</v>
      </c>
      <c r="B697" s="258" t="s">
        <v>2261</v>
      </c>
      <c r="C697" s="259">
        <v>110716</v>
      </c>
      <c r="D697" s="260" t="s">
        <v>561</v>
      </c>
      <c r="E697" s="261" t="s">
        <v>2262</v>
      </c>
      <c r="F697" s="262">
        <v>5851000</v>
      </c>
    </row>
    <row r="698" spans="1:6">
      <c r="A698" s="258" t="s">
        <v>2263</v>
      </c>
      <c r="B698" s="258" t="s">
        <v>2264</v>
      </c>
      <c r="C698" s="263" t="s">
        <v>1026</v>
      </c>
      <c r="D698" s="258" t="s">
        <v>2265</v>
      </c>
      <c r="E698" s="261" t="s">
        <v>2266</v>
      </c>
      <c r="F698" s="262">
        <v>1037000</v>
      </c>
    </row>
    <row r="699" spans="1:6">
      <c r="A699" s="258" t="s">
        <v>2267</v>
      </c>
      <c r="B699" s="258" t="s">
        <v>2268</v>
      </c>
      <c r="C699" s="263" t="s">
        <v>1026</v>
      </c>
      <c r="D699" s="260" t="s">
        <v>619</v>
      </c>
      <c r="E699" s="261" t="s">
        <v>2269</v>
      </c>
      <c r="F699" s="262">
        <v>3437000</v>
      </c>
    </row>
    <row r="700" spans="1:6">
      <c r="A700" s="258" t="s">
        <v>2267</v>
      </c>
      <c r="B700" s="258" t="s">
        <v>2268</v>
      </c>
      <c r="C700" s="263" t="s">
        <v>1026</v>
      </c>
      <c r="D700" s="260" t="s">
        <v>619</v>
      </c>
      <c r="E700" s="261" t="s">
        <v>2269</v>
      </c>
      <c r="F700" s="262">
        <v>3437000</v>
      </c>
    </row>
    <row r="701" spans="1:6">
      <c r="A701" s="258" t="s">
        <v>2267</v>
      </c>
      <c r="B701" s="258" t="s">
        <v>2268</v>
      </c>
      <c r="C701" s="263" t="s">
        <v>1026</v>
      </c>
      <c r="D701" s="260" t="s">
        <v>619</v>
      </c>
      <c r="E701" s="261" t="s">
        <v>2269</v>
      </c>
      <c r="F701" s="262">
        <v>7397000</v>
      </c>
    </row>
    <row r="702" spans="1:6">
      <c r="A702" s="258" t="s">
        <v>2270</v>
      </c>
      <c r="B702" s="258" t="s">
        <v>2271</v>
      </c>
      <c r="C702" s="263" t="s">
        <v>1026</v>
      </c>
      <c r="D702" s="258" t="s">
        <v>1371</v>
      </c>
      <c r="E702" s="261" t="s">
        <v>2272</v>
      </c>
      <c r="F702" s="262">
        <v>806000</v>
      </c>
    </row>
    <row r="703" spans="1:6">
      <c r="A703" s="258" t="s">
        <v>2273</v>
      </c>
      <c r="B703" s="258" t="s">
        <v>2274</v>
      </c>
      <c r="C703" s="259">
        <v>137855</v>
      </c>
      <c r="D703" s="260" t="s">
        <v>572</v>
      </c>
      <c r="E703" s="261" t="s">
        <v>2275</v>
      </c>
      <c r="F703" s="262">
        <v>6471000</v>
      </c>
    </row>
    <row r="704" spans="1:6">
      <c r="A704" s="258" t="s">
        <v>2273</v>
      </c>
      <c r="B704" s="258" t="s">
        <v>2274</v>
      </c>
      <c r="C704" s="259">
        <v>137855</v>
      </c>
      <c r="D704" s="258" t="s">
        <v>636</v>
      </c>
      <c r="E704" s="261" t="s">
        <v>2275</v>
      </c>
      <c r="F704" s="262">
        <v>6471000</v>
      </c>
    </row>
    <row r="705" spans="1:6">
      <c r="A705" s="258" t="s">
        <v>2276</v>
      </c>
      <c r="B705" s="258" t="s">
        <v>2277</v>
      </c>
      <c r="C705" s="259">
        <v>137920</v>
      </c>
      <c r="D705" s="258" t="s">
        <v>636</v>
      </c>
      <c r="E705" s="261" t="s">
        <v>2278</v>
      </c>
      <c r="F705" s="262">
        <v>7669000</v>
      </c>
    </row>
    <row r="706" spans="1:6">
      <c r="A706" s="258" t="s">
        <v>2279</v>
      </c>
      <c r="B706" s="258" t="s">
        <v>2268</v>
      </c>
      <c r="C706" s="263" t="s">
        <v>1026</v>
      </c>
      <c r="D706" s="260" t="s">
        <v>572</v>
      </c>
      <c r="E706" s="261" t="s">
        <v>2280</v>
      </c>
      <c r="F706" s="262">
        <v>7001000</v>
      </c>
    </row>
    <row r="707" spans="1:6">
      <c r="A707" s="258" t="s">
        <v>2281</v>
      </c>
      <c r="B707" s="258" t="s">
        <v>2268</v>
      </c>
      <c r="C707" s="263" t="s">
        <v>1253</v>
      </c>
      <c r="D707" s="260" t="s">
        <v>561</v>
      </c>
      <c r="E707" s="261" t="s">
        <v>2282</v>
      </c>
      <c r="F707" s="262">
        <v>8867000</v>
      </c>
    </row>
    <row r="708" spans="1:6">
      <c r="A708" s="258" t="s">
        <v>2283</v>
      </c>
      <c r="B708" s="258" t="s">
        <v>2284</v>
      </c>
      <c r="C708" s="259">
        <v>467821</v>
      </c>
      <c r="D708" s="260" t="s">
        <v>619</v>
      </c>
      <c r="E708" s="261" t="s">
        <v>2285</v>
      </c>
      <c r="F708" s="262">
        <v>908000</v>
      </c>
    </row>
    <row r="709" spans="1:6">
      <c r="A709" s="258" t="s">
        <v>2286</v>
      </c>
      <c r="B709" s="258" t="s">
        <v>2287</v>
      </c>
      <c r="C709" s="263" t="s">
        <v>1026</v>
      </c>
      <c r="D709" s="258" t="s">
        <v>1371</v>
      </c>
      <c r="E709" s="261" t="s">
        <v>2288</v>
      </c>
      <c r="F709" s="262">
        <v>108000</v>
      </c>
    </row>
    <row r="710" spans="1:6">
      <c r="A710" s="258" t="s">
        <v>2289</v>
      </c>
      <c r="B710" s="258" t="s">
        <v>2290</v>
      </c>
      <c r="C710" s="263" t="s">
        <v>1026</v>
      </c>
      <c r="D710" s="258" t="s">
        <v>2291</v>
      </c>
      <c r="E710" s="261" t="s">
        <v>2292</v>
      </c>
      <c r="F710" s="262">
        <v>9793000</v>
      </c>
    </row>
    <row r="711" spans="1:6">
      <c r="A711" s="258" t="s">
        <v>2293</v>
      </c>
      <c r="B711" s="258" t="s">
        <v>2294</v>
      </c>
      <c r="C711" s="259">
        <v>121742</v>
      </c>
      <c r="D711" s="260" t="s">
        <v>565</v>
      </c>
      <c r="E711" s="261" t="s">
        <v>2295</v>
      </c>
      <c r="F711" s="262">
        <v>8366000</v>
      </c>
    </row>
    <row r="712" spans="1:6">
      <c r="A712" s="258" t="s">
        <v>2296</v>
      </c>
      <c r="B712" s="258" t="s">
        <v>2297</v>
      </c>
      <c r="C712" s="259">
        <v>121742</v>
      </c>
      <c r="D712" s="260" t="s">
        <v>572</v>
      </c>
      <c r="E712" s="261" t="s">
        <v>2298</v>
      </c>
      <c r="F712" s="262">
        <v>6250000</v>
      </c>
    </row>
    <row r="713" spans="1:6">
      <c r="A713" s="258" t="s">
        <v>2299</v>
      </c>
      <c r="B713" s="258" t="s">
        <v>2300</v>
      </c>
      <c r="C713" s="259">
        <v>135840</v>
      </c>
      <c r="D713" s="260" t="s">
        <v>572</v>
      </c>
      <c r="E713" s="261" t="s">
        <v>2301</v>
      </c>
      <c r="F713" s="262">
        <v>488000</v>
      </c>
    </row>
    <row r="714" spans="1:6">
      <c r="A714" s="258" t="s">
        <v>2299</v>
      </c>
      <c r="B714" s="258" t="s">
        <v>2302</v>
      </c>
      <c r="C714" s="259">
        <v>135280</v>
      </c>
      <c r="D714" s="258" t="s">
        <v>1371</v>
      </c>
      <c r="E714" s="261" t="s">
        <v>2301</v>
      </c>
      <c r="F714" s="262">
        <v>488000</v>
      </c>
    </row>
    <row r="715" spans="1:6">
      <c r="A715" s="258" t="s">
        <v>2303</v>
      </c>
      <c r="B715" s="258" t="s">
        <v>2304</v>
      </c>
      <c r="C715" s="259">
        <v>135523</v>
      </c>
      <c r="D715" s="260" t="s">
        <v>565</v>
      </c>
      <c r="E715" s="261" t="s">
        <v>2305</v>
      </c>
      <c r="F715" s="262">
        <v>815000</v>
      </c>
    </row>
    <row r="716" spans="1:6">
      <c r="A716" s="258" t="s">
        <v>2306</v>
      </c>
      <c r="B716" s="258" t="s">
        <v>788</v>
      </c>
      <c r="C716" s="259">
        <v>135523</v>
      </c>
      <c r="D716" s="260" t="s">
        <v>572</v>
      </c>
      <c r="E716" s="261" t="s">
        <v>2307</v>
      </c>
      <c r="F716" s="262">
        <v>7780000</v>
      </c>
    </row>
    <row r="717" spans="1:6">
      <c r="A717" s="258" t="s">
        <v>2306</v>
      </c>
      <c r="B717" s="258" t="s">
        <v>2308</v>
      </c>
      <c r="C717" s="259">
        <v>135523</v>
      </c>
      <c r="D717" s="260" t="s">
        <v>619</v>
      </c>
      <c r="E717" s="261" t="s">
        <v>2309</v>
      </c>
      <c r="F717" s="262">
        <v>7780000</v>
      </c>
    </row>
    <row r="718" spans="1:6">
      <c r="A718" s="258" t="s">
        <v>2310</v>
      </c>
      <c r="B718" s="258" t="s">
        <v>2311</v>
      </c>
      <c r="C718" s="259">
        <v>135523</v>
      </c>
      <c r="D718" s="260" t="s">
        <v>561</v>
      </c>
      <c r="E718" s="261" t="s">
        <v>2312</v>
      </c>
      <c r="F718" s="262">
        <v>8603000</v>
      </c>
    </row>
    <row r="719" spans="1:6">
      <c r="A719" s="258" t="s">
        <v>2313</v>
      </c>
      <c r="B719" s="258" t="s">
        <v>793</v>
      </c>
      <c r="C719" s="259">
        <v>135523</v>
      </c>
      <c r="D719" s="260" t="s">
        <v>572</v>
      </c>
      <c r="E719" s="261" t="s">
        <v>2314</v>
      </c>
      <c r="F719" s="262">
        <v>6027000</v>
      </c>
    </row>
    <row r="720" spans="1:6">
      <c r="A720" s="258" t="s">
        <v>2315</v>
      </c>
      <c r="B720" s="258" t="s">
        <v>2316</v>
      </c>
      <c r="C720" s="259">
        <v>135523</v>
      </c>
      <c r="D720" s="260" t="s">
        <v>572</v>
      </c>
      <c r="E720" s="261" t="s">
        <v>2317</v>
      </c>
      <c r="F720" s="262">
        <v>5496000</v>
      </c>
    </row>
    <row r="721" spans="1:6">
      <c r="A721" s="258" t="s">
        <v>2318</v>
      </c>
      <c r="B721" s="258" t="s">
        <v>2319</v>
      </c>
      <c r="C721" s="259">
        <v>431767</v>
      </c>
      <c r="D721" s="260" t="s">
        <v>561</v>
      </c>
      <c r="E721" s="261" t="s">
        <v>2320</v>
      </c>
      <c r="F721" s="262">
        <v>3467000</v>
      </c>
    </row>
    <row r="722" spans="1:6">
      <c r="A722" s="258" t="s">
        <v>2321</v>
      </c>
      <c r="B722" s="258" t="s">
        <v>2322</v>
      </c>
      <c r="C722" s="259">
        <v>400037</v>
      </c>
      <c r="D722" s="260" t="s">
        <v>561</v>
      </c>
      <c r="E722" s="261" t="s">
        <v>2323</v>
      </c>
      <c r="F722" s="262">
        <v>5747000</v>
      </c>
    </row>
    <row r="723" spans="1:6">
      <c r="A723" s="258" t="s">
        <v>2324</v>
      </c>
      <c r="B723" s="258" t="s">
        <v>793</v>
      </c>
      <c r="C723" s="259">
        <v>135523</v>
      </c>
      <c r="D723" s="260" t="s">
        <v>619</v>
      </c>
      <c r="E723" s="261" t="s">
        <v>2325</v>
      </c>
      <c r="F723" s="262">
        <v>3240000</v>
      </c>
    </row>
    <row r="724" spans="1:6">
      <c r="A724" s="258" t="s">
        <v>2326</v>
      </c>
      <c r="B724" s="258" t="s">
        <v>793</v>
      </c>
      <c r="C724" s="259">
        <v>135523</v>
      </c>
      <c r="D724" s="260" t="s">
        <v>572</v>
      </c>
      <c r="E724" s="261" t="s">
        <v>1249</v>
      </c>
      <c r="F724" s="262">
        <v>5405000</v>
      </c>
    </row>
    <row r="725" spans="1:6">
      <c r="A725" s="258" t="s">
        <v>2327</v>
      </c>
      <c r="B725" s="258" t="s">
        <v>793</v>
      </c>
      <c r="C725" s="259">
        <v>135523</v>
      </c>
      <c r="D725" s="260" t="s">
        <v>572</v>
      </c>
      <c r="E725" s="261" t="s">
        <v>2328</v>
      </c>
      <c r="F725" s="262">
        <v>1354000</v>
      </c>
    </row>
    <row r="726" spans="1:6">
      <c r="A726" s="258" t="s">
        <v>2329</v>
      </c>
      <c r="B726" s="258" t="s">
        <v>2330</v>
      </c>
      <c r="C726" s="259">
        <v>135840</v>
      </c>
      <c r="D726" s="260" t="s">
        <v>572</v>
      </c>
      <c r="E726" s="261" t="s">
        <v>2331</v>
      </c>
      <c r="F726" s="262">
        <v>3218000</v>
      </c>
    </row>
    <row r="727" spans="1:6">
      <c r="A727" s="258" t="s">
        <v>2332</v>
      </c>
      <c r="B727" s="258" t="s">
        <v>793</v>
      </c>
      <c r="C727" s="259">
        <v>135523</v>
      </c>
      <c r="D727" s="260" t="s">
        <v>561</v>
      </c>
      <c r="E727" s="261" t="s">
        <v>2333</v>
      </c>
      <c r="F727" s="262">
        <v>6194000</v>
      </c>
    </row>
    <row r="728" spans="1:6">
      <c r="A728" s="258" t="s">
        <v>2334</v>
      </c>
      <c r="B728" s="258" t="s">
        <v>793</v>
      </c>
      <c r="C728" s="259">
        <v>135523</v>
      </c>
      <c r="D728" s="260" t="s">
        <v>565</v>
      </c>
      <c r="E728" s="261" t="s">
        <v>2335</v>
      </c>
      <c r="F728" s="262">
        <v>3208000</v>
      </c>
    </row>
    <row r="729" spans="1:6">
      <c r="A729" s="258" t="s">
        <v>2336</v>
      </c>
      <c r="B729" s="258" t="s">
        <v>2337</v>
      </c>
      <c r="C729" s="259">
        <v>150886</v>
      </c>
      <c r="D729" s="260" t="s">
        <v>561</v>
      </c>
      <c r="E729" s="261" t="s">
        <v>2338</v>
      </c>
      <c r="F729" s="262">
        <v>3758000</v>
      </c>
    </row>
    <row r="730" spans="1:6">
      <c r="A730" s="258" t="s">
        <v>2339</v>
      </c>
      <c r="B730" s="258" t="s">
        <v>2340</v>
      </c>
      <c r="C730" s="259">
        <v>150886</v>
      </c>
      <c r="D730" s="260" t="s">
        <v>565</v>
      </c>
      <c r="E730" s="261" t="s">
        <v>2341</v>
      </c>
      <c r="F730" s="262">
        <v>2393000</v>
      </c>
    </row>
    <row r="731" spans="1:6">
      <c r="A731" s="258" t="s">
        <v>2342</v>
      </c>
      <c r="B731" s="258" t="s">
        <v>2343</v>
      </c>
      <c r="C731" s="259">
        <v>100180</v>
      </c>
      <c r="D731" s="260" t="s">
        <v>561</v>
      </c>
      <c r="E731" s="261" t="s">
        <v>2344</v>
      </c>
      <c r="F731" s="262">
        <v>2113000</v>
      </c>
    </row>
    <row r="732" spans="1:6">
      <c r="A732" s="258" t="s">
        <v>2345</v>
      </c>
      <c r="B732" s="258" t="s">
        <v>2346</v>
      </c>
      <c r="C732" s="259">
        <v>150886</v>
      </c>
      <c r="D732" s="260" t="s">
        <v>561</v>
      </c>
      <c r="E732" s="261" t="s">
        <v>2347</v>
      </c>
      <c r="F732" s="262">
        <v>8589000</v>
      </c>
    </row>
    <row r="733" spans="1:6">
      <c r="A733" s="258" t="s">
        <v>2348</v>
      </c>
      <c r="B733" s="258" t="s">
        <v>2340</v>
      </c>
      <c r="C733" s="259">
        <v>150886</v>
      </c>
      <c r="D733" s="260" t="s">
        <v>565</v>
      </c>
      <c r="E733" s="261" t="s">
        <v>2349</v>
      </c>
      <c r="F733" s="262">
        <v>4784000</v>
      </c>
    </row>
    <row r="734" spans="1:6">
      <c r="A734" s="258" t="s">
        <v>2350</v>
      </c>
      <c r="B734" s="258" t="s">
        <v>2351</v>
      </c>
      <c r="C734" s="259">
        <v>462722</v>
      </c>
      <c r="D734" s="260" t="s">
        <v>561</v>
      </c>
      <c r="E734" s="261" t="s">
        <v>2352</v>
      </c>
      <c r="F734" s="262">
        <v>7434000</v>
      </c>
    </row>
    <row r="735" spans="1:6">
      <c r="A735" s="258" t="s">
        <v>2353</v>
      </c>
      <c r="B735" s="258" t="s">
        <v>793</v>
      </c>
      <c r="C735" s="259">
        <v>135523</v>
      </c>
      <c r="D735" s="260" t="s">
        <v>572</v>
      </c>
      <c r="E735" s="261" t="s">
        <v>2354</v>
      </c>
      <c r="F735" s="262">
        <v>5457000</v>
      </c>
    </row>
    <row r="736" spans="1:6">
      <c r="A736" s="258" t="s">
        <v>2355</v>
      </c>
      <c r="B736" s="258" t="s">
        <v>2356</v>
      </c>
      <c r="C736" s="259">
        <v>135280</v>
      </c>
      <c r="D736" s="258" t="s">
        <v>2357</v>
      </c>
      <c r="E736" s="261" t="s">
        <v>2358</v>
      </c>
      <c r="F736" s="262">
        <v>8481000</v>
      </c>
    </row>
    <row r="737" spans="1:6">
      <c r="A737" s="258" t="s">
        <v>2359</v>
      </c>
      <c r="B737" s="258" t="s">
        <v>793</v>
      </c>
      <c r="C737" s="259">
        <v>135523</v>
      </c>
      <c r="D737" s="260" t="s">
        <v>572</v>
      </c>
      <c r="E737" s="261" t="s">
        <v>2360</v>
      </c>
      <c r="F737" s="262">
        <v>6046000</v>
      </c>
    </row>
    <row r="738" spans="1:6">
      <c r="A738" s="258" t="s">
        <v>2361</v>
      </c>
      <c r="B738" s="258" t="s">
        <v>2362</v>
      </c>
      <c r="C738" s="259">
        <v>137726</v>
      </c>
      <c r="D738" s="260" t="s">
        <v>572</v>
      </c>
      <c r="E738" s="261" t="s">
        <v>2363</v>
      </c>
      <c r="F738" s="262">
        <v>4360000</v>
      </c>
    </row>
    <row r="739" spans="1:6">
      <c r="A739" s="258" t="s">
        <v>2364</v>
      </c>
      <c r="B739" s="258" t="s">
        <v>2365</v>
      </c>
      <c r="C739" s="259">
        <v>482812</v>
      </c>
      <c r="D739" s="260" t="s">
        <v>619</v>
      </c>
      <c r="E739" s="261" t="s">
        <v>2366</v>
      </c>
      <c r="F739" s="262">
        <v>329000</v>
      </c>
    </row>
    <row r="740" spans="1:6">
      <c r="A740" s="258" t="s">
        <v>2367</v>
      </c>
      <c r="B740" s="258" t="s">
        <v>2368</v>
      </c>
      <c r="C740" s="259">
        <v>502157</v>
      </c>
      <c r="D740" s="258" t="s">
        <v>636</v>
      </c>
      <c r="E740" s="261" t="s">
        <v>2369</v>
      </c>
      <c r="F740" s="262">
        <v>4768000</v>
      </c>
    </row>
    <row r="741" spans="1:6">
      <c r="A741" s="258" t="s">
        <v>2370</v>
      </c>
      <c r="B741" s="258" t="s">
        <v>2371</v>
      </c>
      <c r="C741" s="259">
        <v>133170</v>
      </c>
      <c r="D741" s="258" t="s">
        <v>636</v>
      </c>
      <c r="E741" s="261" t="s">
        <v>2372</v>
      </c>
      <c r="F741" s="262">
        <v>4203000</v>
      </c>
    </row>
    <row r="742" spans="1:6">
      <c r="A742" s="258" t="s">
        <v>2370</v>
      </c>
      <c r="B742" s="258" t="s">
        <v>2371</v>
      </c>
      <c r="C742" s="259">
        <v>133170</v>
      </c>
      <c r="D742" s="260" t="s">
        <v>619</v>
      </c>
      <c r="E742" s="261" t="s">
        <v>2372</v>
      </c>
      <c r="F742" s="262">
        <v>4203000</v>
      </c>
    </row>
    <row r="743" spans="1:6">
      <c r="A743" s="258" t="s">
        <v>2370</v>
      </c>
      <c r="B743" s="258" t="s">
        <v>2373</v>
      </c>
      <c r="C743" s="259">
        <v>121742</v>
      </c>
      <c r="D743" s="258" t="s">
        <v>2374</v>
      </c>
      <c r="E743" s="261" t="s">
        <v>2372</v>
      </c>
      <c r="F743" s="262">
        <v>2193000</v>
      </c>
    </row>
    <row r="744" spans="1:6">
      <c r="A744" s="258" t="s">
        <v>2375</v>
      </c>
      <c r="B744" s="258" t="s">
        <v>2376</v>
      </c>
      <c r="C744" s="259">
        <v>427713</v>
      </c>
      <c r="D744" s="258" t="s">
        <v>2377</v>
      </c>
      <c r="E744" s="261" t="s">
        <v>1762</v>
      </c>
      <c r="F744" s="262">
        <v>2235000</v>
      </c>
    </row>
    <row r="745" spans="1:6">
      <c r="A745" s="258" t="s">
        <v>2378</v>
      </c>
      <c r="B745" s="258" t="s">
        <v>2379</v>
      </c>
      <c r="C745" s="259">
        <v>100737</v>
      </c>
      <c r="D745" s="260" t="s">
        <v>572</v>
      </c>
      <c r="E745" s="261" t="s">
        <v>2380</v>
      </c>
      <c r="F745" s="262">
        <v>5342000</v>
      </c>
    </row>
    <row r="746" spans="1:6">
      <c r="A746" s="258" t="s">
        <v>2381</v>
      </c>
      <c r="B746" s="258" t="s">
        <v>2382</v>
      </c>
      <c r="C746" s="259">
        <v>137860</v>
      </c>
      <c r="D746" s="260" t="s">
        <v>619</v>
      </c>
      <c r="E746" s="261" t="s">
        <v>2383</v>
      </c>
      <c r="F746" s="262">
        <v>1917000</v>
      </c>
    </row>
    <row r="747" spans="1:6">
      <c r="A747" s="258" t="s">
        <v>2384</v>
      </c>
      <c r="B747" s="258" t="s">
        <v>2385</v>
      </c>
      <c r="C747" s="259">
        <v>133814</v>
      </c>
      <c r="D747" s="258" t="s">
        <v>636</v>
      </c>
      <c r="E747" s="261" t="s">
        <v>2386</v>
      </c>
      <c r="F747" s="262">
        <v>5092000</v>
      </c>
    </row>
    <row r="748" spans="1:6">
      <c r="A748" s="258" t="s">
        <v>2387</v>
      </c>
      <c r="B748" s="258" t="s">
        <v>2388</v>
      </c>
      <c r="C748" s="259">
        <v>130070</v>
      </c>
      <c r="D748" s="260" t="s">
        <v>561</v>
      </c>
      <c r="E748" s="261" t="s">
        <v>2389</v>
      </c>
      <c r="F748" s="262">
        <v>8241000</v>
      </c>
    </row>
    <row r="749" spans="1:6">
      <c r="A749" s="258" t="s">
        <v>2387</v>
      </c>
      <c r="B749" s="258" t="s">
        <v>2388</v>
      </c>
      <c r="C749" s="259">
        <v>130070</v>
      </c>
      <c r="D749" s="258" t="s">
        <v>1280</v>
      </c>
      <c r="E749" s="261" t="s">
        <v>2389</v>
      </c>
      <c r="F749" s="262">
        <v>8241000</v>
      </c>
    </row>
    <row r="750" spans="1:6">
      <c r="A750" s="258" t="s">
        <v>2390</v>
      </c>
      <c r="B750" s="258" t="s">
        <v>2391</v>
      </c>
      <c r="C750" s="259">
        <v>138050</v>
      </c>
      <c r="D750" s="260" t="s">
        <v>561</v>
      </c>
      <c r="E750" s="261" t="s">
        <v>2392</v>
      </c>
      <c r="F750" s="262">
        <v>5540000</v>
      </c>
    </row>
    <row r="751" spans="1:6">
      <c r="A751" s="258" t="s">
        <v>2393</v>
      </c>
      <c r="B751" s="258" t="s">
        <v>2394</v>
      </c>
      <c r="C751" s="259">
        <v>138080</v>
      </c>
      <c r="D751" s="260" t="s">
        <v>619</v>
      </c>
      <c r="E751" s="261" t="s">
        <v>2395</v>
      </c>
      <c r="F751" s="262">
        <v>7910000</v>
      </c>
    </row>
    <row r="752" spans="1:6">
      <c r="A752" s="258" t="s">
        <v>2396</v>
      </c>
      <c r="B752" s="258" t="s">
        <v>1481</v>
      </c>
      <c r="C752" s="259">
        <v>138050</v>
      </c>
      <c r="D752" s="258" t="s">
        <v>636</v>
      </c>
      <c r="E752" s="261" t="s">
        <v>2397</v>
      </c>
      <c r="F752" s="262">
        <v>932000</v>
      </c>
    </row>
    <row r="753" spans="1:6">
      <c r="A753" s="258" t="s">
        <v>2396</v>
      </c>
      <c r="B753" s="258" t="s">
        <v>1481</v>
      </c>
      <c r="C753" s="259">
        <v>138050</v>
      </c>
      <c r="D753" s="260" t="s">
        <v>565</v>
      </c>
      <c r="E753" s="261" t="s">
        <v>2397</v>
      </c>
      <c r="F753" s="262">
        <v>932000</v>
      </c>
    </row>
    <row r="754" spans="1:6">
      <c r="A754" s="258" t="s">
        <v>2398</v>
      </c>
      <c r="B754" s="258" t="s">
        <v>2399</v>
      </c>
      <c r="C754" s="259">
        <v>100737</v>
      </c>
      <c r="D754" s="258" t="s">
        <v>2400</v>
      </c>
      <c r="E754" s="261" t="s">
        <v>2401</v>
      </c>
      <c r="F754" s="262">
        <v>6831000</v>
      </c>
    </row>
    <row r="755" spans="1:6">
      <c r="A755" s="258" t="s">
        <v>2402</v>
      </c>
      <c r="B755" s="258" t="s">
        <v>2403</v>
      </c>
      <c r="C755" s="259">
        <v>137860</v>
      </c>
      <c r="D755" s="258" t="s">
        <v>2404</v>
      </c>
      <c r="E755" s="261" t="s">
        <v>2405</v>
      </c>
      <c r="F755" s="262">
        <v>7233000</v>
      </c>
    </row>
    <row r="756" spans="1:6">
      <c r="A756" s="258" t="s">
        <v>2406</v>
      </c>
      <c r="B756" s="258" t="s">
        <v>2407</v>
      </c>
      <c r="C756" s="259">
        <v>121742</v>
      </c>
      <c r="D756" s="260" t="s">
        <v>565</v>
      </c>
      <c r="E756" s="261" t="s">
        <v>2408</v>
      </c>
      <c r="F756" s="262">
        <v>6272000</v>
      </c>
    </row>
    <row r="757" spans="1:6">
      <c r="A757" s="258" t="s">
        <v>2409</v>
      </c>
      <c r="B757" s="258" t="s">
        <v>2410</v>
      </c>
      <c r="C757" s="259">
        <v>137860</v>
      </c>
      <c r="D757" s="258" t="s">
        <v>2411</v>
      </c>
      <c r="E757" s="261" t="s">
        <v>2412</v>
      </c>
      <c r="F757" s="262">
        <v>2225000</v>
      </c>
    </row>
    <row r="758" spans="1:6">
      <c r="A758" s="258" t="s">
        <v>2413</v>
      </c>
      <c r="B758" s="258" t="s">
        <v>2414</v>
      </c>
      <c r="C758" s="259">
        <v>140013</v>
      </c>
      <c r="D758" s="258" t="s">
        <v>583</v>
      </c>
      <c r="E758" s="261" t="s">
        <v>2415</v>
      </c>
      <c r="F758" s="262">
        <v>3192000</v>
      </c>
    </row>
    <row r="759" spans="1:6">
      <c r="A759" s="258" t="s">
        <v>2416</v>
      </c>
      <c r="B759" s="258" t="s">
        <v>2410</v>
      </c>
      <c r="C759" s="259">
        <v>140013</v>
      </c>
      <c r="D759" s="258" t="s">
        <v>2417</v>
      </c>
      <c r="E759" s="261" t="s">
        <v>2418</v>
      </c>
      <c r="F759" s="262">
        <v>7782000</v>
      </c>
    </row>
    <row r="760" spans="1:6">
      <c r="A760" s="258" t="s">
        <v>2419</v>
      </c>
      <c r="B760" s="258" t="s">
        <v>2420</v>
      </c>
      <c r="C760" s="259">
        <v>134847</v>
      </c>
      <c r="D760" s="260" t="s">
        <v>561</v>
      </c>
      <c r="E760" s="261" t="s">
        <v>2421</v>
      </c>
      <c r="F760" s="262">
        <v>9299000</v>
      </c>
    </row>
    <row r="761" spans="1:6">
      <c r="A761" s="258" t="s">
        <v>2419</v>
      </c>
      <c r="B761" s="258" t="s">
        <v>2422</v>
      </c>
      <c r="C761" s="259">
        <v>134033</v>
      </c>
      <c r="D761" s="258" t="s">
        <v>583</v>
      </c>
      <c r="E761" s="261" t="s">
        <v>2421</v>
      </c>
      <c r="F761" s="262">
        <v>9299000</v>
      </c>
    </row>
    <row r="762" spans="1:6">
      <c r="A762" s="258" t="s">
        <v>2423</v>
      </c>
      <c r="B762" s="258" t="s">
        <v>2424</v>
      </c>
      <c r="C762" s="259">
        <v>135893</v>
      </c>
      <c r="D762" s="260" t="s">
        <v>619</v>
      </c>
      <c r="E762" s="261" t="s">
        <v>2425</v>
      </c>
      <c r="F762" s="262">
        <v>5823000</v>
      </c>
    </row>
    <row r="763" spans="1:6">
      <c r="A763" s="258" t="s">
        <v>2426</v>
      </c>
      <c r="B763" s="258" t="s">
        <v>2427</v>
      </c>
      <c r="C763" s="259">
        <v>120101</v>
      </c>
      <c r="D763" s="258" t="s">
        <v>636</v>
      </c>
      <c r="E763" s="261" t="s">
        <v>2428</v>
      </c>
      <c r="F763" s="262">
        <v>4113000</v>
      </c>
    </row>
    <row r="764" spans="1:6">
      <c r="A764" s="258" t="s">
        <v>2429</v>
      </c>
      <c r="B764" s="258" t="s">
        <v>2430</v>
      </c>
      <c r="C764" s="259">
        <v>137804</v>
      </c>
      <c r="D764" s="260" t="s">
        <v>572</v>
      </c>
      <c r="E764" s="261" t="s">
        <v>2012</v>
      </c>
      <c r="F764" s="262">
        <v>4603000</v>
      </c>
    </row>
    <row r="765" spans="1:6">
      <c r="A765" s="258" t="s">
        <v>2431</v>
      </c>
      <c r="B765" s="258" t="s">
        <v>2432</v>
      </c>
      <c r="C765" s="259">
        <v>135010</v>
      </c>
      <c r="D765" s="260" t="s">
        <v>561</v>
      </c>
      <c r="E765" s="261" t="s">
        <v>2433</v>
      </c>
      <c r="F765" s="262">
        <v>9670000</v>
      </c>
    </row>
    <row r="766" spans="1:6">
      <c r="A766" s="258" t="s">
        <v>2434</v>
      </c>
      <c r="B766" s="258" t="s">
        <v>2435</v>
      </c>
      <c r="C766" s="259">
        <v>110140</v>
      </c>
      <c r="D766" s="258" t="s">
        <v>572</v>
      </c>
      <c r="E766" s="261" t="s">
        <v>2436</v>
      </c>
      <c r="F766" s="262">
        <v>6732000</v>
      </c>
    </row>
    <row r="767" spans="1:6">
      <c r="A767" s="258" t="s">
        <v>2434</v>
      </c>
      <c r="B767" s="258" t="s">
        <v>2435</v>
      </c>
      <c r="C767" s="259">
        <v>110140</v>
      </c>
      <c r="D767" s="260" t="s">
        <v>572</v>
      </c>
      <c r="E767" s="261" t="s">
        <v>2436</v>
      </c>
      <c r="F767" s="262">
        <v>6732000</v>
      </c>
    </row>
    <row r="768" spans="1:6">
      <c r="A768" s="258" t="s">
        <v>2437</v>
      </c>
      <c r="B768" s="258" t="s">
        <v>2438</v>
      </c>
      <c r="C768" s="259">
        <v>425851</v>
      </c>
      <c r="D768" s="260" t="s">
        <v>561</v>
      </c>
      <c r="E768" s="261" t="s">
        <v>2439</v>
      </c>
      <c r="F768" s="262">
        <v>6707000</v>
      </c>
    </row>
    <row r="769" spans="1:6">
      <c r="A769" s="258" t="s">
        <v>2437</v>
      </c>
      <c r="B769" s="258" t="s">
        <v>2438</v>
      </c>
      <c r="C769" s="259">
        <v>425851</v>
      </c>
      <c r="D769" s="260" t="s">
        <v>561</v>
      </c>
      <c r="E769" s="261" t="s">
        <v>2439</v>
      </c>
      <c r="F769" s="262">
        <v>6707000</v>
      </c>
    </row>
    <row r="770" spans="1:6">
      <c r="A770" s="258" t="s">
        <v>2440</v>
      </c>
      <c r="B770" s="258" t="s">
        <v>2441</v>
      </c>
      <c r="C770" s="259">
        <v>406800</v>
      </c>
      <c r="D770" s="260" t="s">
        <v>572</v>
      </c>
      <c r="E770" s="261" t="s">
        <v>2442</v>
      </c>
      <c r="F770" s="262">
        <v>5156000</v>
      </c>
    </row>
    <row r="771" spans="1:6">
      <c r="A771" s="258" t="s">
        <v>2440</v>
      </c>
      <c r="B771" s="258" t="s">
        <v>2441</v>
      </c>
      <c r="C771" s="259">
        <v>406800</v>
      </c>
      <c r="D771" s="258" t="s">
        <v>636</v>
      </c>
      <c r="E771" s="261" t="s">
        <v>2442</v>
      </c>
      <c r="F771" s="262">
        <v>5156000</v>
      </c>
    </row>
    <row r="772" spans="1:6">
      <c r="A772" s="258" t="s">
        <v>2443</v>
      </c>
      <c r="B772" s="258" t="s">
        <v>2444</v>
      </c>
      <c r="C772" s="259">
        <v>135270</v>
      </c>
      <c r="D772" s="260" t="s">
        <v>572</v>
      </c>
      <c r="E772" s="261" t="s">
        <v>2445</v>
      </c>
      <c r="F772" s="262">
        <v>6395000</v>
      </c>
    </row>
    <row r="773" spans="1:6">
      <c r="A773" s="258" t="s">
        <v>2446</v>
      </c>
      <c r="B773" s="258" t="s">
        <v>2447</v>
      </c>
      <c r="C773" s="259">
        <v>312921</v>
      </c>
      <c r="D773" s="260" t="s">
        <v>572</v>
      </c>
      <c r="E773" s="261" t="s">
        <v>2448</v>
      </c>
      <c r="F773" s="262">
        <v>1131000</v>
      </c>
    </row>
    <row r="774" spans="1:6">
      <c r="A774" s="258" t="s">
        <v>2449</v>
      </c>
      <c r="B774" s="258" t="s">
        <v>2450</v>
      </c>
      <c r="C774" s="259">
        <v>400201</v>
      </c>
      <c r="D774" s="260" t="s">
        <v>561</v>
      </c>
      <c r="E774" s="261" t="s">
        <v>2451</v>
      </c>
      <c r="F774" s="262">
        <v>5773000</v>
      </c>
    </row>
    <row r="775" spans="1:6">
      <c r="A775" s="258" t="s">
        <v>2452</v>
      </c>
      <c r="B775" s="258" t="s">
        <v>2453</v>
      </c>
      <c r="C775" s="259">
        <v>445963</v>
      </c>
      <c r="D775" s="260" t="s">
        <v>561</v>
      </c>
      <c r="E775" s="261" t="s">
        <v>2454</v>
      </c>
      <c r="F775" s="262">
        <v>9062000</v>
      </c>
    </row>
    <row r="776" spans="1:6">
      <c r="A776" s="258" t="s">
        <v>2455</v>
      </c>
      <c r="B776" s="258" t="s">
        <v>2456</v>
      </c>
      <c r="C776" s="259">
        <v>463760</v>
      </c>
      <c r="D776" s="258" t="s">
        <v>636</v>
      </c>
      <c r="E776" s="261" t="s">
        <v>2457</v>
      </c>
      <c r="F776" s="262">
        <v>4581000</v>
      </c>
    </row>
    <row r="777" spans="1:6">
      <c r="A777" s="258" t="s">
        <v>2458</v>
      </c>
      <c r="B777" s="258" t="s">
        <v>2459</v>
      </c>
      <c r="C777" s="259">
        <v>133814</v>
      </c>
      <c r="D777" s="258" t="s">
        <v>636</v>
      </c>
      <c r="E777" s="261" t="s">
        <v>2460</v>
      </c>
      <c r="F777" s="262">
        <v>7357000</v>
      </c>
    </row>
    <row r="778" spans="1:6">
      <c r="A778" s="258" t="s">
        <v>2461</v>
      </c>
      <c r="B778" s="258" t="s">
        <v>2462</v>
      </c>
      <c r="C778" s="259">
        <v>136120</v>
      </c>
      <c r="D778" s="258" t="s">
        <v>636</v>
      </c>
      <c r="E778" s="261" t="s">
        <v>2463</v>
      </c>
      <c r="F778" s="262">
        <v>4235000</v>
      </c>
    </row>
    <row r="779" spans="1:6">
      <c r="A779" s="258" t="s">
        <v>2464</v>
      </c>
      <c r="B779" s="258" t="s">
        <v>2465</v>
      </c>
      <c r="C779" s="259">
        <v>110778</v>
      </c>
      <c r="D779" s="260" t="s">
        <v>619</v>
      </c>
      <c r="E779" s="261" t="s">
        <v>2466</v>
      </c>
      <c r="F779" s="262">
        <v>2390000</v>
      </c>
    </row>
    <row r="780" spans="1:6">
      <c r="A780" s="258" t="s">
        <v>2464</v>
      </c>
      <c r="B780" s="258" t="s">
        <v>2465</v>
      </c>
      <c r="C780" s="259">
        <v>110290</v>
      </c>
      <c r="D780" s="260" t="s">
        <v>619</v>
      </c>
      <c r="E780" s="261" t="s">
        <v>2466</v>
      </c>
      <c r="F780" s="262">
        <v>2390000</v>
      </c>
    </row>
    <row r="781" spans="1:6">
      <c r="A781" s="258" t="s">
        <v>2467</v>
      </c>
      <c r="B781" s="258" t="s">
        <v>2468</v>
      </c>
      <c r="C781" s="259">
        <v>136742</v>
      </c>
      <c r="D781" s="260" t="s">
        <v>561</v>
      </c>
      <c r="E781" s="261" t="s">
        <v>2469</v>
      </c>
      <c r="F781" s="262">
        <v>1934000</v>
      </c>
    </row>
    <row r="782" spans="1:6">
      <c r="A782" s="258" t="s">
        <v>2470</v>
      </c>
      <c r="B782" s="258" t="s">
        <v>2471</v>
      </c>
      <c r="C782" s="259">
        <v>405300</v>
      </c>
      <c r="D782" s="260" t="s">
        <v>572</v>
      </c>
      <c r="E782" s="261" t="s">
        <v>926</v>
      </c>
      <c r="F782" s="262">
        <v>1547000</v>
      </c>
    </row>
    <row r="783" spans="1:6">
      <c r="A783" s="258" t="s">
        <v>2472</v>
      </c>
      <c r="B783" s="258" t="s">
        <v>2473</v>
      </c>
      <c r="C783" s="259">
        <v>425110</v>
      </c>
      <c r="D783" s="260" t="s">
        <v>561</v>
      </c>
      <c r="E783" s="261" t="s">
        <v>2474</v>
      </c>
      <c r="F783" s="262">
        <v>5863000</v>
      </c>
    </row>
    <row r="784" spans="1:6">
      <c r="A784" s="258" t="s">
        <v>2472</v>
      </c>
      <c r="B784" s="258" t="s">
        <v>2473</v>
      </c>
      <c r="C784" s="259">
        <v>135090</v>
      </c>
      <c r="D784" s="260" t="s">
        <v>561</v>
      </c>
      <c r="E784" s="261" t="s">
        <v>2474</v>
      </c>
      <c r="F784" s="262">
        <v>5863000</v>
      </c>
    </row>
    <row r="785" spans="1:6">
      <c r="A785" s="258" t="s">
        <v>2475</v>
      </c>
      <c r="B785" s="258" t="s">
        <v>2476</v>
      </c>
      <c r="C785" s="259">
        <v>420140</v>
      </c>
      <c r="D785" s="260" t="s">
        <v>572</v>
      </c>
      <c r="E785" s="261" t="s">
        <v>2477</v>
      </c>
      <c r="F785" s="262">
        <v>1263000</v>
      </c>
    </row>
    <row r="786" spans="1:6">
      <c r="A786" s="258" t="s">
        <v>2478</v>
      </c>
      <c r="B786" s="258" t="s">
        <v>2479</v>
      </c>
      <c r="C786" s="259">
        <v>135881</v>
      </c>
      <c r="D786" s="260" t="s">
        <v>619</v>
      </c>
      <c r="E786" s="261" t="s">
        <v>2480</v>
      </c>
      <c r="F786" s="262">
        <v>8657000</v>
      </c>
    </row>
    <row r="787" spans="1:6">
      <c r="A787" s="258" t="s">
        <v>2481</v>
      </c>
      <c r="B787" s="258" t="s">
        <v>2482</v>
      </c>
      <c r="C787" s="259">
        <v>330290</v>
      </c>
      <c r="D787" s="260" t="s">
        <v>572</v>
      </c>
      <c r="E787" s="261" t="s">
        <v>2483</v>
      </c>
      <c r="F787" s="262">
        <v>5431000</v>
      </c>
    </row>
    <row r="788" spans="1:6">
      <c r="A788" s="258" t="s">
        <v>2484</v>
      </c>
      <c r="B788" s="258" t="s">
        <v>2485</v>
      </c>
      <c r="C788" s="259">
        <v>120752</v>
      </c>
      <c r="D788" s="260" t="s">
        <v>619</v>
      </c>
      <c r="E788" s="261" t="s">
        <v>2486</v>
      </c>
      <c r="F788" s="262">
        <v>7570000</v>
      </c>
    </row>
    <row r="789" spans="1:6">
      <c r="A789" s="258" t="s">
        <v>2487</v>
      </c>
      <c r="B789" s="258" t="s">
        <v>2488</v>
      </c>
      <c r="C789" s="259">
        <v>422232</v>
      </c>
      <c r="D789" s="260" t="s">
        <v>561</v>
      </c>
      <c r="E789" s="261" t="s">
        <v>2489</v>
      </c>
      <c r="F789" s="262">
        <v>4233000</v>
      </c>
    </row>
    <row r="790" spans="1:6">
      <c r="A790" s="258" t="s">
        <v>2490</v>
      </c>
      <c r="B790" s="258" t="s">
        <v>2491</v>
      </c>
      <c r="C790" s="259">
        <v>100161</v>
      </c>
      <c r="D790" s="260" t="s">
        <v>561</v>
      </c>
      <c r="E790" s="261" t="s">
        <v>2492</v>
      </c>
      <c r="F790" s="262">
        <v>9681000</v>
      </c>
    </row>
    <row r="791" spans="1:6">
      <c r="A791" s="258" t="s">
        <v>2493</v>
      </c>
      <c r="B791" s="258" t="s">
        <v>2494</v>
      </c>
      <c r="C791" s="259">
        <v>110719</v>
      </c>
      <c r="D791" s="260" t="s">
        <v>561</v>
      </c>
      <c r="E791" s="261" t="s">
        <v>2495</v>
      </c>
      <c r="F791" s="262">
        <v>3656000</v>
      </c>
    </row>
    <row r="792" spans="1:6">
      <c r="A792" s="258" t="s">
        <v>2496</v>
      </c>
      <c r="B792" s="258" t="s">
        <v>2497</v>
      </c>
      <c r="C792" s="259">
        <v>133848</v>
      </c>
      <c r="D792" s="260" t="s">
        <v>561</v>
      </c>
      <c r="E792" s="261" t="s">
        <v>2498</v>
      </c>
      <c r="F792" s="262">
        <v>2489000</v>
      </c>
    </row>
    <row r="793" spans="1:6">
      <c r="A793" s="258" t="s">
        <v>2499</v>
      </c>
      <c r="B793" s="258" t="s">
        <v>2500</v>
      </c>
      <c r="C793" s="259">
        <v>451864</v>
      </c>
      <c r="D793" s="260" t="s">
        <v>565</v>
      </c>
      <c r="E793" s="261" t="s">
        <v>2501</v>
      </c>
      <c r="F793" s="262">
        <v>4170000</v>
      </c>
    </row>
    <row r="794" spans="1:6">
      <c r="A794" s="258" t="s">
        <v>2499</v>
      </c>
      <c r="B794" s="258" t="s">
        <v>2500</v>
      </c>
      <c r="C794" s="259">
        <v>451864</v>
      </c>
      <c r="D794" s="260" t="s">
        <v>565</v>
      </c>
      <c r="E794" s="261" t="s">
        <v>2501</v>
      </c>
      <c r="F794" s="262">
        <v>4170000</v>
      </c>
    </row>
    <row r="795" spans="1:6">
      <c r="A795" s="258" t="s">
        <v>2502</v>
      </c>
      <c r="B795" s="258" t="s">
        <v>2503</v>
      </c>
      <c r="C795" s="259">
        <v>425110</v>
      </c>
      <c r="D795" s="260" t="s">
        <v>619</v>
      </c>
      <c r="E795" s="261" t="s">
        <v>2504</v>
      </c>
      <c r="F795" s="262">
        <v>685000</v>
      </c>
    </row>
    <row r="796" spans="1:6">
      <c r="A796" s="258" t="s">
        <v>2505</v>
      </c>
      <c r="B796" s="258" t="s">
        <v>2506</v>
      </c>
      <c r="C796" s="259">
        <v>330200</v>
      </c>
      <c r="D796" s="260" t="s">
        <v>619</v>
      </c>
      <c r="E796" s="261" t="s">
        <v>2507</v>
      </c>
      <c r="F796" s="262">
        <v>5924000</v>
      </c>
    </row>
    <row r="797" spans="1:6">
      <c r="A797" s="258" t="s">
        <v>2508</v>
      </c>
      <c r="B797" s="258" t="s">
        <v>2509</v>
      </c>
      <c r="C797" s="259">
        <v>135090</v>
      </c>
      <c r="D797" s="258" t="s">
        <v>583</v>
      </c>
      <c r="E797" s="261" t="s">
        <v>2510</v>
      </c>
      <c r="F797" s="262">
        <v>7188000</v>
      </c>
    </row>
    <row r="798" spans="1:6">
      <c r="A798" s="258" t="s">
        <v>2511</v>
      </c>
      <c r="B798" s="258" t="s">
        <v>2512</v>
      </c>
      <c r="C798" s="259">
        <v>463832</v>
      </c>
      <c r="D798" s="260" t="s">
        <v>572</v>
      </c>
      <c r="E798" s="261" t="s">
        <v>1839</v>
      </c>
      <c r="F798" s="262">
        <v>274000</v>
      </c>
    </row>
    <row r="799" spans="1:6">
      <c r="A799" s="258" t="s">
        <v>2513</v>
      </c>
      <c r="B799" s="258" t="s">
        <v>2514</v>
      </c>
      <c r="C799" s="259">
        <v>137874</v>
      </c>
      <c r="D799" s="260" t="s">
        <v>561</v>
      </c>
      <c r="E799" s="261" t="s">
        <v>2515</v>
      </c>
      <c r="F799" s="262">
        <v>1486000</v>
      </c>
    </row>
    <row r="800" spans="1:6">
      <c r="A800" s="258" t="s">
        <v>2516</v>
      </c>
      <c r="B800" s="258" t="s">
        <v>2517</v>
      </c>
      <c r="C800" s="259">
        <v>138803</v>
      </c>
      <c r="D800" s="260" t="s">
        <v>565</v>
      </c>
      <c r="E800" s="261" t="s">
        <v>2518</v>
      </c>
      <c r="F800" s="262">
        <v>3098000</v>
      </c>
    </row>
    <row r="801" spans="1:6">
      <c r="A801" s="258" t="s">
        <v>2519</v>
      </c>
      <c r="B801" s="258" t="s">
        <v>2520</v>
      </c>
      <c r="C801" s="259">
        <v>422232</v>
      </c>
      <c r="D801" s="258" t="s">
        <v>2521</v>
      </c>
      <c r="E801" s="261" t="s">
        <v>2522</v>
      </c>
      <c r="F801" s="262">
        <v>8887000</v>
      </c>
    </row>
    <row r="802" spans="1:6">
      <c r="A802" s="258" t="s">
        <v>2523</v>
      </c>
      <c r="B802" s="258" t="s">
        <v>2524</v>
      </c>
      <c r="C802" s="259">
        <v>138848</v>
      </c>
      <c r="D802" s="258" t="s">
        <v>636</v>
      </c>
      <c r="E802" s="261" t="s">
        <v>2525</v>
      </c>
      <c r="F802" s="262">
        <v>9551000</v>
      </c>
    </row>
    <row r="803" spans="1:6">
      <c r="A803" s="258" t="s">
        <v>2523</v>
      </c>
      <c r="B803" s="258" t="s">
        <v>2526</v>
      </c>
      <c r="C803" s="259">
        <v>100161</v>
      </c>
      <c r="D803" s="258" t="s">
        <v>1874</v>
      </c>
      <c r="E803" s="261" t="s">
        <v>2527</v>
      </c>
      <c r="F803" s="262">
        <v>9551000</v>
      </c>
    </row>
    <row r="804" spans="1:6">
      <c r="A804" s="258" t="s">
        <v>2528</v>
      </c>
      <c r="B804" s="258" t="s">
        <v>2529</v>
      </c>
      <c r="C804" s="263" t="s">
        <v>1026</v>
      </c>
      <c r="D804" s="258" t="s">
        <v>2530</v>
      </c>
      <c r="E804" s="261" t="s">
        <v>2531</v>
      </c>
      <c r="F804" s="262">
        <v>2529000</v>
      </c>
    </row>
    <row r="805" spans="1:6">
      <c r="A805" s="258" t="s">
        <v>2532</v>
      </c>
      <c r="B805" s="258" t="s">
        <v>2533</v>
      </c>
      <c r="C805" s="259">
        <v>152766</v>
      </c>
      <c r="D805" s="260" t="s">
        <v>619</v>
      </c>
      <c r="E805" s="261" t="s">
        <v>2534</v>
      </c>
      <c r="F805" s="262">
        <v>3393000</v>
      </c>
    </row>
    <row r="806" spans="1:6">
      <c r="A806" s="258" t="s">
        <v>2535</v>
      </c>
      <c r="B806" s="258" t="s">
        <v>2536</v>
      </c>
      <c r="C806" s="263" t="s">
        <v>1026</v>
      </c>
      <c r="D806" s="258" t="s">
        <v>1728</v>
      </c>
      <c r="E806" s="261" t="s">
        <v>2537</v>
      </c>
      <c r="F806" s="262">
        <v>7258000</v>
      </c>
    </row>
    <row r="807" spans="1:6">
      <c r="A807" s="258" t="s">
        <v>2538</v>
      </c>
      <c r="B807" s="258" t="s">
        <v>2539</v>
      </c>
      <c r="C807" s="259">
        <v>150716</v>
      </c>
      <c r="D807" s="260" t="s">
        <v>561</v>
      </c>
      <c r="E807" s="261" t="s">
        <v>2540</v>
      </c>
      <c r="F807" s="262">
        <v>6435000</v>
      </c>
    </row>
    <row r="808" spans="1:6">
      <c r="A808" s="258" t="s">
        <v>2541</v>
      </c>
      <c r="B808" s="258" t="s">
        <v>2542</v>
      </c>
      <c r="C808" s="263" t="s">
        <v>1026</v>
      </c>
      <c r="D808" s="258" t="s">
        <v>583</v>
      </c>
      <c r="E808" s="261" t="s">
        <v>2543</v>
      </c>
      <c r="F808" s="262">
        <v>6472000</v>
      </c>
    </row>
    <row r="809" spans="1:6">
      <c r="A809" s="258" t="s">
        <v>2544</v>
      </c>
      <c r="B809" s="258" t="s">
        <v>2545</v>
      </c>
      <c r="C809" s="259">
        <v>110111</v>
      </c>
      <c r="D809" s="258" t="s">
        <v>636</v>
      </c>
      <c r="E809" s="261" t="s">
        <v>2546</v>
      </c>
      <c r="F809" s="262">
        <v>1906000</v>
      </c>
    </row>
    <row r="810" spans="1:6">
      <c r="A810" s="258" t="s">
        <v>2544</v>
      </c>
      <c r="B810" s="258" t="s">
        <v>2545</v>
      </c>
      <c r="C810" s="259">
        <v>110111</v>
      </c>
      <c r="D810" s="260" t="s">
        <v>565</v>
      </c>
      <c r="E810" s="261" t="s">
        <v>2546</v>
      </c>
      <c r="F810" s="262">
        <v>1906000</v>
      </c>
    </row>
    <row r="811" spans="1:6">
      <c r="A811" s="258" t="s">
        <v>2547</v>
      </c>
      <c r="B811" s="258" t="s">
        <v>2548</v>
      </c>
      <c r="C811" s="259">
        <v>110717</v>
      </c>
      <c r="D811" s="258" t="s">
        <v>2549</v>
      </c>
      <c r="E811" s="261" t="s">
        <v>2550</v>
      </c>
      <c r="F811" s="262">
        <v>2507000</v>
      </c>
    </row>
    <row r="812" spans="1:6">
      <c r="A812" s="258" t="s">
        <v>2551</v>
      </c>
      <c r="B812" s="258" t="s">
        <v>2552</v>
      </c>
      <c r="C812" s="259">
        <v>135731</v>
      </c>
      <c r="D812" s="258" t="s">
        <v>636</v>
      </c>
      <c r="E812" s="261" t="s">
        <v>2553</v>
      </c>
      <c r="F812" s="262">
        <v>9464000</v>
      </c>
    </row>
    <row r="813" spans="1:6">
      <c r="A813" s="258" t="s">
        <v>2554</v>
      </c>
      <c r="B813" s="258" t="s">
        <v>2555</v>
      </c>
      <c r="C813" s="259">
        <v>702073</v>
      </c>
      <c r="D813" s="258" t="s">
        <v>636</v>
      </c>
      <c r="E813" s="261" t="s">
        <v>2556</v>
      </c>
      <c r="F813" s="262">
        <v>2612000</v>
      </c>
    </row>
    <row r="814" spans="1:6">
      <c r="A814" s="258" t="s">
        <v>2557</v>
      </c>
      <c r="B814" s="258" t="s">
        <v>2558</v>
      </c>
      <c r="C814" s="263" t="s">
        <v>1026</v>
      </c>
      <c r="D814" s="258" t="s">
        <v>2559</v>
      </c>
      <c r="E814" s="261" t="s">
        <v>2560</v>
      </c>
      <c r="F814" s="262">
        <v>2486000</v>
      </c>
    </row>
    <row r="815" spans="1:6">
      <c r="A815" s="258" t="s">
        <v>2561</v>
      </c>
      <c r="B815" s="258" t="s">
        <v>2562</v>
      </c>
      <c r="C815" s="259">
        <v>435824</v>
      </c>
      <c r="D815" s="260" t="s">
        <v>619</v>
      </c>
      <c r="E815" s="261" t="s">
        <v>2563</v>
      </c>
      <c r="F815" s="262">
        <v>3609000</v>
      </c>
    </row>
    <row r="816" spans="1:6">
      <c r="A816" s="258" t="s">
        <v>2561</v>
      </c>
      <c r="B816" s="258" t="s">
        <v>2562</v>
      </c>
      <c r="C816" s="259">
        <v>435824</v>
      </c>
      <c r="D816" s="260" t="s">
        <v>619</v>
      </c>
      <c r="E816" s="261" t="s">
        <v>2563</v>
      </c>
      <c r="F816" s="262">
        <v>3609000</v>
      </c>
    </row>
    <row r="817" spans="1:6">
      <c r="A817" s="258" t="s">
        <v>2564</v>
      </c>
      <c r="B817" s="258" t="s">
        <v>2565</v>
      </c>
      <c r="C817" s="259">
        <v>435824</v>
      </c>
      <c r="D817" s="260" t="s">
        <v>619</v>
      </c>
      <c r="E817" s="261" t="s">
        <v>2563</v>
      </c>
      <c r="F817" s="262">
        <v>8807000</v>
      </c>
    </row>
    <row r="818" spans="1:6">
      <c r="A818" s="258" t="s">
        <v>2566</v>
      </c>
      <c r="B818" s="258" t="s">
        <v>2567</v>
      </c>
      <c r="C818" s="259">
        <v>330811</v>
      </c>
      <c r="D818" s="260" t="s">
        <v>572</v>
      </c>
      <c r="E818" s="261" t="s">
        <v>2568</v>
      </c>
      <c r="F818" s="262">
        <v>4953000</v>
      </c>
    </row>
    <row r="819" spans="1:6">
      <c r="A819" s="258" t="s">
        <v>2569</v>
      </c>
      <c r="B819" s="258" t="s">
        <v>2570</v>
      </c>
      <c r="C819" s="259">
        <v>705030</v>
      </c>
      <c r="D819" s="260" t="s">
        <v>561</v>
      </c>
      <c r="E819" s="261" t="s">
        <v>2571</v>
      </c>
      <c r="F819" s="262">
        <v>7519000</v>
      </c>
    </row>
    <row r="820" spans="1:6">
      <c r="A820" s="258" t="s">
        <v>2572</v>
      </c>
      <c r="B820" s="258" t="s">
        <v>2573</v>
      </c>
      <c r="C820" s="259">
        <v>121708</v>
      </c>
      <c r="D820" s="260" t="s">
        <v>572</v>
      </c>
      <c r="E820" s="261" t="s">
        <v>2574</v>
      </c>
      <c r="F820" s="262">
        <v>6721000</v>
      </c>
    </row>
    <row r="821" spans="1:6">
      <c r="A821" s="258" t="s">
        <v>2575</v>
      </c>
      <c r="B821" s="258" t="s">
        <v>2576</v>
      </c>
      <c r="C821" s="259">
        <v>425100</v>
      </c>
      <c r="D821" s="258" t="s">
        <v>583</v>
      </c>
      <c r="E821" s="261" t="s">
        <v>2577</v>
      </c>
      <c r="F821" s="262">
        <v>4835000</v>
      </c>
    </row>
    <row r="822" spans="1:6">
      <c r="A822" s="258" t="s">
        <v>2578</v>
      </c>
      <c r="B822" s="258" t="s">
        <v>2579</v>
      </c>
      <c r="C822" s="259">
        <v>425100</v>
      </c>
      <c r="D822" s="258" t="s">
        <v>583</v>
      </c>
      <c r="E822" s="261" t="s">
        <v>2580</v>
      </c>
      <c r="F822" s="262">
        <v>499000</v>
      </c>
    </row>
    <row r="823" spans="1:6">
      <c r="A823" s="258" t="s">
        <v>2578</v>
      </c>
      <c r="B823" s="258" t="s">
        <v>2579</v>
      </c>
      <c r="C823" s="259">
        <v>425100</v>
      </c>
      <c r="D823" s="260" t="s">
        <v>561</v>
      </c>
      <c r="E823" s="261" t="s">
        <v>2580</v>
      </c>
      <c r="F823" s="262">
        <v>499000</v>
      </c>
    </row>
    <row r="824" spans="1:6">
      <c r="A824" s="258" t="s">
        <v>2581</v>
      </c>
      <c r="B824" s="258" t="s">
        <v>2576</v>
      </c>
      <c r="C824" s="259">
        <v>425100</v>
      </c>
      <c r="D824" s="260" t="s">
        <v>619</v>
      </c>
      <c r="E824" s="261" t="s">
        <v>2582</v>
      </c>
      <c r="F824" s="262">
        <v>9010000</v>
      </c>
    </row>
    <row r="825" spans="1:6">
      <c r="A825" s="258" t="s">
        <v>2583</v>
      </c>
      <c r="B825" s="258" t="s">
        <v>2576</v>
      </c>
      <c r="C825" s="259">
        <v>425100</v>
      </c>
      <c r="D825" s="260" t="s">
        <v>619</v>
      </c>
      <c r="E825" s="261" t="s">
        <v>2584</v>
      </c>
      <c r="F825" s="262">
        <v>4625000</v>
      </c>
    </row>
    <row r="826" spans="1:6">
      <c r="A826" s="258" t="s">
        <v>2585</v>
      </c>
      <c r="B826" s="258" t="s">
        <v>2586</v>
      </c>
      <c r="C826" s="259">
        <v>305510</v>
      </c>
      <c r="D826" s="260" t="s">
        <v>561</v>
      </c>
      <c r="E826" s="261" t="s">
        <v>2587</v>
      </c>
      <c r="F826" s="262">
        <v>5080000</v>
      </c>
    </row>
    <row r="827" spans="1:6">
      <c r="A827" s="258" t="s">
        <v>2588</v>
      </c>
      <c r="B827" s="258" t="s">
        <v>2589</v>
      </c>
      <c r="C827" s="259">
        <v>445931</v>
      </c>
      <c r="D827" s="260" t="s">
        <v>561</v>
      </c>
      <c r="E827" s="261" t="s">
        <v>2590</v>
      </c>
      <c r="F827" s="262">
        <v>7871000</v>
      </c>
    </row>
    <row r="828" spans="1:6">
      <c r="A828" s="258" t="s">
        <v>2591</v>
      </c>
      <c r="B828" s="258" t="s">
        <v>2592</v>
      </c>
      <c r="C828" s="263" t="s">
        <v>1026</v>
      </c>
      <c r="D828" s="258" t="s">
        <v>2593</v>
      </c>
      <c r="E828" s="261" t="s">
        <v>2594</v>
      </c>
      <c r="F828" s="262">
        <v>3782000</v>
      </c>
    </row>
    <row r="829" spans="1:6">
      <c r="A829" s="258" t="s">
        <v>2595</v>
      </c>
      <c r="B829" s="258" t="s">
        <v>2596</v>
      </c>
      <c r="C829" s="259">
        <v>135920</v>
      </c>
      <c r="D829" s="258" t="s">
        <v>636</v>
      </c>
      <c r="E829" s="261" t="s">
        <v>2597</v>
      </c>
      <c r="F829" s="262">
        <v>8116000</v>
      </c>
    </row>
    <row r="830" spans="1:6">
      <c r="A830" s="258" t="s">
        <v>2595</v>
      </c>
      <c r="B830" s="258" t="s">
        <v>2596</v>
      </c>
      <c r="C830" s="259">
        <v>135920</v>
      </c>
      <c r="D830" s="260" t="s">
        <v>561</v>
      </c>
      <c r="E830" s="261" t="s">
        <v>2597</v>
      </c>
      <c r="F830" s="262">
        <v>8116000</v>
      </c>
    </row>
    <row r="831" spans="1:6">
      <c r="A831" s="258" t="s">
        <v>2598</v>
      </c>
      <c r="B831" s="258" t="s">
        <v>2599</v>
      </c>
      <c r="C831" s="263" t="s">
        <v>1026</v>
      </c>
      <c r="D831" s="258" t="s">
        <v>2600</v>
      </c>
      <c r="E831" s="261" t="s">
        <v>2601</v>
      </c>
      <c r="F831" s="262">
        <v>5054000</v>
      </c>
    </row>
    <row r="832" spans="1:6">
      <c r="A832" s="258" t="s">
        <v>2602</v>
      </c>
      <c r="B832" s="258" t="s">
        <v>2603</v>
      </c>
      <c r="C832" s="259">
        <v>435124</v>
      </c>
      <c r="D832" s="260" t="s">
        <v>565</v>
      </c>
      <c r="E832" s="261" t="s">
        <v>2604</v>
      </c>
      <c r="F832" s="262">
        <v>8670000</v>
      </c>
    </row>
    <row r="833" spans="1:6">
      <c r="A833" s="258" t="s">
        <v>2605</v>
      </c>
      <c r="B833" s="258" t="s">
        <v>2606</v>
      </c>
      <c r="C833" s="263" t="s">
        <v>1026</v>
      </c>
      <c r="D833" s="258" t="s">
        <v>1728</v>
      </c>
      <c r="E833" s="261" t="s">
        <v>2607</v>
      </c>
      <c r="F833" s="262">
        <v>2933000</v>
      </c>
    </row>
    <row r="834" spans="1:6">
      <c r="A834" s="258" t="s">
        <v>2608</v>
      </c>
      <c r="B834" s="258" t="s">
        <v>2606</v>
      </c>
      <c r="C834" s="263" t="s">
        <v>1026</v>
      </c>
      <c r="D834" s="260" t="s">
        <v>561</v>
      </c>
      <c r="E834" s="261" t="s">
        <v>2609</v>
      </c>
      <c r="F834" s="262">
        <v>2402000</v>
      </c>
    </row>
    <row r="835" spans="1:6">
      <c r="A835" s="258" t="s">
        <v>2608</v>
      </c>
      <c r="B835" s="258" t="s">
        <v>2606</v>
      </c>
      <c r="C835" s="263" t="s">
        <v>1026</v>
      </c>
      <c r="D835" s="260" t="s">
        <v>619</v>
      </c>
      <c r="E835" s="261" t="s">
        <v>2610</v>
      </c>
      <c r="F835" s="262">
        <v>2402000</v>
      </c>
    </row>
    <row r="836" spans="1:6">
      <c r="A836" s="258" t="s">
        <v>2611</v>
      </c>
      <c r="B836" s="258" t="s">
        <v>2612</v>
      </c>
      <c r="C836" s="259">
        <v>121816</v>
      </c>
      <c r="D836" s="260" t="s">
        <v>561</v>
      </c>
      <c r="E836" s="261" t="s">
        <v>2613</v>
      </c>
      <c r="F836" s="262">
        <v>8695000</v>
      </c>
    </row>
    <row r="837" spans="1:6">
      <c r="A837" s="258" t="s">
        <v>2614</v>
      </c>
      <c r="B837" s="258" t="s">
        <v>2615</v>
      </c>
      <c r="C837" s="259">
        <v>462808</v>
      </c>
      <c r="D837" s="260" t="s">
        <v>561</v>
      </c>
      <c r="E837" s="261" t="s">
        <v>2616</v>
      </c>
      <c r="F837" s="262">
        <v>4072000</v>
      </c>
    </row>
    <row r="838" spans="1:6">
      <c r="A838" s="258" t="s">
        <v>2617</v>
      </c>
      <c r="B838" s="258" t="s">
        <v>2618</v>
      </c>
      <c r="C838" s="259">
        <v>133815</v>
      </c>
      <c r="D838" s="260" t="s">
        <v>565</v>
      </c>
      <c r="E838" s="261" t="s">
        <v>2619</v>
      </c>
      <c r="F838" s="262">
        <v>8848000</v>
      </c>
    </row>
    <row r="839" spans="1:6">
      <c r="A839" s="258" t="s">
        <v>2617</v>
      </c>
      <c r="B839" s="258" t="s">
        <v>2618</v>
      </c>
      <c r="C839" s="259">
        <v>133815</v>
      </c>
      <c r="D839" s="260" t="s">
        <v>565</v>
      </c>
      <c r="E839" s="261" t="s">
        <v>2619</v>
      </c>
      <c r="F839" s="262">
        <v>8848000</v>
      </c>
    </row>
    <row r="840" spans="1:6">
      <c r="A840" s="258" t="s">
        <v>2620</v>
      </c>
      <c r="B840" s="258" t="s">
        <v>2621</v>
      </c>
      <c r="C840" s="259">
        <v>135120</v>
      </c>
      <c r="D840" s="260" t="s">
        <v>619</v>
      </c>
      <c r="E840" s="261" t="s">
        <v>2622</v>
      </c>
      <c r="F840" s="262">
        <v>7006000</v>
      </c>
    </row>
    <row r="841" spans="1:6">
      <c r="A841" s="258" t="s">
        <v>2620</v>
      </c>
      <c r="B841" s="258" t="s">
        <v>2623</v>
      </c>
      <c r="C841" s="259">
        <v>135120</v>
      </c>
      <c r="D841" s="260" t="s">
        <v>619</v>
      </c>
      <c r="E841" s="261" t="s">
        <v>2622</v>
      </c>
      <c r="F841" s="262">
        <v>7006000</v>
      </c>
    </row>
    <row r="842" spans="1:6">
      <c r="A842" s="258" t="s">
        <v>2624</v>
      </c>
      <c r="B842" s="258" t="s">
        <v>2625</v>
      </c>
      <c r="C842" s="259">
        <v>133823</v>
      </c>
      <c r="D842" s="260" t="s">
        <v>619</v>
      </c>
      <c r="E842" s="261" t="s">
        <v>2626</v>
      </c>
      <c r="F842" s="262">
        <v>8338000</v>
      </c>
    </row>
    <row r="843" spans="1:6">
      <c r="A843" s="258" t="s">
        <v>2624</v>
      </c>
      <c r="B843" s="258" t="s">
        <v>2625</v>
      </c>
      <c r="C843" s="259">
        <v>133823</v>
      </c>
      <c r="D843" s="260" t="s">
        <v>619</v>
      </c>
      <c r="E843" s="261" t="s">
        <v>2626</v>
      </c>
      <c r="F843" s="262">
        <v>8338000</v>
      </c>
    </row>
    <row r="844" spans="1:6">
      <c r="A844" s="258" t="s">
        <v>2627</v>
      </c>
      <c r="B844" s="258" t="s">
        <v>2628</v>
      </c>
      <c r="C844" s="259">
        <v>110300</v>
      </c>
      <c r="D844" s="260" t="s">
        <v>561</v>
      </c>
      <c r="E844" s="261" t="s">
        <v>2629</v>
      </c>
      <c r="F844" s="262">
        <v>4565000</v>
      </c>
    </row>
    <row r="845" spans="1:6">
      <c r="A845" s="258" t="s">
        <v>2627</v>
      </c>
      <c r="B845" s="258" t="s">
        <v>2628</v>
      </c>
      <c r="C845" s="259">
        <v>110300</v>
      </c>
      <c r="D845" s="260" t="s">
        <v>561</v>
      </c>
      <c r="E845" s="261" t="s">
        <v>2629</v>
      </c>
      <c r="F845" s="262">
        <v>4565000</v>
      </c>
    </row>
    <row r="846" spans="1:6">
      <c r="A846" s="258" t="s">
        <v>2627</v>
      </c>
      <c r="B846" s="258" t="s">
        <v>2630</v>
      </c>
      <c r="C846" s="259">
        <v>110300</v>
      </c>
      <c r="D846" s="258" t="s">
        <v>2631</v>
      </c>
      <c r="E846" s="261" t="s">
        <v>2629</v>
      </c>
      <c r="F846" s="262">
        <v>2312000</v>
      </c>
    </row>
    <row r="847" spans="1:6">
      <c r="A847" s="258" t="s">
        <v>2627</v>
      </c>
      <c r="B847" s="258" t="s">
        <v>2632</v>
      </c>
      <c r="C847" s="259">
        <v>110300</v>
      </c>
      <c r="D847" s="260" t="s">
        <v>561</v>
      </c>
      <c r="E847" s="261" t="s">
        <v>2629</v>
      </c>
      <c r="F847" s="262">
        <v>5555000</v>
      </c>
    </row>
    <row r="848" spans="1:6">
      <c r="A848" s="258" t="s">
        <v>2627</v>
      </c>
      <c r="B848" s="258" t="s">
        <v>2632</v>
      </c>
      <c r="C848" s="259">
        <v>110300</v>
      </c>
      <c r="D848" s="260" t="s">
        <v>561</v>
      </c>
      <c r="E848" s="261" t="s">
        <v>2629</v>
      </c>
      <c r="F848" s="262">
        <v>2446000</v>
      </c>
    </row>
    <row r="849" spans="1:6">
      <c r="A849" s="258" t="s">
        <v>2633</v>
      </c>
      <c r="B849" s="258" t="s">
        <v>2634</v>
      </c>
      <c r="C849" s="259">
        <v>110300</v>
      </c>
      <c r="D849" s="260" t="s">
        <v>619</v>
      </c>
      <c r="E849" s="261" t="s">
        <v>2635</v>
      </c>
      <c r="F849" s="262">
        <v>2552000</v>
      </c>
    </row>
    <row r="850" spans="1:6">
      <c r="A850" s="258" t="s">
        <v>2636</v>
      </c>
      <c r="B850" s="258" t="s">
        <v>2628</v>
      </c>
      <c r="C850" s="259">
        <v>110300</v>
      </c>
      <c r="D850" s="260" t="s">
        <v>561</v>
      </c>
      <c r="E850" s="261" t="s">
        <v>2637</v>
      </c>
      <c r="F850" s="262">
        <v>6092000</v>
      </c>
    </row>
    <row r="851" spans="1:6">
      <c r="A851" s="258" t="s">
        <v>2636</v>
      </c>
      <c r="B851" s="258" t="s">
        <v>2628</v>
      </c>
      <c r="C851" s="259">
        <v>110300</v>
      </c>
      <c r="D851" s="260" t="s">
        <v>561</v>
      </c>
      <c r="E851" s="261" t="s">
        <v>2637</v>
      </c>
      <c r="F851" s="262">
        <v>6092000</v>
      </c>
    </row>
    <row r="852" spans="1:6">
      <c r="A852" s="258" t="s">
        <v>2638</v>
      </c>
      <c r="B852" s="258" t="s">
        <v>2639</v>
      </c>
      <c r="C852" s="259">
        <v>135856</v>
      </c>
      <c r="D852" s="258" t="s">
        <v>1852</v>
      </c>
      <c r="E852" s="261" t="s">
        <v>2640</v>
      </c>
      <c r="F852" s="262">
        <v>1836000</v>
      </c>
    </row>
    <row r="853" spans="1:6">
      <c r="A853" s="258" t="s">
        <v>2641</v>
      </c>
      <c r="B853" s="258" t="s">
        <v>2642</v>
      </c>
      <c r="C853" s="259">
        <v>425090</v>
      </c>
      <c r="D853" s="260" t="s">
        <v>619</v>
      </c>
      <c r="E853" s="261" t="s">
        <v>2643</v>
      </c>
      <c r="F853" s="262">
        <v>9102000</v>
      </c>
    </row>
    <row r="854" spans="1:6">
      <c r="A854" s="258" t="s">
        <v>2644</v>
      </c>
      <c r="B854" s="258" t="s">
        <v>2645</v>
      </c>
      <c r="C854" s="259">
        <v>445951</v>
      </c>
      <c r="D854" s="260" t="s">
        <v>561</v>
      </c>
      <c r="E854" s="261" t="s">
        <v>2646</v>
      </c>
      <c r="F854" s="262">
        <v>4950000</v>
      </c>
    </row>
    <row r="855" spans="1:6">
      <c r="A855" s="258" t="s">
        <v>2647</v>
      </c>
      <c r="B855" s="258" t="s">
        <v>2648</v>
      </c>
      <c r="C855" s="259">
        <v>137858</v>
      </c>
      <c r="D855" s="260" t="s">
        <v>561</v>
      </c>
      <c r="E855" s="261" t="s">
        <v>2649</v>
      </c>
      <c r="F855" s="262">
        <v>6394000</v>
      </c>
    </row>
    <row r="856" spans="1:6">
      <c r="A856" s="258" t="s">
        <v>2650</v>
      </c>
      <c r="B856" s="258" t="s">
        <v>2651</v>
      </c>
      <c r="C856" s="259">
        <v>137747</v>
      </c>
      <c r="D856" s="258" t="s">
        <v>636</v>
      </c>
      <c r="E856" s="261" t="s">
        <v>2652</v>
      </c>
      <c r="F856" s="262">
        <v>6780000</v>
      </c>
    </row>
    <row r="857" spans="1:6">
      <c r="A857" s="258" t="s">
        <v>2650</v>
      </c>
      <c r="B857" s="258" t="s">
        <v>2651</v>
      </c>
      <c r="C857" s="259">
        <v>137747</v>
      </c>
      <c r="D857" s="260" t="s">
        <v>561</v>
      </c>
      <c r="E857" s="261" t="s">
        <v>2652</v>
      </c>
      <c r="F857" s="262">
        <v>6780000</v>
      </c>
    </row>
    <row r="858" spans="1:6">
      <c r="A858" s="258" t="s">
        <v>2653</v>
      </c>
      <c r="B858" s="258" t="s">
        <v>2654</v>
      </c>
      <c r="C858" s="259">
        <v>403130</v>
      </c>
      <c r="D858" s="260" t="s">
        <v>561</v>
      </c>
      <c r="E858" s="261" t="s">
        <v>2655</v>
      </c>
      <c r="F858" s="262">
        <v>5329000</v>
      </c>
    </row>
    <row r="859" spans="1:6">
      <c r="A859" s="258" t="s">
        <v>2656</v>
      </c>
      <c r="B859" s="258" t="s">
        <v>2657</v>
      </c>
      <c r="C859" s="259">
        <v>425090</v>
      </c>
      <c r="D859" s="260" t="s">
        <v>561</v>
      </c>
      <c r="E859" s="261" t="s">
        <v>2658</v>
      </c>
      <c r="F859" s="262">
        <v>3970000</v>
      </c>
    </row>
    <row r="860" spans="1:6">
      <c r="A860" s="258" t="s">
        <v>2659</v>
      </c>
      <c r="B860" s="258" t="s">
        <v>2660</v>
      </c>
      <c r="C860" s="259">
        <v>429450</v>
      </c>
      <c r="D860" s="260" t="s">
        <v>572</v>
      </c>
      <c r="E860" s="261" t="s">
        <v>2661</v>
      </c>
      <c r="F860" s="262">
        <v>8055000</v>
      </c>
    </row>
    <row r="861" spans="1:6">
      <c r="A861" s="258" t="s">
        <v>2662</v>
      </c>
      <c r="B861" s="258" t="s">
        <v>2663</v>
      </c>
      <c r="C861" s="259">
        <v>429942</v>
      </c>
      <c r="D861" s="260" t="s">
        <v>572</v>
      </c>
      <c r="E861" s="261" t="s">
        <v>2664</v>
      </c>
      <c r="F861" s="262">
        <v>2559000</v>
      </c>
    </row>
    <row r="862" spans="1:6">
      <c r="A862" s="258" t="s">
        <v>2662</v>
      </c>
      <c r="B862" s="258" t="s">
        <v>2663</v>
      </c>
      <c r="C862" s="259">
        <v>429942</v>
      </c>
      <c r="D862" s="260" t="s">
        <v>572</v>
      </c>
      <c r="E862" s="261" t="s">
        <v>2664</v>
      </c>
      <c r="F862" s="262">
        <v>2559000</v>
      </c>
    </row>
    <row r="863" spans="1:6">
      <c r="A863" s="258" t="s">
        <v>2665</v>
      </c>
      <c r="B863" s="258" t="s">
        <v>2666</v>
      </c>
      <c r="C863" s="259">
        <v>429450</v>
      </c>
      <c r="D863" s="260" t="s">
        <v>572</v>
      </c>
      <c r="E863" s="261" t="s">
        <v>2667</v>
      </c>
      <c r="F863" s="262">
        <v>1454000</v>
      </c>
    </row>
    <row r="864" spans="1:6">
      <c r="A864" s="258" t="s">
        <v>2665</v>
      </c>
      <c r="B864" s="258" t="s">
        <v>2666</v>
      </c>
      <c r="C864" s="259">
        <v>429450</v>
      </c>
      <c r="D864" s="260" t="s">
        <v>572</v>
      </c>
      <c r="E864" s="261" t="s">
        <v>2667</v>
      </c>
      <c r="F864" s="262">
        <v>1454000</v>
      </c>
    </row>
    <row r="865" spans="1:6">
      <c r="A865" s="258" t="s">
        <v>2668</v>
      </c>
      <c r="B865" s="258" t="s">
        <v>2669</v>
      </c>
      <c r="C865" s="259">
        <v>137873</v>
      </c>
      <c r="D865" s="260" t="s">
        <v>561</v>
      </c>
      <c r="E865" s="261" t="s">
        <v>2670</v>
      </c>
      <c r="F865" s="262">
        <v>2117000</v>
      </c>
    </row>
    <row r="866" spans="1:6">
      <c r="A866" s="258" t="s">
        <v>2671</v>
      </c>
      <c r="B866" s="258" t="s">
        <v>2672</v>
      </c>
      <c r="C866" s="259">
        <v>425110</v>
      </c>
      <c r="D866" s="260" t="s">
        <v>572</v>
      </c>
      <c r="E866" s="261" t="s">
        <v>2673</v>
      </c>
      <c r="F866" s="262">
        <v>8465000</v>
      </c>
    </row>
    <row r="867" spans="1:6">
      <c r="A867" s="258" t="s">
        <v>2674</v>
      </c>
      <c r="B867" s="258" t="s">
        <v>2675</v>
      </c>
      <c r="C867" s="259">
        <v>405310</v>
      </c>
      <c r="D867" s="260" t="s">
        <v>572</v>
      </c>
      <c r="E867" s="261" t="s">
        <v>2676</v>
      </c>
      <c r="F867" s="262">
        <v>9750000</v>
      </c>
    </row>
    <row r="868" spans="1:6">
      <c r="A868" s="258" t="s">
        <v>2677</v>
      </c>
      <c r="B868" s="258" t="s">
        <v>2678</v>
      </c>
      <c r="C868" s="263" t="s">
        <v>1026</v>
      </c>
      <c r="D868" s="258" t="s">
        <v>2679</v>
      </c>
      <c r="E868" s="261" t="s">
        <v>2680</v>
      </c>
      <c r="F868" s="262">
        <v>4905000</v>
      </c>
    </row>
    <row r="869" spans="1:6">
      <c r="A869" s="258" t="s">
        <v>2681</v>
      </c>
      <c r="B869" s="258" t="s">
        <v>2682</v>
      </c>
      <c r="C869" s="259">
        <v>443390</v>
      </c>
      <c r="D869" s="260" t="s">
        <v>619</v>
      </c>
      <c r="E869" s="261" t="s">
        <v>2683</v>
      </c>
      <c r="F869" s="262">
        <v>3292000</v>
      </c>
    </row>
    <row r="870" spans="1:6">
      <c r="A870" s="258" t="s">
        <v>2681</v>
      </c>
      <c r="B870" s="258" t="s">
        <v>2682</v>
      </c>
      <c r="C870" s="259">
        <v>443120</v>
      </c>
      <c r="D870" s="260" t="s">
        <v>619</v>
      </c>
      <c r="E870" s="261" t="s">
        <v>2683</v>
      </c>
      <c r="F870" s="262">
        <v>3292000</v>
      </c>
    </row>
    <row r="871" spans="1:6">
      <c r="A871" s="258" t="s">
        <v>2684</v>
      </c>
      <c r="B871" s="258" t="s">
        <v>2685</v>
      </c>
      <c r="C871" s="259">
        <v>135080</v>
      </c>
      <c r="D871" s="258" t="s">
        <v>2686</v>
      </c>
      <c r="E871" s="261" t="s">
        <v>2687</v>
      </c>
      <c r="F871" s="262">
        <v>2756000</v>
      </c>
    </row>
    <row r="872" spans="1:6">
      <c r="A872" s="258" t="s">
        <v>2688</v>
      </c>
      <c r="B872" s="258" t="s">
        <v>2689</v>
      </c>
      <c r="C872" s="259">
        <v>500810</v>
      </c>
      <c r="D872" s="258" t="s">
        <v>2690</v>
      </c>
      <c r="E872" s="261" t="s">
        <v>2691</v>
      </c>
      <c r="F872" s="262">
        <v>662000</v>
      </c>
    </row>
    <row r="873" spans="1:6">
      <c r="A873" s="258" t="s">
        <v>2692</v>
      </c>
      <c r="B873" s="258" t="s">
        <v>2693</v>
      </c>
      <c r="C873" s="259">
        <v>135798</v>
      </c>
      <c r="D873" s="260" t="s">
        <v>572</v>
      </c>
      <c r="E873" s="261" t="s">
        <v>2694</v>
      </c>
      <c r="F873" s="262">
        <v>9857000</v>
      </c>
    </row>
    <row r="874" spans="1:6">
      <c r="A874" s="258" t="s">
        <v>2692</v>
      </c>
      <c r="B874" s="258" t="s">
        <v>2695</v>
      </c>
      <c r="C874" s="259">
        <v>135798</v>
      </c>
      <c r="D874" s="258" t="s">
        <v>1054</v>
      </c>
      <c r="E874" s="261" t="s">
        <v>2694</v>
      </c>
      <c r="F874" s="262">
        <v>9857000</v>
      </c>
    </row>
    <row r="875" spans="1:6">
      <c r="A875" s="258" t="s">
        <v>2696</v>
      </c>
      <c r="B875" s="258" t="s">
        <v>2697</v>
      </c>
      <c r="C875" s="259">
        <v>463720</v>
      </c>
      <c r="D875" s="258" t="s">
        <v>2698</v>
      </c>
      <c r="E875" s="261" t="s">
        <v>2699</v>
      </c>
      <c r="F875" s="262">
        <v>4104000</v>
      </c>
    </row>
    <row r="876" spans="1:6">
      <c r="A876" s="258" t="s">
        <v>2700</v>
      </c>
      <c r="B876" s="258" t="s">
        <v>2701</v>
      </c>
      <c r="C876" s="259">
        <v>463721</v>
      </c>
      <c r="D876" s="258" t="s">
        <v>2246</v>
      </c>
      <c r="E876" s="261" t="s">
        <v>2702</v>
      </c>
      <c r="F876" s="262">
        <v>8913000</v>
      </c>
    </row>
    <row r="877" spans="1:6">
      <c r="A877" s="258" t="s">
        <v>2700</v>
      </c>
      <c r="B877" s="258" t="s">
        <v>2703</v>
      </c>
      <c r="C877" s="259">
        <v>100865</v>
      </c>
      <c r="D877" s="260" t="s">
        <v>561</v>
      </c>
      <c r="E877" s="261" t="s">
        <v>2702</v>
      </c>
      <c r="F877" s="262">
        <v>8913000</v>
      </c>
    </row>
    <row r="878" spans="1:6">
      <c r="A878" s="258" t="s">
        <v>2704</v>
      </c>
      <c r="B878" s="258" t="s">
        <v>2705</v>
      </c>
      <c r="C878" s="259">
        <v>463721</v>
      </c>
      <c r="D878" s="258" t="s">
        <v>2706</v>
      </c>
      <c r="E878" s="261" t="s">
        <v>2707</v>
      </c>
      <c r="F878" s="262">
        <v>8481000</v>
      </c>
    </row>
    <row r="879" spans="1:6">
      <c r="A879" s="258" t="s">
        <v>2708</v>
      </c>
      <c r="B879" s="258" t="s">
        <v>2709</v>
      </c>
      <c r="C879" s="259">
        <v>135911</v>
      </c>
      <c r="D879" s="260" t="s">
        <v>572</v>
      </c>
      <c r="E879" s="261" t="s">
        <v>2710</v>
      </c>
      <c r="F879" s="262">
        <v>3871000</v>
      </c>
    </row>
    <row r="880" spans="1:6">
      <c r="A880" s="258" t="s">
        <v>2711</v>
      </c>
      <c r="B880" s="258" t="s">
        <v>2712</v>
      </c>
      <c r="C880" s="259">
        <v>100865</v>
      </c>
      <c r="D880" s="258" t="s">
        <v>636</v>
      </c>
      <c r="E880" s="261" t="s">
        <v>2713</v>
      </c>
      <c r="F880" s="262">
        <v>3243000</v>
      </c>
    </row>
    <row r="881" spans="1:6">
      <c r="A881" s="258" t="s">
        <v>2711</v>
      </c>
      <c r="B881" s="258" t="s">
        <v>2712</v>
      </c>
      <c r="C881" s="259">
        <v>100865</v>
      </c>
      <c r="D881" s="260" t="s">
        <v>619</v>
      </c>
      <c r="E881" s="261" t="s">
        <v>2713</v>
      </c>
      <c r="F881" s="262">
        <v>3243000</v>
      </c>
    </row>
    <row r="882" spans="1:6">
      <c r="A882" s="258" t="s">
        <v>2714</v>
      </c>
      <c r="B882" s="258" t="s">
        <v>2715</v>
      </c>
      <c r="C882" s="259">
        <v>100716</v>
      </c>
      <c r="D882" s="260" t="s">
        <v>572</v>
      </c>
      <c r="E882" s="261" t="s">
        <v>2716</v>
      </c>
      <c r="F882" s="262">
        <v>2100000</v>
      </c>
    </row>
    <row r="883" spans="1:6">
      <c r="A883" s="258" t="s">
        <v>2717</v>
      </c>
      <c r="B883" s="258" t="s">
        <v>2718</v>
      </c>
      <c r="C883" s="259">
        <v>100716</v>
      </c>
      <c r="D883" s="258" t="s">
        <v>636</v>
      </c>
      <c r="E883" s="261" t="s">
        <v>2719</v>
      </c>
      <c r="F883" s="262">
        <v>8054000</v>
      </c>
    </row>
    <row r="884" spans="1:6">
      <c r="A884" s="258" t="s">
        <v>2717</v>
      </c>
      <c r="B884" s="258" t="s">
        <v>2718</v>
      </c>
      <c r="C884" s="259">
        <v>100716</v>
      </c>
      <c r="D884" s="260" t="s">
        <v>572</v>
      </c>
      <c r="E884" s="261" t="s">
        <v>2719</v>
      </c>
      <c r="F884" s="262">
        <v>8054000</v>
      </c>
    </row>
    <row r="885" spans="1:6">
      <c r="A885" s="258" t="s">
        <v>2720</v>
      </c>
      <c r="B885" s="258" t="s">
        <v>2721</v>
      </c>
      <c r="C885" s="259">
        <v>135230</v>
      </c>
      <c r="D885" s="258" t="s">
        <v>636</v>
      </c>
      <c r="E885" s="261" t="s">
        <v>1153</v>
      </c>
      <c r="F885" s="262">
        <v>8481000</v>
      </c>
    </row>
    <row r="886" spans="1:6">
      <c r="A886" s="258" t="s">
        <v>2720</v>
      </c>
      <c r="B886" s="258" t="s">
        <v>2721</v>
      </c>
      <c r="C886" s="259">
        <v>135710</v>
      </c>
      <c r="D886" s="258" t="s">
        <v>636</v>
      </c>
      <c r="E886" s="261" t="s">
        <v>1153</v>
      </c>
      <c r="F886" s="262">
        <v>8481000</v>
      </c>
    </row>
    <row r="887" spans="1:6">
      <c r="A887" s="258" t="s">
        <v>2720</v>
      </c>
      <c r="B887" s="258" t="s">
        <v>2721</v>
      </c>
      <c r="C887" s="259">
        <v>135230</v>
      </c>
      <c r="D887" s="260" t="s">
        <v>572</v>
      </c>
      <c r="E887" s="261" t="s">
        <v>1153</v>
      </c>
      <c r="F887" s="262">
        <v>7688000</v>
      </c>
    </row>
    <row r="888" spans="1:6">
      <c r="A888" s="258" t="s">
        <v>2722</v>
      </c>
      <c r="B888" s="258" t="s">
        <v>2723</v>
      </c>
      <c r="C888" s="259">
        <v>150886</v>
      </c>
      <c r="D888" s="258" t="s">
        <v>704</v>
      </c>
      <c r="E888" s="261" t="s">
        <v>2724</v>
      </c>
      <c r="F888" s="262">
        <v>3756000</v>
      </c>
    </row>
    <row r="889" spans="1:6">
      <c r="A889" s="258" t="s">
        <v>2725</v>
      </c>
      <c r="B889" s="258" t="s">
        <v>2726</v>
      </c>
      <c r="C889" s="259">
        <v>150886</v>
      </c>
      <c r="D889" s="260" t="s">
        <v>561</v>
      </c>
      <c r="E889" s="261" t="s">
        <v>2727</v>
      </c>
      <c r="F889" s="262">
        <v>3756000</v>
      </c>
    </row>
    <row r="890" spans="1:6">
      <c r="A890" s="258" t="s">
        <v>2728</v>
      </c>
      <c r="B890" s="258" t="s">
        <v>2729</v>
      </c>
      <c r="C890" s="259">
        <v>435124</v>
      </c>
      <c r="D890" s="258" t="s">
        <v>2730</v>
      </c>
      <c r="E890" s="261" t="s">
        <v>2731</v>
      </c>
      <c r="F890" s="262">
        <v>7556000</v>
      </c>
    </row>
    <row r="891" spans="1:6">
      <c r="A891" s="258" t="s">
        <v>2728</v>
      </c>
      <c r="B891" s="258" t="s">
        <v>2732</v>
      </c>
      <c r="C891" s="259">
        <v>449451</v>
      </c>
      <c r="D891" s="258" t="s">
        <v>2733</v>
      </c>
      <c r="E891" s="261" t="s">
        <v>2731</v>
      </c>
      <c r="F891" s="262">
        <v>7556000</v>
      </c>
    </row>
    <row r="892" spans="1:6">
      <c r="A892" s="258" t="s">
        <v>2734</v>
      </c>
      <c r="B892" s="258" t="s">
        <v>2735</v>
      </c>
      <c r="C892" s="259">
        <v>100782</v>
      </c>
      <c r="D892" s="260" t="s">
        <v>572</v>
      </c>
      <c r="E892" s="261" t="s">
        <v>2736</v>
      </c>
      <c r="F892" s="262">
        <v>4026000</v>
      </c>
    </row>
    <row r="893" spans="1:6">
      <c r="A893" s="258" t="s">
        <v>2737</v>
      </c>
      <c r="B893" s="258" t="s">
        <v>2738</v>
      </c>
      <c r="C893" s="259">
        <v>443390</v>
      </c>
      <c r="D893" s="260" t="s">
        <v>619</v>
      </c>
      <c r="E893" s="261" t="s">
        <v>2739</v>
      </c>
      <c r="F893" s="262">
        <v>7114000</v>
      </c>
    </row>
    <row r="894" spans="1:6">
      <c r="A894" s="258" t="s">
        <v>2740</v>
      </c>
      <c r="B894" s="258" t="s">
        <v>942</v>
      </c>
      <c r="C894" s="259">
        <v>135918</v>
      </c>
      <c r="D894" s="260" t="s">
        <v>572</v>
      </c>
      <c r="E894" s="261" t="s">
        <v>2741</v>
      </c>
      <c r="F894" s="262">
        <v>2051000</v>
      </c>
    </row>
    <row r="895" spans="1:6">
      <c r="A895" s="258" t="s">
        <v>2742</v>
      </c>
      <c r="B895" s="258" t="s">
        <v>2743</v>
      </c>
      <c r="C895" s="259">
        <v>135272</v>
      </c>
      <c r="D895" s="260" t="s">
        <v>565</v>
      </c>
      <c r="E895" s="261" t="s">
        <v>2744</v>
      </c>
      <c r="F895" s="262">
        <v>9708000</v>
      </c>
    </row>
    <row r="896" spans="1:6">
      <c r="A896" s="258" t="s">
        <v>2745</v>
      </c>
      <c r="B896" s="258" t="s">
        <v>2746</v>
      </c>
      <c r="C896" s="259">
        <v>135856</v>
      </c>
      <c r="D896" s="260" t="s">
        <v>572</v>
      </c>
      <c r="E896" s="261" t="s">
        <v>2747</v>
      </c>
      <c r="F896" s="262">
        <v>7445000</v>
      </c>
    </row>
    <row r="897" spans="1:6">
      <c r="A897" s="258" t="s">
        <v>2745</v>
      </c>
      <c r="B897" s="258" t="s">
        <v>2748</v>
      </c>
      <c r="C897" s="259">
        <v>135856</v>
      </c>
      <c r="D897" s="258" t="s">
        <v>2749</v>
      </c>
      <c r="E897" s="261" t="s">
        <v>2747</v>
      </c>
      <c r="F897" s="262">
        <v>7445000</v>
      </c>
    </row>
    <row r="898" spans="1:6">
      <c r="A898" s="258" t="s">
        <v>2750</v>
      </c>
      <c r="B898" s="258" t="s">
        <v>2751</v>
      </c>
      <c r="C898" s="259">
        <v>443803</v>
      </c>
      <c r="D898" s="260" t="s">
        <v>561</v>
      </c>
      <c r="E898" s="261" t="s">
        <v>2752</v>
      </c>
      <c r="F898" s="262">
        <v>7203000</v>
      </c>
    </row>
    <row r="899" spans="1:6">
      <c r="A899" s="258" t="s">
        <v>2753</v>
      </c>
      <c r="B899" s="258" t="s">
        <v>2754</v>
      </c>
      <c r="C899" s="259">
        <v>611741</v>
      </c>
      <c r="D899" s="258" t="s">
        <v>2755</v>
      </c>
      <c r="E899" s="261" t="s">
        <v>2756</v>
      </c>
      <c r="F899" s="262">
        <v>4629000</v>
      </c>
    </row>
    <row r="900" spans="1:6">
      <c r="A900" s="258" t="s">
        <v>2757</v>
      </c>
      <c r="B900" s="258" t="s">
        <v>2758</v>
      </c>
      <c r="C900" s="259">
        <v>443803</v>
      </c>
      <c r="D900" s="260" t="s">
        <v>561</v>
      </c>
      <c r="E900" s="261" t="s">
        <v>2759</v>
      </c>
      <c r="F900" s="262">
        <v>286000</v>
      </c>
    </row>
    <row r="901" spans="1:6">
      <c r="A901" s="258" t="s">
        <v>2757</v>
      </c>
      <c r="B901" s="258" t="s">
        <v>2760</v>
      </c>
      <c r="C901" s="259">
        <v>425852</v>
      </c>
      <c r="D901" s="258" t="s">
        <v>2761</v>
      </c>
      <c r="E901" s="261" t="s">
        <v>2759</v>
      </c>
      <c r="F901" s="262">
        <v>286000</v>
      </c>
    </row>
    <row r="902" spans="1:6">
      <c r="A902" s="258" t="s">
        <v>2757</v>
      </c>
      <c r="B902" s="258" t="s">
        <v>2762</v>
      </c>
      <c r="C902" s="263" t="s">
        <v>1253</v>
      </c>
      <c r="D902" s="258" t="s">
        <v>2763</v>
      </c>
      <c r="E902" s="261" t="s">
        <v>2759</v>
      </c>
      <c r="F902" s="262">
        <v>6304000</v>
      </c>
    </row>
    <row r="903" spans="1:6">
      <c r="A903" s="258" t="s">
        <v>2757</v>
      </c>
      <c r="B903" s="258" t="s">
        <v>2758</v>
      </c>
      <c r="C903" s="259">
        <v>443803</v>
      </c>
      <c r="D903" s="260" t="s">
        <v>561</v>
      </c>
      <c r="E903" s="261" t="s">
        <v>2764</v>
      </c>
      <c r="F903" s="262">
        <v>7267000</v>
      </c>
    </row>
    <row r="904" spans="1:6">
      <c r="A904" s="258" t="s">
        <v>2757</v>
      </c>
      <c r="B904" s="258" t="s">
        <v>2758</v>
      </c>
      <c r="C904" s="259">
        <v>443803</v>
      </c>
      <c r="D904" s="260" t="s">
        <v>561</v>
      </c>
      <c r="E904" s="261" t="s">
        <v>2764</v>
      </c>
      <c r="F904" s="262">
        <v>7439000</v>
      </c>
    </row>
    <row r="905" spans="1:6">
      <c r="A905" s="258" t="s">
        <v>2765</v>
      </c>
      <c r="B905" s="258" t="s">
        <v>2758</v>
      </c>
      <c r="C905" s="259">
        <v>443803</v>
      </c>
      <c r="D905" s="260" t="s">
        <v>619</v>
      </c>
      <c r="E905" s="261" t="s">
        <v>2766</v>
      </c>
      <c r="F905" s="262">
        <v>5805000</v>
      </c>
    </row>
    <row r="906" spans="1:6">
      <c r="A906" s="258" t="s">
        <v>2767</v>
      </c>
      <c r="B906" s="258" t="s">
        <v>2768</v>
      </c>
      <c r="C906" s="259">
        <v>443803</v>
      </c>
      <c r="D906" s="260" t="s">
        <v>561</v>
      </c>
      <c r="E906" s="261" t="s">
        <v>2769</v>
      </c>
      <c r="F906" s="262">
        <v>4476000</v>
      </c>
    </row>
    <row r="907" spans="1:6">
      <c r="A907" s="258" t="s">
        <v>2770</v>
      </c>
      <c r="B907" s="258" t="s">
        <v>2771</v>
      </c>
      <c r="C907" s="259">
        <v>443390</v>
      </c>
      <c r="D907" s="260" t="s">
        <v>619</v>
      </c>
      <c r="E907" s="261" t="s">
        <v>2772</v>
      </c>
      <c r="F907" s="262">
        <v>8753000</v>
      </c>
    </row>
    <row r="908" spans="1:6">
      <c r="A908" s="258" t="s">
        <v>2773</v>
      </c>
      <c r="B908" s="258" t="s">
        <v>2774</v>
      </c>
      <c r="C908" s="263" t="s">
        <v>2775</v>
      </c>
      <c r="D908" s="258" t="s">
        <v>2776</v>
      </c>
      <c r="E908" s="261" t="s">
        <v>2777</v>
      </c>
      <c r="F908" s="262">
        <v>1870000</v>
      </c>
    </row>
    <row r="909" spans="1:6">
      <c r="A909" s="258" t="s">
        <v>2773</v>
      </c>
      <c r="B909" s="258" t="s">
        <v>2778</v>
      </c>
      <c r="C909" s="263" t="s">
        <v>2775</v>
      </c>
      <c r="D909" s="258" t="s">
        <v>2779</v>
      </c>
      <c r="E909" s="261" t="s">
        <v>2777</v>
      </c>
      <c r="F909" s="262">
        <v>1870000</v>
      </c>
    </row>
    <row r="910" spans="1:6">
      <c r="A910" s="258" t="s">
        <v>2780</v>
      </c>
      <c r="B910" s="258" t="s">
        <v>2781</v>
      </c>
      <c r="C910" s="259">
        <v>443120</v>
      </c>
      <c r="D910" s="258" t="s">
        <v>2782</v>
      </c>
      <c r="E910" s="261" t="s">
        <v>2783</v>
      </c>
      <c r="F910" s="262">
        <v>1834000</v>
      </c>
    </row>
    <row r="911" spans="1:6">
      <c r="A911" s="258" t="s">
        <v>2780</v>
      </c>
      <c r="B911" s="258" t="s">
        <v>2781</v>
      </c>
      <c r="C911" s="259">
        <v>443822</v>
      </c>
      <c r="D911" s="258" t="s">
        <v>636</v>
      </c>
      <c r="E911" s="261" t="s">
        <v>2783</v>
      </c>
      <c r="F911" s="262">
        <v>1834000</v>
      </c>
    </row>
    <row r="912" spans="1:6">
      <c r="A912" s="258" t="s">
        <v>2780</v>
      </c>
      <c r="B912" s="258" t="s">
        <v>2781</v>
      </c>
      <c r="C912" s="259">
        <v>443822</v>
      </c>
      <c r="D912" s="260" t="s">
        <v>572</v>
      </c>
      <c r="E912" s="261" t="s">
        <v>2783</v>
      </c>
      <c r="F912" s="262">
        <v>4414000</v>
      </c>
    </row>
    <row r="913" spans="1:6">
      <c r="A913" s="258" t="s">
        <v>2784</v>
      </c>
      <c r="B913" s="258" t="s">
        <v>2785</v>
      </c>
      <c r="C913" s="259">
        <v>443822</v>
      </c>
      <c r="D913" s="260" t="s">
        <v>561</v>
      </c>
      <c r="E913" s="261" t="s">
        <v>2786</v>
      </c>
      <c r="F913" s="262">
        <v>7361000</v>
      </c>
    </row>
    <row r="914" spans="1:6">
      <c r="A914" s="258" t="s">
        <v>2787</v>
      </c>
      <c r="B914" s="258" t="s">
        <v>2788</v>
      </c>
      <c r="C914" s="263" t="s">
        <v>1026</v>
      </c>
      <c r="D914" s="258" t="s">
        <v>1304</v>
      </c>
      <c r="E914" s="261" t="s">
        <v>2789</v>
      </c>
      <c r="F914" s="262">
        <v>2359000</v>
      </c>
    </row>
    <row r="915" spans="1:6">
      <c r="A915" s="258" t="s">
        <v>2787</v>
      </c>
      <c r="B915" s="258" t="s">
        <v>2788</v>
      </c>
      <c r="C915" s="263" t="s">
        <v>1026</v>
      </c>
      <c r="D915" s="258" t="s">
        <v>1304</v>
      </c>
      <c r="E915" s="261" t="s">
        <v>2789</v>
      </c>
      <c r="F915" s="262">
        <v>2359000</v>
      </c>
    </row>
    <row r="916" spans="1:6">
      <c r="A916" s="258" t="s">
        <v>2790</v>
      </c>
      <c r="B916" s="258" t="s">
        <v>2791</v>
      </c>
      <c r="C916" s="259">
        <v>356874</v>
      </c>
      <c r="D916" s="260" t="s">
        <v>572</v>
      </c>
      <c r="E916" s="261" t="s">
        <v>2792</v>
      </c>
      <c r="F916" s="262">
        <v>383000</v>
      </c>
    </row>
    <row r="917" spans="1:6">
      <c r="A917" s="258" t="s">
        <v>2793</v>
      </c>
      <c r="B917" s="258" t="s">
        <v>2709</v>
      </c>
      <c r="C917" s="259">
        <v>135911</v>
      </c>
      <c r="D917" s="260" t="s">
        <v>561</v>
      </c>
      <c r="E917" s="261" t="s">
        <v>2794</v>
      </c>
      <c r="F917" s="262">
        <v>2091000</v>
      </c>
    </row>
    <row r="918" spans="1:6">
      <c r="A918" s="258" t="s">
        <v>2793</v>
      </c>
      <c r="B918" s="258" t="s">
        <v>2795</v>
      </c>
      <c r="C918" s="259">
        <v>135080</v>
      </c>
      <c r="D918" s="258" t="s">
        <v>1054</v>
      </c>
      <c r="E918" s="261" t="s">
        <v>2794</v>
      </c>
      <c r="F918" s="262">
        <v>2091000</v>
      </c>
    </row>
    <row r="919" spans="1:6">
      <c r="A919" s="258" t="s">
        <v>2796</v>
      </c>
      <c r="B919" s="258" t="s">
        <v>2797</v>
      </c>
      <c r="C919" s="259">
        <v>100789</v>
      </c>
      <c r="D919" s="260" t="s">
        <v>565</v>
      </c>
      <c r="E919" s="261" t="s">
        <v>2798</v>
      </c>
      <c r="F919" s="262">
        <v>1917000</v>
      </c>
    </row>
    <row r="920" spans="1:6">
      <c r="A920" s="258" t="s">
        <v>2796</v>
      </c>
      <c r="B920" s="258" t="s">
        <v>2797</v>
      </c>
      <c r="C920" s="259">
        <v>100789</v>
      </c>
      <c r="D920" s="260" t="s">
        <v>565</v>
      </c>
      <c r="E920" s="261" t="s">
        <v>2798</v>
      </c>
      <c r="F920" s="262">
        <v>1917000</v>
      </c>
    </row>
    <row r="921" spans="1:6">
      <c r="A921" s="258" t="s">
        <v>2796</v>
      </c>
      <c r="B921" s="258" t="s">
        <v>2799</v>
      </c>
      <c r="C921" s="263" t="s">
        <v>1026</v>
      </c>
      <c r="D921" s="258" t="s">
        <v>2800</v>
      </c>
      <c r="E921" s="261" t="s">
        <v>2798</v>
      </c>
      <c r="F921" s="262">
        <v>3766000</v>
      </c>
    </row>
    <row r="922" spans="1:6">
      <c r="A922" s="258" t="s">
        <v>2796</v>
      </c>
      <c r="B922" s="258" t="s">
        <v>2801</v>
      </c>
      <c r="C922" s="259">
        <v>110789</v>
      </c>
      <c r="D922" s="260" t="s">
        <v>565</v>
      </c>
      <c r="E922" s="261" t="s">
        <v>2798</v>
      </c>
      <c r="F922" s="262">
        <v>1031000</v>
      </c>
    </row>
    <row r="923" spans="1:6">
      <c r="A923" s="258" t="s">
        <v>2796</v>
      </c>
      <c r="B923" s="258" t="s">
        <v>2801</v>
      </c>
      <c r="C923" s="259">
        <v>110789</v>
      </c>
      <c r="D923" s="258" t="s">
        <v>636</v>
      </c>
      <c r="E923" s="261" t="s">
        <v>2798</v>
      </c>
      <c r="F923" s="262">
        <v>6329000</v>
      </c>
    </row>
    <row r="924" spans="1:6">
      <c r="A924" s="258" t="s">
        <v>2802</v>
      </c>
      <c r="B924" s="258" t="s">
        <v>2797</v>
      </c>
      <c r="C924" s="259">
        <v>110789</v>
      </c>
      <c r="D924" s="260" t="s">
        <v>619</v>
      </c>
      <c r="E924" s="261" t="s">
        <v>2803</v>
      </c>
      <c r="F924" s="262">
        <v>4796000</v>
      </c>
    </row>
    <row r="925" spans="1:6">
      <c r="A925" s="258" t="s">
        <v>2802</v>
      </c>
      <c r="B925" s="258" t="s">
        <v>2804</v>
      </c>
      <c r="C925" s="259">
        <v>110789</v>
      </c>
      <c r="D925" s="258" t="s">
        <v>2805</v>
      </c>
      <c r="E925" s="261" t="s">
        <v>2803</v>
      </c>
      <c r="F925" s="262">
        <v>4796000</v>
      </c>
    </row>
    <row r="926" spans="1:6">
      <c r="A926" s="258" t="s">
        <v>2806</v>
      </c>
      <c r="B926" s="258" t="s">
        <v>2807</v>
      </c>
      <c r="C926" s="259">
        <v>137070</v>
      </c>
      <c r="D926" s="260" t="s">
        <v>565</v>
      </c>
      <c r="E926" s="261" t="s">
        <v>2808</v>
      </c>
      <c r="F926" s="262">
        <v>3118000</v>
      </c>
    </row>
    <row r="927" spans="1:6">
      <c r="A927" s="258" t="s">
        <v>2809</v>
      </c>
      <c r="B927" s="258" t="s">
        <v>2810</v>
      </c>
      <c r="C927" s="259">
        <v>110754</v>
      </c>
      <c r="D927" s="258" t="s">
        <v>636</v>
      </c>
      <c r="E927" s="261" t="s">
        <v>2811</v>
      </c>
      <c r="F927" s="262">
        <v>5004000</v>
      </c>
    </row>
    <row r="928" spans="1:6">
      <c r="A928" s="258" t="s">
        <v>2809</v>
      </c>
      <c r="B928" s="258" t="s">
        <v>2810</v>
      </c>
      <c r="C928" s="259">
        <v>110754</v>
      </c>
      <c r="D928" s="260" t="s">
        <v>619</v>
      </c>
      <c r="E928" s="261" t="s">
        <v>2811</v>
      </c>
      <c r="F928" s="262">
        <v>5004000</v>
      </c>
    </row>
    <row r="929" spans="1:6">
      <c r="A929" s="258" t="s">
        <v>2812</v>
      </c>
      <c r="B929" s="258" t="s">
        <v>2813</v>
      </c>
      <c r="C929" s="259">
        <v>110754</v>
      </c>
      <c r="D929" s="260" t="s">
        <v>565</v>
      </c>
      <c r="E929" s="261" t="s">
        <v>2814</v>
      </c>
      <c r="F929" s="262">
        <v>4673000</v>
      </c>
    </row>
    <row r="930" spans="1:6">
      <c r="A930" s="258" t="s">
        <v>2815</v>
      </c>
      <c r="B930" s="258" t="s">
        <v>2816</v>
      </c>
      <c r="C930" s="259">
        <v>443390</v>
      </c>
      <c r="D930" s="260" t="s">
        <v>561</v>
      </c>
      <c r="E930" s="261" t="s">
        <v>2817</v>
      </c>
      <c r="F930" s="262">
        <v>5400000</v>
      </c>
    </row>
    <row r="931" spans="1:6">
      <c r="A931" s="258" t="s">
        <v>2818</v>
      </c>
      <c r="B931" s="258" t="s">
        <v>2819</v>
      </c>
      <c r="C931" s="263" t="s">
        <v>1026</v>
      </c>
      <c r="D931" s="258" t="s">
        <v>2820</v>
      </c>
      <c r="E931" s="261" t="s">
        <v>2821</v>
      </c>
      <c r="F931" s="262">
        <v>5340000</v>
      </c>
    </row>
    <row r="932" spans="1:6">
      <c r="A932" s="258" t="s">
        <v>2818</v>
      </c>
      <c r="B932" s="258" t="s">
        <v>2822</v>
      </c>
      <c r="C932" s="259">
        <v>135080</v>
      </c>
      <c r="D932" s="260" t="s">
        <v>561</v>
      </c>
      <c r="E932" s="261" t="s">
        <v>2821</v>
      </c>
      <c r="F932" s="262">
        <v>5340000</v>
      </c>
    </row>
    <row r="933" spans="1:6">
      <c r="A933" s="258" t="s">
        <v>2818</v>
      </c>
      <c r="B933" s="258" t="s">
        <v>2822</v>
      </c>
      <c r="C933" s="259">
        <v>135513</v>
      </c>
      <c r="D933" s="260" t="s">
        <v>561</v>
      </c>
      <c r="E933" s="261" t="s">
        <v>2821</v>
      </c>
      <c r="F933" s="262">
        <v>4550000</v>
      </c>
    </row>
    <row r="934" spans="1:6">
      <c r="A934" s="258" t="s">
        <v>2818</v>
      </c>
      <c r="B934" s="258" t="s">
        <v>2822</v>
      </c>
      <c r="C934" s="259">
        <v>135080</v>
      </c>
      <c r="D934" s="260" t="s">
        <v>561</v>
      </c>
      <c r="E934" s="261" t="s">
        <v>2821</v>
      </c>
      <c r="F934" s="262">
        <v>7576000</v>
      </c>
    </row>
    <row r="935" spans="1:6">
      <c r="A935" s="258" t="s">
        <v>2818</v>
      </c>
      <c r="B935" s="258" t="s">
        <v>2822</v>
      </c>
      <c r="C935" s="259">
        <v>135513</v>
      </c>
      <c r="D935" s="258" t="s">
        <v>636</v>
      </c>
      <c r="E935" s="261" t="s">
        <v>2821</v>
      </c>
      <c r="F935" s="262">
        <v>9880000</v>
      </c>
    </row>
    <row r="936" spans="1:6">
      <c r="A936" s="258" t="s">
        <v>2823</v>
      </c>
      <c r="B936" s="258" t="s">
        <v>2824</v>
      </c>
      <c r="C936" s="259">
        <v>135080</v>
      </c>
      <c r="D936" s="258" t="s">
        <v>583</v>
      </c>
      <c r="E936" s="261" t="s">
        <v>2825</v>
      </c>
      <c r="F936" s="262">
        <v>1798000</v>
      </c>
    </row>
    <row r="937" spans="1:6">
      <c r="A937" s="258" t="s">
        <v>2823</v>
      </c>
      <c r="B937" s="258" t="s">
        <v>2824</v>
      </c>
      <c r="C937" s="259">
        <v>135080</v>
      </c>
      <c r="D937" s="260" t="s">
        <v>572</v>
      </c>
      <c r="E937" s="261" t="s">
        <v>2825</v>
      </c>
      <c r="F937" s="262">
        <v>1798000</v>
      </c>
    </row>
    <row r="938" spans="1:6">
      <c r="A938" s="258" t="s">
        <v>2826</v>
      </c>
      <c r="B938" s="258" t="s">
        <v>2827</v>
      </c>
      <c r="C938" s="259">
        <v>135080</v>
      </c>
      <c r="D938" s="260" t="s">
        <v>561</v>
      </c>
      <c r="E938" s="261" t="s">
        <v>2828</v>
      </c>
      <c r="F938" s="262">
        <v>3928000</v>
      </c>
    </row>
    <row r="939" spans="1:6">
      <c r="A939" s="258" t="s">
        <v>2829</v>
      </c>
      <c r="B939" s="258" t="s">
        <v>2830</v>
      </c>
      <c r="C939" s="259">
        <v>135080</v>
      </c>
      <c r="D939" s="260" t="s">
        <v>572</v>
      </c>
      <c r="E939" s="261" t="s">
        <v>2831</v>
      </c>
      <c r="F939" s="262">
        <v>9735000</v>
      </c>
    </row>
    <row r="940" spans="1:6">
      <c r="A940" s="258" t="s">
        <v>2832</v>
      </c>
      <c r="B940" s="258" t="s">
        <v>2833</v>
      </c>
      <c r="C940" s="259">
        <v>356874</v>
      </c>
      <c r="D940" s="260" t="s">
        <v>561</v>
      </c>
      <c r="E940" s="261" t="s">
        <v>2834</v>
      </c>
      <c r="F940" s="262">
        <v>7812000</v>
      </c>
    </row>
    <row r="941" spans="1:6">
      <c r="A941" s="258" t="s">
        <v>2835</v>
      </c>
      <c r="B941" s="258" t="s">
        <v>2836</v>
      </c>
      <c r="C941" s="259">
        <v>150886</v>
      </c>
      <c r="D941" s="260" t="s">
        <v>619</v>
      </c>
      <c r="E941" s="261" t="s">
        <v>2837</v>
      </c>
      <c r="F941" s="262">
        <v>5535000</v>
      </c>
    </row>
    <row r="942" spans="1:6">
      <c r="A942" s="258" t="s">
        <v>2835</v>
      </c>
      <c r="B942" s="258" t="s">
        <v>2838</v>
      </c>
      <c r="C942" s="259">
        <v>150010</v>
      </c>
      <c r="D942" s="258" t="s">
        <v>704</v>
      </c>
      <c r="E942" s="261" t="s">
        <v>2837</v>
      </c>
      <c r="F942" s="262">
        <v>5535000</v>
      </c>
    </row>
    <row r="943" spans="1:6">
      <c r="A943" s="258" t="s">
        <v>2839</v>
      </c>
      <c r="B943" s="258" t="s">
        <v>2840</v>
      </c>
      <c r="C943" s="259">
        <v>425110</v>
      </c>
      <c r="D943" s="260" t="s">
        <v>561</v>
      </c>
      <c r="E943" s="261" t="s">
        <v>2841</v>
      </c>
      <c r="F943" s="262">
        <v>9686000</v>
      </c>
    </row>
    <row r="944" spans="1:6">
      <c r="A944" s="258" t="s">
        <v>2842</v>
      </c>
      <c r="B944" s="258" t="s">
        <v>2843</v>
      </c>
      <c r="C944" s="259">
        <v>463721</v>
      </c>
      <c r="D944" s="258" t="s">
        <v>2027</v>
      </c>
      <c r="E944" s="261" t="s">
        <v>2844</v>
      </c>
      <c r="F944" s="262">
        <v>208000</v>
      </c>
    </row>
    <row r="945" spans="1:6">
      <c r="A945" s="258" t="s">
        <v>2845</v>
      </c>
      <c r="B945" s="258" t="s">
        <v>2846</v>
      </c>
      <c r="C945" s="259">
        <v>100782</v>
      </c>
      <c r="D945" s="260" t="s">
        <v>619</v>
      </c>
      <c r="E945" s="261" t="s">
        <v>2847</v>
      </c>
      <c r="F945" s="262">
        <v>5512000</v>
      </c>
    </row>
    <row r="946" spans="1:6">
      <c r="A946" s="258" t="s">
        <v>2848</v>
      </c>
      <c r="B946" s="258" t="s">
        <v>2849</v>
      </c>
      <c r="C946" s="259">
        <v>135934</v>
      </c>
      <c r="D946" s="260" t="s">
        <v>572</v>
      </c>
      <c r="E946" s="261" t="s">
        <v>2850</v>
      </c>
      <c r="F946" s="262">
        <v>3282000</v>
      </c>
    </row>
    <row r="947" spans="1:6">
      <c r="A947" s="258" t="s">
        <v>2851</v>
      </c>
      <c r="B947" s="258" t="s">
        <v>2846</v>
      </c>
      <c r="C947" s="259">
        <v>100782</v>
      </c>
      <c r="D947" s="260" t="s">
        <v>572</v>
      </c>
      <c r="E947" s="261" t="s">
        <v>2852</v>
      </c>
      <c r="F947" s="262">
        <v>7254000</v>
      </c>
    </row>
    <row r="948" spans="1:6">
      <c r="A948" s="258" t="s">
        <v>2851</v>
      </c>
      <c r="B948" s="258" t="s">
        <v>2853</v>
      </c>
      <c r="C948" s="259">
        <v>100843</v>
      </c>
      <c r="D948" s="258" t="s">
        <v>636</v>
      </c>
      <c r="E948" s="261" t="s">
        <v>2854</v>
      </c>
      <c r="F948" s="262">
        <v>7254000</v>
      </c>
    </row>
    <row r="949" spans="1:6">
      <c r="A949" s="258" t="s">
        <v>2851</v>
      </c>
      <c r="B949" s="258" t="s">
        <v>2853</v>
      </c>
      <c r="C949" s="259">
        <v>100843</v>
      </c>
      <c r="D949" s="260" t="s">
        <v>565</v>
      </c>
      <c r="E949" s="261" t="s">
        <v>2854</v>
      </c>
      <c r="F949" s="262">
        <v>7793000</v>
      </c>
    </row>
    <row r="950" spans="1:6">
      <c r="A950" s="258" t="s">
        <v>2851</v>
      </c>
      <c r="B950" s="258" t="s">
        <v>2855</v>
      </c>
      <c r="C950" s="259">
        <v>100191</v>
      </c>
      <c r="D950" s="260" t="s">
        <v>565</v>
      </c>
      <c r="E950" s="261" t="s">
        <v>2854</v>
      </c>
      <c r="F950" s="262">
        <v>6797000</v>
      </c>
    </row>
    <row r="951" spans="1:6">
      <c r="A951" s="258" t="s">
        <v>2851</v>
      </c>
      <c r="B951" s="258" t="s">
        <v>2855</v>
      </c>
      <c r="C951" s="259">
        <v>100191</v>
      </c>
      <c r="D951" s="258" t="s">
        <v>636</v>
      </c>
      <c r="E951" s="261" t="s">
        <v>2854</v>
      </c>
      <c r="F951" s="262">
        <v>8242000</v>
      </c>
    </row>
    <row r="952" spans="1:6">
      <c r="A952" s="258" t="s">
        <v>2856</v>
      </c>
      <c r="B952" s="258" t="s">
        <v>2846</v>
      </c>
      <c r="C952" s="259">
        <v>100782</v>
      </c>
      <c r="D952" s="260" t="s">
        <v>561</v>
      </c>
      <c r="E952" s="261" t="s">
        <v>2857</v>
      </c>
      <c r="F952" s="262">
        <v>1000000</v>
      </c>
    </row>
    <row r="953" spans="1:6">
      <c r="A953" s="258" t="s">
        <v>2858</v>
      </c>
      <c r="B953" s="258" t="s">
        <v>2859</v>
      </c>
      <c r="C953" s="263" t="s">
        <v>1026</v>
      </c>
      <c r="D953" s="260" t="s">
        <v>619</v>
      </c>
      <c r="E953" s="261" t="s">
        <v>2860</v>
      </c>
      <c r="F953" s="262">
        <v>3739000</v>
      </c>
    </row>
    <row r="954" spans="1:6">
      <c r="A954" s="258" t="s">
        <v>2861</v>
      </c>
      <c r="B954" s="258" t="s">
        <v>2862</v>
      </c>
      <c r="C954" s="259">
        <v>443270</v>
      </c>
      <c r="D954" s="258" t="s">
        <v>636</v>
      </c>
      <c r="E954" s="261" t="s">
        <v>2000</v>
      </c>
      <c r="F954" s="262">
        <v>7254000</v>
      </c>
    </row>
    <row r="955" spans="1:6">
      <c r="A955" s="258" t="s">
        <v>2863</v>
      </c>
      <c r="B955" s="258" t="s">
        <v>2864</v>
      </c>
      <c r="C955" s="259">
        <v>135830</v>
      </c>
      <c r="D955" s="260" t="s">
        <v>561</v>
      </c>
      <c r="E955" s="261" t="s">
        <v>838</v>
      </c>
      <c r="F955" s="262">
        <v>6499000</v>
      </c>
    </row>
    <row r="956" spans="1:6">
      <c r="A956" s="258" t="s">
        <v>2865</v>
      </c>
      <c r="B956" s="258" t="s">
        <v>2866</v>
      </c>
      <c r="C956" s="259">
        <v>100747</v>
      </c>
      <c r="D956" s="258" t="s">
        <v>1054</v>
      </c>
      <c r="E956" s="261" t="s">
        <v>775</v>
      </c>
      <c r="F956" s="262">
        <v>8742000</v>
      </c>
    </row>
    <row r="957" spans="1:6">
      <c r="A957" s="258" t="s">
        <v>2867</v>
      </c>
      <c r="B957" s="258" t="s">
        <v>2868</v>
      </c>
      <c r="C957" s="259">
        <v>405310</v>
      </c>
      <c r="D957" s="260" t="s">
        <v>561</v>
      </c>
      <c r="E957" s="261" t="s">
        <v>2869</v>
      </c>
      <c r="F957" s="262">
        <v>9893000</v>
      </c>
    </row>
    <row r="958" spans="1:6">
      <c r="A958" s="258" t="s">
        <v>2870</v>
      </c>
      <c r="B958" s="258" t="s">
        <v>2871</v>
      </c>
      <c r="C958" s="259">
        <v>156819</v>
      </c>
      <c r="D958" s="260" t="s">
        <v>565</v>
      </c>
      <c r="E958" s="261" t="s">
        <v>2872</v>
      </c>
      <c r="F958" s="262">
        <v>9881000</v>
      </c>
    </row>
    <row r="959" spans="1:6">
      <c r="A959" s="258" t="s">
        <v>2873</v>
      </c>
      <c r="B959" s="258" t="s">
        <v>2874</v>
      </c>
      <c r="C959" s="259">
        <v>456811</v>
      </c>
      <c r="D959" s="260" t="s">
        <v>561</v>
      </c>
      <c r="E959" s="261" t="s">
        <v>708</v>
      </c>
      <c r="F959" s="262">
        <v>8541000</v>
      </c>
    </row>
    <row r="960" spans="1:6">
      <c r="A960" s="258" t="s">
        <v>2875</v>
      </c>
      <c r="B960" s="258" t="s">
        <v>2876</v>
      </c>
      <c r="C960" s="259">
        <v>135080</v>
      </c>
      <c r="D960" s="260" t="s">
        <v>572</v>
      </c>
      <c r="E960" s="261" t="s">
        <v>2877</v>
      </c>
      <c r="F960" s="262">
        <v>1035000</v>
      </c>
    </row>
    <row r="961" spans="1:6">
      <c r="A961" s="258" t="s">
        <v>2878</v>
      </c>
      <c r="B961" s="258" t="s">
        <v>2879</v>
      </c>
      <c r="C961" s="259">
        <v>110300</v>
      </c>
      <c r="D961" s="260" t="s">
        <v>572</v>
      </c>
      <c r="E961" s="261" t="s">
        <v>2880</v>
      </c>
      <c r="F961" s="262">
        <v>6579000</v>
      </c>
    </row>
    <row r="962" spans="1:6">
      <c r="A962" s="258" t="s">
        <v>2881</v>
      </c>
      <c r="B962" s="258" t="s">
        <v>1037</v>
      </c>
      <c r="C962" s="263" t="s">
        <v>1026</v>
      </c>
      <c r="D962" s="258" t="s">
        <v>2882</v>
      </c>
      <c r="E962" s="261" t="s">
        <v>2883</v>
      </c>
      <c r="F962" s="262">
        <v>7205000</v>
      </c>
    </row>
    <row r="963" spans="1:6">
      <c r="A963" s="258" t="s">
        <v>2884</v>
      </c>
      <c r="B963" s="258" t="s">
        <v>2885</v>
      </c>
      <c r="C963" s="263" t="s">
        <v>1026</v>
      </c>
      <c r="D963" s="258" t="s">
        <v>2242</v>
      </c>
      <c r="E963" s="261" t="s">
        <v>2886</v>
      </c>
      <c r="F963" s="262">
        <v>3985000</v>
      </c>
    </row>
    <row r="964" spans="1:6">
      <c r="A964" s="258" t="s">
        <v>2887</v>
      </c>
      <c r="B964" s="258" t="s">
        <v>2888</v>
      </c>
      <c r="C964" s="259">
        <v>400800</v>
      </c>
      <c r="D964" s="260" t="s">
        <v>572</v>
      </c>
      <c r="E964" s="261" t="s">
        <v>2889</v>
      </c>
      <c r="F964" s="262">
        <v>801000</v>
      </c>
    </row>
    <row r="965" spans="1:6">
      <c r="A965" s="258" t="s">
        <v>2890</v>
      </c>
      <c r="B965" s="258" t="s">
        <v>2891</v>
      </c>
      <c r="C965" s="263" t="s">
        <v>1026</v>
      </c>
      <c r="D965" s="260" t="s">
        <v>565</v>
      </c>
      <c r="E965" s="261" t="s">
        <v>2892</v>
      </c>
      <c r="F965" s="262">
        <v>5293000</v>
      </c>
    </row>
    <row r="966" spans="1:6">
      <c r="A966" s="258" t="s">
        <v>2890</v>
      </c>
      <c r="B966" s="258" t="s">
        <v>2891</v>
      </c>
      <c r="C966" s="263" t="s">
        <v>1026</v>
      </c>
      <c r="D966" s="260" t="s">
        <v>565</v>
      </c>
      <c r="E966" s="261" t="s">
        <v>2892</v>
      </c>
      <c r="F966" s="262">
        <v>5293000</v>
      </c>
    </row>
    <row r="967" spans="1:6">
      <c r="A967" s="258" t="s">
        <v>2893</v>
      </c>
      <c r="B967" s="258" t="s">
        <v>2894</v>
      </c>
      <c r="C967" s="259">
        <v>421160</v>
      </c>
      <c r="D967" s="260" t="s">
        <v>561</v>
      </c>
      <c r="E967" s="261" t="s">
        <v>2895</v>
      </c>
      <c r="F967" s="262">
        <v>7961000</v>
      </c>
    </row>
    <row r="968" spans="1:6">
      <c r="A968" s="258" t="s">
        <v>2896</v>
      </c>
      <c r="B968" s="258" t="s">
        <v>2897</v>
      </c>
      <c r="C968" s="259">
        <v>135513</v>
      </c>
      <c r="D968" s="260" t="s">
        <v>561</v>
      </c>
      <c r="E968" s="261" t="s">
        <v>2898</v>
      </c>
      <c r="F968" s="262">
        <v>3698000</v>
      </c>
    </row>
    <row r="969" spans="1:6">
      <c r="A969" s="258" t="s">
        <v>2896</v>
      </c>
      <c r="B969" s="258" t="s">
        <v>2897</v>
      </c>
      <c r="C969" s="259">
        <v>135923</v>
      </c>
      <c r="D969" s="260" t="s">
        <v>561</v>
      </c>
      <c r="E969" s="261" t="s">
        <v>2898</v>
      </c>
      <c r="F969" s="262">
        <v>3698000</v>
      </c>
    </row>
    <row r="970" spans="1:6">
      <c r="A970" s="258" t="s">
        <v>2899</v>
      </c>
      <c r="B970" s="258" t="s">
        <v>2900</v>
      </c>
      <c r="C970" s="259">
        <v>135513</v>
      </c>
      <c r="D970" s="260" t="s">
        <v>572</v>
      </c>
      <c r="E970" s="261" t="s">
        <v>2901</v>
      </c>
      <c r="F970" s="262">
        <v>305000</v>
      </c>
    </row>
    <row r="971" spans="1:6">
      <c r="A971" s="258" t="s">
        <v>2902</v>
      </c>
      <c r="B971" s="258" t="s">
        <v>2903</v>
      </c>
      <c r="C971" s="259">
        <v>420808</v>
      </c>
      <c r="D971" s="260" t="s">
        <v>561</v>
      </c>
      <c r="E971" s="261" t="s">
        <v>2904</v>
      </c>
      <c r="F971" s="262">
        <v>6668000</v>
      </c>
    </row>
    <row r="972" spans="1:6">
      <c r="A972" s="258" t="s">
        <v>2902</v>
      </c>
      <c r="B972" s="258" t="s">
        <v>2903</v>
      </c>
      <c r="C972" s="259">
        <v>420808</v>
      </c>
      <c r="D972" s="260" t="s">
        <v>561</v>
      </c>
      <c r="E972" s="261" t="s">
        <v>2904</v>
      </c>
      <c r="F972" s="262">
        <v>6668000</v>
      </c>
    </row>
    <row r="973" spans="1:6">
      <c r="A973" s="258" t="s">
        <v>2905</v>
      </c>
      <c r="B973" s="258" t="s">
        <v>2903</v>
      </c>
      <c r="C973" s="259">
        <v>420130</v>
      </c>
      <c r="D973" s="260" t="s">
        <v>561</v>
      </c>
      <c r="E973" s="261" t="s">
        <v>2906</v>
      </c>
      <c r="F973" s="262">
        <v>4764000</v>
      </c>
    </row>
    <row r="974" spans="1:6">
      <c r="A974" s="258" t="s">
        <v>2907</v>
      </c>
      <c r="B974" s="258" t="s">
        <v>2908</v>
      </c>
      <c r="C974" s="259">
        <v>404250</v>
      </c>
      <c r="D974" s="260" t="s">
        <v>572</v>
      </c>
      <c r="E974" s="261" t="s">
        <v>2909</v>
      </c>
      <c r="F974" s="262">
        <v>9367000</v>
      </c>
    </row>
    <row r="975" spans="1:6">
      <c r="A975" s="258" t="s">
        <v>2910</v>
      </c>
      <c r="B975" s="258" t="s">
        <v>2911</v>
      </c>
      <c r="C975" s="259">
        <v>150763</v>
      </c>
      <c r="D975" s="260" t="s">
        <v>572</v>
      </c>
      <c r="E975" s="261" t="s">
        <v>2912</v>
      </c>
      <c r="F975" s="262">
        <v>8304000</v>
      </c>
    </row>
    <row r="976" spans="1:6">
      <c r="A976" s="258" t="s">
        <v>2913</v>
      </c>
      <c r="B976" s="258" t="s">
        <v>2914</v>
      </c>
      <c r="C976" s="263" t="s">
        <v>1026</v>
      </c>
      <c r="D976" s="258" t="s">
        <v>2915</v>
      </c>
      <c r="E976" s="261" t="s">
        <v>2916</v>
      </c>
      <c r="F976" s="262">
        <v>9189000</v>
      </c>
    </row>
    <row r="977" spans="1:6">
      <c r="A977" s="258" t="s">
        <v>2917</v>
      </c>
      <c r="B977" s="258" t="s">
        <v>2918</v>
      </c>
      <c r="C977" s="263" t="s">
        <v>1026</v>
      </c>
      <c r="D977" s="258" t="s">
        <v>1371</v>
      </c>
      <c r="E977" s="261" t="s">
        <v>2919</v>
      </c>
      <c r="F977" s="262">
        <v>6575000</v>
      </c>
    </row>
    <row r="978" spans="1:6">
      <c r="A978" s="258" t="s">
        <v>2920</v>
      </c>
      <c r="B978" s="258" t="s">
        <v>2921</v>
      </c>
      <c r="C978" s="259">
        <v>121040</v>
      </c>
      <c r="D978" s="260" t="s">
        <v>619</v>
      </c>
      <c r="E978" s="261" t="s">
        <v>2922</v>
      </c>
      <c r="F978" s="262">
        <v>9945000</v>
      </c>
    </row>
    <row r="979" spans="1:6">
      <c r="A979" s="258" t="s">
        <v>2920</v>
      </c>
      <c r="B979" s="258" t="s">
        <v>2923</v>
      </c>
      <c r="C979" s="263" t="s">
        <v>1026</v>
      </c>
      <c r="D979" s="258" t="s">
        <v>1371</v>
      </c>
      <c r="E979" s="261" t="s">
        <v>2922</v>
      </c>
      <c r="F979" s="262">
        <v>9945000</v>
      </c>
    </row>
    <row r="980" spans="1:6">
      <c r="A980" s="258" t="s">
        <v>2924</v>
      </c>
      <c r="B980" s="258" t="s">
        <v>2925</v>
      </c>
      <c r="C980" s="259">
        <v>150712</v>
      </c>
      <c r="D980" s="260" t="s">
        <v>619</v>
      </c>
      <c r="E980" s="261" t="s">
        <v>2926</v>
      </c>
      <c r="F980" s="262">
        <v>3371000</v>
      </c>
    </row>
    <row r="981" spans="1:6">
      <c r="A981" s="258" t="s">
        <v>2924</v>
      </c>
      <c r="B981" s="258" t="s">
        <v>2927</v>
      </c>
      <c r="C981" s="263" t="s">
        <v>1026</v>
      </c>
      <c r="D981" s="258" t="s">
        <v>1257</v>
      </c>
      <c r="E981" s="261" t="s">
        <v>2926</v>
      </c>
      <c r="F981" s="262">
        <v>3371000</v>
      </c>
    </row>
    <row r="982" spans="1:6">
      <c r="A982" s="258" t="s">
        <v>2928</v>
      </c>
      <c r="B982" s="258" t="s">
        <v>2929</v>
      </c>
      <c r="C982" s="259">
        <v>156706</v>
      </c>
      <c r="D982" s="258" t="s">
        <v>561</v>
      </c>
      <c r="E982" s="261" t="s">
        <v>2930</v>
      </c>
      <c r="F982" s="262">
        <v>3306000</v>
      </c>
    </row>
    <row r="983" spans="1:6">
      <c r="A983" s="258" t="s">
        <v>2928</v>
      </c>
      <c r="B983" s="258" t="s">
        <v>2929</v>
      </c>
      <c r="C983" s="259">
        <v>156706</v>
      </c>
      <c r="D983" s="260" t="s">
        <v>561</v>
      </c>
      <c r="E983" s="261" t="s">
        <v>2930</v>
      </c>
      <c r="F983" s="262">
        <v>3306000</v>
      </c>
    </row>
    <row r="984" spans="1:6">
      <c r="A984" s="258" t="s">
        <v>2928</v>
      </c>
      <c r="B984" s="258" t="s">
        <v>2931</v>
      </c>
      <c r="C984" s="259">
        <v>156706</v>
      </c>
      <c r="D984" s="258" t="s">
        <v>636</v>
      </c>
      <c r="E984" s="261" t="s">
        <v>2930</v>
      </c>
      <c r="F984" s="262">
        <v>5177000</v>
      </c>
    </row>
    <row r="985" spans="1:6">
      <c r="A985" s="258" t="s">
        <v>2928</v>
      </c>
      <c r="B985" s="258" t="s">
        <v>2931</v>
      </c>
      <c r="C985" s="259">
        <v>156706</v>
      </c>
      <c r="D985" s="260" t="s">
        <v>561</v>
      </c>
      <c r="E985" s="261" t="s">
        <v>2930</v>
      </c>
      <c r="F985" s="262">
        <v>8833000</v>
      </c>
    </row>
    <row r="986" spans="1:6">
      <c r="A986" s="258" t="s">
        <v>2928</v>
      </c>
      <c r="B986" s="258" t="s">
        <v>2932</v>
      </c>
      <c r="C986" s="263" t="s">
        <v>1026</v>
      </c>
      <c r="D986" s="258" t="s">
        <v>2933</v>
      </c>
      <c r="E986" s="261" t="s">
        <v>2930</v>
      </c>
      <c r="F986" s="262">
        <v>6293000</v>
      </c>
    </row>
    <row r="987" spans="1:6">
      <c r="A987" s="258" t="s">
        <v>2934</v>
      </c>
      <c r="B987" s="258" t="s">
        <v>2935</v>
      </c>
      <c r="C987" s="259">
        <v>137905</v>
      </c>
      <c r="D987" s="258" t="s">
        <v>583</v>
      </c>
      <c r="E987" s="261" t="s">
        <v>2936</v>
      </c>
      <c r="F987" s="262">
        <v>6381000</v>
      </c>
    </row>
    <row r="988" spans="1:6">
      <c r="A988" s="258" t="s">
        <v>2937</v>
      </c>
      <c r="B988" s="258" t="s">
        <v>1152</v>
      </c>
      <c r="C988" s="259">
        <v>135834</v>
      </c>
      <c r="D988" s="260" t="s">
        <v>561</v>
      </c>
      <c r="E988" s="261" t="s">
        <v>2938</v>
      </c>
      <c r="F988" s="262">
        <v>8299000</v>
      </c>
    </row>
    <row r="989" spans="1:6">
      <c r="A989" s="258" t="s">
        <v>2939</v>
      </c>
      <c r="B989" s="258" t="s">
        <v>2940</v>
      </c>
      <c r="C989" s="259">
        <v>137749</v>
      </c>
      <c r="D989" s="258" t="s">
        <v>636</v>
      </c>
      <c r="E989" s="261" t="s">
        <v>2941</v>
      </c>
      <c r="F989" s="262">
        <v>9384000</v>
      </c>
    </row>
    <row r="990" spans="1:6">
      <c r="A990" s="258" t="s">
        <v>2939</v>
      </c>
      <c r="B990" s="258" t="s">
        <v>2940</v>
      </c>
      <c r="C990" s="259">
        <v>137749</v>
      </c>
      <c r="D990" s="260" t="s">
        <v>561</v>
      </c>
      <c r="E990" s="261" t="s">
        <v>2941</v>
      </c>
      <c r="F990" s="262">
        <v>9384000</v>
      </c>
    </row>
    <row r="991" spans="1:6">
      <c r="A991" s="258" t="s">
        <v>2939</v>
      </c>
      <c r="B991" s="258" t="s">
        <v>2942</v>
      </c>
      <c r="C991" s="259">
        <v>137170</v>
      </c>
      <c r="D991" s="260" t="s">
        <v>561</v>
      </c>
      <c r="E991" s="261" t="s">
        <v>2941</v>
      </c>
      <c r="F991" s="262">
        <v>2323000</v>
      </c>
    </row>
    <row r="992" spans="1:6">
      <c r="A992" s="258" t="s">
        <v>2939</v>
      </c>
      <c r="B992" s="258" t="s">
        <v>2942</v>
      </c>
      <c r="C992" s="259">
        <v>137170</v>
      </c>
      <c r="D992" s="258" t="s">
        <v>561</v>
      </c>
      <c r="E992" s="261" t="s">
        <v>2941</v>
      </c>
      <c r="F992" s="262">
        <v>2515000</v>
      </c>
    </row>
    <row r="993" spans="1:6">
      <c r="A993" s="258" t="s">
        <v>2943</v>
      </c>
      <c r="B993" s="258" t="s">
        <v>2944</v>
      </c>
      <c r="C993" s="259">
        <v>150878</v>
      </c>
      <c r="D993" s="260" t="s">
        <v>561</v>
      </c>
      <c r="E993" s="261" t="s">
        <v>2945</v>
      </c>
      <c r="F993" s="262">
        <v>8434000</v>
      </c>
    </row>
    <row r="994" spans="1:6">
      <c r="A994" s="258" t="s">
        <v>2946</v>
      </c>
      <c r="B994" s="258" t="s">
        <v>2947</v>
      </c>
      <c r="C994" s="259">
        <v>137884</v>
      </c>
      <c r="D994" s="258" t="s">
        <v>2948</v>
      </c>
      <c r="E994" s="261" t="s">
        <v>2949</v>
      </c>
      <c r="F994" s="262">
        <v>7190000</v>
      </c>
    </row>
    <row r="995" spans="1:6">
      <c r="A995" s="258" t="s">
        <v>2946</v>
      </c>
      <c r="B995" s="258" t="s">
        <v>2947</v>
      </c>
      <c r="C995" s="259">
        <v>137884</v>
      </c>
      <c r="D995" s="260" t="s">
        <v>619</v>
      </c>
      <c r="E995" s="261" t="s">
        <v>2949</v>
      </c>
      <c r="F995" s="262">
        <v>7190000</v>
      </c>
    </row>
    <row r="996" spans="1:6">
      <c r="A996" s="258" t="s">
        <v>2946</v>
      </c>
      <c r="B996" s="258" t="s">
        <v>2950</v>
      </c>
      <c r="C996" s="259">
        <v>137884</v>
      </c>
      <c r="D996" s="260" t="s">
        <v>619</v>
      </c>
      <c r="E996" s="261" t="s">
        <v>2949</v>
      </c>
      <c r="F996" s="262">
        <v>3591000</v>
      </c>
    </row>
    <row r="997" spans="1:6">
      <c r="A997" s="258" t="s">
        <v>2946</v>
      </c>
      <c r="B997" s="258" t="s">
        <v>2950</v>
      </c>
      <c r="C997" s="259">
        <v>137884</v>
      </c>
      <c r="D997" s="258" t="s">
        <v>636</v>
      </c>
      <c r="E997" s="261" t="s">
        <v>2949</v>
      </c>
      <c r="F997" s="262">
        <v>5004000</v>
      </c>
    </row>
    <row r="998" spans="1:6">
      <c r="A998" s="258" t="s">
        <v>2951</v>
      </c>
      <c r="B998" s="258" t="s">
        <v>2952</v>
      </c>
      <c r="C998" s="259">
        <v>121737</v>
      </c>
      <c r="D998" s="260" t="s">
        <v>572</v>
      </c>
      <c r="E998" s="261" t="s">
        <v>2953</v>
      </c>
      <c r="F998" s="262">
        <v>6451000</v>
      </c>
    </row>
    <row r="999" spans="1:6">
      <c r="A999" s="258" t="s">
        <v>2954</v>
      </c>
      <c r="B999" s="258" t="s">
        <v>2955</v>
      </c>
      <c r="C999" s="259">
        <v>140709</v>
      </c>
      <c r="D999" s="260" t="s">
        <v>561</v>
      </c>
      <c r="E999" s="261" t="s">
        <v>2956</v>
      </c>
      <c r="F999" s="262">
        <v>8443000</v>
      </c>
    </row>
    <row r="1000" spans="1:6">
      <c r="A1000" s="258" t="s">
        <v>2954</v>
      </c>
      <c r="B1000" s="258" t="s">
        <v>2955</v>
      </c>
      <c r="C1000" s="259">
        <v>140709</v>
      </c>
      <c r="D1000" s="258" t="s">
        <v>636</v>
      </c>
      <c r="E1000" s="261" t="s">
        <v>2956</v>
      </c>
      <c r="F1000" s="262">
        <v>8443000</v>
      </c>
    </row>
    <row r="1001" spans="1:6">
      <c r="A1001" s="258" t="s">
        <v>2954</v>
      </c>
      <c r="B1001" s="258" t="s">
        <v>2957</v>
      </c>
      <c r="C1001" s="259">
        <v>140709</v>
      </c>
      <c r="D1001" s="260" t="s">
        <v>561</v>
      </c>
      <c r="E1001" s="261" t="s">
        <v>2956</v>
      </c>
      <c r="F1001" s="262">
        <v>5601000</v>
      </c>
    </row>
    <row r="1002" spans="1:6">
      <c r="A1002" s="258" t="s">
        <v>2954</v>
      </c>
      <c r="B1002" s="258" t="s">
        <v>2957</v>
      </c>
      <c r="C1002" s="259">
        <v>140709</v>
      </c>
      <c r="D1002" s="258" t="s">
        <v>1478</v>
      </c>
      <c r="E1002" s="261" t="s">
        <v>2956</v>
      </c>
      <c r="F1002" s="262">
        <v>8384000</v>
      </c>
    </row>
    <row r="1003" spans="1:6">
      <c r="A1003" s="258" t="s">
        <v>2958</v>
      </c>
      <c r="B1003" s="258" t="s">
        <v>2959</v>
      </c>
      <c r="C1003" s="259">
        <v>150763</v>
      </c>
      <c r="D1003" s="260" t="s">
        <v>561</v>
      </c>
      <c r="E1003" s="261" t="s">
        <v>2960</v>
      </c>
      <c r="F1003" s="262">
        <v>8207000</v>
      </c>
    </row>
    <row r="1004" spans="1:6">
      <c r="A1004" s="258" t="s">
        <v>2958</v>
      </c>
      <c r="B1004" s="258" t="s">
        <v>2961</v>
      </c>
      <c r="C1004" s="259">
        <v>135763</v>
      </c>
      <c r="D1004" s="260" t="s">
        <v>561</v>
      </c>
      <c r="E1004" s="261" t="s">
        <v>2960</v>
      </c>
      <c r="F1004" s="262">
        <v>8207000</v>
      </c>
    </row>
    <row r="1005" spans="1:6">
      <c r="A1005" s="258" t="s">
        <v>2958</v>
      </c>
      <c r="B1005" s="258" t="s">
        <v>2961</v>
      </c>
      <c r="C1005" s="259">
        <v>135763</v>
      </c>
      <c r="D1005" s="260" t="s">
        <v>561</v>
      </c>
      <c r="E1005" s="261" t="s">
        <v>2960</v>
      </c>
      <c r="F1005" s="262">
        <v>8718000</v>
      </c>
    </row>
    <row r="1006" spans="1:6">
      <c r="A1006" s="258" t="s">
        <v>2958</v>
      </c>
      <c r="B1006" s="258" t="s">
        <v>2961</v>
      </c>
      <c r="C1006" s="259">
        <v>135763</v>
      </c>
      <c r="D1006" s="260" t="s">
        <v>561</v>
      </c>
      <c r="E1006" s="261" t="s">
        <v>2960</v>
      </c>
      <c r="F1006" s="262">
        <v>9075000</v>
      </c>
    </row>
    <row r="1007" spans="1:6">
      <c r="A1007" s="258" t="s">
        <v>2958</v>
      </c>
      <c r="B1007" s="258" t="s">
        <v>2961</v>
      </c>
      <c r="C1007" s="259">
        <v>135763</v>
      </c>
      <c r="D1007" s="260" t="s">
        <v>561</v>
      </c>
      <c r="E1007" s="261" t="s">
        <v>2960</v>
      </c>
      <c r="F1007" s="262">
        <v>9742000</v>
      </c>
    </row>
    <row r="1008" spans="1:6">
      <c r="A1008" s="258" t="s">
        <v>2962</v>
      </c>
      <c r="B1008" s="258" t="s">
        <v>2963</v>
      </c>
      <c r="C1008" s="259">
        <v>150763</v>
      </c>
      <c r="D1008" s="260" t="s">
        <v>619</v>
      </c>
      <c r="E1008" s="261" t="s">
        <v>2964</v>
      </c>
      <c r="F1008" s="262">
        <v>5323000</v>
      </c>
    </row>
    <row r="1009" spans="1:6">
      <c r="A1009" s="258" t="s">
        <v>2965</v>
      </c>
      <c r="B1009" s="258" t="s">
        <v>2966</v>
      </c>
      <c r="C1009" s="259">
        <v>150010</v>
      </c>
      <c r="D1009" s="258" t="s">
        <v>561</v>
      </c>
      <c r="E1009" s="261" t="s">
        <v>2967</v>
      </c>
      <c r="F1009" s="262">
        <v>4466000</v>
      </c>
    </row>
    <row r="1010" spans="1:6">
      <c r="A1010" s="258" t="s">
        <v>2965</v>
      </c>
      <c r="B1010" s="258" t="s">
        <v>2966</v>
      </c>
      <c r="C1010" s="259">
        <v>150010</v>
      </c>
      <c r="D1010" s="260" t="s">
        <v>561</v>
      </c>
      <c r="E1010" s="261" t="s">
        <v>2967</v>
      </c>
      <c r="F1010" s="262">
        <v>4466000</v>
      </c>
    </row>
    <row r="1011" spans="1:6">
      <c r="A1011" s="258" t="s">
        <v>2965</v>
      </c>
      <c r="B1011" s="258" t="s">
        <v>2968</v>
      </c>
      <c r="C1011" s="259">
        <v>121833</v>
      </c>
      <c r="D1011" s="260" t="s">
        <v>561</v>
      </c>
      <c r="E1011" s="261" t="s">
        <v>2967</v>
      </c>
      <c r="F1011" s="262">
        <v>776000</v>
      </c>
    </row>
    <row r="1012" spans="1:6">
      <c r="A1012" s="258" t="s">
        <v>2965</v>
      </c>
      <c r="B1012" s="258" t="s">
        <v>2968</v>
      </c>
      <c r="C1012" s="259">
        <v>121833</v>
      </c>
      <c r="D1012" s="258" t="s">
        <v>636</v>
      </c>
      <c r="E1012" s="261" t="s">
        <v>2967</v>
      </c>
      <c r="F1012" s="262">
        <v>6445000</v>
      </c>
    </row>
    <row r="1013" spans="1:6">
      <c r="A1013" s="258" t="s">
        <v>2969</v>
      </c>
      <c r="B1013" s="258" t="s">
        <v>2970</v>
      </c>
      <c r="C1013" s="263" t="s">
        <v>1026</v>
      </c>
      <c r="D1013" s="258" t="s">
        <v>2971</v>
      </c>
      <c r="E1013" s="261" t="s">
        <v>2972</v>
      </c>
      <c r="F1013" s="262">
        <v>5121000</v>
      </c>
    </row>
    <row r="1014" spans="1:6">
      <c r="A1014" s="258" t="s">
        <v>2973</v>
      </c>
      <c r="B1014" s="258" t="s">
        <v>2974</v>
      </c>
      <c r="C1014" s="259">
        <v>431060</v>
      </c>
      <c r="D1014" s="260" t="s">
        <v>561</v>
      </c>
      <c r="E1014" s="261" t="s">
        <v>2975</v>
      </c>
      <c r="F1014" s="262">
        <v>1296000</v>
      </c>
    </row>
    <row r="1015" spans="1:6">
      <c r="A1015" s="258" t="s">
        <v>2976</v>
      </c>
      <c r="B1015" s="258" t="s">
        <v>2977</v>
      </c>
      <c r="C1015" s="259">
        <v>463810</v>
      </c>
      <c r="D1015" s="260" t="s">
        <v>572</v>
      </c>
      <c r="E1015" s="261" t="s">
        <v>2978</v>
      </c>
      <c r="F1015" s="262">
        <v>3083000</v>
      </c>
    </row>
    <row r="1016" spans="1:6">
      <c r="A1016" s="258" t="s">
        <v>2976</v>
      </c>
      <c r="B1016" s="258" t="s">
        <v>2979</v>
      </c>
      <c r="C1016" s="259">
        <v>463704</v>
      </c>
      <c r="D1016" s="260" t="s">
        <v>572</v>
      </c>
      <c r="E1016" s="261" t="s">
        <v>2980</v>
      </c>
      <c r="F1016" s="262">
        <v>3083000</v>
      </c>
    </row>
    <row r="1017" spans="1:6">
      <c r="A1017" s="258" t="s">
        <v>2976</v>
      </c>
      <c r="B1017" s="258" t="s">
        <v>2981</v>
      </c>
      <c r="C1017" s="259">
        <v>463704</v>
      </c>
      <c r="D1017" s="258" t="s">
        <v>2982</v>
      </c>
      <c r="E1017" s="261" t="s">
        <v>2980</v>
      </c>
      <c r="F1017" s="262">
        <v>7679000</v>
      </c>
    </row>
    <row r="1018" spans="1:6">
      <c r="A1018" s="258" t="s">
        <v>2983</v>
      </c>
      <c r="B1018" s="258" t="s">
        <v>2984</v>
      </c>
      <c r="C1018" s="259">
        <v>150872</v>
      </c>
      <c r="D1018" s="260" t="s">
        <v>572</v>
      </c>
      <c r="E1018" s="261" t="s">
        <v>2985</v>
      </c>
      <c r="F1018" s="262">
        <v>7052000</v>
      </c>
    </row>
    <row r="1019" spans="1:6">
      <c r="A1019" s="258" t="s">
        <v>2986</v>
      </c>
      <c r="B1019" s="258" t="s">
        <v>2984</v>
      </c>
      <c r="C1019" s="259">
        <v>150872</v>
      </c>
      <c r="D1019" s="260" t="s">
        <v>572</v>
      </c>
      <c r="E1019" s="261" t="s">
        <v>2987</v>
      </c>
      <c r="F1019" s="262">
        <v>2158000</v>
      </c>
    </row>
    <row r="1020" spans="1:6">
      <c r="A1020" s="258" t="s">
        <v>2986</v>
      </c>
      <c r="B1020" s="258" t="s">
        <v>2988</v>
      </c>
      <c r="C1020" s="259">
        <v>150976</v>
      </c>
      <c r="D1020" s="258" t="s">
        <v>636</v>
      </c>
      <c r="E1020" s="261" t="s">
        <v>2987</v>
      </c>
      <c r="F1020" s="262">
        <v>2158000</v>
      </c>
    </row>
    <row r="1021" spans="1:6">
      <c r="A1021" s="258" t="s">
        <v>2986</v>
      </c>
      <c r="B1021" s="258" t="s">
        <v>2988</v>
      </c>
      <c r="C1021" s="259">
        <v>150976</v>
      </c>
      <c r="D1021" s="260" t="s">
        <v>572</v>
      </c>
      <c r="E1021" s="261" t="s">
        <v>2987</v>
      </c>
      <c r="F1021" s="262">
        <v>7863000</v>
      </c>
    </row>
    <row r="1022" spans="1:6">
      <c r="A1022" s="258" t="s">
        <v>2989</v>
      </c>
      <c r="B1022" s="258" t="s">
        <v>2990</v>
      </c>
      <c r="C1022" s="259">
        <v>150891</v>
      </c>
      <c r="D1022" s="260" t="s">
        <v>561</v>
      </c>
      <c r="E1022" s="261" t="s">
        <v>2991</v>
      </c>
      <c r="F1022" s="262">
        <v>4210000</v>
      </c>
    </row>
    <row r="1023" spans="1:6">
      <c r="A1023" s="258" t="s">
        <v>2989</v>
      </c>
      <c r="B1023" s="258" t="s">
        <v>2990</v>
      </c>
      <c r="C1023" s="259">
        <v>150891</v>
      </c>
      <c r="D1023" s="258" t="s">
        <v>1427</v>
      </c>
      <c r="E1023" s="261" t="s">
        <v>2991</v>
      </c>
      <c r="F1023" s="262">
        <v>4210000</v>
      </c>
    </row>
    <row r="1024" spans="1:6">
      <c r="A1024" s="258" t="s">
        <v>2989</v>
      </c>
      <c r="B1024" s="258" t="s">
        <v>2992</v>
      </c>
      <c r="C1024" s="259">
        <v>150891</v>
      </c>
      <c r="D1024" s="258" t="s">
        <v>636</v>
      </c>
      <c r="E1024" s="261" t="s">
        <v>2991</v>
      </c>
      <c r="F1024" s="262">
        <v>979000</v>
      </c>
    </row>
    <row r="1025" spans="1:6">
      <c r="A1025" s="258" t="s">
        <v>2989</v>
      </c>
      <c r="B1025" s="258" t="s">
        <v>2992</v>
      </c>
      <c r="C1025" s="259">
        <v>150891</v>
      </c>
      <c r="D1025" s="260" t="s">
        <v>561</v>
      </c>
      <c r="E1025" s="261" t="s">
        <v>2991</v>
      </c>
      <c r="F1025" s="262">
        <v>2042000</v>
      </c>
    </row>
    <row r="1026" spans="1:6">
      <c r="A1026" s="258" t="s">
        <v>2989</v>
      </c>
      <c r="B1026" s="258" t="s">
        <v>2993</v>
      </c>
      <c r="C1026" s="259">
        <v>150891</v>
      </c>
      <c r="D1026" s="258" t="s">
        <v>2994</v>
      </c>
      <c r="E1026" s="261" t="s">
        <v>2991</v>
      </c>
      <c r="F1026" s="262">
        <v>6462000</v>
      </c>
    </row>
    <row r="1027" spans="1:6">
      <c r="A1027" s="258" t="s">
        <v>2995</v>
      </c>
      <c r="B1027" s="258" t="s">
        <v>1481</v>
      </c>
      <c r="C1027" s="259">
        <v>138050</v>
      </c>
      <c r="D1027" s="260" t="s">
        <v>561</v>
      </c>
      <c r="E1027" s="261" t="s">
        <v>2996</v>
      </c>
      <c r="F1027" s="262">
        <v>8148000</v>
      </c>
    </row>
    <row r="1028" spans="1:6">
      <c r="A1028" s="258" t="s">
        <v>2995</v>
      </c>
      <c r="B1028" s="258" t="s">
        <v>1481</v>
      </c>
      <c r="C1028" s="259">
        <v>138050</v>
      </c>
      <c r="D1028" s="258" t="s">
        <v>636</v>
      </c>
      <c r="E1028" s="261" t="s">
        <v>2996</v>
      </c>
      <c r="F1028" s="262">
        <v>8148000</v>
      </c>
    </row>
    <row r="1029" spans="1:6">
      <c r="A1029" s="258" t="s">
        <v>2997</v>
      </c>
      <c r="B1029" s="258" t="s">
        <v>2998</v>
      </c>
      <c r="C1029" s="259">
        <v>138151</v>
      </c>
      <c r="D1029" s="260" t="s">
        <v>561</v>
      </c>
      <c r="E1029" s="261" t="s">
        <v>2999</v>
      </c>
      <c r="F1029" s="262">
        <v>8837000</v>
      </c>
    </row>
    <row r="1030" spans="1:6">
      <c r="A1030" s="258" t="s">
        <v>2997</v>
      </c>
      <c r="B1030" s="258" t="s">
        <v>2998</v>
      </c>
      <c r="C1030" s="259">
        <v>138151</v>
      </c>
      <c r="D1030" s="258" t="s">
        <v>1478</v>
      </c>
      <c r="E1030" s="261" t="s">
        <v>2999</v>
      </c>
      <c r="F1030" s="262">
        <v>8837000</v>
      </c>
    </row>
    <row r="1031" spans="1:6">
      <c r="A1031" s="258" t="s">
        <v>3000</v>
      </c>
      <c r="B1031" s="258" t="s">
        <v>3001</v>
      </c>
      <c r="C1031" s="263" t="s">
        <v>1026</v>
      </c>
      <c r="D1031" s="258" t="s">
        <v>3002</v>
      </c>
      <c r="E1031" s="261" t="s">
        <v>3003</v>
      </c>
      <c r="F1031" s="262">
        <v>5895000</v>
      </c>
    </row>
    <row r="1032" spans="1:6">
      <c r="A1032" s="258" t="s">
        <v>3004</v>
      </c>
      <c r="B1032" s="258" t="s">
        <v>3001</v>
      </c>
      <c r="C1032" s="263" t="s">
        <v>1026</v>
      </c>
      <c r="D1032" s="258" t="s">
        <v>3005</v>
      </c>
      <c r="E1032" s="261" t="s">
        <v>3006</v>
      </c>
      <c r="F1032" s="262">
        <v>3433000</v>
      </c>
    </row>
    <row r="1033" spans="1:6">
      <c r="A1033" s="258" t="s">
        <v>3007</v>
      </c>
      <c r="B1033" s="258" t="s">
        <v>3008</v>
      </c>
      <c r="C1033" s="259">
        <v>156052</v>
      </c>
      <c r="D1033" s="260" t="s">
        <v>572</v>
      </c>
      <c r="E1033" s="261" t="s">
        <v>3009</v>
      </c>
      <c r="F1033" s="262">
        <v>6073000</v>
      </c>
    </row>
    <row r="1034" spans="1:6">
      <c r="A1034" s="258" t="s">
        <v>3010</v>
      </c>
      <c r="B1034" s="258" t="s">
        <v>3011</v>
      </c>
      <c r="C1034" s="259" t="s">
        <v>3012</v>
      </c>
      <c r="D1034" s="260" t="s">
        <v>565</v>
      </c>
      <c r="E1034" s="261" t="s">
        <v>3013</v>
      </c>
      <c r="F1034" s="262">
        <v>4749000</v>
      </c>
    </row>
    <row r="1035" spans="1:6">
      <c r="A1035" s="258" t="s">
        <v>3010</v>
      </c>
      <c r="B1035" s="258" t="s">
        <v>3011</v>
      </c>
      <c r="C1035" s="259" t="s">
        <v>3012</v>
      </c>
      <c r="D1035" s="260" t="s">
        <v>565</v>
      </c>
      <c r="E1035" s="261" t="s">
        <v>3013</v>
      </c>
      <c r="F1035" s="262">
        <v>4749000</v>
      </c>
    </row>
    <row r="1036" spans="1:6">
      <c r="A1036" s="258" t="s">
        <v>3014</v>
      </c>
      <c r="B1036" s="258" t="s">
        <v>3015</v>
      </c>
      <c r="C1036" s="259">
        <v>157712</v>
      </c>
      <c r="D1036" s="260" t="s">
        <v>619</v>
      </c>
      <c r="E1036" s="261" t="s">
        <v>3016</v>
      </c>
      <c r="F1036" s="262">
        <v>6316000</v>
      </c>
    </row>
    <row r="1037" spans="1:6">
      <c r="A1037" s="258" t="s">
        <v>3014</v>
      </c>
      <c r="B1037" s="258" t="s">
        <v>3017</v>
      </c>
      <c r="C1037" s="263" t="s">
        <v>1026</v>
      </c>
      <c r="D1037" s="258" t="s">
        <v>3018</v>
      </c>
      <c r="E1037" s="261" t="s">
        <v>3016</v>
      </c>
      <c r="F1037" s="262">
        <v>6316000</v>
      </c>
    </row>
    <row r="1038" spans="1:6">
      <c r="A1038" s="258" t="s">
        <v>3019</v>
      </c>
      <c r="B1038" s="258" t="s">
        <v>3020</v>
      </c>
      <c r="C1038" s="263" t="s">
        <v>1026</v>
      </c>
      <c r="D1038" s="260" t="s">
        <v>572</v>
      </c>
      <c r="E1038" s="261" t="s">
        <v>3021</v>
      </c>
      <c r="F1038" s="262">
        <v>3925000</v>
      </c>
    </row>
    <row r="1039" spans="1:6">
      <c r="A1039" s="258" t="s">
        <v>3019</v>
      </c>
      <c r="B1039" s="258" t="s">
        <v>3020</v>
      </c>
      <c r="C1039" s="263" t="s">
        <v>1026</v>
      </c>
      <c r="D1039" s="260" t="s">
        <v>572</v>
      </c>
      <c r="E1039" s="261" t="s">
        <v>3021</v>
      </c>
      <c r="F1039" s="262">
        <v>3925000</v>
      </c>
    </row>
    <row r="1040" spans="1:6">
      <c r="A1040" s="258" t="s">
        <v>3019</v>
      </c>
      <c r="B1040" s="258" t="s">
        <v>3020</v>
      </c>
      <c r="C1040" s="263" t="s">
        <v>1026</v>
      </c>
      <c r="D1040" s="260" t="s">
        <v>561</v>
      </c>
      <c r="E1040" s="261" t="s">
        <v>3022</v>
      </c>
      <c r="F1040" s="262">
        <v>4853000</v>
      </c>
    </row>
    <row r="1041" spans="1:6">
      <c r="A1041" s="258" t="s">
        <v>3023</v>
      </c>
      <c r="B1041" s="258" t="s">
        <v>3024</v>
      </c>
      <c r="C1041" s="263" t="s">
        <v>1026</v>
      </c>
      <c r="D1041" s="260" t="s">
        <v>561</v>
      </c>
      <c r="E1041" s="261" t="s">
        <v>3025</v>
      </c>
      <c r="F1041" s="262">
        <v>8711000</v>
      </c>
    </row>
    <row r="1042" spans="1:6">
      <c r="A1042" s="258" t="s">
        <v>3023</v>
      </c>
      <c r="B1042" s="258" t="s">
        <v>3026</v>
      </c>
      <c r="C1042" s="259">
        <v>100140</v>
      </c>
      <c r="D1042" s="260" t="s">
        <v>561</v>
      </c>
      <c r="E1042" s="261" t="s">
        <v>3025</v>
      </c>
      <c r="F1042" s="262">
        <v>8711000</v>
      </c>
    </row>
    <row r="1043" spans="1:6">
      <c r="A1043" s="258" t="s">
        <v>3023</v>
      </c>
      <c r="B1043" s="258" t="s">
        <v>3024</v>
      </c>
      <c r="C1043" s="263" t="s">
        <v>1026</v>
      </c>
      <c r="D1043" s="260" t="s">
        <v>619</v>
      </c>
      <c r="E1043" s="261" t="s">
        <v>3027</v>
      </c>
      <c r="F1043" s="262">
        <v>4090000</v>
      </c>
    </row>
    <row r="1044" spans="1:6">
      <c r="A1044" s="258" t="s">
        <v>3028</v>
      </c>
      <c r="B1044" s="258" t="s">
        <v>3029</v>
      </c>
      <c r="C1044" s="259">
        <v>110732</v>
      </c>
      <c r="D1044" s="260" t="s">
        <v>561</v>
      </c>
      <c r="E1044" s="261" t="s">
        <v>3030</v>
      </c>
      <c r="F1044" s="262">
        <v>129000</v>
      </c>
    </row>
    <row r="1045" spans="1:6">
      <c r="A1045" s="258" t="s">
        <v>3031</v>
      </c>
      <c r="B1045" s="258" t="s">
        <v>3032</v>
      </c>
      <c r="C1045" s="263" t="s">
        <v>1026</v>
      </c>
      <c r="D1045" s="258" t="s">
        <v>2027</v>
      </c>
      <c r="E1045" s="261" t="s">
        <v>3033</v>
      </c>
      <c r="F1045" s="262">
        <v>7955000</v>
      </c>
    </row>
    <row r="1046" spans="1:6">
      <c r="A1046" s="258" t="s">
        <v>3034</v>
      </c>
      <c r="B1046" s="258" t="s">
        <v>3035</v>
      </c>
      <c r="C1046" s="263" t="s">
        <v>1026</v>
      </c>
      <c r="D1046" s="258" t="s">
        <v>1856</v>
      </c>
      <c r="E1046" s="261" t="s">
        <v>3036</v>
      </c>
      <c r="F1046" s="262">
        <v>2745000</v>
      </c>
    </row>
    <row r="1047" spans="1:6">
      <c r="A1047" s="258" t="s">
        <v>3037</v>
      </c>
      <c r="B1047" s="258" t="s">
        <v>3038</v>
      </c>
      <c r="C1047" s="259">
        <v>150970</v>
      </c>
      <c r="D1047" s="260" t="s">
        <v>619</v>
      </c>
      <c r="E1047" s="261" t="s">
        <v>3039</v>
      </c>
      <c r="F1047" s="262">
        <v>5705000</v>
      </c>
    </row>
    <row r="1048" spans="1:6">
      <c r="A1048" s="258" t="s">
        <v>3040</v>
      </c>
      <c r="B1048" s="258" t="s">
        <v>3041</v>
      </c>
      <c r="C1048" s="259">
        <v>100712</v>
      </c>
      <c r="D1048" s="260" t="s">
        <v>572</v>
      </c>
      <c r="E1048" s="261" t="s">
        <v>3042</v>
      </c>
      <c r="F1048" s="262">
        <v>9413000</v>
      </c>
    </row>
    <row r="1049" spans="1:6">
      <c r="A1049" s="258" t="s">
        <v>3043</v>
      </c>
      <c r="B1049" s="258" t="s">
        <v>3044</v>
      </c>
      <c r="C1049" s="263" t="s">
        <v>1026</v>
      </c>
      <c r="D1049" s="258" t="s">
        <v>654</v>
      </c>
      <c r="E1049" s="261" t="s">
        <v>3045</v>
      </c>
      <c r="F1049" s="262">
        <v>2553000</v>
      </c>
    </row>
    <row r="1050" spans="1:6">
      <c r="A1050" s="258" t="s">
        <v>3046</v>
      </c>
      <c r="B1050" s="258" t="s">
        <v>3047</v>
      </c>
      <c r="C1050" s="259">
        <v>100736</v>
      </c>
      <c r="D1050" s="260" t="s">
        <v>565</v>
      </c>
      <c r="E1050" s="261" t="s">
        <v>3048</v>
      </c>
      <c r="F1050" s="262">
        <v>1477000</v>
      </c>
    </row>
    <row r="1051" spans="1:6">
      <c r="A1051" s="258" t="s">
        <v>3046</v>
      </c>
      <c r="B1051" s="258" t="s">
        <v>3049</v>
      </c>
      <c r="C1051" s="259">
        <v>110736</v>
      </c>
      <c r="D1051" s="258" t="s">
        <v>2679</v>
      </c>
      <c r="E1051" s="261" t="s">
        <v>3048</v>
      </c>
      <c r="F1051" s="262">
        <v>1477000</v>
      </c>
    </row>
    <row r="1052" spans="1:6">
      <c r="A1052" s="258" t="s">
        <v>3050</v>
      </c>
      <c r="B1052" s="258" t="s">
        <v>3051</v>
      </c>
      <c r="C1052" s="263" t="s">
        <v>1026</v>
      </c>
      <c r="D1052" s="258" t="s">
        <v>3052</v>
      </c>
      <c r="E1052" s="261" t="s">
        <v>3053</v>
      </c>
      <c r="F1052" s="262">
        <v>7419000</v>
      </c>
    </row>
    <row r="1053" spans="1:6">
      <c r="A1053" s="258" t="s">
        <v>3054</v>
      </c>
      <c r="B1053" s="258" t="s">
        <v>3055</v>
      </c>
      <c r="C1053" s="263" t="s">
        <v>1026</v>
      </c>
      <c r="D1053" s="258" t="s">
        <v>654</v>
      </c>
      <c r="E1053" s="261" t="s">
        <v>3056</v>
      </c>
      <c r="F1053" s="262">
        <v>5716000</v>
      </c>
    </row>
    <row r="1054" spans="1:6">
      <c r="A1054" s="258" t="s">
        <v>3054</v>
      </c>
      <c r="B1054" s="258" t="s">
        <v>3055</v>
      </c>
      <c r="C1054" s="259">
        <v>137906</v>
      </c>
      <c r="D1054" s="260" t="s">
        <v>572</v>
      </c>
      <c r="E1054" s="261" t="s">
        <v>3056</v>
      </c>
      <c r="F1054" s="262">
        <v>5716000</v>
      </c>
    </row>
    <row r="1055" spans="1:6">
      <c r="A1055" s="258" t="s">
        <v>3054</v>
      </c>
      <c r="B1055" s="258" t="s">
        <v>3055</v>
      </c>
      <c r="C1055" s="259">
        <v>137906</v>
      </c>
      <c r="D1055" s="258" t="s">
        <v>636</v>
      </c>
      <c r="E1055" s="261" t="s">
        <v>3056</v>
      </c>
      <c r="F1055" s="262">
        <v>3904000</v>
      </c>
    </row>
    <row r="1056" spans="1:6">
      <c r="A1056" s="258" t="s">
        <v>3057</v>
      </c>
      <c r="B1056" s="258" t="s">
        <v>3058</v>
      </c>
      <c r="C1056" s="259">
        <v>137723</v>
      </c>
      <c r="D1056" s="260" t="s">
        <v>565</v>
      </c>
      <c r="E1056" s="261" t="s">
        <v>3059</v>
      </c>
      <c r="F1056" s="262">
        <v>2137000</v>
      </c>
    </row>
    <row r="1057" spans="1:6">
      <c r="A1057" s="258" t="s">
        <v>3060</v>
      </c>
      <c r="B1057" s="258" t="s">
        <v>3061</v>
      </c>
      <c r="C1057" s="259">
        <v>110822</v>
      </c>
      <c r="D1057" s="258" t="s">
        <v>636</v>
      </c>
      <c r="E1057" s="261" t="s">
        <v>3062</v>
      </c>
      <c r="F1057" s="262">
        <v>8141000</v>
      </c>
    </row>
    <row r="1058" spans="1:6">
      <c r="A1058" s="258" t="s">
        <v>3060</v>
      </c>
      <c r="B1058" s="258" t="s">
        <v>3063</v>
      </c>
      <c r="C1058" s="263" t="s">
        <v>1026</v>
      </c>
      <c r="D1058" s="260" t="s">
        <v>561</v>
      </c>
      <c r="E1058" s="261" t="s">
        <v>3062</v>
      </c>
      <c r="F1058" s="262">
        <v>8141000</v>
      </c>
    </row>
    <row r="1059" spans="1:6">
      <c r="A1059" s="258" t="s">
        <v>3060</v>
      </c>
      <c r="B1059" s="258" t="s">
        <v>3063</v>
      </c>
      <c r="C1059" s="263" t="s">
        <v>1026</v>
      </c>
      <c r="D1059" s="260" t="s">
        <v>561</v>
      </c>
      <c r="E1059" s="261" t="s">
        <v>3062</v>
      </c>
      <c r="F1059" s="262">
        <v>9557000</v>
      </c>
    </row>
    <row r="1060" spans="1:6">
      <c r="A1060" s="258" t="s">
        <v>3064</v>
      </c>
      <c r="B1060" s="258" t="s">
        <v>3065</v>
      </c>
      <c r="C1060" s="259">
        <v>110730</v>
      </c>
      <c r="D1060" s="260" t="s">
        <v>572</v>
      </c>
      <c r="E1060" s="261" t="s">
        <v>3066</v>
      </c>
      <c r="F1060" s="262">
        <v>5680000</v>
      </c>
    </row>
    <row r="1061" spans="1:6">
      <c r="A1061" s="258" t="s">
        <v>3064</v>
      </c>
      <c r="B1061" s="258" t="s">
        <v>3065</v>
      </c>
      <c r="C1061" s="263" t="s">
        <v>1026</v>
      </c>
      <c r="D1061" s="258" t="s">
        <v>1950</v>
      </c>
      <c r="E1061" s="261" t="s">
        <v>3066</v>
      </c>
      <c r="F1061" s="262">
        <v>5680000</v>
      </c>
    </row>
    <row r="1062" spans="1:6">
      <c r="A1062" s="258" t="s">
        <v>3064</v>
      </c>
      <c r="B1062" s="258" t="s">
        <v>3065</v>
      </c>
      <c r="C1062" s="259">
        <v>110730</v>
      </c>
      <c r="D1062" s="258" t="s">
        <v>636</v>
      </c>
      <c r="E1062" s="261" t="s">
        <v>3066</v>
      </c>
      <c r="F1062" s="262">
        <v>836000</v>
      </c>
    </row>
    <row r="1063" spans="1:6">
      <c r="A1063" s="258" t="s">
        <v>3067</v>
      </c>
      <c r="B1063" s="258" t="s">
        <v>3068</v>
      </c>
      <c r="C1063" s="259">
        <v>140846</v>
      </c>
      <c r="D1063" s="260" t="s">
        <v>572</v>
      </c>
      <c r="E1063" s="261" t="s">
        <v>3069</v>
      </c>
      <c r="F1063" s="262">
        <v>6573000</v>
      </c>
    </row>
    <row r="1064" spans="1:6">
      <c r="A1064" s="258" t="s">
        <v>3067</v>
      </c>
      <c r="B1064" s="258" t="s">
        <v>3068</v>
      </c>
      <c r="C1064" s="263" t="s">
        <v>1026</v>
      </c>
      <c r="D1064" s="258" t="s">
        <v>3070</v>
      </c>
      <c r="E1064" s="261" t="s">
        <v>3069</v>
      </c>
      <c r="F1064" s="262">
        <v>6573000</v>
      </c>
    </row>
    <row r="1065" spans="1:6">
      <c r="A1065" s="258" t="s">
        <v>3067</v>
      </c>
      <c r="B1065" s="258" t="s">
        <v>3068</v>
      </c>
      <c r="C1065" s="259">
        <v>140846</v>
      </c>
      <c r="D1065" s="258" t="s">
        <v>636</v>
      </c>
      <c r="E1065" s="261" t="s">
        <v>3069</v>
      </c>
      <c r="F1065" s="262">
        <v>8912000</v>
      </c>
    </row>
    <row r="1066" spans="1:6">
      <c r="A1066" s="258" t="s">
        <v>3071</v>
      </c>
      <c r="B1066" s="258" t="s">
        <v>3072</v>
      </c>
      <c r="C1066" s="259">
        <v>150103</v>
      </c>
      <c r="D1066" s="260" t="s">
        <v>572</v>
      </c>
      <c r="E1066" s="261" t="s">
        <v>3073</v>
      </c>
      <c r="F1066" s="262">
        <v>563000</v>
      </c>
    </row>
    <row r="1067" spans="1:6">
      <c r="A1067" s="258" t="s">
        <v>3074</v>
      </c>
      <c r="B1067" s="258" t="s">
        <v>3075</v>
      </c>
      <c r="C1067" s="259">
        <v>140133</v>
      </c>
      <c r="D1067" s="260" t="s">
        <v>572</v>
      </c>
      <c r="E1067" s="261" t="s">
        <v>3076</v>
      </c>
      <c r="F1067" s="262">
        <v>3971000</v>
      </c>
    </row>
    <row r="1068" spans="1:6">
      <c r="A1068" s="258" t="s">
        <v>3077</v>
      </c>
      <c r="B1068" s="258" t="s">
        <v>3078</v>
      </c>
      <c r="C1068" s="263" t="s">
        <v>1026</v>
      </c>
      <c r="D1068" s="258" t="s">
        <v>2027</v>
      </c>
      <c r="E1068" s="261" t="s">
        <v>3079</v>
      </c>
      <c r="F1068" s="262">
        <v>7871000</v>
      </c>
    </row>
    <row r="1069" spans="1:6">
      <c r="A1069" s="258" t="s">
        <v>3080</v>
      </c>
      <c r="B1069" s="258" t="s">
        <v>3081</v>
      </c>
      <c r="C1069" s="263" t="s">
        <v>1026</v>
      </c>
      <c r="D1069" s="258" t="s">
        <v>3082</v>
      </c>
      <c r="E1069" s="261" t="s">
        <v>3083</v>
      </c>
      <c r="F1069" s="262">
        <v>6257000</v>
      </c>
    </row>
    <row r="1070" spans="1:6">
      <c r="A1070" s="258" t="s">
        <v>3084</v>
      </c>
      <c r="B1070" s="258" t="s">
        <v>3085</v>
      </c>
      <c r="C1070" s="259">
        <v>138240</v>
      </c>
      <c r="D1070" s="260" t="s">
        <v>561</v>
      </c>
      <c r="E1070" s="261" t="s">
        <v>3086</v>
      </c>
      <c r="F1070" s="262">
        <v>9127000</v>
      </c>
    </row>
    <row r="1071" spans="1:6">
      <c r="A1071" s="258" t="s">
        <v>3087</v>
      </c>
      <c r="B1071" s="258" t="s">
        <v>3088</v>
      </c>
      <c r="C1071" s="263" t="s">
        <v>1026</v>
      </c>
      <c r="D1071" s="258" t="s">
        <v>2027</v>
      </c>
      <c r="E1071" s="261" t="s">
        <v>3089</v>
      </c>
      <c r="F1071" s="262">
        <v>1989000</v>
      </c>
    </row>
    <row r="1072" spans="1:6">
      <c r="A1072" s="258" t="s">
        <v>3090</v>
      </c>
      <c r="B1072" s="258" t="s">
        <v>3091</v>
      </c>
      <c r="C1072" s="259">
        <v>100760</v>
      </c>
      <c r="D1072" s="260" t="s">
        <v>572</v>
      </c>
      <c r="E1072" s="261" t="s">
        <v>3092</v>
      </c>
      <c r="F1072" s="262">
        <v>1067000</v>
      </c>
    </row>
    <row r="1073" spans="1:6">
      <c r="A1073" s="258" t="s">
        <v>3093</v>
      </c>
      <c r="B1073" s="258" t="s">
        <v>3094</v>
      </c>
      <c r="C1073" s="259">
        <v>135502</v>
      </c>
      <c r="D1073" s="260" t="s">
        <v>561</v>
      </c>
      <c r="E1073" s="261" t="s">
        <v>3095</v>
      </c>
      <c r="F1073" s="262">
        <v>3006000</v>
      </c>
    </row>
    <row r="1074" spans="1:6">
      <c r="A1074" s="258" t="s">
        <v>3096</v>
      </c>
      <c r="B1074" s="258" t="s">
        <v>3097</v>
      </c>
      <c r="C1074" s="263" t="s">
        <v>1026</v>
      </c>
      <c r="D1074" s="260" t="s">
        <v>565</v>
      </c>
      <c r="E1074" s="261" t="s">
        <v>3098</v>
      </c>
      <c r="F1074" s="262">
        <v>2133000</v>
      </c>
    </row>
    <row r="1075" spans="1:6">
      <c r="A1075" s="258" t="s">
        <v>3099</v>
      </c>
      <c r="B1075" s="258" t="s">
        <v>3097</v>
      </c>
      <c r="C1075" s="259">
        <v>100721</v>
      </c>
      <c r="D1075" s="260" t="s">
        <v>572</v>
      </c>
      <c r="E1075" s="261" t="s">
        <v>3100</v>
      </c>
      <c r="F1075" s="262">
        <v>5216000</v>
      </c>
    </row>
    <row r="1076" spans="1:6">
      <c r="A1076" s="258" t="s">
        <v>3101</v>
      </c>
      <c r="B1076" s="258" t="s">
        <v>3102</v>
      </c>
      <c r="C1076" s="263" t="s">
        <v>1026</v>
      </c>
      <c r="D1076" s="258" t="s">
        <v>3103</v>
      </c>
      <c r="E1076" s="261" t="s">
        <v>3104</v>
      </c>
      <c r="F1076" s="262">
        <v>6161000</v>
      </c>
    </row>
    <row r="1077" spans="1:6">
      <c r="A1077" s="258" t="s">
        <v>3105</v>
      </c>
      <c r="B1077" s="258" t="s">
        <v>3097</v>
      </c>
      <c r="C1077" s="263" t="s">
        <v>1026</v>
      </c>
      <c r="D1077" s="260" t="s">
        <v>561</v>
      </c>
      <c r="E1077" s="261" t="s">
        <v>3106</v>
      </c>
      <c r="F1077" s="262">
        <v>8952000</v>
      </c>
    </row>
    <row r="1078" spans="1:6">
      <c r="A1078" s="258" t="s">
        <v>3107</v>
      </c>
      <c r="B1078" s="258" t="s">
        <v>3108</v>
      </c>
      <c r="C1078" s="259">
        <v>153829</v>
      </c>
      <c r="D1078" s="260" t="s">
        <v>561</v>
      </c>
      <c r="E1078" s="261" t="s">
        <v>3109</v>
      </c>
      <c r="F1078" s="262">
        <v>6628000</v>
      </c>
    </row>
    <row r="1079" spans="1:6">
      <c r="A1079" s="258" t="s">
        <v>3107</v>
      </c>
      <c r="B1079" s="258" t="s">
        <v>3110</v>
      </c>
      <c r="C1079" s="259">
        <v>153010</v>
      </c>
      <c r="D1079" s="260" t="s">
        <v>561</v>
      </c>
      <c r="E1079" s="261" t="s">
        <v>3109</v>
      </c>
      <c r="F1079" s="262">
        <v>6628000</v>
      </c>
    </row>
    <row r="1080" spans="1:6">
      <c r="A1080" s="258" t="s">
        <v>3111</v>
      </c>
      <c r="B1080" s="258" t="s">
        <v>3112</v>
      </c>
      <c r="C1080" s="259">
        <v>153011</v>
      </c>
      <c r="D1080" s="260" t="s">
        <v>561</v>
      </c>
      <c r="E1080" s="261" t="s">
        <v>3113</v>
      </c>
      <c r="F1080" s="262">
        <v>8420000</v>
      </c>
    </row>
    <row r="1081" spans="1:6">
      <c r="A1081" s="258" t="s">
        <v>3114</v>
      </c>
      <c r="B1081" s="258" t="s">
        <v>3115</v>
      </c>
      <c r="C1081" s="259">
        <v>150899</v>
      </c>
      <c r="D1081" s="260" t="s">
        <v>561</v>
      </c>
      <c r="E1081" s="261" t="s">
        <v>3116</v>
      </c>
      <c r="F1081" s="262">
        <v>3980000</v>
      </c>
    </row>
    <row r="1082" spans="1:6">
      <c r="A1082" s="258" t="s">
        <v>3117</v>
      </c>
      <c r="B1082" s="258" t="s">
        <v>3081</v>
      </c>
      <c r="C1082" s="259">
        <v>138220</v>
      </c>
      <c r="D1082" s="258" t="s">
        <v>636</v>
      </c>
      <c r="E1082" s="261" t="s">
        <v>3118</v>
      </c>
      <c r="F1082" s="262">
        <v>9293000</v>
      </c>
    </row>
    <row r="1083" spans="1:6">
      <c r="A1083" s="258" t="s">
        <v>3117</v>
      </c>
      <c r="B1083" s="258" t="s">
        <v>3081</v>
      </c>
      <c r="C1083" s="259">
        <v>138220</v>
      </c>
      <c r="D1083" s="260" t="s">
        <v>565</v>
      </c>
      <c r="E1083" s="261" t="s">
        <v>3118</v>
      </c>
      <c r="F1083" s="262">
        <v>9293000</v>
      </c>
    </row>
    <row r="1084" spans="1:6">
      <c r="A1084" s="258" t="s">
        <v>3117</v>
      </c>
      <c r="B1084" s="258" t="s">
        <v>3081</v>
      </c>
      <c r="C1084" s="263" t="s">
        <v>1026</v>
      </c>
      <c r="D1084" s="258" t="s">
        <v>3119</v>
      </c>
      <c r="E1084" s="261" t="s">
        <v>3118</v>
      </c>
      <c r="F1084" s="262">
        <v>5008000</v>
      </c>
    </row>
    <row r="1085" spans="1:6">
      <c r="A1085" s="258" t="s">
        <v>3120</v>
      </c>
      <c r="B1085" s="258" t="s">
        <v>3121</v>
      </c>
      <c r="C1085" s="259">
        <v>153803</v>
      </c>
      <c r="D1085" s="260" t="s">
        <v>561</v>
      </c>
      <c r="E1085" s="261" t="s">
        <v>3122</v>
      </c>
      <c r="F1085" s="262">
        <v>6737000</v>
      </c>
    </row>
    <row r="1086" spans="1:6">
      <c r="A1086" s="258" t="s">
        <v>3123</v>
      </c>
      <c r="B1086" s="258" t="s">
        <v>3124</v>
      </c>
      <c r="C1086" s="263" t="s">
        <v>1026</v>
      </c>
      <c r="D1086" s="258" t="s">
        <v>1371</v>
      </c>
      <c r="E1086" s="261" t="s">
        <v>3125</v>
      </c>
      <c r="F1086" s="262">
        <v>4298000</v>
      </c>
    </row>
    <row r="1087" spans="1:6">
      <c r="A1087" s="258" t="s">
        <v>3126</v>
      </c>
      <c r="B1087" s="258" t="s">
        <v>3127</v>
      </c>
      <c r="C1087" s="259">
        <v>150866</v>
      </c>
      <c r="D1087" s="260" t="s">
        <v>619</v>
      </c>
      <c r="E1087" s="261" t="s">
        <v>3128</v>
      </c>
      <c r="F1087" s="262">
        <v>9570000</v>
      </c>
    </row>
    <row r="1088" spans="1:6">
      <c r="A1088" s="258" t="s">
        <v>3129</v>
      </c>
      <c r="B1088" s="258" t="s">
        <v>3130</v>
      </c>
      <c r="C1088" s="259">
        <v>445922</v>
      </c>
      <c r="D1088" s="260" t="s">
        <v>561</v>
      </c>
      <c r="E1088" s="261" t="s">
        <v>3131</v>
      </c>
      <c r="F1088" s="262">
        <v>4653000</v>
      </c>
    </row>
    <row r="1089" spans="1:6">
      <c r="A1089" s="258" t="s">
        <v>3132</v>
      </c>
      <c r="B1089" s="258" t="s">
        <v>1649</v>
      </c>
      <c r="C1089" s="263" t="s">
        <v>1650</v>
      </c>
      <c r="D1089" s="260" t="s">
        <v>572</v>
      </c>
      <c r="E1089" s="261" t="s">
        <v>3133</v>
      </c>
      <c r="F1089" s="262">
        <v>226000</v>
      </c>
    </row>
    <row r="1090" spans="1:6">
      <c r="A1090" s="258" t="s">
        <v>3132</v>
      </c>
      <c r="B1090" s="258" t="s">
        <v>3055</v>
      </c>
      <c r="C1090" s="263" t="s">
        <v>1026</v>
      </c>
      <c r="D1090" s="258" t="s">
        <v>3134</v>
      </c>
      <c r="E1090" s="261" t="s">
        <v>3133</v>
      </c>
      <c r="F1090" s="262">
        <v>226000</v>
      </c>
    </row>
    <row r="1091" spans="1:6">
      <c r="A1091" s="258" t="s">
        <v>3135</v>
      </c>
      <c r="B1091" s="258" t="s">
        <v>3136</v>
      </c>
      <c r="C1091" s="263" t="s">
        <v>1026</v>
      </c>
      <c r="D1091" s="258" t="s">
        <v>1371</v>
      </c>
      <c r="E1091" s="261" t="s">
        <v>3137</v>
      </c>
      <c r="F1091" s="262">
        <v>3875000</v>
      </c>
    </row>
    <row r="1092" spans="1:6">
      <c r="A1092" s="258" t="s">
        <v>3138</v>
      </c>
      <c r="B1092" s="258" t="s">
        <v>1649</v>
      </c>
      <c r="C1092" s="259">
        <v>137906</v>
      </c>
      <c r="D1092" s="260" t="s">
        <v>572</v>
      </c>
      <c r="E1092" s="261" t="s">
        <v>3139</v>
      </c>
      <c r="F1092" s="262">
        <v>2691000</v>
      </c>
    </row>
    <row r="1093" spans="1:6">
      <c r="A1093" s="258" t="s">
        <v>3140</v>
      </c>
      <c r="B1093" s="258" t="s">
        <v>1649</v>
      </c>
      <c r="C1093" s="259">
        <v>137906</v>
      </c>
      <c r="D1093" s="260" t="s">
        <v>561</v>
      </c>
      <c r="E1093" s="261" t="s">
        <v>3141</v>
      </c>
      <c r="F1093" s="262">
        <v>7462000</v>
      </c>
    </row>
    <row r="1094" spans="1:6">
      <c r="A1094" s="258" t="s">
        <v>3142</v>
      </c>
      <c r="B1094" s="258" t="s">
        <v>3143</v>
      </c>
      <c r="C1094" s="259">
        <v>135974</v>
      </c>
      <c r="D1094" s="260" t="s">
        <v>561</v>
      </c>
      <c r="E1094" s="261" t="s">
        <v>3144</v>
      </c>
      <c r="F1094" s="262">
        <v>9429000</v>
      </c>
    </row>
    <row r="1095" spans="1:6">
      <c r="A1095" s="258" t="s">
        <v>3145</v>
      </c>
      <c r="B1095" s="258" t="s">
        <v>3055</v>
      </c>
      <c r="C1095" s="263" t="s">
        <v>1026</v>
      </c>
      <c r="D1095" s="258" t="s">
        <v>1371</v>
      </c>
      <c r="E1095" s="261" t="s">
        <v>1571</v>
      </c>
      <c r="F1095" s="262">
        <v>4478000</v>
      </c>
    </row>
    <row r="1096" spans="1:6">
      <c r="A1096" s="258" t="s">
        <v>3146</v>
      </c>
      <c r="B1096" s="258" t="s">
        <v>3147</v>
      </c>
      <c r="C1096" s="259">
        <v>135876</v>
      </c>
      <c r="D1096" s="260" t="s">
        <v>619</v>
      </c>
      <c r="E1096" s="261" t="s">
        <v>3148</v>
      </c>
      <c r="F1096" s="262">
        <v>7044000</v>
      </c>
    </row>
    <row r="1097" spans="1:6">
      <c r="A1097" s="258" t="s">
        <v>3149</v>
      </c>
      <c r="B1097" s="258" t="s">
        <v>3150</v>
      </c>
      <c r="C1097" s="263" t="s">
        <v>1026</v>
      </c>
      <c r="D1097" s="258" t="s">
        <v>1371</v>
      </c>
      <c r="E1097" s="261" t="s">
        <v>3151</v>
      </c>
      <c r="F1097" s="262">
        <v>8885000</v>
      </c>
    </row>
    <row r="1098" spans="1:6">
      <c r="A1098" s="258" t="s">
        <v>3149</v>
      </c>
      <c r="B1098" s="258" t="s">
        <v>3150</v>
      </c>
      <c r="C1098" s="263" t="s">
        <v>1026</v>
      </c>
      <c r="D1098" s="260" t="s">
        <v>572</v>
      </c>
      <c r="E1098" s="261" t="s">
        <v>3151</v>
      </c>
      <c r="F1098" s="262">
        <v>8885000</v>
      </c>
    </row>
    <row r="1099" spans="1:6">
      <c r="A1099" s="258" t="s">
        <v>3149</v>
      </c>
      <c r="B1099" s="258" t="s">
        <v>3150</v>
      </c>
      <c r="C1099" s="263" t="s">
        <v>1026</v>
      </c>
      <c r="D1099" s="260" t="s">
        <v>572</v>
      </c>
      <c r="E1099" s="261" t="s">
        <v>3152</v>
      </c>
      <c r="F1099" s="262">
        <v>3412000</v>
      </c>
    </row>
    <row r="1100" spans="1:6">
      <c r="A1100" s="258" t="s">
        <v>3153</v>
      </c>
      <c r="B1100" s="258" t="s">
        <v>3154</v>
      </c>
      <c r="C1100" s="259">
        <v>446914</v>
      </c>
      <c r="D1100" s="260" t="s">
        <v>561</v>
      </c>
      <c r="E1100" s="261" t="s">
        <v>3155</v>
      </c>
      <c r="F1100" s="262">
        <v>5761000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94D1-639F-40FC-AA4E-D302A94CE038}">
  <dimension ref="A1:O18"/>
  <sheetViews>
    <sheetView workbookViewId="0">
      <selection activeCell="B15" sqref="B15"/>
    </sheetView>
  </sheetViews>
  <sheetFormatPr defaultColWidth="8.19921875" defaultRowHeight="17.399999999999999"/>
  <cols>
    <col min="1" max="4" width="8.19921875" style="2"/>
    <col min="5" max="15" width="4.3984375" style="295" customWidth="1"/>
    <col min="16" max="16384" width="8.19921875" style="2"/>
  </cols>
  <sheetData>
    <row r="1" spans="1:15" ht="21">
      <c r="A1" s="1" t="s">
        <v>3156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1.6" thickBo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15" ht="18" thickBot="1">
      <c r="A3" s="265" t="s">
        <v>3157</v>
      </c>
      <c r="B3" s="266" t="s">
        <v>3158</v>
      </c>
      <c r="C3" s="266" t="s">
        <v>3159</v>
      </c>
      <c r="D3" s="267" t="s">
        <v>3160</v>
      </c>
      <c r="E3" s="268">
        <v>0.375</v>
      </c>
      <c r="F3" s="269">
        <v>0.41666666666666669</v>
      </c>
      <c r="G3" s="269">
        <v>0.45833333333333298</v>
      </c>
      <c r="H3" s="269">
        <v>0.5</v>
      </c>
      <c r="I3" s="269">
        <v>0.54166666666666696</v>
      </c>
      <c r="J3" s="269">
        <v>0.58333333333333304</v>
      </c>
      <c r="K3" s="269">
        <v>0.625</v>
      </c>
      <c r="L3" s="269">
        <v>0.66666666666666696</v>
      </c>
      <c r="M3" s="269">
        <v>0.70833333333333304</v>
      </c>
      <c r="N3" s="269">
        <v>0.75</v>
      </c>
      <c r="O3" s="270">
        <v>0.79166666666666696</v>
      </c>
    </row>
    <row r="4" spans="1:15">
      <c r="A4" s="271" t="s">
        <v>3161</v>
      </c>
      <c r="B4" s="272" t="s">
        <v>3162</v>
      </c>
      <c r="C4" s="273">
        <v>0.375</v>
      </c>
      <c r="D4" s="274">
        <v>0.54166666666666663</v>
      </c>
      <c r="E4" s="275" t="s">
        <v>3163</v>
      </c>
      <c r="F4" s="276" t="s">
        <v>3163</v>
      </c>
      <c r="G4" s="276" t="s">
        <v>3163</v>
      </c>
      <c r="H4" s="276" t="s">
        <v>3163</v>
      </c>
      <c r="I4" s="276" t="s">
        <v>3163</v>
      </c>
      <c r="J4" s="276" t="s">
        <v>3163</v>
      </c>
      <c r="K4" s="276" t="s">
        <v>3163</v>
      </c>
      <c r="L4" s="276" t="s">
        <v>3163</v>
      </c>
      <c r="M4" s="276" t="s">
        <v>3163</v>
      </c>
      <c r="N4" s="276" t="s">
        <v>3163</v>
      </c>
      <c r="O4" s="277" t="s">
        <v>3163</v>
      </c>
    </row>
    <row r="5" spans="1:15">
      <c r="A5" s="271" t="s">
        <v>3161</v>
      </c>
      <c r="B5" s="278" t="s">
        <v>3164</v>
      </c>
      <c r="C5" s="279">
        <v>0.54166666666666663</v>
      </c>
      <c r="D5" s="280">
        <v>0.66666666666666663</v>
      </c>
      <c r="E5" s="281" t="s">
        <v>3163</v>
      </c>
      <c r="F5" s="282" t="s">
        <v>3163</v>
      </c>
      <c r="G5" s="282" t="s">
        <v>3163</v>
      </c>
      <c r="H5" s="282" t="s">
        <v>3163</v>
      </c>
      <c r="I5" s="282" t="s">
        <v>3163</v>
      </c>
      <c r="J5" s="282" t="s">
        <v>3163</v>
      </c>
      <c r="K5" s="282" t="s">
        <v>3163</v>
      </c>
      <c r="L5" s="282" t="s">
        <v>3163</v>
      </c>
      <c r="M5" s="282" t="s">
        <v>3163</v>
      </c>
      <c r="N5" s="282" t="s">
        <v>3163</v>
      </c>
      <c r="O5" s="283" t="s">
        <v>3163</v>
      </c>
    </row>
    <row r="6" spans="1:15">
      <c r="A6" s="271" t="s">
        <v>3161</v>
      </c>
      <c r="B6" s="278" t="s">
        <v>3165</v>
      </c>
      <c r="C6" s="279">
        <v>0.70833333333333337</v>
      </c>
      <c r="D6" s="280">
        <v>0.75</v>
      </c>
      <c r="E6" s="281" t="s">
        <v>3163</v>
      </c>
      <c r="F6" s="282" t="s">
        <v>3163</v>
      </c>
      <c r="G6" s="282" t="s">
        <v>3163</v>
      </c>
      <c r="H6" s="282" t="s">
        <v>3163</v>
      </c>
      <c r="I6" s="282" t="s">
        <v>3163</v>
      </c>
      <c r="J6" s="282" t="s">
        <v>3163</v>
      </c>
      <c r="K6" s="282" t="s">
        <v>3163</v>
      </c>
      <c r="L6" s="282" t="s">
        <v>3163</v>
      </c>
      <c r="M6" s="282" t="s">
        <v>3163</v>
      </c>
      <c r="N6" s="282" t="s">
        <v>3163</v>
      </c>
      <c r="O6" s="283" t="s">
        <v>3163</v>
      </c>
    </row>
    <row r="7" spans="1:15">
      <c r="A7" s="271" t="s">
        <v>3166</v>
      </c>
      <c r="B7" s="278" t="s">
        <v>3167</v>
      </c>
      <c r="C7" s="279">
        <v>0.45833333333333331</v>
      </c>
      <c r="D7" s="280">
        <v>0.625</v>
      </c>
      <c r="E7" s="281" t="s">
        <v>3163</v>
      </c>
      <c r="F7" s="282" t="s">
        <v>3163</v>
      </c>
      <c r="G7" s="282" t="s">
        <v>3163</v>
      </c>
      <c r="H7" s="282" t="s">
        <v>3163</v>
      </c>
      <c r="I7" s="282" t="s">
        <v>3163</v>
      </c>
      <c r="J7" s="282" t="s">
        <v>3163</v>
      </c>
      <c r="K7" s="282" t="s">
        <v>3163</v>
      </c>
      <c r="L7" s="282" t="s">
        <v>3163</v>
      </c>
      <c r="M7" s="282" t="s">
        <v>3163</v>
      </c>
      <c r="N7" s="282" t="s">
        <v>3163</v>
      </c>
      <c r="O7" s="283" t="s">
        <v>3163</v>
      </c>
    </row>
    <row r="8" spans="1:15">
      <c r="A8" s="271" t="s">
        <v>3166</v>
      </c>
      <c r="B8" s="278" t="s">
        <v>3168</v>
      </c>
      <c r="C8" s="279">
        <v>0.66666666666666663</v>
      </c>
      <c r="D8" s="280">
        <v>0.79166666666666663</v>
      </c>
      <c r="E8" s="281" t="s">
        <v>3163</v>
      </c>
      <c r="F8" s="282" t="s">
        <v>3163</v>
      </c>
      <c r="G8" s="282" t="s">
        <v>3163</v>
      </c>
      <c r="H8" s="282" t="s">
        <v>3163</v>
      </c>
      <c r="I8" s="282" t="s">
        <v>3163</v>
      </c>
      <c r="J8" s="282" t="s">
        <v>3163</v>
      </c>
      <c r="K8" s="282" t="s">
        <v>3163</v>
      </c>
      <c r="L8" s="282" t="s">
        <v>3163</v>
      </c>
      <c r="M8" s="282" t="s">
        <v>3163</v>
      </c>
      <c r="N8" s="282" t="s">
        <v>3163</v>
      </c>
      <c r="O8" s="283" t="s">
        <v>3163</v>
      </c>
    </row>
    <row r="9" spans="1:15">
      <c r="A9" s="271" t="s">
        <v>3166</v>
      </c>
      <c r="B9" s="278"/>
      <c r="C9" s="279"/>
      <c r="D9" s="280"/>
      <c r="E9" s="281" t="s">
        <v>3163</v>
      </c>
      <c r="F9" s="282" t="s">
        <v>3163</v>
      </c>
      <c r="G9" s="282" t="s">
        <v>3163</v>
      </c>
      <c r="H9" s="282" t="s">
        <v>3163</v>
      </c>
      <c r="I9" s="282" t="s">
        <v>3163</v>
      </c>
      <c r="J9" s="282" t="s">
        <v>3163</v>
      </c>
      <c r="K9" s="282" t="s">
        <v>3163</v>
      </c>
      <c r="L9" s="282" t="s">
        <v>3163</v>
      </c>
      <c r="M9" s="282" t="s">
        <v>3163</v>
      </c>
      <c r="N9" s="282" t="s">
        <v>3163</v>
      </c>
      <c r="O9" s="283" t="s">
        <v>3163</v>
      </c>
    </row>
    <row r="10" spans="1:15">
      <c r="A10" s="271" t="s">
        <v>3169</v>
      </c>
      <c r="B10" s="278" t="s">
        <v>3170</v>
      </c>
      <c r="C10" s="279">
        <v>0.58333333333333337</v>
      </c>
      <c r="D10" s="280">
        <v>0.70833333333333337</v>
      </c>
      <c r="E10" s="281" t="s">
        <v>3163</v>
      </c>
      <c r="F10" s="282" t="s">
        <v>3163</v>
      </c>
      <c r="G10" s="282" t="s">
        <v>3163</v>
      </c>
      <c r="H10" s="282" t="s">
        <v>3163</v>
      </c>
      <c r="I10" s="282" t="s">
        <v>3163</v>
      </c>
      <c r="J10" s="282" t="s">
        <v>3163</v>
      </c>
      <c r="K10" s="282" t="s">
        <v>3163</v>
      </c>
      <c r="L10" s="282" t="s">
        <v>3163</v>
      </c>
      <c r="M10" s="282" t="s">
        <v>3163</v>
      </c>
      <c r="N10" s="282" t="s">
        <v>3163</v>
      </c>
      <c r="O10" s="283" t="s">
        <v>3163</v>
      </c>
    </row>
    <row r="11" spans="1:15">
      <c r="A11" s="271" t="s">
        <v>3169</v>
      </c>
      <c r="B11" s="278" t="s">
        <v>3171</v>
      </c>
      <c r="C11" s="279">
        <v>0.70833333333333337</v>
      </c>
      <c r="D11" s="280">
        <v>0.79166666666666663</v>
      </c>
      <c r="E11" s="281" t="s">
        <v>3163</v>
      </c>
      <c r="F11" s="282" t="s">
        <v>3163</v>
      </c>
      <c r="G11" s="282" t="s">
        <v>3163</v>
      </c>
      <c r="H11" s="282" t="s">
        <v>3163</v>
      </c>
      <c r="I11" s="282" t="s">
        <v>3163</v>
      </c>
      <c r="J11" s="282" t="s">
        <v>3163</v>
      </c>
      <c r="K11" s="282" t="s">
        <v>3163</v>
      </c>
      <c r="L11" s="282" t="s">
        <v>3163</v>
      </c>
      <c r="M11" s="282" t="s">
        <v>3163</v>
      </c>
      <c r="N11" s="282" t="s">
        <v>3163</v>
      </c>
      <c r="O11" s="283" t="s">
        <v>3163</v>
      </c>
    </row>
    <row r="12" spans="1:15">
      <c r="A12" s="271" t="s">
        <v>3169</v>
      </c>
      <c r="B12" s="278"/>
      <c r="C12" s="279"/>
      <c r="D12" s="280"/>
      <c r="E12" s="281" t="s">
        <v>3163</v>
      </c>
      <c r="F12" s="282" t="s">
        <v>3163</v>
      </c>
      <c r="G12" s="282" t="s">
        <v>3163</v>
      </c>
      <c r="H12" s="282" t="s">
        <v>3163</v>
      </c>
      <c r="I12" s="282" t="s">
        <v>3163</v>
      </c>
      <c r="J12" s="282" t="s">
        <v>3163</v>
      </c>
      <c r="K12" s="282" t="s">
        <v>3163</v>
      </c>
      <c r="L12" s="282" t="s">
        <v>3163</v>
      </c>
      <c r="M12" s="282" t="s">
        <v>3163</v>
      </c>
      <c r="N12" s="282" t="s">
        <v>3163</v>
      </c>
      <c r="O12" s="283" t="s">
        <v>3163</v>
      </c>
    </row>
    <row r="13" spans="1:15">
      <c r="A13" s="271" t="s">
        <v>3172</v>
      </c>
      <c r="B13" s="278" t="s">
        <v>3173</v>
      </c>
      <c r="C13" s="279">
        <v>0.375</v>
      </c>
      <c r="D13" s="280">
        <v>0.5</v>
      </c>
      <c r="E13" s="281" t="s">
        <v>3163</v>
      </c>
      <c r="F13" s="282" t="s">
        <v>3163</v>
      </c>
      <c r="G13" s="282" t="s">
        <v>3163</v>
      </c>
      <c r="H13" s="282" t="s">
        <v>3163</v>
      </c>
      <c r="I13" s="282" t="s">
        <v>3163</v>
      </c>
      <c r="J13" s="282" t="s">
        <v>3163</v>
      </c>
      <c r="K13" s="282" t="s">
        <v>3163</v>
      </c>
      <c r="L13" s="282" t="s">
        <v>3163</v>
      </c>
      <c r="M13" s="282" t="s">
        <v>3163</v>
      </c>
      <c r="N13" s="282" t="s">
        <v>3163</v>
      </c>
      <c r="O13" s="283" t="s">
        <v>3163</v>
      </c>
    </row>
    <row r="14" spans="1:15">
      <c r="A14" s="271" t="s">
        <v>3172</v>
      </c>
      <c r="B14" s="278" t="s">
        <v>3174</v>
      </c>
      <c r="C14" s="279">
        <v>0.66666666666666663</v>
      </c>
      <c r="D14" s="280">
        <v>0.75</v>
      </c>
      <c r="E14" s="281" t="s">
        <v>3163</v>
      </c>
      <c r="F14" s="282" t="s">
        <v>3163</v>
      </c>
      <c r="G14" s="282" t="s">
        <v>3163</v>
      </c>
      <c r="H14" s="282" t="s">
        <v>3163</v>
      </c>
      <c r="I14" s="282" t="s">
        <v>3163</v>
      </c>
      <c r="J14" s="282" t="s">
        <v>3163</v>
      </c>
      <c r="K14" s="282" t="s">
        <v>3163</v>
      </c>
      <c r="L14" s="282" t="s">
        <v>3163</v>
      </c>
      <c r="M14" s="282" t="s">
        <v>3163</v>
      </c>
      <c r="N14" s="282" t="s">
        <v>3163</v>
      </c>
      <c r="O14" s="283" t="s">
        <v>3163</v>
      </c>
    </row>
    <row r="15" spans="1:15">
      <c r="A15" s="271" t="s">
        <v>3172</v>
      </c>
      <c r="B15" s="278"/>
      <c r="C15" s="279"/>
      <c r="D15" s="280"/>
      <c r="E15" s="281" t="s">
        <v>3163</v>
      </c>
      <c r="F15" s="282" t="s">
        <v>3163</v>
      </c>
      <c r="G15" s="282" t="s">
        <v>3163</v>
      </c>
      <c r="H15" s="282" t="s">
        <v>3163</v>
      </c>
      <c r="I15" s="282" t="s">
        <v>3163</v>
      </c>
      <c r="J15" s="282" t="s">
        <v>3163</v>
      </c>
      <c r="K15" s="282" t="s">
        <v>3163</v>
      </c>
      <c r="L15" s="282" t="s">
        <v>3163</v>
      </c>
      <c r="M15" s="282" t="s">
        <v>3163</v>
      </c>
      <c r="N15" s="282" t="s">
        <v>3163</v>
      </c>
      <c r="O15" s="283" t="s">
        <v>3163</v>
      </c>
    </row>
    <row r="16" spans="1:15">
      <c r="A16" s="271" t="s">
        <v>3175</v>
      </c>
      <c r="B16" s="278" t="s">
        <v>3176</v>
      </c>
      <c r="C16" s="279">
        <v>0.375</v>
      </c>
      <c r="D16" s="280">
        <v>0.58333333333333337</v>
      </c>
      <c r="E16" s="281" t="s">
        <v>3163</v>
      </c>
      <c r="F16" s="282" t="s">
        <v>3163</v>
      </c>
      <c r="G16" s="282" t="s">
        <v>3163</v>
      </c>
      <c r="H16" s="282" t="s">
        <v>3163</v>
      </c>
      <c r="I16" s="282" t="s">
        <v>3163</v>
      </c>
      <c r="J16" s="282" t="s">
        <v>3163</v>
      </c>
      <c r="K16" s="282" t="s">
        <v>3163</v>
      </c>
      <c r="L16" s="282" t="s">
        <v>3163</v>
      </c>
      <c r="M16" s="282" t="s">
        <v>3163</v>
      </c>
      <c r="N16" s="282" t="s">
        <v>3163</v>
      </c>
      <c r="O16" s="283" t="s">
        <v>3163</v>
      </c>
    </row>
    <row r="17" spans="1:15">
      <c r="A17" s="271" t="s">
        <v>3175</v>
      </c>
      <c r="B17" s="284" t="s">
        <v>3177</v>
      </c>
      <c r="C17" s="279">
        <v>0.58333333333333337</v>
      </c>
      <c r="D17" s="280">
        <v>0.625</v>
      </c>
      <c r="E17" s="285" t="s">
        <v>3163</v>
      </c>
      <c r="F17" s="286" t="s">
        <v>3163</v>
      </c>
      <c r="G17" s="286" t="s">
        <v>3163</v>
      </c>
      <c r="H17" s="286" t="s">
        <v>3163</v>
      </c>
      <c r="I17" s="286" t="s">
        <v>3163</v>
      </c>
      <c r="J17" s="286" t="s">
        <v>3163</v>
      </c>
      <c r="K17" s="286" t="s">
        <v>3163</v>
      </c>
      <c r="L17" s="286" t="s">
        <v>3163</v>
      </c>
      <c r="M17" s="286" t="s">
        <v>3163</v>
      </c>
      <c r="N17" s="286" t="s">
        <v>3163</v>
      </c>
      <c r="O17" s="287" t="s">
        <v>3163</v>
      </c>
    </row>
    <row r="18" spans="1:15" ht="18" thickBot="1">
      <c r="A18" s="288" t="s">
        <v>3175</v>
      </c>
      <c r="B18" s="289" t="s">
        <v>3178</v>
      </c>
      <c r="C18" s="290">
        <v>0.625</v>
      </c>
      <c r="D18" s="291">
        <v>0.79166666666666663</v>
      </c>
      <c r="E18" s="292" t="s">
        <v>3163</v>
      </c>
      <c r="F18" s="293" t="s">
        <v>3163</v>
      </c>
      <c r="G18" s="293" t="s">
        <v>3163</v>
      </c>
      <c r="H18" s="293" t="s">
        <v>3163</v>
      </c>
      <c r="I18" s="293" t="s">
        <v>3163</v>
      </c>
      <c r="J18" s="293" t="s">
        <v>3163</v>
      </c>
      <c r="K18" s="293" t="s">
        <v>3163</v>
      </c>
      <c r="L18" s="293" t="s">
        <v>3163</v>
      </c>
      <c r="M18" s="293" t="s">
        <v>3163</v>
      </c>
      <c r="N18" s="293" t="s">
        <v>3163</v>
      </c>
      <c r="O18" s="294" t="s">
        <v>3163</v>
      </c>
    </row>
  </sheetData>
  <mergeCells count="1">
    <mergeCell ref="A1:O1"/>
  </mergeCells>
  <phoneticPr fontId="4" type="noConversion"/>
  <conditionalFormatting sqref="A4:A18">
    <cfRule type="expression" dxfId="2" priority="1">
      <formula>$A4=$A3</formula>
    </cfRule>
  </conditionalFormatting>
  <conditionalFormatting sqref="A5:O18">
    <cfRule type="expression" dxfId="1" priority="2">
      <formula>$A4&lt;&gt;$A5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9F9B-3245-49B5-ADD5-A2DFCC58E381}">
  <dimension ref="A1:P22"/>
  <sheetViews>
    <sheetView workbookViewId="0">
      <selection activeCell="B15" sqref="B15"/>
    </sheetView>
  </sheetViews>
  <sheetFormatPr defaultRowHeight="17.399999999999999"/>
  <cols>
    <col min="14" max="14" width="9.296875" customWidth="1"/>
  </cols>
  <sheetData>
    <row r="1" spans="1:16" ht="21">
      <c r="A1" s="105" t="s">
        <v>390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9"/>
      <c r="M1" s="19"/>
      <c r="N1" s="19"/>
      <c r="O1" s="19"/>
      <c r="P1" s="19"/>
    </row>
    <row r="2" spans="1:16" ht="21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9"/>
      <c r="M2" s="19"/>
      <c r="N2" s="19"/>
      <c r="O2" s="19"/>
      <c r="P2" s="19"/>
    </row>
    <row r="3" spans="1:16">
      <c r="A3" s="107" t="s">
        <v>391</v>
      </c>
      <c r="B3" s="108" t="s">
        <v>392</v>
      </c>
      <c r="C3" s="109"/>
      <c r="D3" s="110"/>
      <c r="E3" s="108" t="s">
        <v>393</v>
      </c>
      <c r="F3" s="109"/>
      <c r="G3" s="110"/>
      <c r="H3" s="108" t="s">
        <v>394</v>
      </c>
      <c r="I3" s="109"/>
      <c r="J3" s="110"/>
      <c r="K3" s="111" t="s">
        <v>395</v>
      </c>
      <c r="L3" s="19"/>
      <c r="M3" s="112" t="s">
        <v>391</v>
      </c>
      <c r="N3" s="112" t="s">
        <v>396</v>
      </c>
      <c r="O3" s="19"/>
      <c r="P3" s="19"/>
    </row>
    <row r="4" spans="1:16">
      <c r="A4" s="113"/>
      <c r="B4" s="114" t="s">
        <v>397</v>
      </c>
      <c r="C4" s="115" t="s">
        <v>398</v>
      </c>
      <c r="D4" s="116" t="s">
        <v>399</v>
      </c>
      <c r="E4" s="114" t="s">
        <v>397</v>
      </c>
      <c r="F4" s="115" t="s">
        <v>398</v>
      </c>
      <c r="G4" s="116" t="s">
        <v>399</v>
      </c>
      <c r="H4" s="114" t="s">
        <v>397</v>
      </c>
      <c r="I4" s="115" t="s">
        <v>398</v>
      </c>
      <c r="J4" s="116" t="s">
        <v>399</v>
      </c>
      <c r="K4" s="117"/>
      <c r="L4" s="19"/>
      <c r="M4" s="118" t="s">
        <v>400</v>
      </c>
      <c r="N4" s="119">
        <v>90000</v>
      </c>
      <c r="O4" s="19"/>
      <c r="P4" s="19"/>
    </row>
    <row r="5" spans="1:16">
      <c r="A5" s="120"/>
      <c r="B5" s="121"/>
      <c r="C5" s="122"/>
      <c r="D5" s="123" t="str">
        <f>IFERROR(VLOOKUP(A5,$M$4:$N$8,2,0),"")</f>
        <v/>
      </c>
      <c r="E5" s="124"/>
      <c r="F5" s="125"/>
      <c r="G5" s="123" t="str">
        <f>IFERROR(VLOOKUP(D5,$M$4:$N$8,2,0),"")</f>
        <v/>
      </c>
      <c r="H5" s="126"/>
      <c r="I5" s="125"/>
      <c r="J5" s="123" t="str">
        <f>IFERROR(VLOOKUP(G5,$M$4:$N$8,2,0),"")</f>
        <v/>
      </c>
      <c r="K5" s="127">
        <f>SUM(D5,G5,J5)</f>
        <v>0</v>
      </c>
      <c r="L5" s="19"/>
      <c r="M5" s="118" t="s">
        <v>401</v>
      </c>
      <c r="N5" s="119">
        <v>70000</v>
      </c>
      <c r="O5" s="19"/>
      <c r="P5" s="19"/>
    </row>
    <row r="6" spans="1:16">
      <c r="A6" s="128"/>
      <c r="B6" s="129"/>
      <c r="C6" s="130"/>
      <c r="D6" s="123" t="str">
        <f t="shared" ref="D6:D19" si="0">IFERROR(VLOOKUP(A6,$M$4:$N$8,2,0),"")</f>
        <v/>
      </c>
      <c r="E6" s="131"/>
      <c r="F6" s="130"/>
      <c r="G6" s="123" t="str">
        <f t="shared" ref="G6:G19" si="1">IFERROR(VLOOKUP(D6,$M$4:$N$8,2,0),"")</f>
        <v/>
      </c>
      <c r="H6" s="129"/>
      <c r="I6" s="130"/>
      <c r="J6" s="123" t="str">
        <f t="shared" ref="J6:J19" si="2">IFERROR(VLOOKUP(G6,$M$4:$N$8,2,0),"")</f>
        <v/>
      </c>
      <c r="K6" s="127">
        <f t="shared" ref="K6:K20" si="3">SUM(D6,G6,J6)</f>
        <v>0</v>
      </c>
      <c r="L6" s="19"/>
      <c r="M6" s="118" t="s">
        <v>402</v>
      </c>
      <c r="N6" s="119">
        <v>50000</v>
      </c>
      <c r="O6" s="19"/>
      <c r="P6" s="19"/>
    </row>
    <row r="7" spans="1:16">
      <c r="A7" s="128"/>
      <c r="B7" s="129"/>
      <c r="C7" s="130"/>
      <c r="D7" s="123" t="str">
        <f t="shared" si="0"/>
        <v/>
      </c>
      <c r="E7" s="131"/>
      <c r="F7" s="130"/>
      <c r="G7" s="123" t="str">
        <f t="shared" si="1"/>
        <v/>
      </c>
      <c r="H7" s="129"/>
      <c r="I7" s="130"/>
      <c r="J7" s="123" t="str">
        <f t="shared" si="2"/>
        <v/>
      </c>
      <c r="K7" s="127">
        <f t="shared" si="3"/>
        <v>0</v>
      </c>
      <c r="L7" s="19"/>
      <c r="M7" s="118" t="s">
        <v>403</v>
      </c>
      <c r="N7" s="119">
        <v>100000</v>
      </c>
      <c r="O7" s="19"/>
      <c r="P7" s="19"/>
    </row>
    <row r="8" spans="1:16">
      <c r="A8" s="128"/>
      <c r="B8" s="129"/>
      <c r="C8" s="130"/>
      <c r="D8" s="123" t="str">
        <f t="shared" si="0"/>
        <v/>
      </c>
      <c r="E8" s="131"/>
      <c r="F8" s="130"/>
      <c r="G8" s="123" t="str">
        <f t="shared" si="1"/>
        <v/>
      </c>
      <c r="H8" s="129"/>
      <c r="I8" s="130"/>
      <c r="J8" s="123" t="str">
        <f t="shared" si="2"/>
        <v/>
      </c>
      <c r="K8" s="127">
        <f t="shared" si="3"/>
        <v>0</v>
      </c>
      <c r="L8" s="19"/>
      <c r="M8" s="118" t="s">
        <v>404</v>
      </c>
      <c r="N8" s="132">
        <v>40000</v>
      </c>
      <c r="O8" s="19"/>
      <c r="P8" s="19"/>
    </row>
    <row r="9" spans="1:16">
      <c r="A9" s="128"/>
      <c r="B9" s="129"/>
      <c r="C9" s="130"/>
      <c r="D9" s="123" t="str">
        <f t="shared" si="0"/>
        <v/>
      </c>
      <c r="E9" s="131"/>
      <c r="F9" s="130"/>
      <c r="G9" s="123" t="str">
        <f t="shared" si="1"/>
        <v/>
      </c>
      <c r="H9" s="129"/>
      <c r="I9" s="130"/>
      <c r="J9" s="123" t="str">
        <f t="shared" si="2"/>
        <v/>
      </c>
      <c r="K9" s="127">
        <f t="shared" si="3"/>
        <v>0</v>
      </c>
      <c r="L9" s="19"/>
      <c r="M9" s="19"/>
      <c r="N9" s="19"/>
      <c r="O9" s="19"/>
      <c r="P9" s="19"/>
    </row>
    <row r="10" spans="1:16">
      <c r="A10" s="128"/>
      <c r="B10" s="129"/>
      <c r="C10" s="130"/>
      <c r="D10" s="123" t="str">
        <f t="shared" si="0"/>
        <v/>
      </c>
      <c r="E10" s="131"/>
      <c r="F10" s="130"/>
      <c r="G10" s="123" t="str">
        <f t="shared" si="1"/>
        <v/>
      </c>
      <c r="H10" s="129"/>
      <c r="I10" s="130"/>
      <c r="J10" s="123" t="str">
        <f t="shared" si="2"/>
        <v/>
      </c>
      <c r="K10" s="127">
        <f t="shared" si="3"/>
        <v>0</v>
      </c>
      <c r="L10" s="19"/>
      <c r="M10" s="19"/>
      <c r="N10" s="19"/>
      <c r="O10" s="19"/>
      <c r="P10" s="19"/>
    </row>
    <row r="11" spans="1:16">
      <c r="A11" s="128"/>
      <c r="B11" s="129"/>
      <c r="C11" s="130"/>
      <c r="D11" s="123" t="str">
        <f t="shared" si="0"/>
        <v/>
      </c>
      <c r="E11" s="131"/>
      <c r="F11" s="130"/>
      <c r="G11" s="123" t="str">
        <f t="shared" si="1"/>
        <v/>
      </c>
      <c r="H11" s="129"/>
      <c r="I11" s="130"/>
      <c r="J11" s="123" t="str">
        <f t="shared" si="2"/>
        <v/>
      </c>
      <c r="K11" s="127">
        <f t="shared" si="3"/>
        <v>0</v>
      </c>
      <c r="L11" s="19"/>
      <c r="M11" s="19"/>
      <c r="N11" s="19"/>
      <c r="O11" s="19"/>
      <c r="P11" s="19"/>
    </row>
    <row r="12" spans="1:16">
      <c r="A12" s="128"/>
      <c r="B12" s="133"/>
      <c r="C12" s="134"/>
      <c r="D12" s="123" t="str">
        <f t="shared" si="0"/>
        <v/>
      </c>
      <c r="E12" s="135"/>
      <c r="F12" s="134"/>
      <c r="G12" s="123" t="str">
        <f t="shared" si="1"/>
        <v/>
      </c>
      <c r="H12" s="133"/>
      <c r="I12" s="134"/>
      <c r="J12" s="123" t="str">
        <f t="shared" si="2"/>
        <v/>
      </c>
      <c r="K12" s="127">
        <f t="shared" si="3"/>
        <v>0</v>
      </c>
      <c r="L12" s="19"/>
      <c r="M12" s="19"/>
      <c r="N12" s="19"/>
      <c r="O12" s="19"/>
      <c r="P12" s="19"/>
    </row>
    <row r="13" spans="1:16">
      <c r="A13" s="136"/>
      <c r="B13" s="137"/>
      <c r="C13" s="138"/>
      <c r="D13" s="123" t="str">
        <f t="shared" si="0"/>
        <v/>
      </c>
      <c r="E13" s="139"/>
      <c r="F13" s="138"/>
      <c r="G13" s="123" t="str">
        <f t="shared" si="1"/>
        <v/>
      </c>
      <c r="H13" s="137"/>
      <c r="I13" s="138"/>
      <c r="J13" s="123" t="str">
        <f t="shared" si="2"/>
        <v/>
      </c>
      <c r="K13" s="127">
        <f t="shared" si="3"/>
        <v>0</v>
      </c>
      <c r="L13" s="19"/>
      <c r="M13" s="19"/>
      <c r="N13" s="19"/>
      <c r="O13" s="19"/>
      <c r="P13" s="19"/>
    </row>
    <row r="14" spans="1:16">
      <c r="A14" s="136"/>
      <c r="B14" s="137"/>
      <c r="C14" s="138"/>
      <c r="D14" s="123" t="str">
        <f t="shared" si="0"/>
        <v/>
      </c>
      <c r="E14" s="139"/>
      <c r="F14" s="138"/>
      <c r="G14" s="123" t="str">
        <f t="shared" si="1"/>
        <v/>
      </c>
      <c r="H14" s="137"/>
      <c r="I14" s="138"/>
      <c r="J14" s="123" t="str">
        <f t="shared" si="2"/>
        <v/>
      </c>
      <c r="K14" s="127">
        <f t="shared" si="3"/>
        <v>0</v>
      </c>
      <c r="L14" s="19"/>
      <c r="M14" s="19"/>
      <c r="N14" s="19"/>
      <c r="O14" s="19"/>
      <c r="P14" s="19"/>
    </row>
    <row r="15" spans="1:16">
      <c r="A15" s="136"/>
      <c r="B15" s="137"/>
      <c r="C15" s="138"/>
      <c r="D15" s="123" t="str">
        <f t="shared" si="0"/>
        <v/>
      </c>
      <c r="E15" s="139"/>
      <c r="F15" s="138"/>
      <c r="G15" s="123" t="str">
        <f t="shared" si="1"/>
        <v/>
      </c>
      <c r="H15" s="137"/>
      <c r="I15" s="138"/>
      <c r="J15" s="123" t="str">
        <f t="shared" si="2"/>
        <v/>
      </c>
      <c r="K15" s="127">
        <f t="shared" si="3"/>
        <v>0</v>
      </c>
      <c r="L15" s="19"/>
      <c r="M15" s="19"/>
      <c r="N15" s="19"/>
      <c r="O15" s="19"/>
      <c r="P15" s="19"/>
    </row>
    <row r="16" spans="1:16">
      <c r="A16" s="136"/>
      <c r="B16" s="137"/>
      <c r="C16" s="138"/>
      <c r="D16" s="123" t="str">
        <f t="shared" si="0"/>
        <v/>
      </c>
      <c r="E16" s="139"/>
      <c r="F16" s="138"/>
      <c r="G16" s="123" t="str">
        <f t="shared" si="1"/>
        <v/>
      </c>
      <c r="H16" s="137"/>
      <c r="I16" s="138"/>
      <c r="J16" s="123" t="str">
        <f t="shared" si="2"/>
        <v/>
      </c>
      <c r="K16" s="127">
        <f t="shared" si="3"/>
        <v>0</v>
      </c>
      <c r="L16" s="19"/>
      <c r="M16" s="19"/>
      <c r="N16" s="19"/>
      <c r="O16" s="19"/>
      <c r="P16" s="19"/>
    </row>
    <row r="17" spans="1:16">
      <c r="A17" s="136"/>
      <c r="B17" s="137"/>
      <c r="C17" s="138"/>
      <c r="D17" s="123" t="str">
        <f t="shared" si="0"/>
        <v/>
      </c>
      <c r="E17" s="139"/>
      <c r="F17" s="138"/>
      <c r="G17" s="123" t="str">
        <f t="shared" si="1"/>
        <v/>
      </c>
      <c r="H17" s="137"/>
      <c r="I17" s="138"/>
      <c r="J17" s="123" t="str">
        <f t="shared" si="2"/>
        <v/>
      </c>
      <c r="K17" s="127">
        <f t="shared" si="3"/>
        <v>0</v>
      </c>
      <c r="L17" s="19"/>
      <c r="M17" s="19"/>
      <c r="N17" s="19"/>
      <c r="O17" s="19"/>
      <c r="P17" s="19"/>
    </row>
    <row r="18" spans="1:16">
      <c r="A18" s="136"/>
      <c r="B18" s="137"/>
      <c r="C18" s="138"/>
      <c r="D18" s="123" t="str">
        <f t="shared" si="0"/>
        <v/>
      </c>
      <c r="E18" s="139"/>
      <c r="F18" s="138"/>
      <c r="G18" s="123" t="str">
        <f t="shared" si="1"/>
        <v/>
      </c>
      <c r="H18" s="137"/>
      <c r="I18" s="138"/>
      <c r="J18" s="123" t="str">
        <f t="shared" si="2"/>
        <v/>
      </c>
      <c r="K18" s="127">
        <f t="shared" si="3"/>
        <v>0</v>
      </c>
      <c r="L18" s="19"/>
      <c r="M18" s="19"/>
      <c r="N18" s="19"/>
      <c r="O18" s="19"/>
      <c r="P18" s="19"/>
    </row>
    <row r="19" spans="1:16">
      <c r="A19" s="140"/>
      <c r="B19" s="141"/>
      <c r="C19" s="142"/>
      <c r="D19" s="123" t="str">
        <f t="shared" si="0"/>
        <v/>
      </c>
      <c r="E19" s="143"/>
      <c r="F19" s="142"/>
      <c r="G19" s="123" t="str">
        <f t="shared" si="1"/>
        <v/>
      </c>
      <c r="H19" s="141"/>
      <c r="I19" s="142"/>
      <c r="J19" s="123" t="str">
        <f t="shared" si="2"/>
        <v/>
      </c>
      <c r="K19" s="127">
        <f t="shared" si="3"/>
        <v>0</v>
      </c>
      <c r="L19" s="19"/>
      <c r="M19" s="19"/>
      <c r="N19" s="19"/>
      <c r="O19" s="19"/>
      <c r="P19" s="19"/>
    </row>
    <row r="20" spans="1:16">
      <c r="A20" s="144" t="s">
        <v>405</v>
      </c>
      <c r="B20" s="145">
        <f>SUM(D5:D19)</f>
        <v>0</v>
      </c>
      <c r="C20" s="146"/>
      <c r="D20" s="147"/>
      <c r="E20" s="148">
        <f>SUM(G5:G19)</f>
        <v>0</v>
      </c>
      <c r="F20" s="146"/>
      <c r="G20" s="149"/>
      <c r="H20" s="145">
        <f>SUM(J5:J19)</f>
        <v>0</v>
      </c>
      <c r="I20" s="146"/>
      <c r="J20" s="147"/>
      <c r="K20" s="150">
        <f t="shared" si="3"/>
        <v>0</v>
      </c>
      <c r="L20" s="19"/>
      <c r="M20" s="19"/>
      <c r="N20" s="19"/>
      <c r="O20" s="19"/>
      <c r="P20" s="19"/>
    </row>
    <row r="21" spans="1:1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 count="9">
    <mergeCell ref="B20:D20"/>
    <mergeCell ref="E20:G20"/>
    <mergeCell ref="H20:J20"/>
    <mergeCell ref="A1:K1"/>
    <mergeCell ref="A3:A4"/>
    <mergeCell ref="B3:D3"/>
    <mergeCell ref="E3:G3"/>
    <mergeCell ref="H3:J3"/>
    <mergeCell ref="K3:K4"/>
  </mergeCells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AD69-01B6-4AFE-A26C-36199C9AA70A}">
  <dimension ref="A1:K28"/>
  <sheetViews>
    <sheetView workbookViewId="0">
      <selection activeCell="B15" sqref="B15"/>
    </sheetView>
  </sheetViews>
  <sheetFormatPr defaultColWidth="8.19921875" defaultRowHeight="17.399999999999999"/>
  <cols>
    <col min="1" max="1" width="10.69921875" style="2" customWidth="1"/>
    <col min="2" max="2" width="10.3984375" style="3" customWidth="1"/>
    <col min="3" max="3" width="10.296875" style="2" customWidth="1"/>
    <col min="4" max="4" width="24.59765625" style="2" customWidth="1"/>
    <col min="5" max="5" width="12.69921875" style="3" bestFit="1" customWidth="1"/>
    <col min="6" max="6" width="8.19921875" style="2"/>
    <col min="7" max="7" width="21.3984375" style="2" bestFit="1" customWidth="1"/>
    <col min="8" max="8" width="23.5" style="2" bestFit="1" customWidth="1"/>
    <col min="9" max="9" width="21.3984375" style="2" bestFit="1" customWidth="1"/>
    <col min="10" max="11" width="19.19921875" style="2" bestFit="1" customWidth="1"/>
    <col min="12" max="16384" width="8.19921875" style="2"/>
  </cols>
  <sheetData>
    <row r="1" spans="1:11" ht="25.2">
      <c r="A1" s="102" t="s">
        <v>335</v>
      </c>
      <c r="G1" s="1" t="s">
        <v>367</v>
      </c>
      <c r="H1" s="1"/>
      <c r="I1" s="1"/>
      <c r="J1" s="1"/>
      <c r="K1" s="1"/>
    </row>
    <row r="3" spans="1:11">
      <c r="A3" s="103" t="s">
        <v>336</v>
      </c>
      <c r="B3" s="103" t="s">
        <v>337</v>
      </c>
      <c r="C3" s="103" t="s">
        <v>338</v>
      </c>
      <c r="D3" s="103" t="s">
        <v>339</v>
      </c>
      <c r="E3" s="103" t="s">
        <v>340</v>
      </c>
      <c r="G3" s="104" t="s">
        <v>349</v>
      </c>
      <c r="H3" s="104" t="s">
        <v>343</v>
      </c>
      <c r="I3" s="104" t="s">
        <v>356</v>
      </c>
      <c r="J3" s="104" t="s">
        <v>359</v>
      </c>
      <c r="K3" s="104" t="s">
        <v>364</v>
      </c>
    </row>
    <row r="4" spans="1:11">
      <c r="A4" s="12" t="s">
        <v>341</v>
      </c>
      <c r="B4" s="12" t="s">
        <v>342</v>
      </c>
      <c r="C4" s="12" t="s">
        <v>343</v>
      </c>
      <c r="D4" s="5"/>
      <c r="E4" s="12"/>
      <c r="G4" s="5" t="s">
        <v>368</v>
      </c>
      <c r="H4" s="5" t="s">
        <v>369</v>
      </c>
      <c r="I4" s="5" t="s">
        <v>370</v>
      </c>
      <c r="J4" s="5" t="s">
        <v>371</v>
      </c>
      <c r="K4" s="5" t="s">
        <v>372</v>
      </c>
    </row>
    <row r="5" spans="1:11">
      <c r="A5" s="12" t="s">
        <v>344</v>
      </c>
      <c r="B5" s="12" t="s">
        <v>345</v>
      </c>
      <c r="C5" s="12" t="s">
        <v>346</v>
      </c>
      <c r="D5" s="5"/>
      <c r="E5" s="12"/>
      <c r="G5" s="5" t="s">
        <v>373</v>
      </c>
      <c r="H5" s="5" t="s">
        <v>374</v>
      </c>
      <c r="I5" s="5" t="s">
        <v>375</v>
      </c>
      <c r="J5" s="5" t="s">
        <v>372</v>
      </c>
      <c r="K5" s="5" t="s">
        <v>376</v>
      </c>
    </row>
    <row r="6" spans="1:11">
      <c r="A6" s="12" t="s">
        <v>347</v>
      </c>
      <c r="B6" s="12" t="s">
        <v>348</v>
      </c>
      <c r="C6" s="12" t="s">
        <v>349</v>
      </c>
      <c r="D6" s="5"/>
      <c r="E6" s="12"/>
      <c r="G6" s="5" t="s">
        <v>377</v>
      </c>
      <c r="H6" s="5" t="s">
        <v>378</v>
      </c>
      <c r="I6" s="5" t="s">
        <v>376</v>
      </c>
      <c r="J6" s="5" t="s">
        <v>376</v>
      </c>
      <c r="K6" s="5" t="s">
        <v>379</v>
      </c>
    </row>
    <row r="7" spans="1:11">
      <c r="A7" s="12" t="s">
        <v>350</v>
      </c>
      <c r="B7" s="12" t="s">
        <v>351</v>
      </c>
      <c r="C7" s="12" t="s">
        <v>349</v>
      </c>
      <c r="D7" s="5"/>
      <c r="E7" s="12"/>
      <c r="G7" s="5" t="s">
        <v>378</v>
      </c>
      <c r="H7" s="5" t="s">
        <v>380</v>
      </c>
      <c r="I7" s="5" t="s">
        <v>381</v>
      </c>
      <c r="J7" s="5" t="s">
        <v>381</v>
      </c>
      <c r="K7" s="5" t="s">
        <v>382</v>
      </c>
    </row>
    <row r="8" spans="1:11">
      <c r="A8" s="12" t="s">
        <v>352</v>
      </c>
      <c r="B8" s="12" t="s">
        <v>353</v>
      </c>
      <c r="C8" s="12" t="s">
        <v>343</v>
      </c>
      <c r="D8" s="5"/>
      <c r="E8" s="12"/>
      <c r="G8" s="5" t="s">
        <v>369</v>
      </c>
      <c r="H8" s="5" t="s">
        <v>383</v>
      </c>
      <c r="I8" s="5" t="s">
        <v>384</v>
      </c>
      <c r="J8" s="5"/>
      <c r="K8" s="5"/>
    </row>
    <row r="9" spans="1:11">
      <c r="A9" s="12" t="s">
        <v>354</v>
      </c>
      <c r="B9" s="12" t="s">
        <v>355</v>
      </c>
      <c r="C9" s="12" t="s">
        <v>356</v>
      </c>
      <c r="D9" s="5"/>
      <c r="E9" s="12"/>
      <c r="G9" s="5" t="s">
        <v>385</v>
      </c>
      <c r="H9" s="5" t="s">
        <v>386</v>
      </c>
      <c r="I9" s="5" t="s">
        <v>387</v>
      </c>
      <c r="J9" s="5"/>
      <c r="K9" s="5"/>
    </row>
    <row r="10" spans="1:11">
      <c r="A10" s="12" t="s">
        <v>357</v>
      </c>
      <c r="B10" s="12" t="s">
        <v>358</v>
      </c>
      <c r="C10" s="12" t="s">
        <v>359</v>
      </c>
      <c r="D10" s="5"/>
      <c r="E10" s="12"/>
      <c r="G10" s="5" t="s">
        <v>388</v>
      </c>
      <c r="H10" s="5" t="s">
        <v>387</v>
      </c>
      <c r="I10" s="5"/>
      <c r="J10" s="5"/>
      <c r="K10" s="5"/>
    </row>
    <row r="11" spans="1:11">
      <c r="A11" s="12" t="s">
        <v>360</v>
      </c>
      <c r="B11" s="12" t="s">
        <v>361</v>
      </c>
      <c r="C11" s="12" t="s">
        <v>349</v>
      </c>
      <c r="D11" s="5"/>
      <c r="E11" s="12"/>
      <c r="G11" s="5" t="s">
        <v>389</v>
      </c>
      <c r="H11" s="5"/>
      <c r="I11" s="5"/>
      <c r="J11" s="5"/>
      <c r="K11" s="5"/>
    </row>
    <row r="12" spans="1:11">
      <c r="A12" s="12" t="s">
        <v>362</v>
      </c>
      <c r="B12" s="12" t="s">
        <v>363</v>
      </c>
      <c r="C12" s="12" t="s">
        <v>364</v>
      </c>
      <c r="D12" s="5"/>
      <c r="E12" s="12"/>
    </row>
    <row r="13" spans="1:11">
      <c r="A13" s="12" t="s">
        <v>365</v>
      </c>
      <c r="B13" s="12" t="s">
        <v>366</v>
      </c>
      <c r="C13" s="12" t="s">
        <v>349</v>
      </c>
      <c r="D13" s="5"/>
      <c r="E13" s="12"/>
    </row>
    <row r="14" spans="1:11">
      <c r="A14" s="12"/>
      <c r="B14" s="12"/>
      <c r="C14" s="12"/>
      <c r="D14" s="5"/>
      <c r="E14" s="12"/>
    </row>
    <row r="15" spans="1:11">
      <c r="A15" s="12"/>
      <c r="B15" s="12"/>
      <c r="C15" s="12"/>
      <c r="D15" s="5"/>
      <c r="E15" s="12"/>
    </row>
    <row r="16" spans="1:11">
      <c r="A16" s="12"/>
      <c r="B16" s="12"/>
      <c r="C16" s="12"/>
      <c r="D16" s="5"/>
      <c r="E16" s="12"/>
    </row>
    <row r="17" spans="1:5">
      <c r="A17" s="12"/>
      <c r="B17" s="12"/>
      <c r="C17" s="12"/>
      <c r="D17" s="5"/>
      <c r="E17" s="12"/>
    </row>
    <row r="18" spans="1:5">
      <c r="A18" s="12"/>
      <c r="B18" s="12"/>
      <c r="C18" s="12"/>
      <c r="D18" s="5"/>
      <c r="E18" s="12"/>
    </row>
    <row r="19" spans="1:5">
      <c r="A19" s="12"/>
      <c r="B19" s="12"/>
      <c r="C19" s="12"/>
      <c r="D19" s="5"/>
      <c r="E19" s="12"/>
    </row>
    <row r="20" spans="1:5">
      <c r="A20" s="12"/>
      <c r="B20" s="12"/>
      <c r="C20" s="12"/>
      <c r="D20" s="5"/>
      <c r="E20" s="12"/>
    </row>
    <row r="21" spans="1:5">
      <c r="A21" s="12"/>
      <c r="B21" s="12"/>
      <c r="C21" s="12"/>
      <c r="D21" s="5"/>
      <c r="E21" s="12"/>
    </row>
    <row r="22" spans="1:5">
      <c r="A22" s="12"/>
      <c r="B22" s="12"/>
      <c r="C22" s="12"/>
      <c r="D22" s="5"/>
      <c r="E22" s="12"/>
    </row>
    <row r="23" spans="1:5">
      <c r="A23" s="12"/>
      <c r="B23" s="12"/>
      <c r="C23" s="12"/>
      <c r="D23" s="5"/>
      <c r="E23" s="12"/>
    </row>
    <row r="24" spans="1:5">
      <c r="A24" s="5"/>
      <c r="B24" s="12"/>
      <c r="C24" s="5"/>
      <c r="D24" s="5"/>
      <c r="E24" s="12"/>
    </row>
    <row r="25" spans="1:5">
      <c r="A25" s="5"/>
      <c r="B25" s="12"/>
      <c r="C25" s="5"/>
      <c r="D25" s="5"/>
      <c r="E25" s="12"/>
    </row>
    <row r="26" spans="1:5">
      <c r="A26" s="5"/>
      <c r="B26" s="12"/>
      <c r="C26" s="5"/>
      <c r="D26" s="5"/>
      <c r="E26" s="12"/>
    </row>
    <row r="27" spans="1:5">
      <c r="A27" s="5"/>
      <c r="B27" s="12"/>
      <c r="C27" s="5"/>
      <c r="D27" s="5"/>
      <c r="E27" s="12"/>
    </row>
    <row r="28" spans="1:5">
      <c r="A28" s="5"/>
      <c r="B28" s="12"/>
      <c r="C28" s="5"/>
      <c r="D28" s="5"/>
      <c r="E28" s="12"/>
    </row>
  </sheetData>
  <mergeCells count="1">
    <mergeCell ref="G1:K1"/>
  </mergeCells>
  <phoneticPr fontId="4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7EF8-BA57-4A4D-ABE9-0A03130B0EE6}">
  <dimension ref="A9:H17"/>
  <sheetViews>
    <sheetView showGridLines="0" workbookViewId="0">
      <selection activeCell="F12" sqref="F12"/>
    </sheetView>
  </sheetViews>
  <sheetFormatPr defaultRowHeight="14.4"/>
  <cols>
    <col min="1" max="1" width="8.796875" style="347"/>
    <col min="2" max="2" width="12" style="347" customWidth="1"/>
    <col min="3" max="8" width="12.296875" style="347" customWidth="1"/>
    <col min="9" max="257" width="8.796875" style="347"/>
    <col min="258" max="258" width="12" style="347" customWidth="1"/>
    <col min="259" max="513" width="8.796875" style="347"/>
    <col min="514" max="514" width="12" style="347" customWidth="1"/>
    <col min="515" max="769" width="8.796875" style="347"/>
    <col min="770" max="770" width="12" style="347" customWidth="1"/>
    <col min="771" max="1025" width="8.796875" style="347"/>
    <col min="1026" max="1026" width="12" style="347" customWidth="1"/>
    <col min="1027" max="1281" width="8.796875" style="347"/>
    <col min="1282" max="1282" width="12" style="347" customWidth="1"/>
    <col min="1283" max="1537" width="8.796875" style="347"/>
    <col min="1538" max="1538" width="12" style="347" customWidth="1"/>
    <col min="1539" max="1793" width="8.796875" style="347"/>
    <col min="1794" max="1794" width="12" style="347" customWidth="1"/>
    <col min="1795" max="2049" width="8.796875" style="347"/>
    <col min="2050" max="2050" width="12" style="347" customWidth="1"/>
    <col min="2051" max="2305" width="8.796875" style="347"/>
    <col min="2306" max="2306" width="12" style="347" customWidth="1"/>
    <col min="2307" max="2561" width="8.796875" style="347"/>
    <col min="2562" max="2562" width="12" style="347" customWidth="1"/>
    <col min="2563" max="2817" width="8.796875" style="347"/>
    <col min="2818" max="2818" width="12" style="347" customWidth="1"/>
    <col min="2819" max="3073" width="8.796875" style="347"/>
    <col min="3074" max="3074" width="12" style="347" customWidth="1"/>
    <col min="3075" max="3329" width="8.796875" style="347"/>
    <col min="3330" max="3330" width="12" style="347" customWidth="1"/>
    <col min="3331" max="3585" width="8.796875" style="347"/>
    <col min="3586" max="3586" width="12" style="347" customWidth="1"/>
    <col min="3587" max="3841" width="8.796875" style="347"/>
    <col min="3842" max="3842" width="12" style="347" customWidth="1"/>
    <col min="3843" max="4097" width="8.796875" style="347"/>
    <col min="4098" max="4098" width="12" style="347" customWidth="1"/>
    <col min="4099" max="4353" width="8.796875" style="347"/>
    <col min="4354" max="4354" width="12" style="347" customWidth="1"/>
    <col min="4355" max="4609" width="8.796875" style="347"/>
    <col min="4610" max="4610" width="12" style="347" customWidth="1"/>
    <col min="4611" max="4865" width="8.796875" style="347"/>
    <col min="4866" max="4866" width="12" style="347" customWidth="1"/>
    <col min="4867" max="5121" width="8.796875" style="347"/>
    <col min="5122" max="5122" width="12" style="347" customWidth="1"/>
    <col min="5123" max="5377" width="8.796875" style="347"/>
    <col min="5378" max="5378" width="12" style="347" customWidth="1"/>
    <col min="5379" max="5633" width="8.796875" style="347"/>
    <col min="5634" max="5634" width="12" style="347" customWidth="1"/>
    <col min="5635" max="5889" width="8.796875" style="347"/>
    <col min="5890" max="5890" width="12" style="347" customWidth="1"/>
    <col min="5891" max="6145" width="8.796875" style="347"/>
    <col min="6146" max="6146" width="12" style="347" customWidth="1"/>
    <col min="6147" max="6401" width="8.796875" style="347"/>
    <col min="6402" max="6402" width="12" style="347" customWidth="1"/>
    <col min="6403" max="6657" width="8.796875" style="347"/>
    <col min="6658" max="6658" width="12" style="347" customWidth="1"/>
    <col min="6659" max="6913" width="8.796875" style="347"/>
    <col min="6914" max="6914" width="12" style="347" customWidth="1"/>
    <col min="6915" max="7169" width="8.796875" style="347"/>
    <col min="7170" max="7170" width="12" style="347" customWidth="1"/>
    <col min="7171" max="7425" width="8.796875" style="347"/>
    <col min="7426" max="7426" width="12" style="347" customWidth="1"/>
    <col min="7427" max="7681" width="8.796875" style="347"/>
    <col min="7682" max="7682" width="12" style="347" customWidth="1"/>
    <col min="7683" max="7937" width="8.796875" style="347"/>
    <col min="7938" max="7938" width="12" style="347" customWidth="1"/>
    <col min="7939" max="8193" width="8.796875" style="347"/>
    <col min="8194" max="8194" width="12" style="347" customWidth="1"/>
    <col min="8195" max="8449" width="8.796875" style="347"/>
    <col min="8450" max="8450" width="12" style="347" customWidth="1"/>
    <col min="8451" max="8705" width="8.796875" style="347"/>
    <col min="8706" max="8706" width="12" style="347" customWidth="1"/>
    <col min="8707" max="8961" width="8.796875" style="347"/>
    <col min="8962" max="8962" width="12" style="347" customWidth="1"/>
    <col min="8963" max="9217" width="8.796875" style="347"/>
    <col min="9218" max="9218" width="12" style="347" customWidth="1"/>
    <col min="9219" max="9473" width="8.796875" style="347"/>
    <col min="9474" max="9474" width="12" style="347" customWidth="1"/>
    <col min="9475" max="9729" width="8.796875" style="347"/>
    <col min="9730" max="9730" width="12" style="347" customWidth="1"/>
    <col min="9731" max="9985" width="8.796875" style="347"/>
    <col min="9986" max="9986" width="12" style="347" customWidth="1"/>
    <col min="9987" max="10241" width="8.796875" style="347"/>
    <col min="10242" max="10242" width="12" style="347" customWidth="1"/>
    <col min="10243" max="10497" width="8.796875" style="347"/>
    <col min="10498" max="10498" width="12" style="347" customWidth="1"/>
    <col min="10499" max="10753" width="8.796875" style="347"/>
    <col min="10754" max="10754" width="12" style="347" customWidth="1"/>
    <col min="10755" max="11009" width="8.796875" style="347"/>
    <col min="11010" max="11010" width="12" style="347" customWidth="1"/>
    <col min="11011" max="11265" width="8.796875" style="347"/>
    <col min="11266" max="11266" width="12" style="347" customWidth="1"/>
    <col min="11267" max="11521" width="8.796875" style="347"/>
    <col min="11522" max="11522" width="12" style="347" customWidth="1"/>
    <col min="11523" max="11777" width="8.796875" style="347"/>
    <col min="11778" max="11778" width="12" style="347" customWidth="1"/>
    <col min="11779" max="12033" width="8.796875" style="347"/>
    <col min="12034" max="12034" width="12" style="347" customWidth="1"/>
    <col min="12035" max="12289" width="8.796875" style="347"/>
    <col min="12290" max="12290" width="12" style="347" customWidth="1"/>
    <col min="12291" max="12545" width="8.796875" style="347"/>
    <col min="12546" max="12546" width="12" style="347" customWidth="1"/>
    <col min="12547" max="12801" width="8.796875" style="347"/>
    <col min="12802" max="12802" width="12" style="347" customWidth="1"/>
    <col min="12803" max="13057" width="8.796875" style="347"/>
    <col min="13058" max="13058" width="12" style="347" customWidth="1"/>
    <col min="13059" max="13313" width="8.796875" style="347"/>
    <col min="13314" max="13314" width="12" style="347" customWidth="1"/>
    <col min="13315" max="13569" width="8.796875" style="347"/>
    <col min="13570" max="13570" width="12" style="347" customWidth="1"/>
    <col min="13571" max="13825" width="8.796875" style="347"/>
    <col min="13826" max="13826" width="12" style="347" customWidth="1"/>
    <col min="13827" max="14081" width="8.796875" style="347"/>
    <col min="14082" max="14082" width="12" style="347" customWidth="1"/>
    <col min="14083" max="14337" width="8.796875" style="347"/>
    <col min="14338" max="14338" width="12" style="347" customWidth="1"/>
    <col min="14339" max="14593" width="8.796875" style="347"/>
    <col min="14594" max="14594" width="12" style="347" customWidth="1"/>
    <col min="14595" max="14849" width="8.796875" style="347"/>
    <col min="14850" max="14850" width="12" style="347" customWidth="1"/>
    <col min="14851" max="15105" width="8.796875" style="347"/>
    <col min="15106" max="15106" width="12" style="347" customWidth="1"/>
    <col min="15107" max="15361" width="8.796875" style="347"/>
    <col min="15362" max="15362" width="12" style="347" customWidth="1"/>
    <col min="15363" max="15617" width="8.796875" style="347"/>
    <col min="15618" max="15618" width="12" style="347" customWidth="1"/>
    <col min="15619" max="15873" width="8.796875" style="347"/>
    <col min="15874" max="15874" width="12" style="347" customWidth="1"/>
    <col min="15875" max="16129" width="8.796875" style="347"/>
    <col min="16130" max="16130" width="12" style="347" customWidth="1"/>
    <col min="16131" max="16384" width="8.796875" style="347"/>
  </cols>
  <sheetData>
    <row r="9" spans="1:8" ht="35.4" thickBot="1">
      <c r="A9" s="348" t="s">
        <v>3389</v>
      </c>
      <c r="B9" s="349" t="s">
        <v>3390</v>
      </c>
      <c r="C9" s="350">
        <v>0.22</v>
      </c>
      <c r="D9" s="350">
        <v>0.34</v>
      </c>
      <c r="E9" s="350">
        <v>0.48</v>
      </c>
      <c r="F9" s="350">
        <v>0.55000000000000004</v>
      </c>
      <c r="G9" s="350">
        <v>0.62</v>
      </c>
      <c r="H9" s="350">
        <v>0.73</v>
      </c>
    </row>
    <row r="10" spans="1:8" ht="25.2" customHeight="1" thickTop="1">
      <c r="A10" s="351" t="s">
        <v>3391</v>
      </c>
      <c r="B10" s="352">
        <v>7200</v>
      </c>
      <c r="C10" s="353"/>
      <c r="D10" s="353"/>
      <c r="E10" s="353"/>
      <c r="F10" s="353"/>
      <c r="G10" s="353"/>
      <c r="H10" s="353"/>
    </row>
    <row r="11" spans="1:8" ht="25.2" customHeight="1">
      <c r="A11" s="354" t="s">
        <v>3392</v>
      </c>
      <c r="B11" s="355">
        <v>8800</v>
      </c>
      <c r="C11" s="356"/>
      <c r="D11" s="356"/>
      <c r="E11" s="356"/>
      <c r="F11" s="356"/>
      <c r="G11" s="356"/>
      <c r="H11" s="356"/>
    </row>
    <row r="12" spans="1:8" ht="25.2" customHeight="1">
      <c r="A12" s="354" t="s">
        <v>3393</v>
      </c>
      <c r="B12" s="355">
        <v>11700</v>
      </c>
      <c r="C12" s="356"/>
      <c r="D12" s="356"/>
      <c r="E12" s="356"/>
      <c r="F12" s="356"/>
      <c r="G12" s="356"/>
      <c r="H12" s="356"/>
    </row>
    <row r="13" spans="1:8" ht="25.2" customHeight="1">
      <c r="A13" s="354" t="s">
        <v>3394</v>
      </c>
      <c r="B13" s="355">
        <v>6500</v>
      </c>
      <c r="C13" s="356"/>
      <c r="D13" s="356"/>
      <c r="E13" s="356"/>
      <c r="F13" s="356"/>
      <c r="G13" s="356"/>
      <c r="H13" s="356"/>
    </row>
    <row r="14" spans="1:8" ht="25.2" customHeight="1">
      <c r="A14" s="354" t="s">
        <v>3395</v>
      </c>
      <c r="B14" s="355">
        <v>14800</v>
      </c>
      <c r="C14" s="356"/>
      <c r="D14" s="356"/>
      <c r="E14" s="356"/>
      <c r="F14" s="356"/>
      <c r="G14" s="356"/>
      <c r="H14" s="356"/>
    </row>
    <row r="15" spans="1:8" ht="25.2" customHeight="1">
      <c r="A15" s="354" t="s">
        <v>3396</v>
      </c>
      <c r="B15" s="355">
        <v>18000</v>
      </c>
      <c r="C15" s="356"/>
      <c r="D15" s="356"/>
      <c r="E15" s="356"/>
      <c r="F15" s="356"/>
      <c r="G15" s="356"/>
      <c r="H15" s="356"/>
    </row>
    <row r="16" spans="1:8" ht="25.2" customHeight="1">
      <c r="A16" s="354" t="s">
        <v>3397</v>
      </c>
      <c r="B16" s="355">
        <v>21000</v>
      </c>
      <c r="C16" s="356"/>
      <c r="D16" s="356"/>
      <c r="E16" s="356"/>
      <c r="F16" s="356"/>
      <c r="G16" s="356"/>
      <c r="H16" s="356"/>
    </row>
    <row r="17" spans="1:8" ht="25.2" customHeight="1">
      <c r="A17" s="354" t="s">
        <v>3398</v>
      </c>
      <c r="B17" s="355">
        <v>28000</v>
      </c>
      <c r="C17" s="356"/>
      <c r="D17" s="356"/>
      <c r="E17" s="356"/>
      <c r="F17" s="356"/>
      <c r="G17" s="356"/>
      <c r="H17" s="356"/>
    </row>
  </sheetData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5053-6EF3-4509-A336-DA80243C9E1A}">
  <dimension ref="A7:U26"/>
  <sheetViews>
    <sheetView showGridLines="0" workbookViewId="0">
      <selection activeCell="F23" sqref="F23"/>
    </sheetView>
  </sheetViews>
  <sheetFormatPr defaultRowHeight="17.399999999999999"/>
  <cols>
    <col min="1" max="2" width="8.796875" style="357"/>
    <col min="3" max="3" width="9.69921875" style="357" customWidth="1"/>
    <col min="4" max="7" width="9.19921875" style="357" bestFit="1" customWidth="1"/>
    <col min="8" max="8" width="4.796875" style="357" customWidth="1"/>
    <col min="9" max="9" width="11.3984375" style="357" customWidth="1"/>
    <col min="10" max="10" width="11.5" style="357" customWidth="1"/>
    <col min="11" max="16" width="9.09765625" style="357" bestFit="1" customWidth="1"/>
    <col min="17" max="17" width="9.3984375" style="357" bestFit="1" customWidth="1"/>
    <col min="18" max="16384" width="8.796875" style="357"/>
  </cols>
  <sheetData>
    <row r="7" spans="1:21" ht="19.2">
      <c r="A7" s="371" t="s">
        <v>3455</v>
      </c>
      <c r="B7" s="372"/>
      <c r="C7" s="372"/>
      <c r="D7" s="372"/>
      <c r="E7" s="372"/>
      <c r="F7" s="372"/>
      <c r="G7" s="373"/>
      <c r="H7"/>
      <c r="I7" s="374" t="s">
        <v>3456</v>
      </c>
      <c r="J7" s="374"/>
      <c r="K7" s="374"/>
      <c r="L7" s="374"/>
      <c r="M7" s="374"/>
      <c r="N7" s="374"/>
      <c r="O7" s="374"/>
      <c r="P7" s="374"/>
      <c r="Q7" s="374"/>
      <c r="R7" s="374"/>
      <c r="S7" s="374"/>
      <c r="T7" s="374"/>
      <c r="U7" s="375"/>
    </row>
    <row r="9" spans="1:21">
      <c r="A9" s="376" t="s">
        <v>338</v>
      </c>
      <c r="B9" s="376" t="s">
        <v>3457</v>
      </c>
      <c r="C9" s="376" t="s">
        <v>3458</v>
      </c>
      <c r="D9" s="376" t="s">
        <v>3459</v>
      </c>
      <c r="E9" s="376" t="s">
        <v>3460</v>
      </c>
      <c r="F9" s="376" t="s">
        <v>3461</v>
      </c>
      <c r="G9" s="376" t="s">
        <v>71</v>
      </c>
      <c r="I9" s="377" t="s">
        <v>3462</v>
      </c>
      <c r="J9" s="378" t="s">
        <v>3463</v>
      </c>
      <c r="K9" s="379" t="s">
        <v>3464</v>
      </c>
      <c r="L9" s="379" t="s">
        <v>3465</v>
      </c>
      <c r="M9" s="379" t="s">
        <v>3466</v>
      </c>
      <c r="N9" s="379" t="s">
        <v>3467</v>
      </c>
      <c r="O9" s="379" t="s">
        <v>3468</v>
      </c>
      <c r="P9" s="379" t="s">
        <v>3469</v>
      </c>
      <c r="Q9" s="379" t="s">
        <v>3470</v>
      </c>
      <c r="R9" s="379" t="s">
        <v>3471</v>
      </c>
      <c r="S9" s="379" t="s">
        <v>3472</v>
      </c>
      <c r="T9" s="379" t="s">
        <v>3473</v>
      </c>
    </row>
    <row r="10" spans="1:21">
      <c r="A10" s="380" t="s">
        <v>343</v>
      </c>
      <c r="B10" s="380" t="s">
        <v>3468</v>
      </c>
      <c r="C10" s="381">
        <v>50000</v>
      </c>
      <c r="D10" s="381">
        <v>15000</v>
      </c>
      <c r="E10" s="381">
        <v>0</v>
      </c>
      <c r="F10" s="382"/>
      <c r="G10" s="381">
        <f t="shared" ref="G10:G18" si="0">SUM(C10:E10)</f>
        <v>65000</v>
      </c>
      <c r="I10" s="377" t="s">
        <v>3474</v>
      </c>
      <c r="J10" s="383">
        <v>20000</v>
      </c>
      <c r="K10" s="383">
        <v>50000</v>
      </c>
      <c r="L10" s="383">
        <v>70000</v>
      </c>
      <c r="M10" s="383">
        <v>70000</v>
      </c>
      <c r="N10" s="383">
        <v>80000</v>
      </c>
      <c r="O10" s="383">
        <v>90000</v>
      </c>
      <c r="P10" s="383">
        <v>100000</v>
      </c>
      <c r="Q10" s="383">
        <v>50000</v>
      </c>
      <c r="R10" s="383">
        <v>70000</v>
      </c>
      <c r="S10" s="383">
        <v>70000</v>
      </c>
      <c r="T10" s="383">
        <v>60000</v>
      </c>
    </row>
    <row r="11" spans="1:21">
      <c r="A11" s="380" t="s">
        <v>343</v>
      </c>
      <c r="B11" s="380" t="s">
        <v>3468</v>
      </c>
      <c r="C11" s="381">
        <v>50000</v>
      </c>
      <c r="D11" s="381">
        <v>15000</v>
      </c>
      <c r="E11" s="381">
        <v>0</v>
      </c>
      <c r="F11" s="382"/>
      <c r="G11" s="381">
        <f t="shared" si="0"/>
        <v>65000</v>
      </c>
      <c r="I11" s="377" t="s">
        <v>3475</v>
      </c>
      <c r="J11" s="383">
        <v>20000</v>
      </c>
      <c r="K11" s="383">
        <v>40000</v>
      </c>
      <c r="L11" s="383">
        <v>50000</v>
      </c>
      <c r="M11" s="383">
        <v>50000</v>
      </c>
      <c r="N11" s="383">
        <v>60000</v>
      </c>
      <c r="O11" s="383">
        <v>60000</v>
      </c>
      <c r="P11" s="383">
        <v>80000</v>
      </c>
      <c r="Q11" s="383">
        <v>40000</v>
      </c>
      <c r="R11" s="383">
        <v>50000</v>
      </c>
      <c r="S11" s="383">
        <v>50000</v>
      </c>
      <c r="T11" s="383">
        <v>40000</v>
      </c>
    </row>
    <row r="12" spans="1:21">
      <c r="A12" s="380" t="s">
        <v>349</v>
      </c>
      <c r="B12" s="380" t="s">
        <v>3468</v>
      </c>
      <c r="C12" s="381">
        <v>50000</v>
      </c>
      <c r="D12" s="381">
        <v>15000</v>
      </c>
      <c r="E12" s="381">
        <v>0</v>
      </c>
      <c r="F12" s="382"/>
      <c r="G12" s="381">
        <f t="shared" si="0"/>
        <v>65000</v>
      </c>
      <c r="I12" s="377" t="s">
        <v>3476</v>
      </c>
      <c r="J12" s="383">
        <v>20000</v>
      </c>
      <c r="K12" s="383">
        <v>40000</v>
      </c>
      <c r="L12" s="383">
        <v>50000</v>
      </c>
      <c r="M12" s="383">
        <v>50000</v>
      </c>
      <c r="N12" s="383">
        <v>60000</v>
      </c>
      <c r="O12" s="383">
        <v>60000</v>
      </c>
      <c r="P12" s="383">
        <v>80000</v>
      </c>
      <c r="Q12" s="383">
        <v>40000</v>
      </c>
      <c r="R12" s="383">
        <v>50000</v>
      </c>
      <c r="S12" s="383">
        <v>50000</v>
      </c>
      <c r="T12" s="383">
        <v>40000</v>
      </c>
    </row>
    <row r="13" spans="1:21">
      <c r="A13" s="380" t="s">
        <v>349</v>
      </c>
      <c r="B13" s="380" t="s">
        <v>3465</v>
      </c>
      <c r="C13" s="381">
        <v>50000</v>
      </c>
      <c r="D13" s="381">
        <v>15000</v>
      </c>
      <c r="E13" s="381">
        <v>0</v>
      </c>
      <c r="F13" s="382"/>
      <c r="G13" s="381">
        <f t="shared" si="0"/>
        <v>65000</v>
      </c>
      <c r="I13" s="377" t="s">
        <v>3477</v>
      </c>
      <c r="J13" s="383">
        <v>20000</v>
      </c>
      <c r="K13" s="383">
        <v>35000</v>
      </c>
      <c r="L13" s="383">
        <v>40000</v>
      </c>
      <c r="M13" s="383">
        <v>40000</v>
      </c>
      <c r="N13" s="383">
        <v>55000</v>
      </c>
      <c r="O13" s="383">
        <v>55000</v>
      </c>
      <c r="P13" s="383">
        <v>70000</v>
      </c>
      <c r="Q13" s="383">
        <v>35000</v>
      </c>
      <c r="R13" s="383">
        <v>40000</v>
      </c>
      <c r="S13" s="383">
        <v>40000</v>
      </c>
      <c r="T13" s="383">
        <v>35000</v>
      </c>
    </row>
    <row r="14" spans="1:21">
      <c r="A14" s="380" t="s">
        <v>343</v>
      </c>
      <c r="B14" s="380" t="s">
        <v>3465</v>
      </c>
      <c r="C14" s="381">
        <v>45000</v>
      </c>
      <c r="D14" s="381">
        <v>15000</v>
      </c>
      <c r="E14" s="381">
        <v>0</v>
      </c>
      <c r="F14" s="382"/>
      <c r="G14" s="381">
        <f t="shared" si="0"/>
        <v>60000</v>
      </c>
      <c r="I14" s="377" t="s">
        <v>364</v>
      </c>
      <c r="J14" s="383">
        <v>10000</v>
      </c>
      <c r="K14" s="383">
        <v>30000</v>
      </c>
      <c r="L14" s="383">
        <v>35000</v>
      </c>
      <c r="M14" s="383">
        <v>35000</v>
      </c>
      <c r="N14" s="383">
        <v>45000</v>
      </c>
      <c r="O14" s="383">
        <v>45000</v>
      </c>
      <c r="P14" s="383">
        <v>50000</v>
      </c>
      <c r="Q14" s="383">
        <v>30000</v>
      </c>
      <c r="R14" s="383">
        <v>35000</v>
      </c>
      <c r="S14" s="383">
        <v>35000</v>
      </c>
      <c r="T14" s="383">
        <v>30000</v>
      </c>
    </row>
    <row r="15" spans="1:21">
      <c r="A15" s="380" t="s">
        <v>343</v>
      </c>
      <c r="B15" s="380" t="s">
        <v>3465</v>
      </c>
      <c r="C15" s="381">
        <v>45000</v>
      </c>
      <c r="D15" s="381">
        <v>15000</v>
      </c>
      <c r="E15" s="381">
        <v>0</v>
      </c>
      <c r="F15" s="382"/>
      <c r="G15" s="381">
        <f t="shared" si="0"/>
        <v>60000</v>
      </c>
      <c r="I15" s="377" t="s">
        <v>359</v>
      </c>
      <c r="J15" s="383">
        <v>10000</v>
      </c>
      <c r="K15" s="383">
        <v>25000</v>
      </c>
      <c r="L15" s="383">
        <v>30000</v>
      </c>
      <c r="M15" s="383">
        <v>30000</v>
      </c>
      <c r="N15" s="383">
        <v>35000</v>
      </c>
      <c r="O15" s="383">
        <v>35000</v>
      </c>
      <c r="P15" s="383">
        <v>50000</v>
      </c>
      <c r="Q15" s="383">
        <v>25000</v>
      </c>
      <c r="R15" s="383">
        <v>30000</v>
      </c>
      <c r="S15" s="383">
        <v>30000</v>
      </c>
      <c r="T15" s="383">
        <v>25000</v>
      </c>
    </row>
    <row r="16" spans="1:21">
      <c r="A16" s="380" t="s">
        <v>349</v>
      </c>
      <c r="B16" s="380" t="s">
        <v>3465</v>
      </c>
      <c r="C16" s="381">
        <v>45000</v>
      </c>
      <c r="D16" s="381">
        <v>15000</v>
      </c>
      <c r="E16" s="381">
        <v>0</v>
      </c>
      <c r="F16" s="382"/>
      <c r="G16" s="381">
        <f t="shared" si="0"/>
        <v>60000</v>
      </c>
      <c r="I16" s="377" t="s">
        <v>356</v>
      </c>
      <c r="J16" s="383">
        <v>10000</v>
      </c>
      <c r="K16" s="383">
        <v>25000</v>
      </c>
      <c r="L16" s="383">
        <v>30000</v>
      </c>
      <c r="M16" s="383">
        <v>30000</v>
      </c>
      <c r="N16" s="383">
        <v>35000</v>
      </c>
      <c r="O16" s="383">
        <v>35000</v>
      </c>
      <c r="P16" s="383">
        <v>50000</v>
      </c>
      <c r="Q16" s="383">
        <v>25000</v>
      </c>
      <c r="R16" s="383">
        <v>30000</v>
      </c>
      <c r="S16" s="383">
        <v>30000</v>
      </c>
      <c r="T16" s="383">
        <v>25000</v>
      </c>
    </row>
    <row r="17" spans="1:21">
      <c r="A17" s="380" t="s">
        <v>343</v>
      </c>
      <c r="B17" s="380" t="s">
        <v>3468</v>
      </c>
      <c r="C17" s="381">
        <v>45000</v>
      </c>
      <c r="D17" s="381">
        <v>15000</v>
      </c>
      <c r="E17" s="381">
        <v>0</v>
      </c>
      <c r="F17" s="382"/>
      <c r="G17" s="381">
        <f t="shared" si="0"/>
        <v>60000</v>
      </c>
      <c r="I17" s="377" t="s">
        <v>343</v>
      </c>
      <c r="J17" s="383">
        <v>5000</v>
      </c>
      <c r="K17" s="383">
        <v>15000</v>
      </c>
      <c r="L17" s="383">
        <v>20000</v>
      </c>
      <c r="M17" s="383">
        <v>20000</v>
      </c>
      <c r="N17" s="383">
        <v>30000</v>
      </c>
      <c r="O17" s="383">
        <v>30000</v>
      </c>
      <c r="P17" s="383">
        <v>40000</v>
      </c>
      <c r="Q17" s="383">
        <v>15000</v>
      </c>
      <c r="R17" s="383">
        <v>20000</v>
      </c>
      <c r="S17" s="383">
        <v>20000</v>
      </c>
      <c r="T17" s="383">
        <v>20000</v>
      </c>
    </row>
    <row r="18" spans="1:21">
      <c r="A18" s="380"/>
      <c r="B18" s="380"/>
      <c r="C18" s="381"/>
      <c r="D18" s="381"/>
      <c r="E18" s="381"/>
      <c r="F18" s="382"/>
      <c r="G18" s="381">
        <f t="shared" si="0"/>
        <v>0</v>
      </c>
      <c r="I18" s="377" t="s">
        <v>3478</v>
      </c>
      <c r="J18" s="383">
        <v>5000</v>
      </c>
      <c r="K18" s="383">
        <v>10000</v>
      </c>
      <c r="L18" s="383">
        <v>10000</v>
      </c>
      <c r="M18" s="383">
        <v>10000</v>
      </c>
      <c r="N18" s="383">
        <v>20000</v>
      </c>
      <c r="O18" s="383">
        <v>20000</v>
      </c>
      <c r="P18" s="383">
        <v>40000</v>
      </c>
      <c r="Q18" s="383">
        <v>10000</v>
      </c>
      <c r="R18" s="383">
        <v>10000</v>
      </c>
      <c r="S18" s="383">
        <v>10000</v>
      </c>
      <c r="T18" s="383">
        <v>10000</v>
      </c>
    </row>
    <row r="19" spans="1:21">
      <c r="A19" s="384" t="s">
        <v>71</v>
      </c>
      <c r="B19" s="385"/>
      <c r="C19" s="381">
        <f>SUM(C10:C18)</f>
        <v>380000</v>
      </c>
      <c r="D19" s="381">
        <f>SUM(D10:D18)</f>
        <v>120000</v>
      </c>
      <c r="E19" s="381">
        <f>SUM(E10:E18)</f>
        <v>0</v>
      </c>
      <c r="F19" s="381">
        <f>SUM(F10:F18)</f>
        <v>0</v>
      </c>
      <c r="G19" s="381">
        <f>SUM(G10:G18)</f>
        <v>500000</v>
      </c>
      <c r="I19" s="377" t="s">
        <v>349</v>
      </c>
      <c r="J19" s="383">
        <v>5000</v>
      </c>
      <c r="K19" s="383">
        <v>10000</v>
      </c>
      <c r="L19" s="383">
        <v>10000</v>
      </c>
      <c r="M19" s="383">
        <v>10000</v>
      </c>
      <c r="N19" s="383">
        <v>20000</v>
      </c>
      <c r="O19" s="383">
        <v>20000</v>
      </c>
      <c r="P19" s="383">
        <v>40000</v>
      </c>
      <c r="Q19" s="383">
        <v>10000</v>
      </c>
      <c r="R19" s="383">
        <v>10000</v>
      </c>
      <c r="S19" s="383">
        <v>10000</v>
      </c>
      <c r="T19" s="383">
        <v>10000</v>
      </c>
    </row>
    <row r="22" spans="1:21"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J24"/>
      <c r="K24"/>
      <c r="L24"/>
      <c r="M24"/>
      <c r="N24"/>
      <c r="O24"/>
      <c r="P24"/>
      <c r="Q24"/>
      <c r="R24"/>
      <c r="S24"/>
      <c r="T24"/>
      <c r="U24"/>
    </row>
    <row r="25" spans="1:21">
      <c r="J25"/>
      <c r="K25"/>
      <c r="L25"/>
      <c r="M25"/>
      <c r="N25"/>
      <c r="O25"/>
      <c r="P25"/>
      <c r="Q25"/>
      <c r="R25"/>
      <c r="S25"/>
      <c r="T25"/>
      <c r="U25"/>
    </row>
    <row r="26" spans="1:21">
      <c r="J26"/>
      <c r="K26"/>
      <c r="L26"/>
      <c r="M26"/>
      <c r="N26"/>
      <c r="O26"/>
      <c r="P26"/>
      <c r="Q26"/>
      <c r="R26"/>
      <c r="S26"/>
      <c r="T26"/>
      <c r="U26"/>
    </row>
  </sheetData>
  <mergeCells count="3">
    <mergeCell ref="A7:G7"/>
    <mergeCell ref="I7:T7"/>
    <mergeCell ref="A19:B19"/>
  </mergeCells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2BC3-BCC0-4152-977B-4E0C8E332199}">
  <dimension ref="A1:I14"/>
  <sheetViews>
    <sheetView workbookViewId="0">
      <selection activeCell="G19" sqref="G19"/>
    </sheetView>
  </sheetViews>
  <sheetFormatPr defaultRowHeight="17.399999999999999"/>
  <sheetData>
    <row r="1" spans="1:9">
      <c r="A1" s="402" t="s">
        <v>3504</v>
      </c>
      <c r="B1" s="403"/>
      <c r="C1" s="403"/>
      <c r="D1" s="403"/>
      <c r="E1" s="403"/>
      <c r="F1" s="404"/>
      <c r="G1" s="404"/>
      <c r="H1" s="403"/>
      <c r="I1" s="403"/>
    </row>
    <row r="2" spans="1:9">
      <c r="A2" s="405"/>
      <c r="B2" s="405"/>
      <c r="C2" s="405"/>
      <c r="D2" s="405"/>
      <c r="E2" s="405"/>
      <c r="F2" s="406"/>
      <c r="G2" s="406"/>
      <c r="H2" s="405"/>
      <c r="I2" s="405"/>
    </row>
    <row r="3" spans="1:9">
      <c r="A3" s="407" t="s">
        <v>3505</v>
      </c>
      <c r="B3" s="407" t="s">
        <v>3506</v>
      </c>
      <c r="C3" s="407" t="s">
        <v>3507</v>
      </c>
      <c r="D3" s="407" t="s">
        <v>3508</v>
      </c>
      <c r="E3" s="406"/>
      <c r="F3" s="408" t="s">
        <v>3505</v>
      </c>
      <c r="G3" s="409">
        <v>5</v>
      </c>
      <c r="H3" s="406"/>
      <c r="I3" s="406"/>
    </row>
    <row r="4" spans="1:9">
      <c r="A4" s="410" t="s">
        <v>3509</v>
      </c>
      <c r="B4" s="410">
        <v>39</v>
      </c>
      <c r="C4" s="410">
        <v>37</v>
      </c>
      <c r="D4" s="410">
        <v>15</v>
      </c>
      <c r="E4" s="406"/>
      <c r="F4" s="408" t="s">
        <v>3510</v>
      </c>
      <c r="G4" s="409">
        <v>2</v>
      </c>
      <c r="H4" s="405"/>
      <c r="I4" s="405"/>
    </row>
    <row r="5" spans="1:9">
      <c r="A5" s="411" t="s">
        <v>3511</v>
      </c>
      <c r="B5" s="411">
        <v>36</v>
      </c>
      <c r="C5" s="411">
        <v>50</v>
      </c>
      <c r="D5" s="411">
        <v>11</v>
      </c>
      <c r="E5" s="406"/>
      <c r="F5" s="408" t="s">
        <v>3512</v>
      </c>
      <c r="G5" s="409">
        <f ca="1">OFFSET(A3,G3,G4)</f>
        <v>22</v>
      </c>
      <c r="H5" s="405"/>
      <c r="I5" s="405"/>
    </row>
    <row r="6" spans="1:9">
      <c r="A6" s="410" t="s">
        <v>3513</v>
      </c>
      <c r="B6" s="410">
        <v>42</v>
      </c>
      <c r="C6" s="410">
        <v>45</v>
      </c>
      <c r="D6" s="410">
        <v>28</v>
      </c>
      <c r="E6" s="406"/>
      <c r="F6" s="406"/>
      <c r="G6" s="406"/>
      <c r="H6" s="405"/>
      <c r="I6" s="405"/>
    </row>
    <row r="7" spans="1:9">
      <c r="A7" s="411" t="s">
        <v>3514</v>
      </c>
      <c r="B7" s="411">
        <v>47</v>
      </c>
      <c r="C7" s="411">
        <v>44</v>
      </c>
      <c r="D7" s="411">
        <v>24</v>
      </c>
      <c r="E7" s="406"/>
      <c r="F7" s="406"/>
      <c r="G7" s="406"/>
      <c r="H7" s="405"/>
      <c r="I7" s="405"/>
    </row>
    <row r="8" spans="1:9">
      <c r="A8" s="410" t="s">
        <v>3515</v>
      </c>
      <c r="B8" s="410">
        <v>45</v>
      </c>
      <c r="C8" s="410">
        <v>22</v>
      </c>
      <c r="D8" s="410">
        <v>9</v>
      </c>
      <c r="E8" s="406"/>
      <c r="F8" s="406"/>
      <c r="G8" s="406"/>
      <c r="H8" s="405"/>
      <c r="I8" s="405"/>
    </row>
    <row r="9" spans="1:9">
      <c r="A9" s="411" t="s">
        <v>3516</v>
      </c>
      <c r="B9" s="411">
        <v>45</v>
      </c>
      <c r="C9" s="411">
        <v>33</v>
      </c>
      <c r="D9" s="411">
        <v>36</v>
      </c>
      <c r="E9" s="406"/>
      <c r="F9" s="406"/>
      <c r="G9" s="406"/>
      <c r="H9" s="405"/>
      <c r="I9" s="405"/>
    </row>
    <row r="10" spans="1:9">
      <c r="A10" s="410" t="s">
        <v>3517</v>
      </c>
      <c r="B10" s="410">
        <v>42</v>
      </c>
      <c r="C10" s="410">
        <v>38</v>
      </c>
      <c r="D10" s="410">
        <v>12</v>
      </c>
      <c r="E10" s="406"/>
      <c r="F10" s="406"/>
      <c r="G10" s="406"/>
      <c r="H10" s="405"/>
      <c r="I10" s="405"/>
    </row>
    <row r="11" spans="1:9">
      <c r="A11" s="411" t="s">
        <v>3518</v>
      </c>
      <c r="B11" s="411">
        <v>31</v>
      </c>
      <c r="C11" s="411">
        <v>32</v>
      </c>
      <c r="D11" s="411">
        <v>12</v>
      </c>
      <c r="E11" s="406"/>
      <c r="F11" s="406"/>
      <c r="G11" s="406"/>
      <c r="H11" s="405"/>
      <c r="I11" s="405"/>
    </row>
    <row r="12" spans="1:9">
      <c r="A12" s="410" t="s">
        <v>3519</v>
      </c>
      <c r="B12" s="410">
        <v>48</v>
      </c>
      <c r="C12" s="410">
        <v>38</v>
      </c>
      <c r="D12" s="410">
        <v>19</v>
      </c>
      <c r="E12" s="406"/>
      <c r="F12" s="406"/>
      <c r="G12" s="406"/>
      <c r="H12" s="405"/>
      <c r="I12" s="405"/>
    </row>
    <row r="13" spans="1:9">
      <c r="A13" s="405"/>
      <c r="B13" s="405"/>
      <c r="C13" s="405"/>
      <c r="D13" s="405"/>
      <c r="E13" s="406"/>
      <c r="F13" s="406"/>
      <c r="G13" s="406"/>
      <c r="H13" s="405"/>
      <c r="I13" s="405"/>
    </row>
    <row r="14" spans="1:9">
      <c r="A14" s="405"/>
      <c r="B14" s="405"/>
      <c r="C14" s="405"/>
      <c r="D14" s="405"/>
      <c r="E14" s="405"/>
      <c r="F14" s="406"/>
      <c r="G14" s="406"/>
      <c r="H14" s="405"/>
      <c r="I14" s="405"/>
    </row>
  </sheetData>
  <phoneticPr fontId="4" type="noConversion"/>
  <conditionalFormatting sqref="B4:D12">
    <cfRule type="cellIs" dxfId="3" priority="1" operator="equal">
      <formula>$G$5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7CCF-A9E6-4C12-86EC-2ED38609ADFF}">
  <dimension ref="A10:N37"/>
  <sheetViews>
    <sheetView showGridLines="0" workbookViewId="0">
      <selection activeCell="I17" sqref="I17"/>
    </sheetView>
  </sheetViews>
  <sheetFormatPr defaultRowHeight="17.399999999999999"/>
  <cols>
    <col min="1" max="1" width="10.3984375" style="386" customWidth="1"/>
    <col min="2" max="14" width="9.3984375" style="386" customWidth="1"/>
    <col min="15" max="16384" width="8.796875" style="386"/>
  </cols>
  <sheetData>
    <row r="10" spans="1:14" ht="21">
      <c r="A10" s="387" t="s">
        <v>3479</v>
      </c>
      <c r="B10" s="387"/>
      <c r="C10" s="387"/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8" t="s">
        <v>3480</v>
      </c>
    </row>
    <row r="11" spans="1:14">
      <c r="A11" s="389" t="s">
        <v>3481</v>
      </c>
      <c r="B11" s="390">
        <v>1</v>
      </c>
      <c r="C11" s="390">
        <v>2</v>
      </c>
      <c r="D11" s="390">
        <v>3</v>
      </c>
      <c r="E11" s="390">
        <v>4</v>
      </c>
      <c r="F11" s="390">
        <v>5</v>
      </c>
      <c r="G11" s="390">
        <v>6</v>
      </c>
      <c r="H11" s="390">
        <v>7</v>
      </c>
      <c r="I11" s="390">
        <v>8</v>
      </c>
      <c r="J11" s="390">
        <v>9</v>
      </c>
      <c r="K11" s="390">
        <v>10</v>
      </c>
      <c r="L11" s="390">
        <v>11</v>
      </c>
      <c r="M11" s="390">
        <v>12</v>
      </c>
      <c r="N11" s="390" t="s">
        <v>71</v>
      </c>
    </row>
    <row r="12" spans="1:14">
      <c r="A12" s="391" t="s">
        <v>3482</v>
      </c>
      <c r="B12" s="392">
        <v>35600000</v>
      </c>
      <c r="C12" s="392">
        <v>31600000</v>
      </c>
      <c r="D12" s="392">
        <v>33600000</v>
      </c>
      <c r="E12" s="392">
        <v>36900000</v>
      </c>
      <c r="F12" s="392">
        <v>38600000</v>
      </c>
      <c r="G12" s="392">
        <v>38900000</v>
      </c>
      <c r="H12" s="392">
        <v>38960000</v>
      </c>
      <c r="I12" s="392">
        <v>40600000</v>
      </c>
      <c r="J12" s="392">
        <v>40120000</v>
      </c>
      <c r="K12" s="392">
        <v>35600000</v>
      </c>
      <c r="L12" s="392">
        <v>34600000</v>
      </c>
      <c r="M12" s="392">
        <v>32000000</v>
      </c>
      <c r="N12" s="392">
        <f>SUM(B12:M12)</f>
        <v>437080000</v>
      </c>
    </row>
    <row r="13" spans="1:14">
      <c r="A13" s="391" t="s">
        <v>3483</v>
      </c>
      <c r="B13" s="392">
        <v>28600000</v>
      </c>
      <c r="C13" s="392">
        <v>30980000</v>
      </c>
      <c r="D13" s="392">
        <v>33100000</v>
      </c>
      <c r="E13" s="392">
        <v>35700000</v>
      </c>
      <c r="F13" s="392">
        <v>39270000</v>
      </c>
      <c r="G13" s="392">
        <v>43197000</v>
      </c>
      <c r="H13" s="392">
        <v>47517000</v>
      </c>
      <c r="I13" s="392">
        <v>52269000</v>
      </c>
      <c r="J13" s="392">
        <v>57496000</v>
      </c>
      <c r="K13" s="392">
        <v>63246000</v>
      </c>
      <c r="L13" s="392">
        <v>69571000</v>
      </c>
      <c r="M13" s="392">
        <v>76528000</v>
      </c>
      <c r="N13" s="392">
        <f t="shared" ref="N13:N22" si="0">SUM(B13:M13)</f>
        <v>577474000</v>
      </c>
    </row>
    <row r="14" spans="1:14">
      <c r="A14" s="391" t="s">
        <v>3484</v>
      </c>
      <c r="B14" s="392">
        <v>34200000</v>
      </c>
      <c r="C14" s="392">
        <v>33210000</v>
      </c>
      <c r="D14" s="392">
        <v>31200000</v>
      </c>
      <c r="E14" s="392">
        <v>34400000</v>
      </c>
      <c r="F14" s="392">
        <v>37840000</v>
      </c>
      <c r="G14" s="392">
        <v>41624000</v>
      </c>
      <c r="H14" s="392">
        <v>45786000</v>
      </c>
      <c r="I14" s="392">
        <v>50365000</v>
      </c>
      <c r="J14" s="392">
        <v>55402000</v>
      </c>
      <c r="K14" s="392">
        <v>60942000</v>
      </c>
      <c r="L14" s="392">
        <v>67036000</v>
      </c>
      <c r="M14" s="392">
        <v>73740000</v>
      </c>
      <c r="N14" s="392">
        <f t="shared" si="0"/>
        <v>565745000</v>
      </c>
    </row>
    <row r="15" spans="1:14">
      <c r="A15" s="391" t="s">
        <v>3485</v>
      </c>
      <c r="B15" s="392">
        <v>36600000</v>
      </c>
      <c r="C15" s="392">
        <v>31600000</v>
      </c>
      <c r="D15" s="392">
        <v>34400000</v>
      </c>
      <c r="E15" s="392">
        <v>35500000</v>
      </c>
      <c r="F15" s="392">
        <v>39050000</v>
      </c>
      <c r="G15" s="392">
        <v>42955000</v>
      </c>
      <c r="H15" s="392">
        <v>47251000</v>
      </c>
      <c r="I15" s="392">
        <v>51976000</v>
      </c>
      <c r="J15" s="392">
        <v>57174000</v>
      </c>
      <c r="K15" s="392">
        <v>62891000</v>
      </c>
      <c r="L15" s="392">
        <v>69180000</v>
      </c>
      <c r="M15" s="392">
        <v>76098000</v>
      </c>
      <c r="N15" s="392">
        <f t="shared" si="0"/>
        <v>584675000</v>
      </c>
    </row>
    <row r="16" spans="1:14">
      <c r="A16" s="391" t="s">
        <v>3486</v>
      </c>
      <c r="B16" s="392">
        <v>32600000</v>
      </c>
      <c r="C16" s="392">
        <v>34560000</v>
      </c>
      <c r="D16" s="392">
        <v>36900000</v>
      </c>
      <c r="E16" s="392">
        <v>37700000</v>
      </c>
      <c r="F16" s="392">
        <v>41470000</v>
      </c>
      <c r="G16" s="392">
        <v>45617000</v>
      </c>
      <c r="H16" s="392">
        <v>50179000</v>
      </c>
      <c r="I16" s="392">
        <v>55197000</v>
      </c>
      <c r="J16" s="392">
        <v>60717000</v>
      </c>
      <c r="K16" s="392">
        <v>66789000</v>
      </c>
      <c r="L16" s="392">
        <v>73468000</v>
      </c>
      <c r="M16" s="392">
        <v>80815000</v>
      </c>
      <c r="N16" s="392">
        <f t="shared" si="0"/>
        <v>616012000</v>
      </c>
    </row>
    <row r="17" spans="1:14">
      <c r="A17" s="391" t="s">
        <v>3487</v>
      </c>
      <c r="B17" s="392">
        <v>35570000</v>
      </c>
      <c r="C17" s="392">
        <v>33421000</v>
      </c>
      <c r="D17" s="392">
        <v>34400000</v>
      </c>
      <c r="E17" s="392">
        <v>38900000</v>
      </c>
      <c r="F17" s="392">
        <v>42790000</v>
      </c>
      <c r="G17" s="392">
        <v>47069000</v>
      </c>
      <c r="H17" s="392">
        <v>51776000</v>
      </c>
      <c r="I17" s="392">
        <v>56954000</v>
      </c>
      <c r="J17" s="392">
        <v>62649000</v>
      </c>
      <c r="K17" s="392">
        <v>68914000</v>
      </c>
      <c r="L17" s="392">
        <v>75805000</v>
      </c>
      <c r="M17" s="392">
        <v>83386000</v>
      </c>
      <c r="N17" s="392">
        <f t="shared" si="0"/>
        <v>631634000</v>
      </c>
    </row>
    <row r="18" spans="1:14">
      <c r="A18" s="391" t="s">
        <v>3488</v>
      </c>
      <c r="B18" s="392">
        <v>33580000</v>
      </c>
      <c r="C18" s="392">
        <v>31680000</v>
      </c>
      <c r="D18" s="392">
        <v>38900000</v>
      </c>
      <c r="E18" s="392">
        <v>39000000</v>
      </c>
      <c r="F18" s="392">
        <v>42900000</v>
      </c>
      <c r="G18" s="392">
        <v>47190000</v>
      </c>
      <c r="H18" s="392">
        <v>51909000</v>
      </c>
      <c r="I18" s="392">
        <v>57100000</v>
      </c>
      <c r="J18" s="392">
        <v>62810000</v>
      </c>
      <c r="K18" s="392">
        <v>69091000</v>
      </c>
      <c r="L18" s="392">
        <v>76000000</v>
      </c>
      <c r="M18" s="392">
        <v>83600000</v>
      </c>
      <c r="N18" s="392">
        <f t="shared" si="0"/>
        <v>633760000</v>
      </c>
    </row>
    <row r="19" spans="1:14">
      <c r="A19" s="391" t="s">
        <v>3489</v>
      </c>
      <c r="B19" s="392">
        <v>35987000</v>
      </c>
      <c r="C19" s="392">
        <v>35000000</v>
      </c>
      <c r="D19" s="392">
        <v>32600000</v>
      </c>
      <c r="E19" s="392">
        <v>34900000</v>
      </c>
      <c r="F19" s="392">
        <v>38390000</v>
      </c>
      <c r="G19" s="392">
        <v>42229000</v>
      </c>
      <c r="H19" s="392">
        <v>46452000</v>
      </c>
      <c r="I19" s="392">
        <v>51097000</v>
      </c>
      <c r="J19" s="392">
        <v>56207000</v>
      </c>
      <c r="K19" s="392">
        <v>61828000</v>
      </c>
      <c r="L19" s="392">
        <v>68011000</v>
      </c>
      <c r="M19" s="392">
        <v>74812000</v>
      </c>
      <c r="N19" s="392">
        <f t="shared" si="0"/>
        <v>577513000</v>
      </c>
    </row>
    <row r="20" spans="1:14">
      <c r="A20" s="391" t="s">
        <v>3490</v>
      </c>
      <c r="B20" s="392">
        <v>32340000</v>
      </c>
      <c r="C20" s="392">
        <v>30800000</v>
      </c>
      <c r="D20" s="392">
        <v>28900000</v>
      </c>
      <c r="E20" s="392">
        <v>30900000</v>
      </c>
      <c r="F20" s="392">
        <v>33990000</v>
      </c>
      <c r="G20" s="392">
        <v>37389000</v>
      </c>
      <c r="H20" s="392">
        <v>41128000</v>
      </c>
      <c r="I20" s="392">
        <v>45241000</v>
      </c>
      <c r="J20" s="392">
        <v>49765000</v>
      </c>
      <c r="K20" s="392">
        <v>54742000</v>
      </c>
      <c r="L20" s="392">
        <v>60216000</v>
      </c>
      <c r="M20" s="392">
        <v>66238000</v>
      </c>
      <c r="N20" s="392">
        <f t="shared" si="0"/>
        <v>511649000</v>
      </c>
    </row>
    <row r="21" spans="1:14">
      <c r="A21" s="391" t="s">
        <v>3491</v>
      </c>
      <c r="B21" s="392">
        <v>34560000</v>
      </c>
      <c r="C21" s="392">
        <v>36700000</v>
      </c>
      <c r="D21" s="392">
        <v>33600000</v>
      </c>
      <c r="E21" s="392">
        <v>35900000</v>
      </c>
      <c r="F21" s="392">
        <v>39490000</v>
      </c>
      <c r="G21" s="392">
        <v>43439000</v>
      </c>
      <c r="H21" s="392">
        <v>47783000</v>
      </c>
      <c r="I21" s="392">
        <v>52561000</v>
      </c>
      <c r="J21" s="392">
        <v>57817000</v>
      </c>
      <c r="K21" s="392">
        <v>63599000</v>
      </c>
      <c r="L21" s="392">
        <v>69959000</v>
      </c>
      <c r="M21" s="392">
        <v>76955000</v>
      </c>
      <c r="N21" s="392">
        <f t="shared" si="0"/>
        <v>592363000</v>
      </c>
    </row>
    <row r="22" spans="1:14">
      <c r="A22" s="391" t="s">
        <v>3492</v>
      </c>
      <c r="B22" s="392">
        <v>37800000</v>
      </c>
      <c r="C22" s="392">
        <v>38800000</v>
      </c>
      <c r="D22" s="392">
        <v>40800000</v>
      </c>
      <c r="E22" s="392">
        <v>39000000</v>
      </c>
      <c r="F22" s="392">
        <v>42900000</v>
      </c>
      <c r="G22" s="392">
        <v>47190000</v>
      </c>
      <c r="H22" s="392">
        <v>51909000</v>
      </c>
      <c r="I22" s="392">
        <v>57100000</v>
      </c>
      <c r="J22" s="392">
        <v>62810000</v>
      </c>
      <c r="K22" s="392">
        <v>69091000</v>
      </c>
      <c r="L22" s="392">
        <v>76000000</v>
      </c>
      <c r="M22" s="392">
        <v>83600000</v>
      </c>
      <c r="N22" s="392">
        <f t="shared" si="0"/>
        <v>647000000</v>
      </c>
    </row>
    <row r="23" spans="1:14">
      <c r="A23" s="393"/>
      <c r="B23" s="394"/>
    </row>
    <row r="24" spans="1:14">
      <c r="A24" s="393"/>
      <c r="B24" s="394"/>
    </row>
    <row r="25" spans="1:14" ht="21">
      <c r="A25" s="395" t="s">
        <v>3493</v>
      </c>
      <c r="B25" s="395"/>
      <c r="C25" s="395"/>
      <c r="D25" s="395"/>
      <c r="E25" s="395"/>
      <c r="F25" s="388" t="s">
        <v>3480</v>
      </c>
      <c r="H25" s="387" t="s">
        <v>3494</v>
      </c>
      <c r="I25" s="387"/>
      <c r="J25" s="387"/>
      <c r="K25" s="388" t="s">
        <v>3480</v>
      </c>
    </row>
    <row r="26" spans="1:14">
      <c r="A26" s="396" t="s">
        <v>3495</v>
      </c>
      <c r="B26" s="396" t="s">
        <v>3496</v>
      </c>
      <c r="C26" s="396" t="s">
        <v>3497</v>
      </c>
      <c r="D26" s="396" t="s">
        <v>3498</v>
      </c>
      <c r="E26" s="396" t="s">
        <v>3499</v>
      </c>
      <c r="F26" s="396" t="s">
        <v>71</v>
      </c>
      <c r="H26" s="397" t="s">
        <v>3500</v>
      </c>
      <c r="I26" s="397" t="s">
        <v>3501</v>
      </c>
      <c r="J26" s="397" t="s">
        <v>3502</v>
      </c>
      <c r="K26" s="397" t="s">
        <v>71</v>
      </c>
    </row>
    <row r="27" spans="1:14">
      <c r="A27" s="398" t="s">
        <v>3503</v>
      </c>
      <c r="B27" s="392"/>
      <c r="C27" s="392"/>
      <c r="D27" s="392"/>
      <c r="E27" s="392"/>
      <c r="F27" s="392"/>
      <c r="H27" s="399"/>
      <c r="I27" s="400"/>
      <c r="J27" s="400"/>
      <c r="K27" s="392"/>
    </row>
    <row r="28" spans="1:14">
      <c r="A28" s="398" t="s">
        <v>3483</v>
      </c>
      <c r="B28" s="392"/>
      <c r="C28" s="392"/>
      <c r="D28" s="392"/>
      <c r="E28" s="392"/>
      <c r="F28" s="392"/>
    </row>
    <row r="29" spans="1:14">
      <c r="A29" s="398" t="s">
        <v>3484</v>
      </c>
      <c r="B29" s="392"/>
      <c r="C29" s="392"/>
      <c r="D29" s="392"/>
      <c r="E29" s="392"/>
      <c r="F29" s="392"/>
    </row>
    <row r="30" spans="1:14">
      <c r="A30" s="398" t="s">
        <v>3485</v>
      </c>
      <c r="B30" s="392"/>
      <c r="C30" s="392"/>
      <c r="D30" s="392"/>
      <c r="E30" s="392"/>
      <c r="F30" s="392"/>
      <c r="H30" s="401"/>
      <c r="I30" s="394"/>
      <c r="J30" s="394"/>
      <c r="K30" s="394"/>
    </row>
    <row r="31" spans="1:14">
      <c r="A31" s="398" t="s">
        <v>3486</v>
      </c>
      <c r="B31" s="392"/>
      <c r="C31" s="392"/>
      <c r="D31" s="392"/>
      <c r="E31" s="392"/>
      <c r="F31" s="392"/>
      <c r="H31" s="394"/>
      <c r="I31" s="394"/>
      <c r="J31" s="394"/>
      <c r="K31" s="394"/>
    </row>
    <row r="32" spans="1:14">
      <c r="A32" s="398" t="s">
        <v>3487</v>
      </c>
      <c r="B32" s="392"/>
      <c r="C32" s="392"/>
      <c r="D32" s="392"/>
      <c r="E32" s="392"/>
      <c r="F32" s="392"/>
    </row>
    <row r="33" spans="1:11">
      <c r="A33" s="398" t="s">
        <v>3488</v>
      </c>
      <c r="B33" s="392"/>
      <c r="C33" s="392"/>
      <c r="D33" s="392"/>
      <c r="E33" s="392"/>
      <c r="F33" s="392"/>
      <c r="H33" s="394"/>
      <c r="I33" s="394"/>
      <c r="J33" s="394"/>
      <c r="K33" s="394"/>
    </row>
    <row r="34" spans="1:11">
      <c r="A34" s="398" t="s">
        <v>3489</v>
      </c>
      <c r="B34" s="392"/>
      <c r="C34" s="392"/>
      <c r="D34" s="392"/>
      <c r="E34" s="392"/>
      <c r="F34" s="392"/>
    </row>
    <row r="35" spans="1:11">
      <c r="A35" s="398" t="s">
        <v>3490</v>
      </c>
      <c r="B35" s="392"/>
      <c r="C35" s="392"/>
      <c r="D35" s="392"/>
      <c r="E35" s="392"/>
      <c r="F35" s="392"/>
    </row>
    <row r="36" spans="1:11">
      <c r="A36" s="398" t="s">
        <v>3491</v>
      </c>
      <c r="B36" s="392"/>
      <c r="C36" s="392"/>
      <c r="D36" s="392"/>
      <c r="E36" s="392"/>
      <c r="F36" s="392"/>
    </row>
    <row r="37" spans="1:11">
      <c r="A37" s="398" t="s">
        <v>3492</v>
      </c>
      <c r="B37" s="392"/>
      <c r="C37" s="392"/>
      <c r="D37" s="392"/>
      <c r="E37" s="392"/>
      <c r="F37" s="392"/>
    </row>
  </sheetData>
  <mergeCells count="3">
    <mergeCell ref="A10:M10"/>
    <mergeCell ref="A25:E25"/>
    <mergeCell ref="H25:J25"/>
  </mergeCells>
  <phoneticPr fontId="4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CD9F-0B6A-41E1-B47E-C5CF177C2FB4}">
  <dimension ref="A1:K23"/>
  <sheetViews>
    <sheetView workbookViewId="0">
      <selection activeCell="E8" sqref="E8"/>
    </sheetView>
  </sheetViews>
  <sheetFormatPr defaultRowHeight="17.399999999999999"/>
  <sheetData>
    <row r="1" spans="1:11">
      <c r="A1" s="296" t="s">
        <v>3179</v>
      </c>
      <c r="B1" s="296" t="s">
        <v>3180</v>
      </c>
      <c r="C1" s="296" t="s">
        <v>44</v>
      </c>
      <c r="D1" s="296" t="s">
        <v>3181</v>
      </c>
      <c r="E1" s="296" t="s">
        <v>3182</v>
      </c>
      <c r="F1" s="296" t="s">
        <v>3183</v>
      </c>
      <c r="G1" s="296" t="s">
        <v>3184</v>
      </c>
    </row>
    <row r="2" spans="1:11">
      <c r="A2" t="s">
        <v>3185</v>
      </c>
      <c r="B2" s="296" t="s">
        <v>3186</v>
      </c>
      <c r="C2" s="296"/>
      <c r="D2" t="s">
        <v>3187</v>
      </c>
      <c r="E2" t="s">
        <v>3188</v>
      </c>
      <c r="F2">
        <v>5</v>
      </c>
      <c r="G2">
        <v>3289.3330000000001</v>
      </c>
      <c r="J2" t="s">
        <v>3189</v>
      </c>
    </row>
    <row r="3" spans="1:11">
      <c r="A3" t="s">
        <v>3190</v>
      </c>
      <c r="B3" s="296" t="s">
        <v>3191</v>
      </c>
      <c r="C3" s="296"/>
      <c r="D3" t="s">
        <v>3192</v>
      </c>
      <c r="E3" t="s">
        <v>3193</v>
      </c>
      <c r="F3">
        <v>1</v>
      </c>
      <c r="G3">
        <v>4480.6629999999996</v>
      </c>
      <c r="J3" s="297" t="s">
        <v>3180</v>
      </c>
      <c r="K3" s="297" t="s">
        <v>3194</v>
      </c>
    </row>
    <row r="4" spans="1:11">
      <c r="A4" t="s">
        <v>3195</v>
      </c>
      <c r="B4" s="296" t="s">
        <v>3186</v>
      </c>
      <c r="C4" s="296"/>
      <c r="D4" t="s">
        <v>3196</v>
      </c>
      <c r="E4" t="s">
        <v>3197</v>
      </c>
      <c r="F4">
        <v>4</v>
      </c>
      <c r="G4">
        <v>3920.7330000000002</v>
      </c>
      <c r="J4" t="s">
        <v>3198</v>
      </c>
      <c r="K4" t="s">
        <v>3199</v>
      </c>
    </row>
    <row r="5" spans="1:11">
      <c r="A5" t="s">
        <v>3185</v>
      </c>
      <c r="B5" s="296" t="s">
        <v>3186</v>
      </c>
      <c r="C5" s="296"/>
      <c r="D5" t="s">
        <v>3200</v>
      </c>
      <c r="E5" t="s">
        <v>3201</v>
      </c>
      <c r="F5">
        <v>8</v>
      </c>
      <c r="G5">
        <v>4500.8819999999996</v>
      </c>
      <c r="J5" t="s">
        <v>3202</v>
      </c>
      <c r="K5" t="s">
        <v>3203</v>
      </c>
    </row>
    <row r="6" spans="1:11">
      <c r="A6" t="s">
        <v>3190</v>
      </c>
      <c r="B6" s="296" t="s">
        <v>3204</v>
      </c>
      <c r="C6" s="296"/>
      <c r="D6" t="s">
        <v>3205</v>
      </c>
      <c r="E6" t="s">
        <v>3206</v>
      </c>
      <c r="F6">
        <v>1</v>
      </c>
      <c r="G6">
        <v>9430.5550000000003</v>
      </c>
      <c r="J6" t="s">
        <v>3207</v>
      </c>
      <c r="K6" t="s">
        <v>3208</v>
      </c>
    </row>
    <row r="7" spans="1:11">
      <c r="A7" t="s">
        <v>3195</v>
      </c>
      <c r="B7" s="296" t="s">
        <v>3191</v>
      </c>
      <c r="C7" s="296"/>
      <c r="D7" t="s">
        <v>3187</v>
      </c>
      <c r="E7" t="s">
        <v>3209</v>
      </c>
      <c r="F7">
        <v>6</v>
      </c>
      <c r="G7">
        <v>2800.5509999999999</v>
      </c>
      <c r="J7" t="s">
        <v>3210</v>
      </c>
      <c r="K7" t="s">
        <v>3211</v>
      </c>
    </row>
    <row r="8" spans="1:11">
      <c r="A8" t="s">
        <v>3212</v>
      </c>
      <c r="B8" s="296" t="s">
        <v>3213</v>
      </c>
      <c r="C8" s="296"/>
      <c r="D8" t="s">
        <v>3214</v>
      </c>
      <c r="E8" t="s">
        <v>3215</v>
      </c>
      <c r="F8">
        <v>1</v>
      </c>
      <c r="G8">
        <v>9320.4369999999999</v>
      </c>
      <c r="J8" t="s">
        <v>3216</v>
      </c>
      <c r="K8" t="s">
        <v>3217</v>
      </c>
    </row>
    <row r="9" spans="1:11">
      <c r="A9" t="s">
        <v>3218</v>
      </c>
      <c r="B9" s="296" t="s">
        <v>3204</v>
      </c>
      <c r="C9" s="296"/>
      <c r="D9" t="s">
        <v>3214</v>
      </c>
      <c r="E9" t="s">
        <v>3219</v>
      </c>
      <c r="F9">
        <v>3</v>
      </c>
      <c r="G9">
        <v>3345.1669999999999</v>
      </c>
      <c r="J9" t="s">
        <v>3220</v>
      </c>
      <c r="K9" t="s">
        <v>3221</v>
      </c>
    </row>
    <row r="10" spans="1:11">
      <c r="A10" t="s">
        <v>3195</v>
      </c>
      <c r="B10" s="296" t="s">
        <v>3204</v>
      </c>
      <c r="C10" s="296"/>
      <c r="D10" t="s">
        <v>3222</v>
      </c>
      <c r="E10" t="s">
        <v>3223</v>
      </c>
      <c r="F10">
        <v>1</v>
      </c>
      <c r="G10">
        <v>8800.5519999999997</v>
      </c>
    </row>
    <row r="11" spans="1:11">
      <c r="A11" t="s">
        <v>3185</v>
      </c>
      <c r="B11" s="296" t="s">
        <v>3204</v>
      </c>
      <c r="C11" s="296"/>
      <c r="D11" t="s">
        <v>3224</v>
      </c>
      <c r="E11" t="s">
        <v>3225</v>
      </c>
      <c r="F11">
        <v>9</v>
      </c>
      <c r="G11">
        <v>3200.6990000000001</v>
      </c>
    </row>
    <row r="12" spans="1:11">
      <c r="A12" t="s">
        <v>3190</v>
      </c>
      <c r="B12" s="296" t="s">
        <v>3191</v>
      </c>
      <c r="C12" s="296"/>
      <c r="D12" t="s">
        <v>3196</v>
      </c>
      <c r="E12" t="s">
        <v>3226</v>
      </c>
      <c r="F12">
        <v>1</v>
      </c>
      <c r="G12">
        <v>3980.1120000000001</v>
      </c>
    </row>
    <row r="13" spans="1:11">
      <c r="A13" t="s">
        <v>3195</v>
      </c>
      <c r="B13" s="296" t="s">
        <v>3213</v>
      </c>
      <c r="C13" s="296"/>
      <c r="D13" t="s">
        <v>3224</v>
      </c>
      <c r="E13" t="s">
        <v>3227</v>
      </c>
      <c r="F13">
        <v>2</v>
      </c>
      <c r="G13">
        <v>3980.9850000000001</v>
      </c>
    </row>
    <row r="14" spans="1:11">
      <c r="A14" t="s">
        <v>3185</v>
      </c>
      <c r="B14" s="296" t="s">
        <v>3186</v>
      </c>
      <c r="C14" s="296"/>
      <c r="D14" t="s">
        <v>3200</v>
      </c>
      <c r="E14" t="s">
        <v>3228</v>
      </c>
      <c r="F14">
        <v>3</v>
      </c>
      <c r="G14">
        <v>9800.0419999999995</v>
      </c>
    </row>
    <row r="15" spans="1:11">
      <c r="A15" t="s">
        <v>3229</v>
      </c>
      <c r="B15" s="296" t="s">
        <v>3191</v>
      </c>
      <c r="C15" s="296"/>
      <c r="D15" t="s">
        <v>3196</v>
      </c>
      <c r="E15" t="s">
        <v>3228</v>
      </c>
      <c r="F15">
        <v>2</v>
      </c>
      <c r="G15">
        <v>4500.1540000000005</v>
      </c>
    </row>
    <row r="16" spans="1:11">
      <c r="A16" t="s">
        <v>3195</v>
      </c>
      <c r="B16" s="296" t="s">
        <v>3230</v>
      </c>
      <c r="C16" s="296"/>
      <c r="D16" t="s">
        <v>3196</v>
      </c>
      <c r="E16" t="s">
        <v>3228</v>
      </c>
      <c r="F16">
        <v>4</v>
      </c>
      <c r="G16">
        <v>4100.0119999999997</v>
      </c>
    </row>
    <row r="17" spans="1:7">
      <c r="A17" t="s">
        <v>3231</v>
      </c>
      <c r="B17" s="296" t="s">
        <v>3186</v>
      </c>
      <c r="C17" s="296"/>
      <c r="D17" t="s">
        <v>3232</v>
      </c>
      <c r="E17" t="s">
        <v>3233</v>
      </c>
      <c r="F17">
        <v>5</v>
      </c>
      <c r="G17">
        <v>2947.4520000000002</v>
      </c>
    </row>
    <row r="18" spans="1:7">
      <c r="A18" t="s">
        <v>3190</v>
      </c>
      <c r="B18" s="296" t="s">
        <v>3186</v>
      </c>
      <c r="C18" s="296"/>
      <c r="D18" t="s">
        <v>3196</v>
      </c>
      <c r="E18" t="s">
        <v>3228</v>
      </c>
      <c r="F18">
        <v>1</v>
      </c>
      <c r="G18">
        <v>4230.1189999999997</v>
      </c>
    </row>
    <row r="19" spans="1:7">
      <c r="A19" t="s">
        <v>3229</v>
      </c>
      <c r="B19" s="296" t="s">
        <v>3186</v>
      </c>
      <c r="C19" s="296"/>
      <c r="D19" t="s">
        <v>3234</v>
      </c>
      <c r="E19" t="s">
        <v>3235</v>
      </c>
      <c r="F19">
        <v>1</v>
      </c>
      <c r="G19">
        <v>2779.3119999999999</v>
      </c>
    </row>
    <row r="20" spans="1:7">
      <c r="A20" t="s">
        <v>3185</v>
      </c>
      <c r="B20" s="296" t="s">
        <v>3186</v>
      </c>
      <c r="C20" s="296"/>
      <c r="D20" t="s">
        <v>3187</v>
      </c>
      <c r="E20" t="s">
        <v>3236</v>
      </c>
      <c r="F20">
        <v>7</v>
      </c>
      <c r="G20">
        <v>4361.223</v>
      </c>
    </row>
    <row r="21" spans="1:7">
      <c r="A21" t="s">
        <v>3237</v>
      </c>
      <c r="B21" s="296" t="s">
        <v>3230</v>
      </c>
      <c r="C21" s="296"/>
      <c r="D21" t="s">
        <v>3196</v>
      </c>
      <c r="E21" t="s">
        <v>3238</v>
      </c>
      <c r="F21">
        <v>10</v>
      </c>
      <c r="G21">
        <v>2600.8809999999999</v>
      </c>
    </row>
    <row r="22" spans="1:7">
      <c r="A22" t="s">
        <v>3195</v>
      </c>
      <c r="B22" s="296" t="s">
        <v>3230</v>
      </c>
      <c r="C22" s="296"/>
      <c r="D22" t="s">
        <v>3200</v>
      </c>
      <c r="E22" t="s">
        <v>3228</v>
      </c>
      <c r="F22">
        <v>2</v>
      </c>
      <c r="G22">
        <v>4400.4650000000001</v>
      </c>
    </row>
    <row r="23" spans="1:7">
      <c r="A23" t="s">
        <v>3185</v>
      </c>
      <c r="B23" s="296" t="s">
        <v>3239</v>
      </c>
      <c r="C23" s="296"/>
      <c r="D23" t="s">
        <v>3221</v>
      </c>
      <c r="E23" t="s">
        <v>3221</v>
      </c>
      <c r="F23">
        <v>12</v>
      </c>
      <c r="G23">
        <v>4130.8860000000004</v>
      </c>
    </row>
  </sheetData>
  <phoneticPr fontId="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79AE-ED15-44AB-B78D-EECA98C44912}">
  <dimension ref="A1:N19"/>
  <sheetViews>
    <sheetView workbookViewId="0">
      <selection activeCell="C15" sqref="C15"/>
    </sheetView>
  </sheetViews>
  <sheetFormatPr defaultRowHeight="17.399999999999999"/>
  <cols>
    <col min="13" max="14" width="11.69921875" customWidth="1"/>
  </cols>
  <sheetData>
    <row r="1" spans="1:14" ht="21.6" thickBot="1">
      <c r="A1" s="435" t="s">
        <v>3671</v>
      </c>
      <c r="B1" s="435"/>
      <c r="C1" s="435"/>
      <c r="D1" s="435"/>
      <c r="E1" s="435"/>
      <c r="F1" s="435"/>
      <c r="G1" s="435"/>
      <c r="I1" s="426" t="s">
        <v>3659</v>
      </c>
      <c r="J1" s="427"/>
      <c r="K1" s="427"/>
      <c r="L1" s="427"/>
      <c r="M1" s="427"/>
      <c r="N1" s="427"/>
    </row>
    <row r="2" spans="1:14" ht="18.600000000000001" thickTop="1" thickBot="1">
      <c r="J2" s="297"/>
      <c r="K2" s="297"/>
      <c r="L2" s="297"/>
    </row>
    <row r="3" spans="1:14" ht="18" thickBot="1">
      <c r="A3" s="436" t="s">
        <v>3672</v>
      </c>
      <c r="B3" s="436" t="s">
        <v>3673</v>
      </c>
      <c r="C3" s="436" t="s">
        <v>3674</v>
      </c>
      <c r="D3" s="436" t="s">
        <v>3675</v>
      </c>
      <c r="E3" s="436" t="s">
        <v>3676</v>
      </c>
      <c r="F3" s="436" t="s">
        <v>3677</v>
      </c>
      <c r="G3" s="436" t="s">
        <v>3678</v>
      </c>
      <c r="I3" s="428" t="s">
        <v>3660</v>
      </c>
      <c r="J3" s="428" t="s">
        <v>3661</v>
      </c>
      <c r="K3" s="428" t="s">
        <v>3662</v>
      </c>
      <c r="L3" s="428" t="s">
        <v>3663</v>
      </c>
      <c r="M3" s="428" t="s">
        <v>3664</v>
      </c>
      <c r="N3" s="428" t="s">
        <v>3665</v>
      </c>
    </row>
    <row r="4" spans="1:14">
      <c r="A4" s="437" t="s">
        <v>3679</v>
      </c>
      <c r="B4" s="438">
        <v>500</v>
      </c>
      <c r="C4" s="438">
        <v>210</v>
      </c>
      <c r="D4" s="438">
        <v>316</v>
      </c>
      <c r="E4" s="438">
        <v>160</v>
      </c>
      <c r="F4" s="438">
        <v>120</v>
      </c>
      <c r="G4" s="438">
        <v>100</v>
      </c>
      <c r="I4" s="429" t="s">
        <v>3667</v>
      </c>
      <c r="J4" s="430" t="s">
        <v>3496</v>
      </c>
      <c r="K4" s="431">
        <v>465</v>
      </c>
      <c r="L4" s="431">
        <v>512</v>
      </c>
      <c r="M4" s="432">
        <v>-5.5999999999999994E-2</v>
      </c>
      <c r="N4" s="432">
        <v>3.9E-2</v>
      </c>
    </row>
    <row r="5" spans="1:14">
      <c r="A5" s="439" t="s">
        <v>3680</v>
      </c>
      <c r="B5" s="440">
        <v>400</v>
      </c>
      <c r="C5" s="440">
        <v>310</v>
      </c>
      <c r="D5" s="440">
        <v>286</v>
      </c>
      <c r="E5" s="440">
        <v>260</v>
      </c>
      <c r="F5" s="440">
        <v>156</v>
      </c>
      <c r="G5" s="440">
        <v>220</v>
      </c>
      <c r="I5" s="433"/>
      <c r="J5" s="430" t="s">
        <v>3666</v>
      </c>
      <c r="K5" s="431">
        <v>498</v>
      </c>
      <c r="L5" s="431">
        <v>531</v>
      </c>
      <c r="M5" s="432">
        <v>7.0999999999999994E-2</v>
      </c>
      <c r="N5" s="432">
        <v>8.0000000000000002E-3</v>
      </c>
    </row>
    <row r="6" spans="1:14">
      <c r="A6" s="439" t="s">
        <v>3681</v>
      </c>
      <c r="B6" s="440">
        <v>380</v>
      </c>
      <c r="C6" s="440">
        <v>450</v>
      </c>
      <c r="D6" s="440">
        <v>266</v>
      </c>
      <c r="E6" s="440">
        <v>400</v>
      </c>
      <c r="F6" s="440">
        <v>134</v>
      </c>
      <c r="G6" s="440">
        <v>320</v>
      </c>
      <c r="I6" s="433"/>
      <c r="J6" s="430" t="s">
        <v>3498</v>
      </c>
      <c r="K6" s="431">
        <v>575</v>
      </c>
      <c r="L6" s="431">
        <v>536</v>
      </c>
      <c r="M6" s="432">
        <v>0.156</v>
      </c>
      <c r="N6" s="432">
        <v>-3.7999999999999999E-2</v>
      </c>
    </row>
    <row r="7" spans="1:14">
      <c r="A7" s="439" t="s">
        <v>3682</v>
      </c>
      <c r="B7" s="440">
        <v>482</v>
      </c>
      <c r="C7" s="440">
        <v>387</v>
      </c>
      <c r="D7" s="440">
        <v>328</v>
      </c>
      <c r="E7" s="440">
        <v>135</v>
      </c>
      <c r="F7" s="440">
        <v>150</v>
      </c>
      <c r="G7" s="440">
        <v>210</v>
      </c>
      <c r="I7" s="434"/>
      <c r="J7" s="430" t="s">
        <v>3499</v>
      </c>
      <c r="K7" s="431">
        <v>596</v>
      </c>
      <c r="L7" s="431">
        <v>515</v>
      </c>
      <c r="M7" s="432">
        <v>3.6000000000000004E-2</v>
      </c>
      <c r="N7" s="432">
        <v>-0.14800000000000002</v>
      </c>
    </row>
    <row r="8" spans="1:14">
      <c r="A8" s="439" t="s">
        <v>3683</v>
      </c>
      <c r="B8" s="440">
        <v>430</v>
      </c>
      <c r="C8" s="440">
        <v>150</v>
      </c>
      <c r="D8" s="440">
        <v>356</v>
      </c>
      <c r="E8" s="440">
        <v>100</v>
      </c>
      <c r="F8" s="440">
        <v>110</v>
      </c>
      <c r="G8" s="440">
        <v>180</v>
      </c>
      <c r="I8" s="429" t="s">
        <v>3668</v>
      </c>
      <c r="J8" s="430" t="s">
        <v>3496</v>
      </c>
      <c r="K8" s="431">
        <v>646</v>
      </c>
      <c r="L8" s="431">
        <v>439</v>
      </c>
      <c r="M8" s="432">
        <v>8.4000000000000005E-2</v>
      </c>
      <c r="N8" s="432">
        <v>-0.36200000000000004</v>
      </c>
    </row>
    <row r="9" spans="1:14">
      <c r="A9" s="439" t="s">
        <v>3684</v>
      </c>
      <c r="B9" s="440">
        <v>350</v>
      </c>
      <c r="C9" s="440">
        <v>140</v>
      </c>
      <c r="D9" s="440">
        <v>236</v>
      </c>
      <c r="E9" s="440">
        <v>90</v>
      </c>
      <c r="F9" s="440">
        <v>90</v>
      </c>
      <c r="G9" s="440">
        <v>150</v>
      </c>
      <c r="I9" s="433"/>
      <c r="J9" s="430" t="s">
        <v>3666</v>
      </c>
      <c r="K9" s="431">
        <v>634</v>
      </c>
      <c r="L9" s="431">
        <v>280</v>
      </c>
      <c r="M9" s="432">
        <v>-1.8000000000000002E-2</v>
      </c>
      <c r="N9" s="432">
        <v>-0.37</v>
      </c>
    </row>
    <row r="10" spans="1:14">
      <c r="A10" s="439" t="s">
        <v>3685</v>
      </c>
      <c r="B10" s="440">
        <v>400</v>
      </c>
      <c r="C10" s="440">
        <v>120</v>
      </c>
      <c r="D10" s="440">
        <v>286</v>
      </c>
      <c r="E10" s="440">
        <v>70</v>
      </c>
      <c r="F10" s="440">
        <v>100</v>
      </c>
      <c r="G10" s="440">
        <v>90</v>
      </c>
      <c r="I10" s="433"/>
      <c r="J10" s="430" t="s">
        <v>3498</v>
      </c>
      <c r="K10" s="431">
        <v>566</v>
      </c>
      <c r="L10" s="431">
        <v>176</v>
      </c>
      <c r="M10" s="432">
        <v>-0.10800000000000001</v>
      </c>
      <c r="N10" s="432">
        <v>-0.39900000000000002</v>
      </c>
    </row>
    <row r="11" spans="1:14" ht="18" thickBot="1">
      <c r="A11" s="441" t="s">
        <v>3686</v>
      </c>
      <c r="B11" s="442">
        <v>450</v>
      </c>
      <c r="C11" s="442">
        <v>80</v>
      </c>
      <c r="D11" s="442">
        <v>230</v>
      </c>
      <c r="E11" s="442">
        <v>30</v>
      </c>
      <c r="F11" s="442">
        <v>80</v>
      </c>
      <c r="G11" s="442">
        <v>70</v>
      </c>
      <c r="I11" s="434"/>
      <c r="J11" s="430" t="s">
        <v>3499</v>
      </c>
      <c r="K11" s="431">
        <v>535</v>
      </c>
      <c r="L11" s="431">
        <v>106</v>
      </c>
      <c r="M11" s="432">
        <v>-5.5E-2</v>
      </c>
      <c r="N11" s="432">
        <v>-0.28699999999999998</v>
      </c>
    </row>
    <row r="12" spans="1:14">
      <c r="I12" s="429" t="s">
        <v>3669</v>
      </c>
      <c r="J12" s="430" t="s">
        <v>3496</v>
      </c>
      <c r="K12" s="431">
        <v>502</v>
      </c>
      <c r="L12" s="431">
        <v>75</v>
      </c>
      <c r="M12" s="432">
        <v>-6.0999999999999999E-2</v>
      </c>
      <c r="N12" s="432">
        <v>8.1000000000000003E-2</v>
      </c>
    </row>
    <row r="13" spans="1:14">
      <c r="I13" s="433"/>
      <c r="J13" s="430" t="s">
        <v>3666</v>
      </c>
      <c r="K13" s="431">
        <v>515</v>
      </c>
      <c r="L13" s="431">
        <v>81</v>
      </c>
      <c r="M13" s="432">
        <v>2.5000000000000001E-2</v>
      </c>
      <c r="N13" s="432">
        <v>0.222</v>
      </c>
    </row>
    <row r="14" spans="1:14">
      <c r="I14" s="433"/>
      <c r="J14" s="430" t="s">
        <v>3498</v>
      </c>
      <c r="K14" s="431">
        <v>592</v>
      </c>
      <c r="L14" s="431">
        <v>99</v>
      </c>
      <c r="M14" s="432">
        <v>0.151</v>
      </c>
      <c r="N14" s="432">
        <v>0.38700000000000001</v>
      </c>
    </row>
    <row r="15" spans="1:14">
      <c r="I15" s="434"/>
      <c r="J15" s="430" t="s">
        <v>3499</v>
      </c>
      <c r="K15" s="431">
        <v>727</v>
      </c>
      <c r="L15" s="431">
        <v>138</v>
      </c>
      <c r="M15" s="432">
        <v>0.22700000000000001</v>
      </c>
      <c r="N15" s="432">
        <v>0.44799999999999995</v>
      </c>
    </row>
    <row r="16" spans="1:14">
      <c r="I16" s="429" t="s">
        <v>3670</v>
      </c>
      <c r="J16" s="430" t="s">
        <v>3496</v>
      </c>
      <c r="K16" s="431">
        <v>944</v>
      </c>
      <c r="L16" s="431">
        <v>200</v>
      </c>
      <c r="M16" s="432">
        <v>0.29799999999999999</v>
      </c>
      <c r="N16" s="432">
        <v>0.51900000000000002</v>
      </c>
    </row>
    <row r="17" spans="9:14">
      <c r="I17" s="433"/>
      <c r="J17" s="430" t="s">
        <v>3666</v>
      </c>
      <c r="K17" s="431">
        <v>1147</v>
      </c>
      <c r="L17" s="431">
        <v>305</v>
      </c>
      <c r="M17" s="432">
        <v>0.215</v>
      </c>
      <c r="N17" s="432">
        <v>0.38400000000000001</v>
      </c>
    </row>
    <row r="18" spans="9:14">
      <c r="I18" s="433"/>
      <c r="J18" s="430" t="s">
        <v>3498</v>
      </c>
      <c r="K18" s="431">
        <v>1439</v>
      </c>
      <c r="L18" s="431">
        <v>422</v>
      </c>
      <c r="M18" s="432">
        <v>0.255</v>
      </c>
      <c r="N18" s="432">
        <v>0.35799999999999998</v>
      </c>
    </row>
    <row r="19" spans="9:14">
      <c r="I19" s="434"/>
      <c r="J19" s="430" t="s">
        <v>3499</v>
      </c>
      <c r="K19" s="431">
        <v>1527</v>
      </c>
      <c r="L19" s="431">
        <v>573</v>
      </c>
      <c r="M19" s="432">
        <v>6.0999999999999999E-2</v>
      </c>
      <c r="N19" s="432">
        <v>0.16200000000000001</v>
      </c>
    </row>
  </sheetData>
  <mergeCells count="6">
    <mergeCell ref="I1:N1"/>
    <mergeCell ref="I4:I7"/>
    <mergeCell ref="I8:I11"/>
    <mergeCell ref="I12:I15"/>
    <mergeCell ref="I16:I19"/>
    <mergeCell ref="A1:G1"/>
  </mergeCells>
  <phoneticPr fontId="4" type="noConversion"/>
  <conditionalFormatting sqref="A4:A1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E2C3-7A15-4D51-ACB7-9BE093429F2F}">
  <dimension ref="A1:G23"/>
  <sheetViews>
    <sheetView workbookViewId="0">
      <selection activeCell="I13" sqref="I13"/>
    </sheetView>
  </sheetViews>
  <sheetFormatPr defaultRowHeight="17.399999999999999"/>
  <cols>
    <col min="1" max="1" width="15.09765625" bestFit="1" customWidth="1"/>
  </cols>
  <sheetData>
    <row r="1" spans="1:7" ht="21">
      <c r="A1" s="1" t="s">
        <v>43</v>
      </c>
      <c r="B1" s="1"/>
      <c r="C1" s="1"/>
      <c r="D1" s="1"/>
      <c r="E1" s="1"/>
      <c r="F1" s="1"/>
      <c r="G1" s="1"/>
    </row>
    <row r="2" spans="1:7">
      <c r="A2" s="2"/>
      <c r="B2" s="3"/>
      <c r="C2" s="2"/>
      <c r="D2" s="3"/>
      <c r="E2" s="2"/>
      <c r="F2" s="2"/>
      <c r="G2" s="2"/>
    </row>
    <row r="3" spans="1:7">
      <c r="A3" s="4" t="s">
        <v>44</v>
      </c>
      <c r="B3" s="4" t="s">
        <v>45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</row>
    <row r="4" spans="1:7">
      <c r="A4" s="5" t="s">
        <v>51</v>
      </c>
      <c r="B4" s="6" t="s">
        <v>52</v>
      </c>
      <c r="C4" s="5">
        <v>156</v>
      </c>
      <c r="D4" s="7">
        <f>C4</f>
        <v>156</v>
      </c>
      <c r="E4" s="5">
        <f>D4*10%</f>
        <v>15.600000000000001</v>
      </c>
      <c r="F4" s="5">
        <f>D4+E4</f>
        <v>171.6</v>
      </c>
      <c r="G4" s="5"/>
    </row>
    <row r="5" spans="1:7">
      <c r="A5" s="5" t="s">
        <v>53</v>
      </c>
      <c r="B5" s="6" t="s">
        <v>52</v>
      </c>
      <c r="C5" s="5">
        <v>232</v>
      </c>
      <c r="D5" s="7">
        <f t="shared" ref="D5:D21" si="0">C5</f>
        <v>232</v>
      </c>
      <c r="E5" s="5">
        <f t="shared" ref="E5:E21" si="1">D5*10%</f>
        <v>23.200000000000003</v>
      </c>
      <c r="F5" s="5">
        <f t="shared" ref="F5:F21" si="2">D5+E5</f>
        <v>255.2</v>
      </c>
      <c r="G5" s="5"/>
    </row>
    <row r="6" spans="1:7">
      <c r="A6" s="5" t="s">
        <v>54</v>
      </c>
      <c r="B6" s="6" t="s">
        <v>52</v>
      </c>
      <c r="C6" s="5">
        <v>120</v>
      </c>
      <c r="D6" s="7">
        <f t="shared" si="0"/>
        <v>120</v>
      </c>
      <c r="E6" s="5">
        <f t="shared" si="1"/>
        <v>12</v>
      </c>
      <c r="F6" s="5">
        <f t="shared" si="2"/>
        <v>132</v>
      </c>
      <c r="G6" s="5"/>
    </row>
    <row r="7" spans="1:7">
      <c r="A7" s="5" t="s">
        <v>55</v>
      </c>
      <c r="B7" s="6" t="s">
        <v>56</v>
      </c>
      <c r="C7" s="5">
        <v>130</v>
      </c>
      <c r="D7" s="7">
        <f t="shared" si="0"/>
        <v>130</v>
      </c>
      <c r="E7" s="5">
        <f t="shared" si="1"/>
        <v>13</v>
      </c>
      <c r="F7" s="5">
        <f t="shared" si="2"/>
        <v>143</v>
      </c>
      <c r="G7" s="5"/>
    </row>
    <row r="8" spans="1:7">
      <c r="A8" s="5" t="s">
        <v>57</v>
      </c>
      <c r="B8" s="6" t="s">
        <v>56</v>
      </c>
      <c r="C8" s="5">
        <v>617</v>
      </c>
      <c r="D8" s="7">
        <f t="shared" si="0"/>
        <v>617</v>
      </c>
      <c r="E8" s="5">
        <f t="shared" si="1"/>
        <v>61.7</v>
      </c>
      <c r="F8" s="5">
        <f t="shared" si="2"/>
        <v>678.7</v>
      </c>
      <c r="G8" s="5"/>
    </row>
    <row r="9" spans="1:7">
      <c r="A9" s="5" t="s">
        <v>58</v>
      </c>
      <c r="B9" s="6" t="s">
        <v>56</v>
      </c>
      <c r="C9" s="5">
        <v>78</v>
      </c>
      <c r="D9" s="7">
        <f t="shared" si="0"/>
        <v>78</v>
      </c>
      <c r="E9" s="5">
        <f t="shared" si="1"/>
        <v>7.8000000000000007</v>
      </c>
      <c r="F9" s="5">
        <f t="shared" si="2"/>
        <v>85.8</v>
      </c>
      <c r="G9" s="5"/>
    </row>
    <row r="10" spans="1:7">
      <c r="A10" s="5" t="s">
        <v>59</v>
      </c>
      <c r="B10" s="6" t="s">
        <v>56</v>
      </c>
      <c r="C10" s="5">
        <v>105</v>
      </c>
      <c r="D10" s="7">
        <f t="shared" si="0"/>
        <v>105</v>
      </c>
      <c r="E10" s="5">
        <f t="shared" si="1"/>
        <v>10.5</v>
      </c>
      <c r="F10" s="5">
        <f t="shared" si="2"/>
        <v>115.5</v>
      </c>
      <c r="G10" s="5"/>
    </row>
    <row r="11" spans="1:7">
      <c r="A11" s="5" t="s">
        <v>60</v>
      </c>
      <c r="B11" s="6" t="s">
        <v>56</v>
      </c>
      <c r="C11" s="5">
        <v>85</v>
      </c>
      <c r="D11" s="7">
        <f t="shared" si="0"/>
        <v>85</v>
      </c>
      <c r="E11" s="5">
        <f t="shared" si="1"/>
        <v>8.5</v>
      </c>
      <c r="F11" s="5">
        <f t="shared" si="2"/>
        <v>93.5</v>
      </c>
      <c r="G11" s="5"/>
    </row>
    <row r="12" spans="1:7">
      <c r="A12" s="5" t="s">
        <v>61</v>
      </c>
      <c r="B12" s="6" t="s">
        <v>56</v>
      </c>
      <c r="C12" s="5">
        <v>152</v>
      </c>
      <c r="D12" s="7">
        <f t="shared" si="0"/>
        <v>152</v>
      </c>
      <c r="E12" s="5">
        <f t="shared" si="1"/>
        <v>15.200000000000001</v>
      </c>
      <c r="F12" s="5">
        <f t="shared" si="2"/>
        <v>167.2</v>
      </c>
      <c r="G12" s="5"/>
    </row>
    <row r="13" spans="1:7">
      <c r="A13" s="5" t="s">
        <v>62</v>
      </c>
      <c r="B13" s="6" t="s">
        <v>56</v>
      </c>
      <c r="C13" s="5">
        <v>285</v>
      </c>
      <c r="D13" s="7">
        <f t="shared" si="0"/>
        <v>285</v>
      </c>
      <c r="E13" s="5">
        <f t="shared" si="1"/>
        <v>28.5</v>
      </c>
      <c r="F13" s="5">
        <f t="shared" si="2"/>
        <v>313.5</v>
      </c>
      <c r="G13" s="5"/>
    </row>
    <row r="14" spans="1:7">
      <c r="A14" s="5" t="s">
        <v>63</v>
      </c>
      <c r="B14" s="6" t="s">
        <v>52</v>
      </c>
      <c r="C14" s="5">
        <v>323</v>
      </c>
      <c r="D14" s="7">
        <f t="shared" si="0"/>
        <v>323</v>
      </c>
      <c r="E14" s="5">
        <f t="shared" si="1"/>
        <v>32.300000000000004</v>
      </c>
      <c r="F14" s="5">
        <f t="shared" si="2"/>
        <v>355.3</v>
      </c>
      <c r="G14" s="5"/>
    </row>
    <row r="15" spans="1:7">
      <c r="A15" s="5" t="s">
        <v>64</v>
      </c>
      <c r="B15" s="6" t="s">
        <v>52</v>
      </c>
      <c r="C15" s="5">
        <v>149</v>
      </c>
      <c r="D15" s="7">
        <f t="shared" si="0"/>
        <v>149</v>
      </c>
      <c r="E15" s="5">
        <f t="shared" si="1"/>
        <v>14.9</v>
      </c>
      <c r="F15" s="5">
        <f t="shared" si="2"/>
        <v>163.9</v>
      </c>
      <c r="G15" s="5"/>
    </row>
    <row r="16" spans="1:7">
      <c r="A16" s="5" t="s">
        <v>65</v>
      </c>
      <c r="B16" s="6">
        <v>20</v>
      </c>
      <c r="C16" s="5">
        <v>200</v>
      </c>
      <c r="D16" s="7">
        <f t="shared" si="0"/>
        <v>200</v>
      </c>
      <c r="E16" s="5">
        <f t="shared" si="1"/>
        <v>20</v>
      </c>
      <c r="F16" s="5">
        <f t="shared" si="2"/>
        <v>220</v>
      </c>
      <c r="G16" s="5"/>
    </row>
    <row r="17" spans="1:7">
      <c r="A17" s="5" t="s">
        <v>66</v>
      </c>
      <c r="B17" s="6" t="s">
        <v>52</v>
      </c>
      <c r="C17" s="5">
        <v>110</v>
      </c>
      <c r="D17" s="7">
        <f t="shared" si="0"/>
        <v>110</v>
      </c>
      <c r="E17" s="5">
        <f t="shared" si="1"/>
        <v>11</v>
      </c>
      <c r="F17" s="5">
        <f t="shared" si="2"/>
        <v>121</v>
      </c>
      <c r="G17" s="5"/>
    </row>
    <row r="18" spans="1:7">
      <c r="A18" s="5" t="s">
        <v>67</v>
      </c>
      <c r="B18" s="6" t="s">
        <v>56</v>
      </c>
      <c r="C18" s="5">
        <v>123</v>
      </c>
      <c r="D18" s="7">
        <f t="shared" si="0"/>
        <v>123</v>
      </c>
      <c r="E18" s="5">
        <f t="shared" si="1"/>
        <v>12.3</v>
      </c>
      <c r="F18" s="5">
        <f t="shared" si="2"/>
        <v>135.30000000000001</v>
      </c>
      <c r="G18" s="5"/>
    </row>
    <row r="19" spans="1:7">
      <c r="A19" s="5" t="s">
        <v>68</v>
      </c>
      <c r="B19" s="6" t="s">
        <v>56</v>
      </c>
      <c r="C19" s="5">
        <v>52</v>
      </c>
      <c r="D19" s="7">
        <f t="shared" si="0"/>
        <v>52</v>
      </c>
      <c r="E19" s="5">
        <f t="shared" si="1"/>
        <v>5.2</v>
      </c>
      <c r="F19" s="5">
        <f t="shared" si="2"/>
        <v>57.2</v>
      </c>
      <c r="G19" s="5"/>
    </row>
    <row r="20" spans="1:7">
      <c r="A20" s="5" t="s">
        <v>69</v>
      </c>
      <c r="B20" s="6" t="s">
        <v>52</v>
      </c>
      <c r="C20" s="5">
        <v>120</v>
      </c>
      <c r="D20" s="7">
        <f t="shared" si="0"/>
        <v>120</v>
      </c>
      <c r="E20" s="5">
        <f t="shared" si="1"/>
        <v>12</v>
      </c>
      <c r="F20" s="5">
        <f t="shared" si="2"/>
        <v>132</v>
      </c>
      <c r="G20" s="5"/>
    </row>
    <row r="21" spans="1:7">
      <c r="A21" s="5" t="s">
        <v>70</v>
      </c>
      <c r="B21" s="6">
        <v>20</v>
      </c>
      <c r="C21" s="5">
        <v>130</v>
      </c>
      <c r="D21" s="7">
        <f t="shared" si="0"/>
        <v>130</v>
      </c>
      <c r="E21" s="5">
        <f t="shared" si="1"/>
        <v>13</v>
      </c>
      <c r="F21" s="5">
        <f t="shared" si="2"/>
        <v>143</v>
      </c>
      <c r="G21" s="5"/>
    </row>
    <row r="22" spans="1:7">
      <c r="A22" s="2"/>
      <c r="B22" s="3"/>
      <c r="C22" s="2"/>
      <c r="D22" s="3"/>
      <c r="E22" s="2"/>
      <c r="F22" s="2"/>
      <c r="G22" s="2"/>
    </row>
    <row r="23" spans="1:7">
      <c r="A23" s="8" t="s">
        <v>71</v>
      </c>
      <c r="B23" s="9"/>
      <c r="C23" s="8"/>
      <c r="D23" s="8"/>
      <c r="E23" s="8"/>
      <c r="F23" s="8"/>
      <c r="G23" s="8"/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1ED9-3352-461B-93DE-05CD4724DAE0}">
  <dimension ref="A1:O379"/>
  <sheetViews>
    <sheetView workbookViewId="0">
      <selection activeCell="D8" sqref="D8"/>
    </sheetView>
  </sheetViews>
  <sheetFormatPr defaultColWidth="8.19921875" defaultRowHeight="17.399999999999999"/>
  <cols>
    <col min="1" max="1" width="11.296875" style="414" bestFit="1" customWidth="1"/>
    <col min="2" max="2" width="14.5" style="414" bestFit="1" customWidth="1"/>
    <col min="3" max="3" width="12.09765625" style="414" bestFit="1" customWidth="1"/>
    <col min="4" max="4" width="27.59765625" style="414" bestFit="1" customWidth="1"/>
    <col min="5" max="5" width="10.796875" style="425" bestFit="1" customWidth="1"/>
    <col min="6" max="6" width="9" style="414" customWidth="1"/>
    <col min="7" max="7" width="12" style="414" bestFit="1" customWidth="1"/>
    <col min="8" max="15" width="8.19921875" style="347"/>
    <col min="16" max="16384" width="8.19921875" style="414"/>
  </cols>
  <sheetData>
    <row r="1" spans="1:9" ht="48" customHeight="1">
      <c r="A1" s="412" t="s">
        <v>3520</v>
      </c>
      <c r="B1" s="412"/>
      <c r="C1" s="412"/>
      <c r="D1" s="412"/>
      <c r="E1" s="412"/>
      <c r="F1" s="412"/>
      <c r="G1" s="412"/>
      <c r="H1" s="413"/>
      <c r="I1" s="413"/>
    </row>
    <row r="2" spans="1:9" ht="17.25" customHeight="1" thickBot="1">
      <c r="A2" s="415"/>
      <c r="B2" s="415"/>
      <c r="C2" s="415"/>
      <c r="D2" s="415"/>
      <c r="E2" s="415"/>
      <c r="F2" s="415"/>
      <c r="G2" s="415"/>
    </row>
    <row r="3" spans="1:9" ht="22.5" customHeight="1">
      <c r="A3" s="416" t="s">
        <v>3521</v>
      </c>
      <c r="B3" s="416" t="s">
        <v>3522</v>
      </c>
      <c r="C3" s="416" t="s">
        <v>3523</v>
      </c>
      <c r="D3" s="416" t="s">
        <v>3524</v>
      </c>
      <c r="E3" s="417" t="s">
        <v>3525</v>
      </c>
      <c r="F3" s="416" t="s">
        <v>3526</v>
      </c>
      <c r="G3" s="418" t="s">
        <v>3527</v>
      </c>
    </row>
    <row r="4" spans="1:9" ht="18" customHeight="1">
      <c r="A4" s="419">
        <v>45661</v>
      </c>
      <c r="B4" s="420" t="s">
        <v>3528</v>
      </c>
      <c r="C4" s="420" t="s">
        <v>3529</v>
      </c>
      <c r="D4" s="420" t="s">
        <v>3530</v>
      </c>
      <c r="E4" s="421">
        <v>767000</v>
      </c>
      <c r="F4" s="420">
        <v>50</v>
      </c>
      <c r="G4" s="422">
        <f t="shared" ref="G4:G59" si="0">E4*F4</f>
        <v>38350000</v>
      </c>
    </row>
    <row r="5" spans="1:9" ht="18" customHeight="1">
      <c r="A5" s="419">
        <v>45661</v>
      </c>
      <c r="B5" s="420" t="s">
        <v>3528</v>
      </c>
      <c r="C5" s="420" t="s">
        <v>3531</v>
      </c>
      <c r="D5" s="420" t="s">
        <v>3532</v>
      </c>
      <c r="E5" s="421">
        <v>980000</v>
      </c>
      <c r="F5" s="420">
        <v>6</v>
      </c>
      <c r="G5" s="422">
        <f t="shared" si="0"/>
        <v>5880000</v>
      </c>
    </row>
    <row r="6" spans="1:9" ht="18" customHeight="1">
      <c r="A6" s="419">
        <v>45661</v>
      </c>
      <c r="B6" s="420" t="s">
        <v>3533</v>
      </c>
      <c r="C6" s="420" t="s">
        <v>3534</v>
      </c>
      <c r="D6" s="420" t="s">
        <v>3535</v>
      </c>
      <c r="E6" s="421">
        <v>13500</v>
      </c>
      <c r="F6" s="420">
        <v>10</v>
      </c>
      <c r="G6" s="422">
        <f t="shared" si="0"/>
        <v>135000</v>
      </c>
    </row>
    <row r="7" spans="1:9" ht="18" customHeight="1">
      <c r="A7" s="419">
        <v>45662</v>
      </c>
      <c r="B7" s="420" t="s">
        <v>3536</v>
      </c>
      <c r="C7" s="420" t="s">
        <v>3537</v>
      </c>
      <c r="D7" s="420" t="s">
        <v>3538</v>
      </c>
      <c r="E7" s="421">
        <v>22000</v>
      </c>
      <c r="F7" s="420">
        <v>20</v>
      </c>
      <c r="G7" s="422">
        <f t="shared" si="0"/>
        <v>440000</v>
      </c>
    </row>
    <row r="8" spans="1:9" ht="18" customHeight="1">
      <c r="A8" s="419">
        <v>45663</v>
      </c>
      <c r="B8" s="420" t="s">
        <v>3539</v>
      </c>
      <c r="C8" s="420" t="s">
        <v>3540</v>
      </c>
      <c r="D8" s="420" t="s">
        <v>3541</v>
      </c>
      <c r="E8" s="421">
        <v>51000</v>
      </c>
      <c r="F8" s="420">
        <v>90</v>
      </c>
      <c r="G8" s="422">
        <f t="shared" si="0"/>
        <v>4590000</v>
      </c>
    </row>
    <row r="9" spans="1:9" ht="18" customHeight="1">
      <c r="A9" s="419">
        <v>45664</v>
      </c>
      <c r="B9" s="420" t="s">
        <v>3542</v>
      </c>
      <c r="C9" s="420" t="s">
        <v>3543</v>
      </c>
      <c r="D9" s="420" t="s">
        <v>3544</v>
      </c>
      <c r="E9" s="421">
        <v>25300</v>
      </c>
      <c r="F9" s="420">
        <v>10</v>
      </c>
      <c r="G9" s="422">
        <f t="shared" si="0"/>
        <v>253000</v>
      </c>
    </row>
    <row r="10" spans="1:9" ht="18" customHeight="1">
      <c r="A10" s="419">
        <v>45665</v>
      </c>
      <c r="B10" s="420" t="s">
        <v>3533</v>
      </c>
      <c r="C10" s="420" t="s">
        <v>3545</v>
      </c>
      <c r="D10" s="420" t="s">
        <v>3546</v>
      </c>
      <c r="E10" s="421">
        <v>88900</v>
      </c>
      <c r="F10" s="420">
        <v>10</v>
      </c>
      <c r="G10" s="422">
        <f t="shared" si="0"/>
        <v>889000</v>
      </c>
    </row>
    <row r="11" spans="1:9" ht="18" customHeight="1">
      <c r="A11" s="419">
        <v>45670</v>
      </c>
      <c r="B11" s="420" t="s">
        <v>3547</v>
      </c>
      <c r="C11" s="420" t="s">
        <v>3548</v>
      </c>
      <c r="D11" s="420" t="s">
        <v>3549</v>
      </c>
      <c r="E11" s="421">
        <v>921000</v>
      </c>
      <c r="F11" s="420">
        <v>10</v>
      </c>
      <c r="G11" s="422">
        <f t="shared" si="0"/>
        <v>9210000</v>
      </c>
    </row>
    <row r="12" spans="1:9" ht="18" customHeight="1">
      <c r="A12" s="419">
        <v>45670</v>
      </c>
      <c r="B12" s="420" t="s">
        <v>3542</v>
      </c>
      <c r="C12" s="420" t="s">
        <v>3550</v>
      </c>
      <c r="D12" s="420" t="s">
        <v>3551</v>
      </c>
      <c r="E12" s="421">
        <v>25000</v>
      </c>
      <c r="F12" s="420">
        <v>50</v>
      </c>
      <c r="G12" s="422">
        <f t="shared" si="0"/>
        <v>1250000</v>
      </c>
    </row>
    <row r="13" spans="1:9" ht="18" customHeight="1">
      <c r="A13" s="419">
        <v>45670</v>
      </c>
      <c r="B13" s="420" t="s">
        <v>3552</v>
      </c>
      <c r="C13" s="420" t="s">
        <v>3553</v>
      </c>
      <c r="D13" s="420" t="s">
        <v>3554</v>
      </c>
      <c r="E13" s="421">
        <v>768000</v>
      </c>
      <c r="F13" s="420">
        <v>50</v>
      </c>
      <c r="G13" s="422">
        <f t="shared" si="0"/>
        <v>38400000</v>
      </c>
    </row>
    <row r="14" spans="1:9" ht="18" customHeight="1">
      <c r="A14" s="419">
        <v>45671</v>
      </c>
      <c r="B14" s="420" t="s">
        <v>3552</v>
      </c>
      <c r="C14" s="420" t="s">
        <v>3555</v>
      </c>
      <c r="D14" s="420" t="s">
        <v>3556</v>
      </c>
      <c r="E14" s="421">
        <v>268000</v>
      </c>
      <c r="F14" s="420">
        <v>200</v>
      </c>
      <c r="G14" s="422">
        <f t="shared" si="0"/>
        <v>53600000</v>
      </c>
    </row>
    <row r="15" spans="1:9" ht="18" customHeight="1">
      <c r="A15" s="419">
        <v>45671</v>
      </c>
      <c r="B15" s="420" t="s">
        <v>3528</v>
      </c>
      <c r="C15" s="420" t="s">
        <v>3557</v>
      </c>
      <c r="D15" s="420" t="s">
        <v>3558</v>
      </c>
      <c r="E15" s="421">
        <v>489000</v>
      </c>
      <c r="F15" s="420">
        <v>20</v>
      </c>
      <c r="G15" s="422">
        <f t="shared" si="0"/>
        <v>9780000</v>
      </c>
    </row>
    <row r="16" spans="1:9" ht="18" customHeight="1">
      <c r="A16" s="419">
        <v>45672</v>
      </c>
      <c r="B16" s="420" t="s">
        <v>3528</v>
      </c>
      <c r="C16" s="420" t="s">
        <v>3557</v>
      </c>
      <c r="D16" s="420" t="s">
        <v>3559</v>
      </c>
      <c r="E16" s="421">
        <v>879000</v>
      </c>
      <c r="F16" s="420">
        <v>30</v>
      </c>
      <c r="G16" s="422">
        <f t="shared" si="0"/>
        <v>26370000</v>
      </c>
    </row>
    <row r="17" spans="1:7" ht="18" customHeight="1">
      <c r="A17" s="419">
        <v>45673</v>
      </c>
      <c r="B17" s="420" t="s">
        <v>3542</v>
      </c>
      <c r="C17" s="420" t="s">
        <v>3560</v>
      </c>
      <c r="D17" s="420" t="s">
        <v>3561</v>
      </c>
      <c r="E17" s="421">
        <v>28900</v>
      </c>
      <c r="F17" s="420">
        <v>33</v>
      </c>
      <c r="G17" s="422">
        <f t="shared" si="0"/>
        <v>953700</v>
      </c>
    </row>
    <row r="18" spans="1:7" ht="18" customHeight="1">
      <c r="A18" s="419">
        <v>45674</v>
      </c>
      <c r="B18" s="420" t="s">
        <v>3562</v>
      </c>
      <c r="C18" s="420" t="s">
        <v>3563</v>
      </c>
      <c r="D18" s="420" t="s">
        <v>3564</v>
      </c>
      <c r="E18" s="421">
        <v>219000</v>
      </c>
      <c r="F18" s="420">
        <v>44</v>
      </c>
      <c r="G18" s="422">
        <f t="shared" si="0"/>
        <v>9636000</v>
      </c>
    </row>
    <row r="19" spans="1:7" ht="18" customHeight="1">
      <c r="A19" s="419">
        <v>45674</v>
      </c>
      <c r="B19" s="420" t="s">
        <v>3552</v>
      </c>
      <c r="C19" s="420" t="s">
        <v>3565</v>
      </c>
      <c r="D19" s="420" t="s">
        <v>3566</v>
      </c>
      <c r="E19" s="421">
        <v>46000</v>
      </c>
      <c r="F19" s="420">
        <v>20</v>
      </c>
      <c r="G19" s="422">
        <f t="shared" si="0"/>
        <v>920000</v>
      </c>
    </row>
    <row r="20" spans="1:7" ht="18" customHeight="1">
      <c r="A20" s="419">
        <v>45675</v>
      </c>
      <c r="B20" s="420" t="s">
        <v>3536</v>
      </c>
      <c r="C20" s="420" t="s">
        <v>3567</v>
      </c>
      <c r="D20" s="420" t="s">
        <v>3568</v>
      </c>
      <c r="E20" s="421">
        <v>43000</v>
      </c>
      <c r="F20" s="420">
        <v>5</v>
      </c>
      <c r="G20" s="422">
        <f t="shared" si="0"/>
        <v>215000</v>
      </c>
    </row>
    <row r="21" spans="1:7" ht="18" customHeight="1">
      <c r="A21" s="419">
        <v>45676</v>
      </c>
      <c r="B21" s="420" t="s">
        <v>3528</v>
      </c>
      <c r="C21" s="420" t="s">
        <v>3531</v>
      </c>
      <c r="D21" s="420" t="s">
        <v>3569</v>
      </c>
      <c r="E21" s="421">
        <v>1250000</v>
      </c>
      <c r="F21" s="420">
        <v>16</v>
      </c>
      <c r="G21" s="422">
        <f t="shared" si="0"/>
        <v>20000000</v>
      </c>
    </row>
    <row r="22" spans="1:7" ht="18" customHeight="1">
      <c r="A22" s="419">
        <v>45677</v>
      </c>
      <c r="B22" s="420" t="s">
        <v>3542</v>
      </c>
      <c r="C22" s="420" t="s">
        <v>3560</v>
      </c>
      <c r="D22" s="420" t="s">
        <v>3561</v>
      </c>
      <c r="E22" s="421">
        <v>28900</v>
      </c>
      <c r="F22" s="420">
        <v>17</v>
      </c>
      <c r="G22" s="422">
        <f t="shared" si="0"/>
        <v>491300</v>
      </c>
    </row>
    <row r="23" spans="1:7" ht="18" customHeight="1">
      <c r="A23" s="419">
        <v>45677</v>
      </c>
      <c r="B23" s="420" t="s">
        <v>3542</v>
      </c>
      <c r="C23" s="420" t="s">
        <v>3570</v>
      </c>
      <c r="D23" s="420" t="s">
        <v>3571</v>
      </c>
      <c r="E23" s="421">
        <v>52300</v>
      </c>
      <c r="F23" s="420">
        <v>20</v>
      </c>
      <c r="G23" s="422">
        <f t="shared" si="0"/>
        <v>1046000</v>
      </c>
    </row>
    <row r="24" spans="1:7" ht="18" customHeight="1">
      <c r="A24" s="419">
        <v>45682</v>
      </c>
      <c r="B24" s="420" t="s">
        <v>3528</v>
      </c>
      <c r="C24" s="420" t="s">
        <v>3572</v>
      </c>
      <c r="D24" s="420" t="s">
        <v>3573</v>
      </c>
      <c r="E24" s="421">
        <v>78000</v>
      </c>
      <c r="F24" s="420">
        <v>22</v>
      </c>
      <c r="G24" s="422">
        <f t="shared" si="0"/>
        <v>1716000</v>
      </c>
    </row>
    <row r="25" spans="1:7" ht="18" customHeight="1">
      <c r="A25" s="419">
        <v>45682</v>
      </c>
      <c r="B25" s="420" t="s">
        <v>3528</v>
      </c>
      <c r="C25" s="420" t="s">
        <v>3572</v>
      </c>
      <c r="D25" s="420" t="s">
        <v>3573</v>
      </c>
      <c r="E25" s="421">
        <v>78000</v>
      </c>
      <c r="F25" s="420">
        <v>33</v>
      </c>
      <c r="G25" s="422">
        <f t="shared" si="0"/>
        <v>2574000</v>
      </c>
    </row>
    <row r="26" spans="1:7" ht="18" customHeight="1">
      <c r="A26" s="419">
        <v>45682</v>
      </c>
      <c r="B26" s="420" t="s">
        <v>3562</v>
      </c>
      <c r="C26" s="420" t="s">
        <v>3574</v>
      </c>
      <c r="D26" s="420" t="s">
        <v>3575</v>
      </c>
      <c r="E26" s="421">
        <v>302000</v>
      </c>
      <c r="F26" s="420">
        <v>20</v>
      </c>
      <c r="G26" s="422">
        <f t="shared" si="0"/>
        <v>6040000</v>
      </c>
    </row>
    <row r="27" spans="1:7" ht="18" customHeight="1">
      <c r="A27" s="419">
        <v>45683</v>
      </c>
      <c r="B27" s="420" t="s">
        <v>3533</v>
      </c>
      <c r="C27" s="420" t="s">
        <v>3576</v>
      </c>
      <c r="D27" s="420" t="s">
        <v>3577</v>
      </c>
      <c r="E27" s="421">
        <v>8900</v>
      </c>
      <c r="F27" s="420">
        <v>200</v>
      </c>
      <c r="G27" s="422">
        <f t="shared" si="0"/>
        <v>1780000</v>
      </c>
    </row>
    <row r="28" spans="1:7" ht="18" customHeight="1">
      <c r="A28" s="419">
        <v>45683</v>
      </c>
      <c r="B28" s="420" t="s">
        <v>3533</v>
      </c>
      <c r="C28" s="420" t="s">
        <v>3534</v>
      </c>
      <c r="D28" s="420" t="s">
        <v>3578</v>
      </c>
      <c r="E28" s="421">
        <v>11500</v>
      </c>
      <c r="F28" s="420">
        <v>150</v>
      </c>
      <c r="G28" s="422">
        <f t="shared" si="0"/>
        <v>1725000</v>
      </c>
    </row>
    <row r="29" spans="1:7" ht="18" customHeight="1">
      <c r="A29" s="419">
        <v>45684</v>
      </c>
      <c r="B29" s="420" t="s">
        <v>3542</v>
      </c>
      <c r="C29" s="420" t="s">
        <v>3579</v>
      </c>
      <c r="D29" s="420" t="s">
        <v>3580</v>
      </c>
      <c r="E29" s="421">
        <v>17800</v>
      </c>
      <c r="F29" s="420">
        <v>25</v>
      </c>
      <c r="G29" s="422">
        <f t="shared" si="0"/>
        <v>445000</v>
      </c>
    </row>
    <row r="30" spans="1:7" ht="18" customHeight="1">
      <c r="A30" s="419">
        <v>45685</v>
      </c>
      <c r="B30" s="420" t="s">
        <v>3539</v>
      </c>
      <c r="C30" s="420" t="s">
        <v>3581</v>
      </c>
      <c r="D30" s="420" t="s">
        <v>3582</v>
      </c>
      <c r="E30" s="421">
        <v>78000</v>
      </c>
      <c r="F30" s="420">
        <v>10</v>
      </c>
      <c r="G30" s="422">
        <f t="shared" si="0"/>
        <v>780000</v>
      </c>
    </row>
    <row r="31" spans="1:7" ht="18" customHeight="1">
      <c r="A31" s="419">
        <v>45689</v>
      </c>
      <c r="B31" s="420" t="s">
        <v>3536</v>
      </c>
      <c r="C31" s="420" t="s">
        <v>3537</v>
      </c>
      <c r="D31" s="420" t="s">
        <v>3583</v>
      </c>
      <c r="E31" s="421">
        <v>22000</v>
      </c>
      <c r="F31" s="420">
        <v>15</v>
      </c>
      <c r="G31" s="422">
        <f t="shared" si="0"/>
        <v>330000</v>
      </c>
    </row>
    <row r="32" spans="1:7" ht="18" customHeight="1">
      <c r="A32" s="419">
        <v>45690</v>
      </c>
      <c r="B32" s="420" t="s">
        <v>3528</v>
      </c>
      <c r="C32" s="420" t="s">
        <v>3572</v>
      </c>
      <c r="D32" s="420" t="s">
        <v>3584</v>
      </c>
      <c r="E32" s="421">
        <v>102000</v>
      </c>
      <c r="F32" s="420">
        <v>30</v>
      </c>
      <c r="G32" s="422">
        <f t="shared" si="0"/>
        <v>3060000</v>
      </c>
    </row>
    <row r="33" spans="1:7" ht="18" customHeight="1">
      <c r="A33" s="419">
        <v>45691</v>
      </c>
      <c r="B33" s="420" t="s">
        <v>3542</v>
      </c>
      <c r="C33" s="420" t="s">
        <v>3550</v>
      </c>
      <c r="D33" s="420" t="s">
        <v>3551</v>
      </c>
      <c r="E33" s="421">
        <v>25000</v>
      </c>
      <c r="F33" s="420">
        <v>100</v>
      </c>
      <c r="G33" s="422">
        <f t="shared" si="0"/>
        <v>2500000</v>
      </c>
    </row>
    <row r="34" spans="1:7" ht="18" customHeight="1">
      <c r="A34" s="419">
        <v>45692</v>
      </c>
      <c r="B34" s="420" t="s">
        <v>3542</v>
      </c>
      <c r="C34" s="420" t="s">
        <v>3585</v>
      </c>
      <c r="D34" s="420" t="s">
        <v>3586</v>
      </c>
      <c r="E34" s="421">
        <v>28800</v>
      </c>
      <c r="F34" s="420">
        <v>200</v>
      </c>
      <c r="G34" s="422">
        <f t="shared" si="0"/>
        <v>5760000</v>
      </c>
    </row>
    <row r="35" spans="1:7" ht="18" customHeight="1">
      <c r="A35" s="419">
        <v>45692</v>
      </c>
      <c r="B35" s="420" t="s">
        <v>3528</v>
      </c>
      <c r="C35" s="420" t="s">
        <v>3587</v>
      </c>
      <c r="D35" s="420" t="s">
        <v>3588</v>
      </c>
      <c r="E35" s="421">
        <v>547000</v>
      </c>
      <c r="F35" s="420">
        <v>10</v>
      </c>
      <c r="G35" s="422">
        <f t="shared" si="0"/>
        <v>5470000</v>
      </c>
    </row>
    <row r="36" spans="1:7" ht="18" customHeight="1">
      <c r="A36" s="419">
        <v>45692</v>
      </c>
      <c r="B36" s="420" t="s">
        <v>3547</v>
      </c>
      <c r="C36" s="420" t="s">
        <v>3548</v>
      </c>
      <c r="D36" s="420" t="s">
        <v>3589</v>
      </c>
      <c r="E36" s="421">
        <v>890000</v>
      </c>
      <c r="F36" s="420">
        <v>20</v>
      </c>
      <c r="G36" s="422">
        <f t="shared" si="0"/>
        <v>17800000</v>
      </c>
    </row>
    <row r="37" spans="1:7" ht="18" customHeight="1">
      <c r="A37" s="419">
        <v>45693</v>
      </c>
      <c r="B37" s="420" t="s">
        <v>3528</v>
      </c>
      <c r="C37" s="420" t="s">
        <v>3529</v>
      </c>
      <c r="D37" s="420" t="s">
        <v>3590</v>
      </c>
      <c r="E37" s="421">
        <v>1546000</v>
      </c>
      <c r="F37" s="420">
        <v>40</v>
      </c>
      <c r="G37" s="422">
        <f t="shared" si="0"/>
        <v>61840000</v>
      </c>
    </row>
    <row r="38" spans="1:7" ht="18" customHeight="1">
      <c r="A38" s="419">
        <v>45694</v>
      </c>
      <c r="B38" s="420" t="s">
        <v>3533</v>
      </c>
      <c r="C38" s="420" t="s">
        <v>3576</v>
      </c>
      <c r="D38" s="420" t="s">
        <v>3577</v>
      </c>
      <c r="E38" s="421">
        <v>8900</v>
      </c>
      <c r="F38" s="420">
        <v>200</v>
      </c>
      <c r="G38" s="422">
        <f t="shared" si="0"/>
        <v>1780000</v>
      </c>
    </row>
    <row r="39" spans="1:7" ht="18" customHeight="1">
      <c r="A39" s="419">
        <v>45695</v>
      </c>
      <c r="B39" s="420" t="s">
        <v>3533</v>
      </c>
      <c r="C39" s="420" t="s">
        <v>3534</v>
      </c>
      <c r="D39" s="420" t="s">
        <v>3578</v>
      </c>
      <c r="E39" s="421">
        <v>11500</v>
      </c>
      <c r="F39" s="420">
        <v>150</v>
      </c>
      <c r="G39" s="422">
        <f t="shared" si="0"/>
        <v>1725000</v>
      </c>
    </row>
    <row r="40" spans="1:7" ht="18" customHeight="1">
      <c r="A40" s="419">
        <v>45696</v>
      </c>
      <c r="B40" s="420" t="s">
        <v>3542</v>
      </c>
      <c r="C40" s="420" t="s">
        <v>3579</v>
      </c>
      <c r="D40" s="420" t="s">
        <v>3580</v>
      </c>
      <c r="E40" s="421">
        <v>17800</v>
      </c>
      <c r="F40" s="420">
        <v>25</v>
      </c>
      <c r="G40" s="422">
        <f t="shared" si="0"/>
        <v>445000</v>
      </c>
    </row>
    <row r="41" spans="1:7" ht="18" customHeight="1">
      <c r="A41" s="419">
        <v>45697</v>
      </c>
      <c r="B41" s="420" t="s">
        <v>3536</v>
      </c>
      <c r="C41" s="420" t="s">
        <v>3537</v>
      </c>
      <c r="D41" s="420" t="s">
        <v>3538</v>
      </c>
      <c r="E41" s="421">
        <v>22000</v>
      </c>
      <c r="F41" s="420">
        <v>15</v>
      </c>
      <c r="G41" s="422">
        <f t="shared" si="0"/>
        <v>330000</v>
      </c>
    </row>
    <row r="42" spans="1:7" ht="18" customHeight="1">
      <c r="A42" s="419">
        <v>45698</v>
      </c>
      <c r="B42" s="420" t="s">
        <v>3536</v>
      </c>
      <c r="C42" s="420" t="s">
        <v>3537</v>
      </c>
      <c r="D42" s="420" t="s">
        <v>3591</v>
      </c>
      <c r="E42" s="421">
        <v>28000</v>
      </c>
      <c r="F42" s="420">
        <v>34</v>
      </c>
      <c r="G42" s="422">
        <f t="shared" si="0"/>
        <v>952000</v>
      </c>
    </row>
    <row r="43" spans="1:7" ht="18" customHeight="1">
      <c r="A43" s="419">
        <v>45699</v>
      </c>
      <c r="B43" s="420" t="s">
        <v>3536</v>
      </c>
      <c r="C43" s="420" t="s">
        <v>3537</v>
      </c>
      <c r="D43" s="420" t="s">
        <v>3583</v>
      </c>
      <c r="E43" s="421">
        <v>22000</v>
      </c>
      <c r="F43" s="420">
        <v>10</v>
      </c>
      <c r="G43" s="422">
        <f t="shared" si="0"/>
        <v>220000</v>
      </c>
    </row>
    <row r="44" spans="1:7" ht="18" customHeight="1">
      <c r="A44" s="419">
        <v>45700</v>
      </c>
      <c r="B44" s="420" t="s">
        <v>3533</v>
      </c>
      <c r="C44" s="420" t="s">
        <v>3576</v>
      </c>
      <c r="D44" s="420" t="s">
        <v>3592</v>
      </c>
      <c r="E44" s="421">
        <v>37000</v>
      </c>
      <c r="F44" s="420">
        <v>50</v>
      </c>
      <c r="G44" s="422">
        <f t="shared" si="0"/>
        <v>1850000</v>
      </c>
    </row>
    <row r="45" spans="1:7" ht="18" customHeight="1">
      <c r="A45" s="419">
        <v>45701</v>
      </c>
      <c r="B45" s="420" t="s">
        <v>3542</v>
      </c>
      <c r="C45" s="420" t="s">
        <v>3570</v>
      </c>
      <c r="D45" s="420" t="s">
        <v>3593</v>
      </c>
      <c r="E45" s="421">
        <v>45600</v>
      </c>
      <c r="F45" s="420">
        <v>56</v>
      </c>
      <c r="G45" s="422">
        <f t="shared" si="0"/>
        <v>2553600</v>
      </c>
    </row>
    <row r="46" spans="1:7" ht="18" customHeight="1">
      <c r="A46" s="419">
        <v>45701</v>
      </c>
      <c r="B46" s="420" t="s">
        <v>3542</v>
      </c>
      <c r="C46" s="420" t="s">
        <v>3594</v>
      </c>
      <c r="D46" s="420" t="s">
        <v>3595</v>
      </c>
      <c r="E46" s="421">
        <v>53000</v>
      </c>
      <c r="F46" s="420">
        <v>100</v>
      </c>
      <c r="G46" s="422">
        <f t="shared" si="0"/>
        <v>5300000</v>
      </c>
    </row>
    <row r="47" spans="1:7" ht="18" customHeight="1">
      <c r="A47" s="419">
        <v>45708</v>
      </c>
      <c r="B47" s="420" t="s">
        <v>3552</v>
      </c>
      <c r="C47" s="420" t="s">
        <v>3565</v>
      </c>
      <c r="D47" s="420" t="s">
        <v>3566</v>
      </c>
      <c r="E47" s="421">
        <v>46000</v>
      </c>
      <c r="F47" s="420">
        <v>20</v>
      </c>
      <c r="G47" s="422">
        <f t="shared" si="0"/>
        <v>920000</v>
      </c>
    </row>
    <row r="48" spans="1:7" ht="18" customHeight="1">
      <c r="A48" s="419">
        <v>45708</v>
      </c>
      <c r="B48" s="420" t="s">
        <v>3533</v>
      </c>
      <c r="C48" s="420" t="s">
        <v>3576</v>
      </c>
      <c r="D48" s="420" t="s">
        <v>3592</v>
      </c>
      <c r="E48" s="421">
        <v>37000</v>
      </c>
      <c r="F48" s="420">
        <v>90</v>
      </c>
      <c r="G48" s="422">
        <f t="shared" si="0"/>
        <v>3330000</v>
      </c>
    </row>
    <row r="49" spans="1:7" ht="18" customHeight="1">
      <c r="A49" s="419">
        <v>45709</v>
      </c>
      <c r="B49" s="420" t="s">
        <v>3542</v>
      </c>
      <c r="C49" s="420" t="s">
        <v>3596</v>
      </c>
      <c r="D49" s="420" t="s">
        <v>3597</v>
      </c>
      <c r="E49" s="421">
        <v>48200</v>
      </c>
      <c r="F49" s="420">
        <v>15</v>
      </c>
      <c r="G49" s="422">
        <f t="shared" si="0"/>
        <v>723000</v>
      </c>
    </row>
    <row r="50" spans="1:7" ht="18" customHeight="1">
      <c r="A50" s="419">
        <v>45710</v>
      </c>
      <c r="B50" s="420" t="s">
        <v>3542</v>
      </c>
      <c r="C50" s="420" t="s">
        <v>3594</v>
      </c>
      <c r="D50" s="420" t="s">
        <v>3595</v>
      </c>
      <c r="E50" s="421">
        <v>53000</v>
      </c>
      <c r="F50" s="420">
        <v>67</v>
      </c>
      <c r="G50" s="422">
        <f t="shared" si="0"/>
        <v>3551000</v>
      </c>
    </row>
    <row r="51" spans="1:7" ht="18" customHeight="1">
      <c r="A51" s="419">
        <v>45711</v>
      </c>
      <c r="B51" s="420" t="s">
        <v>3536</v>
      </c>
      <c r="C51" s="420" t="s">
        <v>3598</v>
      </c>
      <c r="D51" s="420" t="s">
        <v>3599</v>
      </c>
      <c r="E51" s="421">
        <v>89000</v>
      </c>
      <c r="F51" s="420">
        <v>88</v>
      </c>
      <c r="G51" s="422">
        <f t="shared" si="0"/>
        <v>7832000</v>
      </c>
    </row>
    <row r="52" spans="1:7" ht="18" customHeight="1">
      <c r="A52" s="419">
        <v>45712</v>
      </c>
      <c r="B52" s="420" t="s">
        <v>3536</v>
      </c>
      <c r="C52" s="420" t="s">
        <v>3598</v>
      </c>
      <c r="D52" s="420" t="s">
        <v>3600</v>
      </c>
      <c r="E52" s="421">
        <v>25000</v>
      </c>
      <c r="F52" s="420">
        <v>10</v>
      </c>
      <c r="G52" s="422">
        <f t="shared" si="0"/>
        <v>250000</v>
      </c>
    </row>
    <row r="53" spans="1:7" ht="18" customHeight="1">
      <c r="A53" s="419">
        <v>45713</v>
      </c>
      <c r="B53" s="420" t="s">
        <v>3536</v>
      </c>
      <c r="C53" s="420" t="s">
        <v>3601</v>
      </c>
      <c r="D53" s="420" t="s">
        <v>3602</v>
      </c>
      <c r="E53" s="421">
        <v>98000</v>
      </c>
      <c r="F53" s="420">
        <v>99</v>
      </c>
      <c r="G53" s="422">
        <f t="shared" si="0"/>
        <v>9702000</v>
      </c>
    </row>
    <row r="54" spans="1:7" ht="18" customHeight="1">
      <c r="A54" s="419">
        <v>45713</v>
      </c>
      <c r="B54" s="420" t="s">
        <v>3539</v>
      </c>
      <c r="C54" s="420" t="s">
        <v>3603</v>
      </c>
      <c r="D54" s="420" t="s">
        <v>3604</v>
      </c>
      <c r="E54" s="421">
        <v>102000</v>
      </c>
      <c r="F54" s="420">
        <v>10</v>
      </c>
      <c r="G54" s="422">
        <f t="shared" si="0"/>
        <v>1020000</v>
      </c>
    </row>
    <row r="55" spans="1:7" ht="18" customHeight="1">
      <c r="A55" s="419">
        <v>45713</v>
      </c>
      <c r="B55" s="420" t="s">
        <v>3533</v>
      </c>
      <c r="C55" s="420" t="s">
        <v>3576</v>
      </c>
      <c r="D55" s="420" t="s">
        <v>3605</v>
      </c>
      <c r="E55" s="421">
        <v>119100</v>
      </c>
      <c r="F55" s="420">
        <v>23</v>
      </c>
      <c r="G55" s="422">
        <f t="shared" si="0"/>
        <v>2739300</v>
      </c>
    </row>
    <row r="56" spans="1:7" ht="18" customHeight="1">
      <c r="A56" s="419">
        <v>45713</v>
      </c>
      <c r="B56" s="420" t="s">
        <v>3539</v>
      </c>
      <c r="C56" s="420" t="s">
        <v>3606</v>
      </c>
      <c r="D56" s="420" t="s">
        <v>3607</v>
      </c>
      <c r="E56" s="421">
        <v>245000</v>
      </c>
      <c r="F56" s="420">
        <v>45</v>
      </c>
      <c r="G56" s="422">
        <f t="shared" si="0"/>
        <v>11025000</v>
      </c>
    </row>
    <row r="57" spans="1:7" ht="18" customHeight="1">
      <c r="A57" s="419">
        <v>45716</v>
      </c>
      <c r="B57" s="420" t="s">
        <v>3562</v>
      </c>
      <c r="C57" s="420" t="s">
        <v>3574</v>
      </c>
      <c r="D57" s="420" t="s">
        <v>3575</v>
      </c>
      <c r="E57" s="421">
        <v>302000</v>
      </c>
      <c r="F57" s="420">
        <v>25</v>
      </c>
      <c r="G57" s="422">
        <f t="shared" si="0"/>
        <v>7550000</v>
      </c>
    </row>
    <row r="58" spans="1:7" ht="18" customHeight="1">
      <c r="A58" s="419">
        <v>45719</v>
      </c>
      <c r="B58" s="420" t="s">
        <v>3539</v>
      </c>
      <c r="C58" s="420" t="s">
        <v>3581</v>
      </c>
      <c r="D58" s="420" t="s">
        <v>3608</v>
      </c>
      <c r="E58" s="421">
        <v>256000</v>
      </c>
      <c r="F58" s="420">
        <v>67</v>
      </c>
      <c r="G58" s="422">
        <f t="shared" si="0"/>
        <v>17152000</v>
      </c>
    </row>
    <row r="59" spans="1:7" ht="18" customHeight="1">
      <c r="A59" s="419">
        <v>45720</v>
      </c>
      <c r="B59" s="420" t="s">
        <v>3552</v>
      </c>
      <c r="C59" s="420" t="s">
        <v>3609</v>
      </c>
      <c r="D59" s="420" t="s">
        <v>3610</v>
      </c>
      <c r="E59" s="421">
        <v>323400</v>
      </c>
      <c r="F59" s="420">
        <v>20</v>
      </c>
      <c r="G59" s="422">
        <f t="shared" si="0"/>
        <v>6468000</v>
      </c>
    </row>
    <row r="60" spans="1:7" ht="18" customHeight="1">
      <c r="A60" s="419">
        <v>45720</v>
      </c>
      <c r="B60" s="420" t="s">
        <v>3552</v>
      </c>
      <c r="C60" s="420" t="s">
        <v>3609</v>
      </c>
      <c r="D60" s="420" t="s">
        <v>3611</v>
      </c>
      <c r="E60" s="421">
        <v>1023400</v>
      </c>
      <c r="F60" s="420">
        <v>100</v>
      </c>
      <c r="G60" s="422">
        <v>20468000</v>
      </c>
    </row>
    <row r="61" spans="1:7" ht="18" customHeight="1">
      <c r="A61" s="419">
        <v>45721</v>
      </c>
      <c r="B61" s="420" t="s">
        <v>3528</v>
      </c>
      <c r="C61" s="420" t="s">
        <v>3531</v>
      </c>
      <c r="D61" s="420" t="s">
        <v>3612</v>
      </c>
      <c r="E61" s="421">
        <v>1245000</v>
      </c>
      <c r="F61" s="420">
        <v>30</v>
      </c>
      <c r="G61" s="422">
        <f t="shared" ref="G61:G72" si="1">E61*F61</f>
        <v>37350000</v>
      </c>
    </row>
    <row r="62" spans="1:7" ht="18" customHeight="1">
      <c r="A62" s="419">
        <v>45722</v>
      </c>
      <c r="B62" s="420" t="s">
        <v>3528</v>
      </c>
      <c r="C62" s="420" t="s">
        <v>3531</v>
      </c>
      <c r="D62" s="420" t="s">
        <v>3569</v>
      </c>
      <c r="E62" s="421">
        <v>1250000</v>
      </c>
      <c r="F62" s="420">
        <v>10</v>
      </c>
      <c r="G62" s="422">
        <f t="shared" si="1"/>
        <v>12500000</v>
      </c>
    </row>
    <row r="63" spans="1:7" ht="18" customHeight="1">
      <c r="A63" s="419">
        <v>45723</v>
      </c>
      <c r="B63" s="420" t="s">
        <v>3562</v>
      </c>
      <c r="C63" s="420" t="s">
        <v>3574</v>
      </c>
      <c r="D63" s="420" t="s">
        <v>3575</v>
      </c>
      <c r="E63" s="421">
        <v>302000</v>
      </c>
      <c r="F63" s="420">
        <v>20</v>
      </c>
      <c r="G63" s="422">
        <f t="shared" si="1"/>
        <v>6040000</v>
      </c>
    </row>
    <row r="64" spans="1:7" ht="18" customHeight="1">
      <c r="A64" s="419">
        <v>45723</v>
      </c>
      <c r="B64" s="420" t="s">
        <v>3542</v>
      </c>
      <c r="C64" s="420" t="s">
        <v>3613</v>
      </c>
      <c r="D64" s="420" t="s">
        <v>3614</v>
      </c>
      <c r="E64" s="421">
        <v>52000</v>
      </c>
      <c r="F64" s="420">
        <v>55</v>
      </c>
      <c r="G64" s="422">
        <f t="shared" si="1"/>
        <v>2860000</v>
      </c>
    </row>
    <row r="65" spans="1:7" ht="18" customHeight="1">
      <c r="A65" s="419">
        <v>45725</v>
      </c>
      <c r="B65" s="420" t="s">
        <v>3542</v>
      </c>
      <c r="C65" s="420" t="s">
        <v>3615</v>
      </c>
      <c r="D65" s="420" t="s">
        <v>3616</v>
      </c>
      <c r="E65" s="421">
        <v>45600</v>
      </c>
      <c r="F65" s="420">
        <v>44</v>
      </c>
      <c r="G65" s="422">
        <f t="shared" si="1"/>
        <v>2006400</v>
      </c>
    </row>
    <row r="66" spans="1:7" ht="18" customHeight="1">
      <c r="A66" s="419">
        <v>45725</v>
      </c>
      <c r="B66" s="420" t="s">
        <v>3542</v>
      </c>
      <c r="C66" s="420" t="s">
        <v>3560</v>
      </c>
      <c r="D66" s="420" t="s">
        <v>3617</v>
      </c>
      <c r="E66" s="421">
        <v>25000</v>
      </c>
      <c r="F66" s="420">
        <v>90</v>
      </c>
      <c r="G66" s="422">
        <f t="shared" si="1"/>
        <v>2250000</v>
      </c>
    </row>
    <row r="67" spans="1:7" ht="18" customHeight="1">
      <c r="A67" s="419">
        <v>45725</v>
      </c>
      <c r="B67" s="420" t="s">
        <v>3552</v>
      </c>
      <c r="C67" s="420" t="s">
        <v>3553</v>
      </c>
      <c r="D67" s="420" t="s">
        <v>3554</v>
      </c>
      <c r="E67" s="421">
        <v>768000</v>
      </c>
      <c r="F67" s="420">
        <v>60</v>
      </c>
      <c r="G67" s="422">
        <f t="shared" si="1"/>
        <v>46080000</v>
      </c>
    </row>
    <row r="68" spans="1:7" ht="18" customHeight="1">
      <c r="A68" s="419">
        <v>45725</v>
      </c>
      <c r="B68" s="420" t="s">
        <v>3552</v>
      </c>
      <c r="C68" s="420" t="s">
        <v>3555</v>
      </c>
      <c r="D68" s="420" t="s">
        <v>3556</v>
      </c>
      <c r="E68" s="421">
        <v>268000</v>
      </c>
      <c r="F68" s="420">
        <v>150</v>
      </c>
      <c r="G68" s="422">
        <f t="shared" si="1"/>
        <v>40200000</v>
      </c>
    </row>
    <row r="69" spans="1:7" ht="18" customHeight="1">
      <c r="A69" s="419">
        <v>45725</v>
      </c>
      <c r="B69" s="420" t="s">
        <v>3542</v>
      </c>
      <c r="C69" s="420" t="s">
        <v>3613</v>
      </c>
      <c r="D69" s="420" t="s">
        <v>3618</v>
      </c>
      <c r="E69" s="421">
        <v>43000</v>
      </c>
      <c r="F69" s="420">
        <v>100</v>
      </c>
      <c r="G69" s="422">
        <f t="shared" si="1"/>
        <v>4300000</v>
      </c>
    </row>
    <row r="70" spans="1:7" ht="18" customHeight="1">
      <c r="A70" s="419">
        <v>45726</v>
      </c>
      <c r="B70" s="420" t="s">
        <v>3547</v>
      </c>
      <c r="C70" s="420" t="s">
        <v>3619</v>
      </c>
      <c r="D70" s="420" t="s">
        <v>3620</v>
      </c>
      <c r="E70" s="421">
        <v>56000</v>
      </c>
      <c r="F70" s="420">
        <v>120</v>
      </c>
      <c r="G70" s="422">
        <f t="shared" si="1"/>
        <v>6720000</v>
      </c>
    </row>
    <row r="71" spans="1:7" ht="18" customHeight="1">
      <c r="A71" s="419">
        <v>45727</v>
      </c>
      <c r="B71" s="420" t="s">
        <v>3528</v>
      </c>
      <c r="C71" s="420" t="s">
        <v>3572</v>
      </c>
      <c r="D71" s="420" t="s">
        <v>3573</v>
      </c>
      <c r="E71" s="421">
        <v>78000</v>
      </c>
      <c r="F71" s="420">
        <v>100</v>
      </c>
      <c r="G71" s="422">
        <f t="shared" si="1"/>
        <v>7800000</v>
      </c>
    </row>
    <row r="72" spans="1:7" ht="18" customHeight="1">
      <c r="A72" s="419">
        <v>45728</v>
      </c>
      <c r="B72" s="420" t="s">
        <v>3528</v>
      </c>
      <c r="C72" s="420" t="s">
        <v>3557</v>
      </c>
      <c r="D72" s="420" t="s">
        <v>3621</v>
      </c>
      <c r="E72" s="421">
        <v>1034000</v>
      </c>
      <c r="F72" s="420">
        <v>99</v>
      </c>
      <c r="G72" s="422">
        <f t="shared" si="1"/>
        <v>102366000</v>
      </c>
    </row>
    <row r="73" spans="1:7" ht="18" customHeight="1">
      <c r="A73" s="419">
        <v>45728</v>
      </c>
      <c r="B73" s="420" t="s">
        <v>3552</v>
      </c>
      <c r="C73" s="420" t="s">
        <v>3609</v>
      </c>
      <c r="D73" s="420" t="s">
        <v>3622</v>
      </c>
      <c r="E73" s="421">
        <v>1556000</v>
      </c>
      <c r="F73" s="420">
        <v>23</v>
      </c>
      <c r="G73" s="422">
        <v>15560000</v>
      </c>
    </row>
    <row r="74" spans="1:7" ht="18" customHeight="1">
      <c r="A74" s="419">
        <v>45729</v>
      </c>
      <c r="B74" s="420" t="s">
        <v>3552</v>
      </c>
      <c r="C74" s="420" t="s">
        <v>3609</v>
      </c>
      <c r="D74" s="420" t="s">
        <v>3623</v>
      </c>
      <c r="E74" s="421">
        <v>556000</v>
      </c>
      <c r="F74" s="420">
        <v>35</v>
      </c>
      <c r="G74" s="422">
        <f>E74*F74</f>
        <v>19460000</v>
      </c>
    </row>
    <row r="75" spans="1:7" ht="18" customHeight="1">
      <c r="A75" s="419">
        <v>45736</v>
      </c>
      <c r="B75" s="420" t="s">
        <v>3542</v>
      </c>
      <c r="C75" s="420" t="s">
        <v>3550</v>
      </c>
      <c r="D75" s="420" t="s">
        <v>3624</v>
      </c>
      <c r="E75" s="421">
        <v>33000</v>
      </c>
      <c r="F75" s="420">
        <v>100</v>
      </c>
      <c r="G75" s="422">
        <f>E75*F75</f>
        <v>3300000</v>
      </c>
    </row>
    <row r="76" spans="1:7" ht="18" customHeight="1">
      <c r="A76" s="419">
        <v>45736</v>
      </c>
      <c r="B76" s="420" t="s">
        <v>3542</v>
      </c>
      <c r="C76" s="420" t="s">
        <v>3579</v>
      </c>
      <c r="D76" s="420" t="s">
        <v>3580</v>
      </c>
      <c r="E76" s="421">
        <v>17800</v>
      </c>
      <c r="F76" s="420">
        <v>120</v>
      </c>
      <c r="G76" s="422">
        <f>E76*F76</f>
        <v>2136000</v>
      </c>
    </row>
    <row r="77" spans="1:7" ht="18" customHeight="1">
      <c r="A77" s="419">
        <v>45738</v>
      </c>
      <c r="B77" s="420" t="s">
        <v>3552</v>
      </c>
      <c r="C77" s="420" t="s">
        <v>3625</v>
      </c>
      <c r="D77" s="420" t="s">
        <v>3626</v>
      </c>
      <c r="E77" s="421">
        <v>109600</v>
      </c>
      <c r="F77" s="420">
        <v>50</v>
      </c>
      <c r="G77" s="422">
        <f>E77*F77</f>
        <v>5480000</v>
      </c>
    </row>
    <row r="78" spans="1:7" ht="18" customHeight="1">
      <c r="A78" s="419">
        <v>45738</v>
      </c>
      <c r="B78" s="420" t="s">
        <v>3547</v>
      </c>
      <c r="C78" s="420" t="s">
        <v>3548</v>
      </c>
      <c r="D78" s="420" t="s">
        <v>3627</v>
      </c>
      <c r="E78" s="421">
        <v>885400</v>
      </c>
      <c r="F78" s="420">
        <v>10</v>
      </c>
      <c r="G78" s="422">
        <f>E78*F78</f>
        <v>8854000</v>
      </c>
    </row>
    <row r="79" spans="1:7" ht="18" customHeight="1">
      <c r="A79" s="423">
        <v>45738</v>
      </c>
      <c r="B79" s="420" t="s">
        <v>3552</v>
      </c>
      <c r="C79" s="420" t="s">
        <v>3628</v>
      </c>
      <c r="D79" s="420" t="s">
        <v>3629</v>
      </c>
      <c r="E79" s="424">
        <v>103000</v>
      </c>
      <c r="F79" s="420">
        <v>20</v>
      </c>
      <c r="G79" s="422">
        <v>548000</v>
      </c>
    </row>
    <row r="80" spans="1:7" ht="18" customHeight="1">
      <c r="A80" s="423">
        <v>45738</v>
      </c>
      <c r="B80" s="420" t="s">
        <v>3552</v>
      </c>
      <c r="C80" s="420" t="s">
        <v>3630</v>
      </c>
      <c r="D80" s="420" t="s">
        <v>3631</v>
      </c>
      <c r="E80" s="424">
        <v>345000</v>
      </c>
      <c r="F80" s="420">
        <v>50</v>
      </c>
      <c r="G80" s="422">
        <v>2890000</v>
      </c>
    </row>
    <row r="81" spans="1:7" ht="18" customHeight="1">
      <c r="A81" s="423">
        <v>45738</v>
      </c>
      <c r="B81" s="420" t="s">
        <v>3552</v>
      </c>
      <c r="C81" s="420" t="s">
        <v>3632</v>
      </c>
      <c r="D81" s="420" t="s">
        <v>3633</v>
      </c>
      <c r="E81" s="424">
        <v>156000</v>
      </c>
      <c r="F81" s="420">
        <v>40</v>
      </c>
      <c r="G81" s="422">
        <v>2890000</v>
      </c>
    </row>
    <row r="82" spans="1:7" ht="18" customHeight="1">
      <c r="A82" s="423">
        <v>45738</v>
      </c>
      <c r="B82" s="420" t="s">
        <v>3552</v>
      </c>
      <c r="C82" s="420" t="s">
        <v>3634</v>
      </c>
      <c r="D82" s="420" t="s">
        <v>3635</v>
      </c>
      <c r="E82" s="424">
        <v>398000</v>
      </c>
      <c r="F82" s="420">
        <v>200</v>
      </c>
      <c r="G82" s="422">
        <v>2890000</v>
      </c>
    </row>
    <row r="83" spans="1:7" ht="18" customHeight="1">
      <c r="A83" s="419">
        <v>45739</v>
      </c>
      <c r="B83" s="420" t="s">
        <v>3542</v>
      </c>
      <c r="C83" s="420" t="s">
        <v>3560</v>
      </c>
      <c r="D83" s="420" t="s">
        <v>3636</v>
      </c>
      <c r="E83" s="421">
        <v>25000</v>
      </c>
      <c r="F83" s="420">
        <v>200</v>
      </c>
      <c r="G83" s="422">
        <f t="shared" ref="G83:G98" si="2">E83*F83</f>
        <v>5000000</v>
      </c>
    </row>
    <row r="84" spans="1:7" ht="18" customHeight="1">
      <c r="A84" s="419">
        <v>45740</v>
      </c>
      <c r="B84" s="420" t="s">
        <v>3536</v>
      </c>
      <c r="C84" s="420" t="s">
        <v>3637</v>
      </c>
      <c r="D84" s="420" t="s">
        <v>3638</v>
      </c>
      <c r="E84" s="421">
        <v>25000</v>
      </c>
      <c r="F84" s="420">
        <v>100</v>
      </c>
      <c r="G84" s="422">
        <f t="shared" si="2"/>
        <v>2500000</v>
      </c>
    </row>
    <row r="85" spans="1:7" ht="18" customHeight="1">
      <c r="A85" s="419">
        <v>45741</v>
      </c>
      <c r="B85" s="420" t="s">
        <v>3539</v>
      </c>
      <c r="C85" s="420" t="s">
        <v>3540</v>
      </c>
      <c r="D85" s="420" t="s">
        <v>3639</v>
      </c>
      <c r="E85" s="421">
        <v>46700</v>
      </c>
      <c r="F85" s="420">
        <v>300</v>
      </c>
      <c r="G85" s="422">
        <f t="shared" si="2"/>
        <v>14010000</v>
      </c>
    </row>
    <row r="86" spans="1:7" ht="18" customHeight="1">
      <c r="A86" s="419">
        <v>45742</v>
      </c>
      <c r="B86" s="420" t="s">
        <v>3533</v>
      </c>
      <c r="C86" s="420" t="s">
        <v>3640</v>
      </c>
      <c r="D86" s="420" t="s">
        <v>3641</v>
      </c>
      <c r="E86" s="421">
        <v>56000</v>
      </c>
      <c r="F86" s="420">
        <v>100</v>
      </c>
      <c r="G86" s="422">
        <f t="shared" si="2"/>
        <v>5600000</v>
      </c>
    </row>
    <row r="87" spans="1:7" ht="18" customHeight="1">
      <c r="A87" s="419">
        <v>45742</v>
      </c>
      <c r="B87" s="420" t="s">
        <v>3533</v>
      </c>
      <c r="C87" s="420" t="s">
        <v>3576</v>
      </c>
      <c r="D87" s="420" t="s">
        <v>3642</v>
      </c>
      <c r="E87" s="421">
        <v>87000</v>
      </c>
      <c r="F87" s="420">
        <v>56</v>
      </c>
      <c r="G87" s="422">
        <f t="shared" si="2"/>
        <v>4872000</v>
      </c>
    </row>
    <row r="88" spans="1:7" ht="18" customHeight="1">
      <c r="A88" s="419">
        <v>45746</v>
      </c>
      <c r="B88" s="420" t="s">
        <v>3552</v>
      </c>
      <c r="C88" s="420" t="s">
        <v>3643</v>
      </c>
      <c r="D88" s="420" t="s">
        <v>3644</v>
      </c>
      <c r="E88" s="421">
        <v>768000</v>
      </c>
      <c r="F88" s="420">
        <v>50</v>
      </c>
      <c r="G88" s="422">
        <f t="shared" si="2"/>
        <v>38400000</v>
      </c>
    </row>
    <row r="89" spans="1:7" ht="18" customHeight="1">
      <c r="A89" s="419">
        <v>45746</v>
      </c>
      <c r="B89" s="420" t="s">
        <v>3552</v>
      </c>
      <c r="C89" s="420" t="s">
        <v>3555</v>
      </c>
      <c r="D89" s="420" t="s">
        <v>3556</v>
      </c>
      <c r="E89" s="421">
        <v>268000</v>
      </c>
      <c r="F89" s="420">
        <v>20</v>
      </c>
      <c r="G89" s="422">
        <f t="shared" si="2"/>
        <v>5360000</v>
      </c>
    </row>
    <row r="90" spans="1:7" ht="18" customHeight="1">
      <c r="A90" s="419">
        <v>45746</v>
      </c>
      <c r="B90" s="420" t="s">
        <v>3536</v>
      </c>
      <c r="C90" s="420" t="s">
        <v>3601</v>
      </c>
      <c r="D90" s="420" t="s">
        <v>3602</v>
      </c>
      <c r="E90" s="421">
        <v>98000</v>
      </c>
      <c r="F90" s="420">
        <v>50</v>
      </c>
      <c r="G90" s="422">
        <f t="shared" si="2"/>
        <v>4900000</v>
      </c>
    </row>
    <row r="91" spans="1:7" ht="18" customHeight="1">
      <c r="A91" s="419">
        <v>45749</v>
      </c>
      <c r="B91" s="420" t="s">
        <v>3533</v>
      </c>
      <c r="C91" s="420" t="s">
        <v>3545</v>
      </c>
      <c r="D91" s="420" t="s">
        <v>3546</v>
      </c>
      <c r="E91" s="421">
        <v>88900</v>
      </c>
      <c r="F91" s="420">
        <v>21</v>
      </c>
      <c r="G91" s="422">
        <f t="shared" si="2"/>
        <v>1866900</v>
      </c>
    </row>
    <row r="92" spans="1:7" ht="18" customHeight="1">
      <c r="A92" s="419">
        <v>45751</v>
      </c>
      <c r="B92" s="420" t="s">
        <v>3528</v>
      </c>
      <c r="C92" s="420" t="s">
        <v>3531</v>
      </c>
      <c r="D92" s="420" t="s">
        <v>3532</v>
      </c>
      <c r="E92" s="421">
        <v>980000</v>
      </c>
      <c r="F92" s="420">
        <v>5</v>
      </c>
      <c r="G92" s="422">
        <f t="shared" si="2"/>
        <v>4900000</v>
      </c>
    </row>
    <row r="93" spans="1:7" ht="18" customHeight="1">
      <c r="A93" s="419">
        <v>45751</v>
      </c>
      <c r="B93" s="420" t="s">
        <v>3533</v>
      </c>
      <c r="C93" s="420" t="s">
        <v>3534</v>
      </c>
      <c r="D93" s="420" t="s">
        <v>3535</v>
      </c>
      <c r="E93" s="421">
        <v>13500</v>
      </c>
      <c r="F93" s="420">
        <v>6</v>
      </c>
      <c r="G93" s="422">
        <f t="shared" si="2"/>
        <v>81000</v>
      </c>
    </row>
    <row r="94" spans="1:7" ht="18" customHeight="1">
      <c r="A94" s="419">
        <v>45753</v>
      </c>
      <c r="B94" s="420" t="s">
        <v>3536</v>
      </c>
      <c r="C94" s="420" t="s">
        <v>3537</v>
      </c>
      <c r="D94" s="420" t="s">
        <v>3538</v>
      </c>
      <c r="E94" s="421">
        <v>22000</v>
      </c>
      <c r="F94" s="420">
        <v>10</v>
      </c>
      <c r="G94" s="422">
        <f t="shared" si="2"/>
        <v>220000</v>
      </c>
    </row>
    <row r="95" spans="1:7" ht="18" customHeight="1">
      <c r="A95" s="419">
        <v>45753</v>
      </c>
      <c r="B95" s="420" t="s">
        <v>3539</v>
      </c>
      <c r="C95" s="420" t="s">
        <v>3540</v>
      </c>
      <c r="D95" s="420" t="s">
        <v>3541</v>
      </c>
      <c r="E95" s="421">
        <v>51000</v>
      </c>
      <c r="F95" s="420">
        <v>100</v>
      </c>
      <c r="G95" s="422">
        <f t="shared" si="2"/>
        <v>5100000</v>
      </c>
    </row>
    <row r="96" spans="1:7" ht="18" customHeight="1">
      <c r="A96" s="419">
        <v>45754</v>
      </c>
      <c r="B96" s="420" t="s">
        <v>3542</v>
      </c>
      <c r="C96" s="420" t="s">
        <v>3543</v>
      </c>
      <c r="D96" s="420" t="s">
        <v>3544</v>
      </c>
      <c r="E96" s="421">
        <v>25300</v>
      </c>
      <c r="F96" s="420">
        <v>20</v>
      </c>
      <c r="G96" s="422">
        <f t="shared" si="2"/>
        <v>506000</v>
      </c>
    </row>
    <row r="97" spans="1:7" ht="18" customHeight="1">
      <c r="A97" s="419">
        <v>45755</v>
      </c>
      <c r="B97" s="420" t="s">
        <v>3547</v>
      </c>
      <c r="C97" s="420" t="s">
        <v>3548</v>
      </c>
      <c r="D97" s="420" t="s">
        <v>3549</v>
      </c>
      <c r="E97" s="421">
        <v>921000</v>
      </c>
      <c r="F97" s="420">
        <v>22</v>
      </c>
      <c r="G97" s="422">
        <f t="shared" si="2"/>
        <v>20262000</v>
      </c>
    </row>
    <row r="98" spans="1:7" ht="18" customHeight="1">
      <c r="A98" s="419">
        <v>45757</v>
      </c>
      <c r="B98" s="420" t="s">
        <v>3552</v>
      </c>
      <c r="C98" s="420" t="s">
        <v>3625</v>
      </c>
      <c r="D98" s="420" t="s">
        <v>3645</v>
      </c>
      <c r="E98" s="421">
        <v>289000</v>
      </c>
      <c r="F98" s="420">
        <v>10</v>
      </c>
      <c r="G98" s="422">
        <f t="shared" si="2"/>
        <v>2890000</v>
      </c>
    </row>
    <row r="99" spans="1:7" ht="18" customHeight="1">
      <c r="A99" s="423">
        <v>45757</v>
      </c>
      <c r="B99" s="420" t="s">
        <v>3552</v>
      </c>
      <c r="C99" s="420" t="s">
        <v>3628</v>
      </c>
      <c r="D99" s="420" t="s">
        <v>3646</v>
      </c>
      <c r="E99" s="424">
        <v>39000</v>
      </c>
      <c r="F99" s="420">
        <v>11</v>
      </c>
      <c r="G99" s="422">
        <v>2890000</v>
      </c>
    </row>
    <row r="100" spans="1:7" ht="18" customHeight="1">
      <c r="A100" s="423">
        <v>45757</v>
      </c>
      <c r="B100" s="420" t="s">
        <v>3552</v>
      </c>
      <c r="C100" s="420" t="s">
        <v>3630</v>
      </c>
      <c r="D100" s="420" t="s">
        <v>3647</v>
      </c>
      <c r="E100" s="424">
        <v>789000</v>
      </c>
      <c r="F100" s="420">
        <v>200</v>
      </c>
      <c r="G100" s="422">
        <v>6578000</v>
      </c>
    </row>
    <row r="101" spans="1:7" ht="18" customHeight="1">
      <c r="A101" s="423">
        <v>45757</v>
      </c>
      <c r="B101" s="420" t="s">
        <v>3552</v>
      </c>
      <c r="C101" s="420" t="s">
        <v>3634</v>
      </c>
      <c r="D101" s="420" t="s">
        <v>3648</v>
      </c>
      <c r="E101" s="424">
        <v>502000</v>
      </c>
      <c r="F101" s="420">
        <v>20</v>
      </c>
      <c r="G101" s="422">
        <v>6578000</v>
      </c>
    </row>
    <row r="102" spans="1:7" ht="18" customHeight="1">
      <c r="A102" s="419">
        <v>45758</v>
      </c>
      <c r="B102" s="420" t="s">
        <v>3542</v>
      </c>
      <c r="C102" s="420" t="s">
        <v>3550</v>
      </c>
      <c r="D102" s="420" t="s">
        <v>3551</v>
      </c>
      <c r="E102" s="421">
        <v>25000</v>
      </c>
      <c r="F102" s="420">
        <v>50</v>
      </c>
      <c r="G102" s="422">
        <f>E102*F102</f>
        <v>1250000</v>
      </c>
    </row>
    <row r="103" spans="1:7" ht="18" customHeight="1">
      <c r="A103" s="419">
        <v>45758</v>
      </c>
      <c r="B103" s="420" t="s">
        <v>3528</v>
      </c>
      <c r="C103" s="420" t="s">
        <v>3529</v>
      </c>
      <c r="D103" s="420" t="s">
        <v>3530</v>
      </c>
      <c r="E103" s="421">
        <v>767000</v>
      </c>
      <c r="F103" s="420">
        <v>20</v>
      </c>
      <c r="G103" s="422">
        <f>E103*F103</f>
        <v>15340000</v>
      </c>
    </row>
    <row r="104" spans="1:7" ht="18" customHeight="1">
      <c r="A104" s="423">
        <v>45759</v>
      </c>
      <c r="B104" s="420" t="s">
        <v>3552</v>
      </c>
      <c r="C104" s="420" t="s">
        <v>3625</v>
      </c>
      <c r="D104" s="420" t="s">
        <v>3626</v>
      </c>
      <c r="E104" s="421">
        <v>109600</v>
      </c>
      <c r="F104" s="420">
        <v>50</v>
      </c>
      <c r="G104" s="422">
        <v>548000</v>
      </c>
    </row>
    <row r="105" spans="1:7" ht="18" customHeight="1">
      <c r="A105" s="423">
        <v>45759</v>
      </c>
      <c r="B105" s="420" t="s">
        <v>3552</v>
      </c>
      <c r="C105" s="420" t="s">
        <v>3628</v>
      </c>
      <c r="D105" s="420" t="s">
        <v>3629</v>
      </c>
      <c r="E105" s="424">
        <v>103000</v>
      </c>
      <c r="F105" s="420">
        <v>25</v>
      </c>
      <c r="G105" s="422">
        <v>548000</v>
      </c>
    </row>
    <row r="106" spans="1:7" ht="18" customHeight="1">
      <c r="A106" s="423">
        <v>45759</v>
      </c>
      <c r="B106" s="420" t="s">
        <v>3552</v>
      </c>
      <c r="C106" s="420" t="s">
        <v>3630</v>
      </c>
      <c r="D106" s="420" t="s">
        <v>3631</v>
      </c>
      <c r="E106" s="424">
        <v>345000</v>
      </c>
      <c r="F106" s="420">
        <v>40</v>
      </c>
      <c r="G106" s="422">
        <v>2890000</v>
      </c>
    </row>
    <row r="107" spans="1:7" ht="18" customHeight="1">
      <c r="A107" s="423">
        <v>45759</v>
      </c>
      <c r="B107" s="420" t="s">
        <v>3552</v>
      </c>
      <c r="C107" s="420" t="s">
        <v>3634</v>
      </c>
      <c r="D107" s="420" t="s">
        <v>3635</v>
      </c>
      <c r="E107" s="424">
        <v>398000</v>
      </c>
      <c r="F107" s="420">
        <v>200</v>
      </c>
      <c r="G107" s="422">
        <v>2890000</v>
      </c>
    </row>
    <row r="108" spans="1:7" ht="18" customHeight="1">
      <c r="A108" s="419">
        <v>45760</v>
      </c>
      <c r="B108" s="420" t="s">
        <v>3552</v>
      </c>
      <c r="C108" s="420" t="s">
        <v>3553</v>
      </c>
      <c r="D108" s="420" t="s">
        <v>3554</v>
      </c>
      <c r="E108" s="421">
        <v>768000</v>
      </c>
      <c r="F108" s="420">
        <v>33</v>
      </c>
      <c r="G108" s="422">
        <f>E108*F108</f>
        <v>25344000</v>
      </c>
    </row>
    <row r="109" spans="1:7" ht="18" customHeight="1">
      <c r="A109" s="419">
        <v>45762</v>
      </c>
      <c r="B109" s="420" t="s">
        <v>3528</v>
      </c>
      <c r="C109" s="420" t="s">
        <v>3557</v>
      </c>
      <c r="D109" s="420" t="s">
        <v>3559</v>
      </c>
      <c r="E109" s="421">
        <v>879000</v>
      </c>
      <c r="F109" s="420">
        <v>30</v>
      </c>
      <c r="G109" s="422">
        <f>E109*F109</f>
        <v>26370000</v>
      </c>
    </row>
    <row r="110" spans="1:7" ht="18" customHeight="1">
      <c r="A110" s="423">
        <v>45762</v>
      </c>
      <c r="B110" s="420" t="s">
        <v>3552</v>
      </c>
      <c r="C110" s="420" t="s">
        <v>3628</v>
      </c>
      <c r="D110" s="420" t="s">
        <v>3646</v>
      </c>
      <c r="E110" s="424">
        <v>39000</v>
      </c>
      <c r="F110" s="420">
        <v>9</v>
      </c>
      <c r="G110" s="422">
        <v>2890000</v>
      </c>
    </row>
    <row r="111" spans="1:7" ht="18" customHeight="1">
      <c r="A111" s="423">
        <v>45762</v>
      </c>
      <c r="B111" s="420" t="s">
        <v>3552</v>
      </c>
      <c r="C111" s="420" t="s">
        <v>3630</v>
      </c>
      <c r="D111" s="420" t="s">
        <v>3647</v>
      </c>
      <c r="E111" s="424">
        <v>789000</v>
      </c>
      <c r="F111" s="420">
        <v>200</v>
      </c>
      <c r="G111" s="422">
        <v>6578000</v>
      </c>
    </row>
    <row r="112" spans="1:7" ht="18" customHeight="1">
      <c r="A112" s="423">
        <v>45762</v>
      </c>
      <c r="B112" s="420" t="s">
        <v>3552</v>
      </c>
      <c r="C112" s="420" t="s">
        <v>3632</v>
      </c>
      <c r="D112" s="420" t="s">
        <v>3649</v>
      </c>
      <c r="E112" s="424">
        <v>102000</v>
      </c>
      <c r="F112" s="420">
        <v>5</v>
      </c>
      <c r="G112" s="422">
        <v>6578000</v>
      </c>
    </row>
    <row r="113" spans="1:7" ht="18" customHeight="1">
      <c r="A113" s="423">
        <v>45762</v>
      </c>
      <c r="B113" s="420" t="s">
        <v>3552</v>
      </c>
      <c r="C113" s="420" t="s">
        <v>3634</v>
      </c>
      <c r="D113" s="420" t="s">
        <v>3648</v>
      </c>
      <c r="E113" s="424">
        <v>502000</v>
      </c>
      <c r="F113" s="420">
        <v>8</v>
      </c>
      <c r="G113" s="422">
        <v>6578000</v>
      </c>
    </row>
    <row r="114" spans="1:7" ht="18" customHeight="1">
      <c r="A114" s="419">
        <v>45763</v>
      </c>
      <c r="B114" s="420" t="s">
        <v>3542</v>
      </c>
      <c r="C114" s="420" t="s">
        <v>3560</v>
      </c>
      <c r="D114" s="420" t="s">
        <v>3561</v>
      </c>
      <c r="E114" s="421">
        <v>28900</v>
      </c>
      <c r="F114" s="420">
        <v>33</v>
      </c>
      <c r="G114" s="422">
        <f t="shared" ref="G114:G120" si="3">E114*F114</f>
        <v>953700</v>
      </c>
    </row>
    <row r="115" spans="1:7" ht="18" customHeight="1">
      <c r="A115" s="419">
        <v>45764</v>
      </c>
      <c r="B115" s="420" t="s">
        <v>3562</v>
      </c>
      <c r="C115" s="420" t="s">
        <v>3563</v>
      </c>
      <c r="D115" s="420" t="s">
        <v>3564</v>
      </c>
      <c r="E115" s="421">
        <v>219000</v>
      </c>
      <c r="F115" s="420">
        <v>44</v>
      </c>
      <c r="G115" s="422">
        <f t="shared" si="3"/>
        <v>9636000</v>
      </c>
    </row>
    <row r="116" spans="1:7" ht="18" customHeight="1">
      <c r="A116" s="419">
        <v>45764</v>
      </c>
      <c r="B116" s="420" t="s">
        <v>3552</v>
      </c>
      <c r="C116" s="420" t="s">
        <v>3565</v>
      </c>
      <c r="D116" s="420" t="s">
        <v>3566</v>
      </c>
      <c r="E116" s="421">
        <v>46000</v>
      </c>
      <c r="F116" s="420">
        <v>17</v>
      </c>
      <c r="G116" s="422">
        <f t="shared" si="3"/>
        <v>782000</v>
      </c>
    </row>
    <row r="117" spans="1:7" ht="18" customHeight="1">
      <c r="A117" s="419">
        <v>45765</v>
      </c>
      <c r="B117" s="420" t="s">
        <v>3536</v>
      </c>
      <c r="C117" s="420" t="s">
        <v>3567</v>
      </c>
      <c r="D117" s="420" t="s">
        <v>3568</v>
      </c>
      <c r="E117" s="421">
        <v>43000</v>
      </c>
      <c r="F117" s="420">
        <v>5</v>
      </c>
      <c r="G117" s="422">
        <f t="shared" si="3"/>
        <v>215000</v>
      </c>
    </row>
    <row r="118" spans="1:7" ht="18" customHeight="1">
      <c r="A118" s="419">
        <v>45766</v>
      </c>
      <c r="B118" s="420" t="s">
        <v>3528</v>
      </c>
      <c r="C118" s="420" t="s">
        <v>3531</v>
      </c>
      <c r="D118" s="420" t="s">
        <v>3569</v>
      </c>
      <c r="E118" s="421">
        <v>1250000</v>
      </c>
      <c r="F118" s="420">
        <v>16</v>
      </c>
      <c r="G118" s="422">
        <f t="shared" si="3"/>
        <v>20000000</v>
      </c>
    </row>
    <row r="119" spans="1:7" ht="18" customHeight="1">
      <c r="A119" s="419">
        <v>45767</v>
      </c>
      <c r="B119" s="420" t="s">
        <v>3542</v>
      </c>
      <c r="C119" s="420" t="s">
        <v>3560</v>
      </c>
      <c r="D119" s="420" t="s">
        <v>3561</v>
      </c>
      <c r="E119" s="421">
        <v>28900</v>
      </c>
      <c r="F119" s="420">
        <v>17</v>
      </c>
      <c r="G119" s="422">
        <f t="shared" si="3"/>
        <v>491300</v>
      </c>
    </row>
    <row r="120" spans="1:7" ht="18" customHeight="1">
      <c r="A120" s="419">
        <v>45767</v>
      </c>
      <c r="B120" s="420" t="s">
        <v>3542</v>
      </c>
      <c r="C120" s="420" t="s">
        <v>3570</v>
      </c>
      <c r="D120" s="420" t="s">
        <v>3571</v>
      </c>
      <c r="E120" s="421">
        <v>52300</v>
      </c>
      <c r="F120" s="420">
        <v>20</v>
      </c>
      <c r="G120" s="422">
        <f t="shared" si="3"/>
        <v>1046000</v>
      </c>
    </row>
    <row r="121" spans="1:7" ht="18" customHeight="1">
      <c r="A121" s="423">
        <v>45767</v>
      </c>
      <c r="B121" s="420" t="s">
        <v>3552</v>
      </c>
      <c r="C121" s="420" t="s">
        <v>3634</v>
      </c>
      <c r="D121" s="420" t="s">
        <v>3648</v>
      </c>
      <c r="E121" s="424">
        <v>502000</v>
      </c>
      <c r="F121" s="420">
        <v>10</v>
      </c>
      <c r="G121" s="422">
        <v>6578000</v>
      </c>
    </row>
    <row r="122" spans="1:7" ht="18" customHeight="1">
      <c r="A122" s="419">
        <v>45768</v>
      </c>
      <c r="B122" s="420" t="s">
        <v>3552</v>
      </c>
      <c r="C122" s="420" t="s">
        <v>3625</v>
      </c>
      <c r="D122" s="420" t="s">
        <v>3650</v>
      </c>
      <c r="E122" s="421">
        <v>198000</v>
      </c>
      <c r="F122" s="420">
        <v>15</v>
      </c>
      <c r="G122" s="422">
        <f t="shared" ref="G122:G142" si="4">E122*F122</f>
        <v>2970000</v>
      </c>
    </row>
    <row r="123" spans="1:7" ht="18" customHeight="1">
      <c r="A123" s="419">
        <v>45772</v>
      </c>
      <c r="B123" s="420" t="s">
        <v>3528</v>
      </c>
      <c r="C123" s="420" t="s">
        <v>3572</v>
      </c>
      <c r="D123" s="420" t="s">
        <v>3573</v>
      </c>
      <c r="E123" s="421">
        <v>78000</v>
      </c>
      <c r="F123" s="420">
        <v>22</v>
      </c>
      <c r="G123" s="422">
        <f t="shared" si="4"/>
        <v>1716000</v>
      </c>
    </row>
    <row r="124" spans="1:7" ht="18" customHeight="1">
      <c r="A124" s="419">
        <v>45772</v>
      </c>
      <c r="B124" s="420" t="s">
        <v>3528</v>
      </c>
      <c r="C124" s="420" t="s">
        <v>3572</v>
      </c>
      <c r="D124" s="420" t="s">
        <v>3573</v>
      </c>
      <c r="E124" s="421">
        <v>78000</v>
      </c>
      <c r="F124" s="420">
        <v>33</v>
      </c>
      <c r="G124" s="422">
        <f t="shared" si="4"/>
        <v>2574000</v>
      </c>
    </row>
    <row r="125" spans="1:7" ht="18" customHeight="1">
      <c r="A125" s="419">
        <v>45772</v>
      </c>
      <c r="B125" s="420" t="s">
        <v>3562</v>
      </c>
      <c r="C125" s="420" t="s">
        <v>3574</v>
      </c>
      <c r="D125" s="420" t="s">
        <v>3575</v>
      </c>
      <c r="E125" s="421">
        <v>302000</v>
      </c>
      <c r="F125" s="420">
        <v>20</v>
      </c>
      <c r="G125" s="422">
        <f t="shared" si="4"/>
        <v>6040000</v>
      </c>
    </row>
    <row r="126" spans="1:7" ht="18" customHeight="1">
      <c r="A126" s="419">
        <v>45773</v>
      </c>
      <c r="B126" s="420" t="s">
        <v>3533</v>
      </c>
      <c r="C126" s="420" t="s">
        <v>3576</v>
      </c>
      <c r="D126" s="420" t="s">
        <v>3577</v>
      </c>
      <c r="E126" s="421">
        <v>8900</v>
      </c>
      <c r="F126" s="420">
        <v>200</v>
      </c>
      <c r="G126" s="422">
        <f t="shared" si="4"/>
        <v>1780000</v>
      </c>
    </row>
    <row r="127" spans="1:7" ht="18" customHeight="1">
      <c r="A127" s="419">
        <v>45773</v>
      </c>
      <c r="B127" s="420" t="s">
        <v>3533</v>
      </c>
      <c r="C127" s="420" t="s">
        <v>3534</v>
      </c>
      <c r="D127" s="420" t="s">
        <v>3578</v>
      </c>
      <c r="E127" s="421">
        <v>11500</v>
      </c>
      <c r="F127" s="420">
        <v>150</v>
      </c>
      <c r="G127" s="422">
        <f t="shared" si="4"/>
        <v>1725000</v>
      </c>
    </row>
    <row r="128" spans="1:7" ht="18" customHeight="1">
      <c r="A128" s="419">
        <v>45774</v>
      </c>
      <c r="B128" s="420" t="s">
        <v>3542</v>
      </c>
      <c r="C128" s="420" t="s">
        <v>3579</v>
      </c>
      <c r="D128" s="420" t="s">
        <v>3580</v>
      </c>
      <c r="E128" s="421">
        <v>17800</v>
      </c>
      <c r="F128" s="420">
        <v>25</v>
      </c>
      <c r="G128" s="422">
        <f t="shared" si="4"/>
        <v>445000</v>
      </c>
    </row>
    <row r="129" spans="1:7" ht="18" customHeight="1">
      <c r="A129" s="419">
        <v>45775</v>
      </c>
      <c r="B129" s="420" t="s">
        <v>3539</v>
      </c>
      <c r="C129" s="420" t="s">
        <v>3581</v>
      </c>
      <c r="D129" s="420" t="s">
        <v>3582</v>
      </c>
      <c r="E129" s="421">
        <v>78000</v>
      </c>
      <c r="F129" s="420">
        <v>10</v>
      </c>
      <c r="G129" s="422">
        <f t="shared" si="4"/>
        <v>780000</v>
      </c>
    </row>
    <row r="130" spans="1:7" ht="18" customHeight="1">
      <c r="A130" s="419">
        <v>45778</v>
      </c>
      <c r="B130" s="420" t="s">
        <v>3536</v>
      </c>
      <c r="C130" s="420" t="s">
        <v>3537</v>
      </c>
      <c r="D130" s="420" t="s">
        <v>3583</v>
      </c>
      <c r="E130" s="421">
        <v>22000</v>
      </c>
      <c r="F130" s="420">
        <v>15</v>
      </c>
      <c r="G130" s="422">
        <f t="shared" si="4"/>
        <v>330000</v>
      </c>
    </row>
    <row r="131" spans="1:7" ht="18" customHeight="1">
      <c r="A131" s="419">
        <v>45779</v>
      </c>
      <c r="B131" s="420" t="s">
        <v>3528</v>
      </c>
      <c r="C131" s="420" t="s">
        <v>3572</v>
      </c>
      <c r="D131" s="420" t="s">
        <v>3584</v>
      </c>
      <c r="E131" s="421">
        <v>102000</v>
      </c>
      <c r="F131" s="420">
        <v>30</v>
      </c>
      <c r="G131" s="422">
        <f t="shared" si="4"/>
        <v>3060000</v>
      </c>
    </row>
    <row r="132" spans="1:7" ht="18" customHeight="1">
      <c r="A132" s="419">
        <v>45780</v>
      </c>
      <c r="B132" s="420" t="s">
        <v>3542</v>
      </c>
      <c r="C132" s="420" t="s">
        <v>3550</v>
      </c>
      <c r="D132" s="420" t="s">
        <v>3551</v>
      </c>
      <c r="E132" s="421">
        <v>25000</v>
      </c>
      <c r="F132" s="420">
        <v>100</v>
      </c>
      <c r="G132" s="422">
        <f t="shared" si="4"/>
        <v>2500000</v>
      </c>
    </row>
    <row r="133" spans="1:7" ht="18" customHeight="1">
      <c r="A133" s="419">
        <v>45781</v>
      </c>
      <c r="B133" s="420" t="s">
        <v>3542</v>
      </c>
      <c r="C133" s="420" t="s">
        <v>3585</v>
      </c>
      <c r="D133" s="420" t="s">
        <v>3586</v>
      </c>
      <c r="E133" s="421">
        <v>28800</v>
      </c>
      <c r="F133" s="420">
        <v>200</v>
      </c>
      <c r="G133" s="422">
        <f t="shared" si="4"/>
        <v>5760000</v>
      </c>
    </row>
    <row r="134" spans="1:7" ht="18" customHeight="1">
      <c r="A134" s="419">
        <v>45781</v>
      </c>
      <c r="B134" s="420" t="s">
        <v>3552</v>
      </c>
      <c r="C134" s="420" t="s">
        <v>3565</v>
      </c>
      <c r="D134" s="420" t="s">
        <v>3566</v>
      </c>
      <c r="E134" s="421">
        <v>46000</v>
      </c>
      <c r="F134" s="420">
        <v>44</v>
      </c>
      <c r="G134" s="422">
        <f t="shared" si="4"/>
        <v>2024000</v>
      </c>
    </row>
    <row r="135" spans="1:7" ht="18" customHeight="1">
      <c r="A135" s="419">
        <v>45781</v>
      </c>
      <c r="B135" s="420" t="s">
        <v>3528</v>
      </c>
      <c r="C135" s="420" t="s">
        <v>3587</v>
      </c>
      <c r="D135" s="420" t="s">
        <v>3588</v>
      </c>
      <c r="E135" s="421">
        <v>547000</v>
      </c>
      <c r="F135" s="420">
        <v>10</v>
      </c>
      <c r="G135" s="422">
        <f t="shared" si="4"/>
        <v>5470000</v>
      </c>
    </row>
    <row r="136" spans="1:7" ht="18" customHeight="1">
      <c r="A136" s="419">
        <v>45781</v>
      </c>
      <c r="B136" s="420" t="s">
        <v>3547</v>
      </c>
      <c r="C136" s="420" t="s">
        <v>3548</v>
      </c>
      <c r="D136" s="420" t="s">
        <v>3589</v>
      </c>
      <c r="E136" s="421">
        <v>890000</v>
      </c>
      <c r="F136" s="420">
        <v>20</v>
      </c>
      <c r="G136" s="422">
        <f t="shared" si="4"/>
        <v>17800000</v>
      </c>
    </row>
    <row r="137" spans="1:7" ht="18" customHeight="1">
      <c r="A137" s="419">
        <v>45782</v>
      </c>
      <c r="B137" s="420" t="s">
        <v>3528</v>
      </c>
      <c r="C137" s="420" t="s">
        <v>3529</v>
      </c>
      <c r="D137" s="420" t="s">
        <v>3590</v>
      </c>
      <c r="E137" s="421">
        <v>1546000</v>
      </c>
      <c r="F137" s="420">
        <v>40</v>
      </c>
      <c r="G137" s="422">
        <f t="shared" si="4"/>
        <v>61840000</v>
      </c>
    </row>
    <row r="138" spans="1:7" ht="18" customHeight="1">
      <c r="A138" s="419">
        <v>45783</v>
      </c>
      <c r="B138" s="420" t="s">
        <v>3533</v>
      </c>
      <c r="C138" s="420" t="s">
        <v>3576</v>
      </c>
      <c r="D138" s="420" t="s">
        <v>3577</v>
      </c>
      <c r="E138" s="421">
        <v>8900</v>
      </c>
      <c r="F138" s="420">
        <v>200</v>
      </c>
      <c r="G138" s="422">
        <f t="shared" si="4"/>
        <v>1780000</v>
      </c>
    </row>
    <row r="139" spans="1:7" ht="18" customHeight="1">
      <c r="A139" s="419">
        <v>45786</v>
      </c>
      <c r="B139" s="420" t="s">
        <v>3536</v>
      </c>
      <c r="C139" s="420" t="s">
        <v>3537</v>
      </c>
      <c r="D139" s="420" t="s">
        <v>3538</v>
      </c>
      <c r="E139" s="421">
        <v>22000</v>
      </c>
      <c r="F139" s="420">
        <v>15</v>
      </c>
      <c r="G139" s="422">
        <f t="shared" si="4"/>
        <v>330000</v>
      </c>
    </row>
    <row r="140" spans="1:7" ht="18" customHeight="1">
      <c r="A140" s="419">
        <v>45787</v>
      </c>
      <c r="B140" s="420" t="s">
        <v>3536</v>
      </c>
      <c r="C140" s="420" t="s">
        <v>3537</v>
      </c>
      <c r="D140" s="420" t="s">
        <v>3591</v>
      </c>
      <c r="E140" s="421">
        <v>28000</v>
      </c>
      <c r="F140" s="420">
        <v>34</v>
      </c>
      <c r="G140" s="422">
        <f t="shared" si="4"/>
        <v>952000</v>
      </c>
    </row>
    <row r="141" spans="1:7" ht="18" customHeight="1">
      <c r="A141" s="419">
        <v>45789</v>
      </c>
      <c r="B141" s="420" t="s">
        <v>3533</v>
      </c>
      <c r="C141" s="420" t="s">
        <v>3576</v>
      </c>
      <c r="D141" s="420" t="s">
        <v>3592</v>
      </c>
      <c r="E141" s="421">
        <v>37000</v>
      </c>
      <c r="F141" s="420">
        <v>50</v>
      </c>
      <c r="G141" s="422">
        <f t="shared" si="4"/>
        <v>1850000</v>
      </c>
    </row>
    <row r="142" spans="1:7" ht="18" customHeight="1">
      <c r="A142" s="419">
        <v>45790</v>
      </c>
      <c r="B142" s="420" t="s">
        <v>3542</v>
      </c>
      <c r="C142" s="420" t="s">
        <v>3594</v>
      </c>
      <c r="D142" s="420" t="s">
        <v>3595</v>
      </c>
      <c r="E142" s="421">
        <v>53000</v>
      </c>
      <c r="F142" s="420">
        <v>100</v>
      </c>
      <c r="G142" s="422">
        <f t="shared" si="4"/>
        <v>5300000</v>
      </c>
    </row>
    <row r="143" spans="1:7" ht="18" customHeight="1">
      <c r="A143" s="423">
        <v>45792</v>
      </c>
      <c r="B143" s="420" t="s">
        <v>3552</v>
      </c>
      <c r="C143" s="420" t="s">
        <v>3625</v>
      </c>
      <c r="D143" s="420" t="s">
        <v>3626</v>
      </c>
      <c r="E143" s="421">
        <v>289000</v>
      </c>
      <c r="F143" s="420">
        <v>15</v>
      </c>
      <c r="G143" s="422">
        <v>2890000</v>
      </c>
    </row>
    <row r="144" spans="1:7" ht="18" customHeight="1">
      <c r="A144" s="423">
        <v>45792</v>
      </c>
      <c r="B144" s="420" t="s">
        <v>3552</v>
      </c>
      <c r="C144" s="420" t="s">
        <v>3634</v>
      </c>
      <c r="D144" s="420" t="s">
        <v>3635</v>
      </c>
      <c r="E144" s="424">
        <v>398000</v>
      </c>
      <c r="F144" s="420">
        <v>100</v>
      </c>
      <c r="G144" s="422">
        <v>2890000</v>
      </c>
    </row>
    <row r="145" spans="1:7" ht="18" customHeight="1">
      <c r="A145" s="419">
        <v>45797</v>
      </c>
      <c r="B145" s="420" t="s">
        <v>3533</v>
      </c>
      <c r="C145" s="420" t="s">
        <v>3576</v>
      </c>
      <c r="D145" s="420" t="s">
        <v>3592</v>
      </c>
      <c r="E145" s="421">
        <v>37000</v>
      </c>
      <c r="F145" s="420">
        <v>90</v>
      </c>
      <c r="G145" s="422">
        <f>E145*F145</f>
        <v>3330000</v>
      </c>
    </row>
    <row r="146" spans="1:7" ht="18" customHeight="1">
      <c r="A146" s="419">
        <v>45798</v>
      </c>
      <c r="B146" s="420" t="s">
        <v>3542</v>
      </c>
      <c r="C146" s="420" t="s">
        <v>3596</v>
      </c>
      <c r="D146" s="420" t="s">
        <v>3597</v>
      </c>
      <c r="E146" s="421">
        <v>48200</v>
      </c>
      <c r="F146" s="420">
        <v>15</v>
      </c>
      <c r="G146" s="422">
        <f>E146*F146</f>
        <v>723000</v>
      </c>
    </row>
    <row r="147" spans="1:7" ht="18" customHeight="1">
      <c r="A147" s="419">
        <v>45799</v>
      </c>
      <c r="B147" s="420" t="s">
        <v>3542</v>
      </c>
      <c r="C147" s="420" t="s">
        <v>3594</v>
      </c>
      <c r="D147" s="420" t="s">
        <v>3595</v>
      </c>
      <c r="E147" s="421">
        <v>53000</v>
      </c>
      <c r="F147" s="420">
        <v>67</v>
      </c>
      <c r="G147" s="422">
        <f>E147*F147</f>
        <v>3551000</v>
      </c>
    </row>
    <row r="148" spans="1:7" ht="18" customHeight="1">
      <c r="A148" s="423">
        <v>45799</v>
      </c>
      <c r="B148" s="420" t="s">
        <v>3552</v>
      </c>
      <c r="C148" s="420" t="s">
        <v>3625</v>
      </c>
      <c r="D148" s="420" t="s">
        <v>3626</v>
      </c>
      <c r="E148" s="421">
        <v>198000</v>
      </c>
      <c r="F148" s="420">
        <v>60</v>
      </c>
      <c r="G148" s="422">
        <v>2970000</v>
      </c>
    </row>
    <row r="149" spans="1:7" ht="18" customHeight="1">
      <c r="A149" s="423">
        <v>45799</v>
      </c>
      <c r="B149" s="420" t="s">
        <v>3552</v>
      </c>
      <c r="C149" s="420" t="s">
        <v>3625</v>
      </c>
      <c r="D149" s="420" t="s">
        <v>3626</v>
      </c>
      <c r="E149" s="421">
        <v>109600</v>
      </c>
      <c r="F149" s="420">
        <v>50</v>
      </c>
      <c r="G149" s="422">
        <v>548000</v>
      </c>
    </row>
    <row r="150" spans="1:7" ht="18" customHeight="1">
      <c r="A150" s="423">
        <v>45799</v>
      </c>
      <c r="B150" s="420" t="s">
        <v>3552</v>
      </c>
      <c r="C150" s="420" t="s">
        <v>3628</v>
      </c>
      <c r="D150" s="420" t="s">
        <v>3651</v>
      </c>
      <c r="E150" s="424">
        <v>148000</v>
      </c>
      <c r="F150" s="420">
        <v>40</v>
      </c>
      <c r="G150" s="422">
        <v>2970000</v>
      </c>
    </row>
    <row r="151" spans="1:7" ht="18" customHeight="1">
      <c r="A151" s="423">
        <v>45799</v>
      </c>
      <c r="B151" s="420" t="s">
        <v>3552</v>
      </c>
      <c r="C151" s="420" t="s">
        <v>3630</v>
      </c>
      <c r="D151" s="420" t="s">
        <v>3652</v>
      </c>
      <c r="E151" s="424">
        <v>658000</v>
      </c>
      <c r="F151" s="420">
        <v>40</v>
      </c>
      <c r="G151" s="422">
        <v>548000</v>
      </c>
    </row>
    <row r="152" spans="1:7" ht="18" customHeight="1">
      <c r="A152" s="423">
        <v>45799</v>
      </c>
      <c r="B152" s="420" t="s">
        <v>3552</v>
      </c>
      <c r="C152" s="420" t="s">
        <v>3634</v>
      </c>
      <c r="D152" s="420" t="s">
        <v>3653</v>
      </c>
      <c r="E152" s="424">
        <v>453000</v>
      </c>
      <c r="F152" s="420">
        <v>46</v>
      </c>
      <c r="G152" s="422">
        <v>548000</v>
      </c>
    </row>
    <row r="153" spans="1:7" ht="18" customHeight="1">
      <c r="A153" s="419">
        <v>45800</v>
      </c>
      <c r="B153" s="420" t="s">
        <v>3536</v>
      </c>
      <c r="C153" s="420" t="s">
        <v>3598</v>
      </c>
      <c r="D153" s="420" t="s">
        <v>3599</v>
      </c>
      <c r="E153" s="421">
        <v>89000</v>
      </c>
      <c r="F153" s="420">
        <v>88</v>
      </c>
      <c r="G153" s="422">
        <f t="shared" ref="G153:G160" si="5">E153*F153</f>
        <v>7832000</v>
      </c>
    </row>
    <row r="154" spans="1:7" ht="18" customHeight="1">
      <c r="A154" s="419">
        <v>45801</v>
      </c>
      <c r="B154" s="420" t="s">
        <v>3536</v>
      </c>
      <c r="C154" s="420" t="s">
        <v>3598</v>
      </c>
      <c r="D154" s="420" t="s">
        <v>3600</v>
      </c>
      <c r="E154" s="421">
        <v>25000</v>
      </c>
      <c r="F154" s="420">
        <v>10</v>
      </c>
      <c r="G154" s="422">
        <f t="shared" si="5"/>
        <v>250000</v>
      </c>
    </row>
    <row r="155" spans="1:7" ht="18" customHeight="1">
      <c r="A155" s="419">
        <v>45802</v>
      </c>
      <c r="B155" s="420" t="s">
        <v>3536</v>
      </c>
      <c r="C155" s="420" t="s">
        <v>3601</v>
      </c>
      <c r="D155" s="420" t="s">
        <v>3602</v>
      </c>
      <c r="E155" s="421">
        <v>98000</v>
      </c>
      <c r="F155" s="420">
        <v>99</v>
      </c>
      <c r="G155" s="422">
        <f t="shared" si="5"/>
        <v>9702000</v>
      </c>
    </row>
    <row r="156" spans="1:7" ht="18" customHeight="1">
      <c r="A156" s="419">
        <v>45802</v>
      </c>
      <c r="B156" s="420" t="s">
        <v>3539</v>
      </c>
      <c r="C156" s="420" t="s">
        <v>3603</v>
      </c>
      <c r="D156" s="420" t="s">
        <v>3604</v>
      </c>
      <c r="E156" s="421">
        <v>102000</v>
      </c>
      <c r="F156" s="420">
        <v>10</v>
      </c>
      <c r="G156" s="422">
        <f t="shared" si="5"/>
        <v>1020000</v>
      </c>
    </row>
    <row r="157" spans="1:7" ht="18" customHeight="1">
      <c r="A157" s="419">
        <v>45802</v>
      </c>
      <c r="B157" s="420" t="s">
        <v>3533</v>
      </c>
      <c r="C157" s="420" t="s">
        <v>3576</v>
      </c>
      <c r="D157" s="420" t="s">
        <v>3605</v>
      </c>
      <c r="E157" s="421">
        <v>119100</v>
      </c>
      <c r="F157" s="420">
        <v>23</v>
      </c>
      <c r="G157" s="422">
        <f t="shared" si="5"/>
        <v>2739300</v>
      </c>
    </row>
    <row r="158" spans="1:7" ht="18" customHeight="1">
      <c r="A158" s="419">
        <v>45802</v>
      </c>
      <c r="B158" s="420" t="s">
        <v>3539</v>
      </c>
      <c r="C158" s="420" t="s">
        <v>3606</v>
      </c>
      <c r="D158" s="420" t="s">
        <v>3607</v>
      </c>
      <c r="E158" s="421">
        <v>245000</v>
      </c>
      <c r="F158" s="420">
        <v>45</v>
      </c>
      <c r="G158" s="422">
        <f t="shared" si="5"/>
        <v>11025000</v>
      </c>
    </row>
    <row r="159" spans="1:7" ht="18" customHeight="1">
      <c r="A159" s="419">
        <v>45805</v>
      </c>
      <c r="B159" s="420" t="s">
        <v>3562</v>
      </c>
      <c r="C159" s="420" t="s">
        <v>3574</v>
      </c>
      <c r="D159" s="420" t="s">
        <v>3575</v>
      </c>
      <c r="E159" s="421">
        <v>302000</v>
      </c>
      <c r="F159" s="420">
        <v>25</v>
      </c>
      <c r="G159" s="422">
        <f t="shared" si="5"/>
        <v>7550000</v>
      </c>
    </row>
    <row r="160" spans="1:7" ht="18" customHeight="1">
      <c r="A160" s="419">
        <v>45807</v>
      </c>
      <c r="B160" s="420" t="s">
        <v>3552</v>
      </c>
      <c r="C160" s="420" t="s">
        <v>3625</v>
      </c>
      <c r="D160" s="420" t="s">
        <v>3654</v>
      </c>
      <c r="E160" s="421">
        <v>328900</v>
      </c>
      <c r="F160" s="420">
        <v>20</v>
      </c>
      <c r="G160" s="422">
        <f t="shared" si="5"/>
        <v>6578000</v>
      </c>
    </row>
    <row r="161" spans="1:7" ht="18" customHeight="1">
      <c r="A161" s="423">
        <v>45807</v>
      </c>
      <c r="B161" s="420" t="s">
        <v>3552</v>
      </c>
      <c r="C161" s="420" t="s">
        <v>3628</v>
      </c>
      <c r="D161" s="420" t="s">
        <v>3655</v>
      </c>
      <c r="E161" s="424">
        <v>228900</v>
      </c>
      <c r="F161" s="420">
        <v>121</v>
      </c>
      <c r="G161" s="422">
        <v>6578000</v>
      </c>
    </row>
    <row r="162" spans="1:7" ht="18" customHeight="1">
      <c r="A162" s="423">
        <v>45807</v>
      </c>
      <c r="B162" s="420" t="s">
        <v>3552</v>
      </c>
      <c r="C162" s="420" t="s">
        <v>3630</v>
      </c>
      <c r="D162" s="420" t="s">
        <v>3656</v>
      </c>
      <c r="E162" s="424">
        <v>756000</v>
      </c>
      <c r="F162" s="420">
        <v>20</v>
      </c>
      <c r="G162" s="422">
        <v>2970000</v>
      </c>
    </row>
    <row r="163" spans="1:7" ht="18" customHeight="1">
      <c r="A163" s="423">
        <v>45807</v>
      </c>
      <c r="B163" s="420" t="s">
        <v>3552</v>
      </c>
      <c r="C163" s="420" t="s">
        <v>3634</v>
      </c>
      <c r="D163" s="420" t="s">
        <v>3657</v>
      </c>
      <c r="E163" s="424">
        <v>178000</v>
      </c>
      <c r="F163" s="420">
        <v>13</v>
      </c>
      <c r="G163" s="422">
        <v>2970000</v>
      </c>
    </row>
    <row r="164" spans="1:7" ht="18" customHeight="1">
      <c r="A164" s="419">
        <v>45811</v>
      </c>
      <c r="B164" s="420" t="s">
        <v>3539</v>
      </c>
      <c r="C164" s="420" t="s">
        <v>3581</v>
      </c>
      <c r="D164" s="420" t="s">
        <v>3608</v>
      </c>
      <c r="E164" s="421">
        <v>256000</v>
      </c>
      <c r="F164" s="420">
        <v>67</v>
      </c>
      <c r="G164" s="422">
        <f>E164*F164</f>
        <v>17152000</v>
      </c>
    </row>
    <row r="165" spans="1:7" ht="18" customHeight="1">
      <c r="A165" s="419">
        <v>45812</v>
      </c>
      <c r="B165" s="420" t="s">
        <v>3552</v>
      </c>
      <c r="C165" s="420" t="s">
        <v>3609</v>
      </c>
      <c r="D165" s="420" t="s">
        <v>3610</v>
      </c>
      <c r="E165" s="421">
        <v>323400</v>
      </c>
      <c r="F165" s="420">
        <v>20</v>
      </c>
      <c r="G165" s="422">
        <f>E165*F165</f>
        <v>6468000</v>
      </c>
    </row>
    <row r="166" spans="1:7" ht="18" customHeight="1">
      <c r="A166" s="419">
        <v>45813</v>
      </c>
      <c r="B166" s="420" t="s">
        <v>3528</v>
      </c>
      <c r="C166" s="420" t="s">
        <v>3531</v>
      </c>
      <c r="D166" s="420" t="s">
        <v>3612</v>
      </c>
      <c r="E166" s="421">
        <v>1245000</v>
      </c>
      <c r="F166" s="420">
        <v>30</v>
      </c>
      <c r="G166" s="422">
        <f>E166*F166</f>
        <v>37350000</v>
      </c>
    </row>
    <row r="167" spans="1:7" ht="18" customHeight="1">
      <c r="A167" s="419">
        <v>45813</v>
      </c>
      <c r="B167" s="420" t="s">
        <v>3552</v>
      </c>
      <c r="C167" s="420" t="s">
        <v>3609</v>
      </c>
      <c r="D167" s="420" t="s">
        <v>3611</v>
      </c>
      <c r="E167" s="421">
        <v>1023400</v>
      </c>
      <c r="F167" s="420">
        <v>78</v>
      </c>
      <c r="G167" s="422">
        <v>20468000</v>
      </c>
    </row>
    <row r="168" spans="1:7" ht="18" customHeight="1">
      <c r="A168" s="419">
        <v>45814</v>
      </c>
      <c r="B168" s="420" t="s">
        <v>3528</v>
      </c>
      <c r="C168" s="420" t="s">
        <v>3531</v>
      </c>
      <c r="D168" s="420" t="s">
        <v>3569</v>
      </c>
      <c r="E168" s="421">
        <v>1250000</v>
      </c>
      <c r="F168" s="420">
        <v>10</v>
      </c>
      <c r="G168" s="422">
        <f t="shared" ref="G168:G176" si="6">E168*F168</f>
        <v>12500000</v>
      </c>
    </row>
    <row r="169" spans="1:7" ht="18" customHeight="1">
      <c r="A169" s="419">
        <v>45815</v>
      </c>
      <c r="B169" s="420" t="s">
        <v>3562</v>
      </c>
      <c r="C169" s="420" t="s">
        <v>3574</v>
      </c>
      <c r="D169" s="420" t="s">
        <v>3575</v>
      </c>
      <c r="E169" s="421">
        <v>302000</v>
      </c>
      <c r="F169" s="420">
        <v>20</v>
      </c>
      <c r="G169" s="422">
        <f t="shared" si="6"/>
        <v>6040000</v>
      </c>
    </row>
    <row r="170" spans="1:7" ht="18" customHeight="1">
      <c r="A170" s="419">
        <v>45815</v>
      </c>
      <c r="B170" s="420" t="s">
        <v>3542</v>
      </c>
      <c r="C170" s="420" t="s">
        <v>3613</v>
      </c>
      <c r="D170" s="420" t="s">
        <v>3614</v>
      </c>
      <c r="E170" s="421">
        <v>52000</v>
      </c>
      <c r="F170" s="420">
        <v>55</v>
      </c>
      <c r="G170" s="422">
        <f t="shared" si="6"/>
        <v>2860000</v>
      </c>
    </row>
    <row r="171" spans="1:7" ht="18" customHeight="1">
      <c r="A171" s="419">
        <v>45817</v>
      </c>
      <c r="B171" s="420" t="s">
        <v>3542</v>
      </c>
      <c r="C171" s="420" t="s">
        <v>3615</v>
      </c>
      <c r="D171" s="420" t="s">
        <v>3616</v>
      </c>
      <c r="E171" s="421">
        <v>45600</v>
      </c>
      <c r="F171" s="420">
        <v>44</v>
      </c>
      <c r="G171" s="422">
        <f t="shared" si="6"/>
        <v>2006400</v>
      </c>
    </row>
    <row r="172" spans="1:7" ht="18" customHeight="1">
      <c r="A172" s="419">
        <v>45817</v>
      </c>
      <c r="B172" s="420" t="s">
        <v>3542</v>
      </c>
      <c r="C172" s="420" t="s">
        <v>3560</v>
      </c>
      <c r="D172" s="420" t="s">
        <v>3617</v>
      </c>
      <c r="E172" s="421">
        <v>25000</v>
      </c>
      <c r="F172" s="420">
        <v>90</v>
      </c>
      <c r="G172" s="422">
        <f t="shared" si="6"/>
        <v>2250000</v>
      </c>
    </row>
    <row r="173" spans="1:7" ht="18" customHeight="1">
      <c r="A173" s="419">
        <v>45817</v>
      </c>
      <c r="B173" s="420" t="s">
        <v>3552</v>
      </c>
      <c r="C173" s="420" t="s">
        <v>3553</v>
      </c>
      <c r="D173" s="420" t="s">
        <v>3554</v>
      </c>
      <c r="E173" s="421">
        <v>768000</v>
      </c>
      <c r="F173" s="420">
        <v>45</v>
      </c>
      <c r="G173" s="422">
        <f t="shared" si="6"/>
        <v>34560000</v>
      </c>
    </row>
    <row r="174" spans="1:7" ht="18" customHeight="1">
      <c r="A174" s="419">
        <v>45817</v>
      </c>
      <c r="B174" s="420" t="s">
        <v>3552</v>
      </c>
      <c r="C174" s="420" t="s">
        <v>3555</v>
      </c>
      <c r="D174" s="420" t="s">
        <v>3556</v>
      </c>
      <c r="E174" s="421">
        <v>268000</v>
      </c>
      <c r="F174" s="420">
        <v>45</v>
      </c>
      <c r="G174" s="422">
        <f t="shared" si="6"/>
        <v>12060000</v>
      </c>
    </row>
    <row r="175" spans="1:7" ht="18" customHeight="1">
      <c r="A175" s="419">
        <v>45817</v>
      </c>
      <c r="B175" s="420" t="s">
        <v>3542</v>
      </c>
      <c r="C175" s="420" t="s">
        <v>3613</v>
      </c>
      <c r="D175" s="420" t="s">
        <v>3618</v>
      </c>
      <c r="E175" s="421">
        <v>43000</v>
      </c>
      <c r="F175" s="420">
        <v>100</v>
      </c>
      <c r="G175" s="422">
        <f t="shared" si="6"/>
        <v>4300000</v>
      </c>
    </row>
    <row r="176" spans="1:7" ht="18" customHeight="1">
      <c r="A176" s="419">
        <v>45818</v>
      </c>
      <c r="B176" s="420" t="s">
        <v>3547</v>
      </c>
      <c r="C176" s="420" t="s">
        <v>3619</v>
      </c>
      <c r="D176" s="420" t="s">
        <v>3620</v>
      </c>
      <c r="E176" s="421">
        <v>56000</v>
      </c>
      <c r="F176" s="420">
        <v>120</v>
      </c>
      <c r="G176" s="422">
        <f t="shared" si="6"/>
        <v>6720000</v>
      </c>
    </row>
    <row r="177" spans="1:7" ht="18" customHeight="1">
      <c r="A177" s="423">
        <v>45818</v>
      </c>
      <c r="B177" s="420" t="s">
        <v>3552</v>
      </c>
      <c r="C177" s="420" t="s">
        <v>3625</v>
      </c>
      <c r="D177" s="420" t="s">
        <v>3626</v>
      </c>
      <c r="E177" s="421">
        <v>289000</v>
      </c>
      <c r="F177" s="420">
        <v>15</v>
      </c>
      <c r="G177" s="422">
        <v>2890000</v>
      </c>
    </row>
    <row r="178" spans="1:7" ht="18" customHeight="1">
      <c r="A178" s="423">
        <v>45818</v>
      </c>
      <c r="B178" s="420" t="s">
        <v>3552</v>
      </c>
      <c r="C178" s="420" t="s">
        <v>3628</v>
      </c>
      <c r="D178" s="420" t="s">
        <v>3646</v>
      </c>
      <c r="E178" s="424">
        <v>39000</v>
      </c>
      <c r="F178" s="420">
        <v>10</v>
      </c>
      <c r="G178" s="422">
        <v>2890000</v>
      </c>
    </row>
    <row r="179" spans="1:7" ht="18" customHeight="1">
      <c r="A179" s="423">
        <v>45818</v>
      </c>
      <c r="B179" s="420" t="s">
        <v>3552</v>
      </c>
      <c r="C179" s="420" t="s">
        <v>3630</v>
      </c>
      <c r="D179" s="420" t="s">
        <v>3647</v>
      </c>
      <c r="E179" s="424">
        <v>789000</v>
      </c>
      <c r="F179" s="420">
        <v>200</v>
      </c>
      <c r="G179" s="422">
        <v>6578000</v>
      </c>
    </row>
    <row r="180" spans="1:7" ht="18" customHeight="1">
      <c r="A180" s="423">
        <v>45818</v>
      </c>
      <c r="B180" s="420" t="s">
        <v>3552</v>
      </c>
      <c r="C180" s="420" t="s">
        <v>3630</v>
      </c>
      <c r="D180" s="420" t="s">
        <v>3631</v>
      </c>
      <c r="E180" s="424">
        <v>345000</v>
      </c>
      <c r="F180" s="420">
        <v>20</v>
      </c>
      <c r="G180" s="422">
        <v>2890000</v>
      </c>
    </row>
    <row r="181" spans="1:7" ht="18" customHeight="1">
      <c r="A181" s="423">
        <v>45818</v>
      </c>
      <c r="B181" s="420" t="s">
        <v>3552</v>
      </c>
      <c r="C181" s="420" t="s">
        <v>3632</v>
      </c>
      <c r="D181" s="420" t="s">
        <v>3649</v>
      </c>
      <c r="E181" s="424">
        <v>102000</v>
      </c>
      <c r="F181" s="420">
        <v>5</v>
      </c>
      <c r="G181" s="422">
        <v>6578000</v>
      </c>
    </row>
    <row r="182" spans="1:7" ht="18" customHeight="1">
      <c r="A182" s="423">
        <v>45818</v>
      </c>
      <c r="B182" s="420" t="s">
        <v>3552</v>
      </c>
      <c r="C182" s="420" t="s">
        <v>3632</v>
      </c>
      <c r="D182" s="420" t="s">
        <v>3633</v>
      </c>
      <c r="E182" s="424">
        <v>156000</v>
      </c>
      <c r="F182" s="420">
        <v>33</v>
      </c>
      <c r="G182" s="422">
        <v>2890000</v>
      </c>
    </row>
    <row r="183" spans="1:7" ht="18" customHeight="1">
      <c r="A183" s="419">
        <v>45819</v>
      </c>
      <c r="B183" s="420" t="s">
        <v>3528</v>
      </c>
      <c r="C183" s="420" t="s">
        <v>3572</v>
      </c>
      <c r="D183" s="420" t="s">
        <v>3573</v>
      </c>
      <c r="E183" s="421">
        <v>78000</v>
      </c>
      <c r="F183" s="420">
        <v>55</v>
      </c>
      <c r="G183" s="422">
        <f>E183*F183</f>
        <v>4290000</v>
      </c>
    </row>
    <row r="184" spans="1:7" ht="18" customHeight="1">
      <c r="A184" s="419">
        <v>45820</v>
      </c>
      <c r="B184" s="420" t="s">
        <v>3528</v>
      </c>
      <c r="C184" s="420" t="s">
        <v>3557</v>
      </c>
      <c r="D184" s="420" t="s">
        <v>3621</v>
      </c>
      <c r="E184" s="421">
        <v>1034000</v>
      </c>
      <c r="F184" s="420">
        <v>88</v>
      </c>
      <c r="G184" s="422">
        <f>E184*F184</f>
        <v>90992000</v>
      </c>
    </row>
    <row r="185" spans="1:7" ht="18" customHeight="1">
      <c r="A185" s="419">
        <v>45821</v>
      </c>
      <c r="B185" s="420" t="s">
        <v>3552</v>
      </c>
      <c r="C185" s="420" t="s">
        <v>3609</v>
      </c>
      <c r="D185" s="420" t="s">
        <v>3623</v>
      </c>
      <c r="E185" s="421">
        <v>556000</v>
      </c>
      <c r="F185" s="420">
        <v>32</v>
      </c>
      <c r="G185" s="422">
        <f>E185*F185</f>
        <v>17792000</v>
      </c>
    </row>
    <row r="186" spans="1:7" ht="18" customHeight="1">
      <c r="A186" s="419">
        <v>45828</v>
      </c>
      <c r="B186" s="420" t="s">
        <v>3542</v>
      </c>
      <c r="C186" s="420" t="s">
        <v>3550</v>
      </c>
      <c r="D186" s="420" t="s">
        <v>3624</v>
      </c>
      <c r="E186" s="421">
        <v>33000</v>
      </c>
      <c r="F186" s="420">
        <v>100</v>
      </c>
      <c r="G186" s="422">
        <f>E186*F186</f>
        <v>3300000</v>
      </c>
    </row>
    <row r="187" spans="1:7" ht="18" customHeight="1">
      <c r="A187" s="419">
        <v>45828</v>
      </c>
      <c r="B187" s="420" t="s">
        <v>3542</v>
      </c>
      <c r="C187" s="420" t="s">
        <v>3579</v>
      </c>
      <c r="D187" s="420" t="s">
        <v>3580</v>
      </c>
      <c r="E187" s="421">
        <v>17800</v>
      </c>
      <c r="F187" s="420">
        <v>120</v>
      </c>
      <c r="G187" s="422">
        <f>E187*F187</f>
        <v>2136000</v>
      </c>
    </row>
    <row r="188" spans="1:7" ht="18" customHeight="1">
      <c r="A188" s="423">
        <v>45829</v>
      </c>
      <c r="B188" s="420" t="s">
        <v>3552</v>
      </c>
      <c r="C188" s="420" t="s">
        <v>3625</v>
      </c>
      <c r="D188" s="420" t="s">
        <v>3626</v>
      </c>
      <c r="E188" s="421">
        <v>198000</v>
      </c>
      <c r="F188" s="420">
        <v>19</v>
      </c>
      <c r="G188" s="422">
        <v>2970000</v>
      </c>
    </row>
    <row r="189" spans="1:7" ht="18" customHeight="1">
      <c r="A189" s="423">
        <v>45829</v>
      </c>
      <c r="B189" s="420" t="s">
        <v>3552</v>
      </c>
      <c r="C189" s="420" t="s">
        <v>3628</v>
      </c>
      <c r="D189" s="420" t="s">
        <v>3658</v>
      </c>
      <c r="E189" s="424">
        <v>487000</v>
      </c>
      <c r="F189" s="420">
        <v>15</v>
      </c>
      <c r="G189" s="422">
        <v>2970000</v>
      </c>
    </row>
    <row r="190" spans="1:7" ht="18" customHeight="1">
      <c r="A190" s="419">
        <v>45830</v>
      </c>
      <c r="B190" s="420" t="s">
        <v>3547</v>
      </c>
      <c r="C190" s="420" t="s">
        <v>3548</v>
      </c>
      <c r="D190" s="420" t="s">
        <v>3627</v>
      </c>
      <c r="E190" s="421">
        <v>885400</v>
      </c>
      <c r="F190" s="420">
        <v>10</v>
      </c>
      <c r="G190" s="422">
        <f>E190*F190</f>
        <v>8854000</v>
      </c>
    </row>
    <row r="191" spans="1:7" ht="18" customHeight="1">
      <c r="A191" s="419">
        <v>45831</v>
      </c>
      <c r="B191" s="420" t="s">
        <v>3542</v>
      </c>
      <c r="C191" s="420" t="s">
        <v>3560</v>
      </c>
      <c r="D191" s="420" t="s">
        <v>3636</v>
      </c>
      <c r="E191" s="421">
        <v>25000</v>
      </c>
      <c r="F191" s="420">
        <v>200</v>
      </c>
      <c r="G191" s="422">
        <f>E191*F191</f>
        <v>5000000</v>
      </c>
    </row>
    <row r="192" spans="1:7" ht="18" customHeight="1">
      <c r="A192" s="419">
        <v>45832</v>
      </c>
      <c r="B192" s="420" t="s">
        <v>3536</v>
      </c>
      <c r="C192" s="420" t="s">
        <v>3637</v>
      </c>
      <c r="D192" s="420" t="s">
        <v>3638</v>
      </c>
      <c r="E192" s="421">
        <v>25000</v>
      </c>
      <c r="F192" s="420">
        <v>100</v>
      </c>
      <c r="G192" s="422">
        <f>E192*F192</f>
        <v>2500000</v>
      </c>
    </row>
    <row r="193" spans="1:7" ht="18" customHeight="1">
      <c r="A193" s="419">
        <v>45832</v>
      </c>
      <c r="B193" s="420" t="s">
        <v>3552</v>
      </c>
      <c r="C193" s="420" t="s">
        <v>3609</v>
      </c>
      <c r="D193" s="420" t="s">
        <v>3622</v>
      </c>
      <c r="E193" s="421">
        <v>1556000</v>
      </c>
      <c r="F193" s="420">
        <v>42</v>
      </c>
      <c r="G193" s="422">
        <v>15560000</v>
      </c>
    </row>
    <row r="194" spans="1:7" ht="18" customHeight="1">
      <c r="A194" s="419">
        <v>45834</v>
      </c>
      <c r="B194" s="420" t="s">
        <v>3533</v>
      </c>
      <c r="C194" s="420" t="s">
        <v>3640</v>
      </c>
      <c r="D194" s="420" t="s">
        <v>3641</v>
      </c>
      <c r="E194" s="421">
        <v>56000</v>
      </c>
      <c r="F194" s="420">
        <v>100</v>
      </c>
      <c r="G194" s="422">
        <f>E194*F194</f>
        <v>5600000</v>
      </c>
    </row>
    <row r="195" spans="1:7" ht="18" customHeight="1">
      <c r="A195" s="419">
        <v>45834</v>
      </c>
      <c r="B195" s="420" t="s">
        <v>3533</v>
      </c>
      <c r="C195" s="420" t="s">
        <v>3576</v>
      </c>
      <c r="D195" s="420" t="s">
        <v>3642</v>
      </c>
      <c r="E195" s="421">
        <v>87000</v>
      </c>
      <c r="F195" s="420">
        <v>56</v>
      </c>
      <c r="G195" s="422">
        <f>E195*F195</f>
        <v>4872000</v>
      </c>
    </row>
    <row r="196" spans="1:7" ht="18" customHeight="1">
      <c r="A196" s="419">
        <v>45838</v>
      </c>
      <c r="B196" s="420" t="s">
        <v>3552</v>
      </c>
      <c r="C196" s="420" t="s">
        <v>3643</v>
      </c>
      <c r="D196" s="420" t="s">
        <v>3644</v>
      </c>
      <c r="E196" s="421">
        <v>768000</v>
      </c>
      <c r="F196" s="420">
        <v>60</v>
      </c>
      <c r="G196" s="422">
        <f>E196*F196</f>
        <v>46080000</v>
      </c>
    </row>
    <row r="197" spans="1:7" ht="18" customHeight="1">
      <c r="A197" s="419">
        <v>45838</v>
      </c>
      <c r="B197" s="420" t="s">
        <v>3536</v>
      </c>
      <c r="C197" s="420" t="s">
        <v>3601</v>
      </c>
      <c r="D197" s="420" t="s">
        <v>3602</v>
      </c>
      <c r="E197" s="421">
        <v>98000</v>
      </c>
      <c r="F197" s="420">
        <v>50</v>
      </c>
      <c r="G197" s="422">
        <f>E197*F197</f>
        <v>4900000</v>
      </c>
    </row>
    <row r="198" spans="1:7" ht="18" customHeight="1">
      <c r="A198" s="423">
        <v>45838</v>
      </c>
      <c r="B198" s="420" t="s">
        <v>3552</v>
      </c>
      <c r="C198" s="420" t="s">
        <v>3625</v>
      </c>
      <c r="D198" s="420" t="s">
        <v>3626</v>
      </c>
      <c r="E198" s="421">
        <v>328900</v>
      </c>
      <c r="F198" s="420">
        <v>48</v>
      </c>
      <c r="G198" s="422">
        <v>6578000</v>
      </c>
    </row>
    <row r="199" spans="1:7" ht="18" customHeight="1">
      <c r="A199" s="423">
        <v>45838</v>
      </c>
      <c r="B199" s="420" t="s">
        <v>3552</v>
      </c>
      <c r="C199" s="420" t="s">
        <v>3625</v>
      </c>
      <c r="D199" s="420" t="s">
        <v>3626</v>
      </c>
      <c r="E199" s="421">
        <v>328900</v>
      </c>
      <c r="F199" s="420">
        <v>20</v>
      </c>
      <c r="G199" s="422">
        <v>6578000</v>
      </c>
    </row>
    <row r="200" spans="1:7" ht="18" customHeight="1">
      <c r="A200" s="419">
        <v>45839</v>
      </c>
      <c r="B200" s="420" t="s">
        <v>3528</v>
      </c>
      <c r="C200" s="420" t="s">
        <v>3529</v>
      </c>
      <c r="D200" s="420" t="s">
        <v>3530</v>
      </c>
      <c r="E200" s="421">
        <v>767000</v>
      </c>
      <c r="F200" s="420">
        <v>50</v>
      </c>
      <c r="G200" s="422">
        <f t="shared" ref="G200:G263" si="7">E200*F200</f>
        <v>38350000</v>
      </c>
    </row>
    <row r="201" spans="1:7" ht="18" customHeight="1">
      <c r="A201" s="419">
        <v>45840</v>
      </c>
      <c r="B201" s="420" t="s">
        <v>3528</v>
      </c>
      <c r="C201" s="420" t="s">
        <v>3531</v>
      </c>
      <c r="D201" s="420" t="s">
        <v>3532</v>
      </c>
      <c r="E201" s="421">
        <v>980000</v>
      </c>
      <c r="F201" s="420">
        <v>6</v>
      </c>
      <c r="G201" s="422">
        <f t="shared" si="7"/>
        <v>5880000</v>
      </c>
    </row>
    <row r="202" spans="1:7" ht="18" customHeight="1">
      <c r="A202" s="419">
        <v>45841</v>
      </c>
      <c r="B202" s="420" t="s">
        <v>3552</v>
      </c>
      <c r="C202" s="420" t="s">
        <v>3553</v>
      </c>
      <c r="D202" s="420" t="s">
        <v>3554</v>
      </c>
      <c r="E202" s="421">
        <v>768000</v>
      </c>
      <c r="F202" s="420">
        <v>50</v>
      </c>
      <c r="G202" s="422">
        <f t="shared" si="7"/>
        <v>38400000</v>
      </c>
    </row>
    <row r="203" spans="1:7" ht="18" customHeight="1">
      <c r="A203" s="419">
        <v>45841</v>
      </c>
      <c r="B203" s="420" t="s">
        <v>3552</v>
      </c>
      <c r="C203" s="420" t="s">
        <v>3555</v>
      </c>
      <c r="D203" s="420" t="s">
        <v>3556</v>
      </c>
      <c r="E203" s="421">
        <v>268000</v>
      </c>
      <c r="F203" s="420">
        <v>60</v>
      </c>
      <c r="G203" s="422">
        <f t="shared" si="7"/>
        <v>16080000</v>
      </c>
    </row>
    <row r="204" spans="1:7" ht="18" customHeight="1">
      <c r="A204" s="419">
        <v>45842</v>
      </c>
      <c r="B204" s="420" t="s">
        <v>3533</v>
      </c>
      <c r="C204" s="420" t="s">
        <v>3534</v>
      </c>
      <c r="D204" s="420" t="s">
        <v>3535</v>
      </c>
      <c r="E204" s="421">
        <v>13500</v>
      </c>
      <c r="F204" s="420">
        <v>10</v>
      </c>
      <c r="G204" s="422">
        <f t="shared" si="7"/>
        <v>135000</v>
      </c>
    </row>
    <row r="205" spans="1:7" ht="18" customHeight="1">
      <c r="A205" s="419">
        <v>45843</v>
      </c>
      <c r="B205" s="420" t="s">
        <v>3536</v>
      </c>
      <c r="C205" s="420" t="s">
        <v>3537</v>
      </c>
      <c r="D205" s="420" t="s">
        <v>3538</v>
      </c>
      <c r="E205" s="421">
        <v>22000</v>
      </c>
      <c r="F205" s="420">
        <v>20</v>
      </c>
      <c r="G205" s="422">
        <f t="shared" si="7"/>
        <v>440000</v>
      </c>
    </row>
    <row r="206" spans="1:7" ht="18" customHeight="1">
      <c r="A206" s="419">
        <v>45844</v>
      </c>
      <c r="B206" s="420" t="s">
        <v>3539</v>
      </c>
      <c r="C206" s="420" t="s">
        <v>3540</v>
      </c>
      <c r="D206" s="420" t="s">
        <v>3541</v>
      </c>
      <c r="E206" s="421">
        <v>51000</v>
      </c>
      <c r="F206" s="420">
        <v>90</v>
      </c>
      <c r="G206" s="422">
        <f t="shared" si="7"/>
        <v>4590000</v>
      </c>
    </row>
    <row r="207" spans="1:7" ht="18" customHeight="1">
      <c r="A207" s="419">
        <v>45845</v>
      </c>
      <c r="B207" s="420" t="s">
        <v>3542</v>
      </c>
      <c r="C207" s="420" t="s">
        <v>3543</v>
      </c>
      <c r="D207" s="420" t="s">
        <v>3544</v>
      </c>
      <c r="E207" s="421">
        <v>25300</v>
      </c>
      <c r="F207" s="420">
        <v>10</v>
      </c>
      <c r="G207" s="422">
        <f t="shared" si="7"/>
        <v>253000</v>
      </c>
    </row>
    <row r="208" spans="1:7" ht="18" customHeight="1">
      <c r="A208" s="419">
        <v>45846</v>
      </c>
      <c r="B208" s="420" t="s">
        <v>3533</v>
      </c>
      <c r="C208" s="420" t="s">
        <v>3545</v>
      </c>
      <c r="D208" s="420" t="s">
        <v>3546</v>
      </c>
      <c r="E208" s="421">
        <v>88900</v>
      </c>
      <c r="F208" s="420">
        <v>10</v>
      </c>
      <c r="G208" s="422">
        <f t="shared" si="7"/>
        <v>889000</v>
      </c>
    </row>
    <row r="209" spans="1:7" ht="18" customHeight="1">
      <c r="A209" s="419">
        <v>45851</v>
      </c>
      <c r="B209" s="420" t="s">
        <v>3547</v>
      </c>
      <c r="C209" s="420" t="s">
        <v>3548</v>
      </c>
      <c r="D209" s="420" t="s">
        <v>3549</v>
      </c>
      <c r="E209" s="421">
        <v>921000</v>
      </c>
      <c r="F209" s="420">
        <v>10</v>
      </c>
      <c r="G209" s="422">
        <f t="shared" si="7"/>
        <v>9210000</v>
      </c>
    </row>
    <row r="210" spans="1:7" ht="18" customHeight="1">
      <c r="A210" s="419">
        <v>45851</v>
      </c>
      <c r="B210" s="420" t="s">
        <v>3542</v>
      </c>
      <c r="C210" s="420" t="s">
        <v>3550</v>
      </c>
      <c r="D210" s="420" t="s">
        <v>3551</v>
      </c>
      <c r="E210" s="421">
        <v>25000</v>
      </c>
      <c r="F210" s="420">
        <v>50</v>
      </c>
      <c r="G210" s="422">
        <f t="shared" si="7"/>
        <v>1250000</v>
      </c>
    </row>
    <row r="211" spans="1:7" ht="18" customHeight="1">
      <c r="A211" s="419">
        <v>45851</v>
      </c>
      <c r="B211" s="420" t="s">
        <v>3552</v>
      </c>
      <c r="C211" s="420" t="s">
        <v>3553</v>
      </c>
      <c r="D211" s="420" t="s">
        <v>3554</v>
      </c>
      <c r="E211" s="421">
        <v>768000</v>
      </c>
      <c r="F211" s="420">
        <v>40</v>
      </c>
      <c r="G211" s="422">
        <f t="shared" si="7"/>
        <v>30720000</v>
      </c>
    </row>
    <row r="212" spans="1:7" ht="18" customHeight="1">
      <c r="A212" s="419">
        <v>45852</v>
      </c>
      <c r="B212" s="420" t="s">
        <v>3552</v>
      </c>
      <c r="C212" s="420" t="s">
        <v>3555</v>
      </c>
      <c r="D212" s="420" t="s">
        <v>3556</v>
      </c>
      <c r="E212" s="421">
        <v>268000</v>
      </c>
      <c r="F212" s="420">
        <v>20</v>
      </c>
      <c r="G212" s="422">
        <f t="shared" si="7"/>
        <v>5360000</v>
      </c>
    </row>
    <row r="213" spans="1:7" ht="18" customHeight="1">
      <c r="A213" s="419">
        <v>45852</v>
      </c>
      <c r="B213" s="420" t="s">
        <v>3528</v>
      </c>
      <c r="C213" s="420" t="s">
        <v>3557</v>
      </c>
      <c r="D213" s="420" t="s">
        <v>3558</v>
      </c>
      <c r="E213" s="421">
        <v>489000</v>
      </c>
      <c r="F213" s="420">
        <v>20</v>
      </c>
      <c r="G213" s="422">
        <f t="shared" si="7"/>
        <v>9780000</v>
      </c>
    </row>
    <row r="214" spans="1:7" ht="18" customHeight="1">
      <c r="A214" s="419">
        <v>45853</v>
      </c>
      <c r="B214" s="420" t="s">
        <v>3528</v>
      </c>
      <c r="C214" s="420" t="s">
        <v>3557</v>
      </c>
      <c r="D214" s="420" t="s">
        <v>3559</v>
      </c>
      <c r="E214" s="421">
        <v>879000</v>
      </c>
      <c r="F214" s="420">
        <v>30</v>
      </c>
      <c r="G214" s="422">
        <f t="shared" si="7"/>
        <v>26370000</v>
      </c>
    </row>
    <row r="215" spans="1:7" ht="18" customHeight="1">
      <c r="A215" s="419">
        <v>45854</v>
      </c>
      <c r="B215" s="420" t="s">
        <v>3542</v>
      </c>
      <c r="C215" s="420" t="s">
        <v>3560</v>
      </c>
      <c r="D215" s="420" t="s">
        <v>3561</v>
      </c>
      <c r="E215" s="421">
        <v>28900</v>
      </c>
      <c r="F215" s="420">
        <v>33</v>
      </c>
      <c r="G215" s="422">
        <f t="shared" si="7"/>
        <v>953700</v>
      </c>
    </row>
    <row r="216" spans="1:7" ht="18" customHeight="1">
      <c r="A216" s="419">
        <v>45855</v>
      </c>
      <c r="B216" s="420" t="s">
        <v>3562</v>
      </c>
      <c r="C216" s="420" t="s">
        <v>3563</v>
      </c>
      <c r="D216" s="420" t="s">
        <v>3564</v>
      </c>
      <c r="E216" s="421">
        <v>219000</v>
      </c>
      <c r="F216" s="420">
        <v>44</v>
      </c>
      <c r="G216" s="422">
        <f t="shared" si="7"/>
        <v>9636000</v>
      </c>
    </row>
    <row r="217" spans="1:7" ht="18" customHeight="1">
      <c r="A217" s="419">
        <v>45855</v>
      </c>
      <c r="B217" s="420" t="s">
        <v>3552</v>
      </c>
      <c r="C217" s="420" t="s">
        <v>3565</v>
      </c>
      <c r="D217" s="420" t="s">
        <v>3566</v>
      </c>
      <c r="E217" s="421">
        <v>46000</v>
      </c>
      <c r="F217" s="420">
        <v>23</v>
      </c>
      <c r="G217" s="422">
        <f t="shared" si="7"/>
        <v>1058000</v>
      </c>
    </row>
    <row r="218" spans="1:7" ht="18" customHeight="1">
      <c r="A218" s="419">
        <v>45856</v>
      </c>
      <c r="B218" s="420" t="s">
        <v>3536</v>
      </c>
      <c r="C218" s="420" t="s">
        <v>3567</v>
      </c>
      <c r="D218" s="420" t="s">
        <v>3568</v>
      </c>
      <c r="E218" s="421">
        <v>43000</v>
      </c>
      <c r="F218" s="420">
        <v>5</v>
      </c>
      <c r="G218" s="422">
        <f t="shared" si="7"/>
        <v>215000</v>
      </c>
    </row>
    <row r="219" spans="1:7" ht="18" customHeight="1">
      <c r="A219" s="419">
        <v>45857</v>
      </c>
      <c r="B219" s="420" t="s">
        <v>3528</v>
      </c>
      <c r="C219" s="420" t="s">
        <v>3531</v>
      </c>
      <c r="D219" s="420" t="s">
        <v>3569</v>
      </c>
      <c r="E219" s="421">
        <v>1250000</v>
      </c>
      <c r="F219" s="420">
        <v>16</v>
      </c>
      <c r="G219" s="422">
        <f t="shared" si="7"/>
        <v>20000000</v>
      </c>
    </row>
    <row r="220" spans="1:7" ht="18" customHeight="1">
      <c r="A220" s="419">
        <v>45858</v>
      </c>
      <c r="B220" s="420" t="s">
        <v>3542</v>
      </c>
      <c r="C220" s="420" t="s">
        <v>3560</v>
      </c>
      <c r="D220" s="420" t="s">
        <v>3561</v>
      </c>
      <c r="E220" s="421">
        <v>28900</v>
      </c>
      <c r="F220" s="420">
        <v>17</v>
      </c>
      <c r="G220" s="422">
        <f t="shared" si="7"/>
        <v>491300</v>
      </c>
    </row>
    <row r="221" spans="1:7" ht="18" customHeight="1">
      <c r="A221" s="419">
        <v>45858</v>
      </c>
      <c r="B221" s="420" t="s">
        <v>3542</v>
      </c>
      <c r="C221" s="420" t="s">
        <v>3570</v>
      </c>
      <c r="D221" s="420" t="s">
        <v>3571</v>
      </c>
      <c r="E221" s="421">
        <v>52300</v>
      </c>
      <c r="F221" s="420">
        <v>20</v>
      </c>
      <c r="G221" s="422">
        <f t="shared" si="7"/>
        <v>1046000</v>
      </c>
    </row>
    <row r="222" spans="1:7" ht="18" customHeight="1">
      <c r="A222" s="419">
        <v>45863</v>
      </c>
      <c r="B222" s="420" t="s">
        <v>3528</v>
      </c>
      <c r="C222" s="420" t="s">
        <v>3572</v>
      </c>
      <c r="D222" s="420" t="s">
        <v>3573</v>
      </c>
      <c r="E222" s="421">
        <v>78000</v>
      </c>
      <c r="F222" s="420">
        <v>22</v>
      </c>
      <c r="G222" s="422">
        <f t="shared" si="7"/>
        <v>1716000</v>
      </c>
    </row>
    <row r="223" spans="1:7" ht="18" customHeight="1">
      <c r="A223" s="419">
        <v>45863</v>
      </c>
      <c r="B223" s="420" t="s">
        <v>3528</v>
      </c>
      <c r="C223" s="420" t="s">
        <v>3572</v>
      </c>
      <c r="D223" s="420" t="s">
        <v>3573</v>
      </c>
      <c r="E223" s="421">
        <v>78000</v>
      </c>
      <c r="F223" s="420">
        <v>33</v>
      </c>
      <c r="G223" s="422">
        <f t="shared" si="7"/>
        <v>2574000</v>
      </c>
    </row>
    <row r="224" spans="1:7" ht="18" customHeight="1">
      <c r="A224" s="419">
        <v>45863</v>
      </c>
      <c r="B224" s="420" t="s">
        <v>3562</v>
      </c>
      <c r="C224" s="420" t="s">
        <v>3574</v>
      </c>
      <c r="D224" s="420" t="s">
        <v>3575</v>
      </c>
      <c r="E224" s="421">
        <v>302000</v>
      </c>
      <c r="F224" s="420">
        <v>20</v>
      </c>
      <c r="G224" s="422">
        <f t="shared" si="7"/>
        <v>6040000</v>
      </c>
    </row>
    <row r="225" spans="1:7" ht="18" customHeight="1">
      <c r="A225" s="419">
        <v>45864</v>
      </c>
      <c r="B225" s="420" t="s">
        <v>3533</v>
      </c>
      <c r="C225" s="420" t="s">
        <v>3576</v>
      </c>
      <c r="D225" s="420" t="s">
        <v>3577</v>
      </c>
      <c r="E225" s="421">
        <v>8900</v>
      </c>
      <c r="F225" s="420">
        <v>200</v>
      </c>
      <c r="G225" s="422">
        <f t="shared" si="7"/>
        <v>1780000</v>
      </c>
    </row>
    <row r="226" spans="1:7" ht="18" customHeight="1">
      <c r="A226" s="419">
        <v>45864</v>
      </c>
      <c r="B226" s="420" t="s">
        <v>3533</v>
      </c>
      <c r="C226" s="420" t="s">
        <v>3534</v>
      </c>
      <c r="D226" s="420" t="s">
        <v>3578</v>
      </c>
      <c r="E226" s="421">
        <v>11500</v>
      </c>
      <c r="F226" s="420">
        <v>150</v>
      </c>
      <c r="G226" s="422">
        <f t="shared" si="7"/>
        <v>1725000</v>
      </c>
    </row>
    <row r="227" spans="1:7" ht="18" customHeight="1">
      <c r="A227" s="419">
        <v>45865</v>
      </c>
      <c r="B227" s="420" t="s">
        <v>3542</v>
      </c>
      <c r="C227" s="420" t="s">
        <v>3579</v>
      </c>
      <c r="D227" s="420" t="s">
        <v>3580</v>
      </c>
      <c r="E227" s="421">
        <v>17800</v>
      </c>
      <c r="F227" s="420">
        <v>25</v>
      </c>
      <c r="G227" s="422">
        <f t="shared" si="7"/>
        <v>445000</v>
      </c>
    </row>
    <row r="228" spans="1:7" ht="18" customHeight="1">
      <c r="A228" s="419">
        <v>45866</v>
      </c>
      <c r="B228" s="420" t="s">
        <v>3539</v>
      </c>
      <c r="C228" s="420" t="s">
        <v>3581</v>
      </c>
      <c r="D228" s="420" t="s">
        <v>3582</v>
      </c>
      <c r="E228" s="421">
        <v>78000</v>
      </c>
      <c r="F228" s="420">
        <v>10</v>
      </c>
      <c r="G228" s="422">
        <f t="shared" si="7"/>
        <v>780000</v>
      </c>
    </row>
    <row r="229" spans="1:7" ht="18" customHeight="1">
      <c r="A229" s="419">
        <v>45870</v>
      </c>
      <c r="B229" s="420" t="s">
        <v>3536</v>
      </c>
      <c r="C229" s="420" t="s">
        <v>3537</v>
      </c>
      <c r="D229" s="420" t="s">
        <v>3583</v>
      </c>
      <c r="E229" s="421">
        <v>22000</v>
      </c>
      <c r="F229" s="420">
        <v>15</v>
      </c>
      <c r="G229" s="422">
        <f t="shared" si="7"/>
        <v>330000</v>
      </c>
    </row>
    <row r="230" spans="1:7" ht="18" customHeight="1">
      <c r="A230" s="419">
        <v>45871</v>
      </c>
      <c r="B230" s="420" t="s">
        <v>3528</v>
      </c>
      <c r="C230" s="420" t="s">
        <v>3572</v>
      </c>
      <c r="D230" s="420" t="s">
        <v>3584</v>
      </c>
      <c r="E230" s="421">
        <v>102000</v>
      </c>
      <c r="F230" s="420">
        <v>30</v>
      </c>
      <c r="G230" s="422">
        <f t="shared" si="7"/>
        <v>3060000</v>
      </c>
    </row>
    <row r="231" spans="1:7" ht="18" customHeight="1">
      <c r="A231" s="419">
        <v>45872</v>
      </c>
      <c r="B231" s="420" t="s">
        <v>3542</v>
      </c>
      <c r="C231" s="420" t="s">
        <v>3550</v>
      </c>
      <c r="D231" s="420" t="s">
        <v>3551</v>
      </c>
      <c r="E231" s="421">
        <v>25000</v>
      </c>
      <c r="F231" s="420">
        <v>100</v>
      </c>
      <c r="G231" s="422">
        <f t="shared" si="7"/>
        <v>2500000</v>
      </c>
    </row>
    <row r="232" spans="1:7" ht="18" customHeight="1">
      <c r="A232" s="419">
        <v>45873</v>
      </c>
      <c r="B232" s="420" t="s">
        <v>3542</v>
      </c>
      <c r="C232" s="420" t="s">
        <v>3585</v>
      </c>
      <c r="D232" s="420" t="s">
        <v>3586</v>
      </c>
      <c r="E232" s="421">
        <v>28800</v>
      </c>
      <c r="F232" s="420">
        <v>200</v>
      </c>
      <c r="G232" s="422">
        <f t="shared" si="7"/>
        <v>5760000</v>
      </c>
    </row>
    <row r="233" spans="1:7" ht="18" customHeight="1">
      <c r="A233" s="419">
        <v>45873</v>
      </c>
      <c r="B233" s="420" t="s">
        <v>3528</v>
      </c>
      <c r="C233" s="420" t="s">
        <v>3587</v>
      </c>
      <c r="D233" s="420" t="s">
        <v>3588</v>
      </c>
      <c r="E233" s="421">
        <v>547000</v>
      </c>
      <c r="F233" s="420">
        <v>10</v>
      </c>
      <c r="G233" s="422">
        <f t="shared" si="7"/>
        <v>5470000</v>
      </c>
    </row>
    <row r="234" spans="1:7" ht="18" customHeight="1">
      <c r="A234" s="419">
        <v>45873</v>
      </c>
      <c r="B234" s="420" t="s">
        <v>3547</v>
      </c>
      <c r="C234" s="420" t="s">
        <v>3548</v>
      </c>
      <c r="D234" s="420" t="s">
        <v>3589</v>
      </c>
      <c r="E234" s="421">
        <v>890000</v>
      </c>
      <c r="F234" s="420">
        <v>20</v>
      </c>
      <c r="G234" s="422">
        <f t="shared" si="7"/>
        <v>17800000</v>
      </c>
    </row>
    <row r="235" spans="1:7" ht="18" customHeight="1">
      <c r="A235" s="419">
        <v>45874</v>
      </c>
      <c r="B235" s="420" t="s">
        <v>3528</v>
      </c>
      <c r="C235" s="420" t="s">
        <v>3529</v>
      </c>
      <c r="D235" s="420" t="s">
        <v>3590</v>
      </c>
      <c r="E235" s="421">
        <v>1546000</v>
      </c>
      <c r="F235" s="420">
        <v>40</v>
      </c>
      <c r="G235" s="422">
        <f t="shared" si="7"/>
        <v>61840000</v>
      </c>
    </row>
    <row r="236" spans="1:7" ht="18" customHeight="1">
      <c r="A236" s="419">
        <v>45875</v>
      </c>
      <c r="B236" s="420" t="s">
        <v>3533</v>
      </c>
      <c r="C236" s="420" t="s">
        <v>3576</v>
      </c>
      <c r="D236" s="420" t="s">
        <v>3577</v>
      </c>
      <c r="E236" s="421">
        <v>8900</v>
      </c>
      <c r="F236" s="420">
        <v>200</v>
      </c>
      <c r="G236" s="422">
        <f t="shared" si="7"/>
        <v>1780000</v>
      </c>
    </row>
    <row r="237" spans="1:7" ht="18" customHeight="1">
      <c r="A237" s="419">
        <v>45876</v>
      </c>
      <c r="B237" s="420" t="s">
        <v>3533</v>
      </c>
      <c r="C237" s="420" t="s">
        <v>3534</v>
      </c>
      <c r="D237" s="420" t="s">
        <v>3578</v>
      </c>
      <c r="E237" s="421">
        <v>11500</v>
      </c>
      <c r="F237" s="420">
        <v>150</v>
      </c>
      <c r="G237" s="422">
        <f t="shared" si="7"/>
        <v>1725000</v>
      </c>
    </row>
    <row r="238" spans="1:7" ht="18" customHeight="1">
      <c r="A238" s="419">
        <v>45877</v>
      </c>
      <c r="B238" s="420" t="s">
        <v>3542</v>
      </c>
      <c r="C238" s="420" t="s">
        <v>3579</v>
      </c>
      <c r="D238" s="420" t="s">
        <v>3580</v>
      </c>
      <c r="E238" s="421">
        <v>17800</v>
      </c>
      <c r="F238" s="420">
        <v>25</v>
      </c>
      <c r="G238" s="422">
        <f t="shared" si="7"/>
        <v>445000</v>
      </c>
    </row>
    <row r="239" spans="1:7" ht="18" customHeight="1">
      <c r="A239" s="419">
        <v>45878</v>
      </c>
      <c r="B239" s="420" t="s">
        <v>3536</v>
      </c>
      <c r="C239" s="420" t="s">
        <v>3537</v>
      </c>
      <c r="D239" s="420" t="s">
        <v>3538</v>
      </c>
      <c r="E239" s="421">
        <v>22000</v>
      </c>
      <c r="F239" s="420">
        <v>15</v>
      </c>
      <c r="G239" s="422">
        <f t="shared" si="7"/>
        <v>330000</v>
      </c>
    </row>
    <row r="240" spans="1:7" ht="18" customHeight="1">
      <c r="A240" s="419">
        <v>45879</v>
      </c>
      <c r="B240" s="420" t="s">
        <v>3536</v>
      </c>
      <c r="C240" s="420" t="s">
        <v>3537</v>
      </c>
      <c r="D240" s="420" t="s">
        <v>3591</v>
      </c>
      <c r="E240" s="421">
        <v>28000</v>
      </c>
      <c r="F240" s="420">
        <v>34</v>
      </c>
      <c r="G240" s="422">
        <f t="shared" si="7"/>
        <v>952000</v>
      </c>
    </row>
    <row r="241" spans="1:7" ht="18" customHeight="1">
      <c r="A241" s="419">
        <v>45880</v>
      </c>
      <c r="B241" s="420" t="s">
        <v>3536</v>
      </c>
      <c r="C241" s="420" t="s">
        <v>3537</v>
      </c>
      <c r="D241" s="420" t="s">
        <v>3583</v>
      </c>
      <c r="E241" s="421">
        <v>22000</v>
      </c>
      <c r="F241" s="420">
        <v>10</v>
      </c>
      <c r="G241" s="422">
        <f t="shared" si="7"/>
        <v>220000</v>
      </c>
    </row>
    <row r="242" spans="1:7" ht="18" customHeight="1">
      <c r="A242" s="419">
        <v>45881</v>
      </c>
      <c r="B242" s="420" t="s">
        <v>3533</v>
      </c>
      <c r="C242" s="420" t="s">
        <v>3576</v>
      </c>
      <c r="D242" s="420" t="s">
        <v>3592</v>
      </c>
      <c r="E242" s="421">
        <v>37000</v>
      </c>
      <c r="F242" s="420">
        <v>50</v>
      </c>
      <c r="G242" s="422">
        <f t="shared" si="7"/>
        <v>1850000</v>
      </c>
    </row>
    <row r="243" spans="1:7" ht="18" customHeight="1">
      <c r="A243" s="419">
        <v>45881</v>
      </c>
      <c r="B243" s="420" t="s">
        <v>3533</v>
      </c>
      <c r="C243" s="420" t="s">
        <v>3576</v>
      </c>
      <c r="D243" s="420" t="s">
        <v>3577</v>
      </c>
      <c r="E243" s="421">
        <v>8900</v>
      </c>
      <c r="F243" s="420">
        <v>200</v>
      </c>
      <c r="G243" s="422">
        <f t="shared" si="7"/>
        <v>1780000</v>
      </c>
    </row>
    <row r="244" spans="1:7" ht="18" customHeight="1">
      <c r="A244" s="419">
        <v>45881</v>
      </c>
      <c r="B244" s="420" t="s">
        <v>3533</v>
      </c>
      <c r="C244" s="420" t="s">
        <v>3534</v>
      </c>
      <c r="D244" s="420" t="s">
        <v>3578</v>
      </c>
      <c r="E244" s="421">
        <v>11500</v>
      </c>
      <c r="F244" s="420">
        <v>150</v>
      </c>
      <c r="G244" s="422">
        <f t="shared" si="7"/>
        <v>1725000</v>
      </c>
    </row>
    <row r="245" spans="1:7" ht="18" customHeight="1">
      <c r="A245" s="419">
        <v>45882</v>
      </c>
      <c r="B245" s="420" t="s">
        <v>3542</v>
      </c>
      <c r="C245" s="420" t="s">
        <v>3570</v>
      </c>
      <c r="D245" s="420" t="s">
        <v>3593</v>
      </c>
      <c r="E245" s="421">
        <v>45600</v>
      </c>
      <c r="F245" s="420">
        <v>56</v>
      </c>
      <c r="G245" s="422">
        <f t="shared" si="7"/>
        <v>2553600</v>
      </c>
    </row>
    <row r="246" spans="1:7" ht="18" customHeight="1">
      <c r="A246" s="419">
        <v>45882</v>
      </c>
      <c r="B246" s="420" t="s">
        <v>3542</v>
      </c>
      <c r="C246" s="420" t="s">
        <v>3594</v>
      </c>
      <c r="D246" s="420" t="s">
        <v>3595</v>
      </c>
      <c r="E246" s="421">
        <v>53000</v>
      </c>
      <c r="F246" s="420">
        <v>100</v>
      </c>
      <c r="G246" s="422">
        <f t="shared" si="7"/>
        <v>5300000</v>
      </c>
    </row>
    <row r="247" spans="1:7" ht="18" customHeight="1">
      <c r="A247" s="419">
        <v>45889</v>
      </c>
      <c r="B247" s="420" t="s">
        <v>3552</v>
      </c>
      <c r="C247" s="420" t="s">
        <v>3565</v>
      </c>
      <c r="D247" s="420" t="s">
        <v>3566</v>
      </c>
      <c r="E247" s="421">
        <v>46000</v>
      </c>
      <c r="F247" s="420">
        <v>20</v>
      </c>
      <c r="G247" s="422">
        <f t="shared" si="7"/>
        <v>920000</v>
      </c>
    </row>
    <row r="248" spans="1:7" ht="18" customHeight="1">
      <c r="A248" s="419">
        <v>45889</v>
      </c>
      <c r="B248" s="420" t="s">
        <v>3533</v>
      </c>
      <c r="C248" s="420" t="s">
        <v>3576</v>
      </c>
      <c r="D248" s="420" t="s">
        <v>3592</v>
      </c>
      <c r="E248" s="421">
        <v>37000</v>
      </c>
      <c r="F248" s="420">
        <v>90</v>
      </c>
      <c r="G248" s="422">
        <f t="shared" si="7"/>
        <v>3330000</v>
      </c>
    </row>
    <row r="249" spans="1:7" ht="18" customHeight="1">
      <c r="A249" s="419">
        <v>45890</v>
      </c>
      <c r="B249" s="420" t="s">
        <v>3542</v>
      </c>
      <c r="C249" s="420" t="s">
        <v>3596</v>
      </c>
      <c r="D249" s="420" t="s">
        <v>3597</v>
      </c>
      <c r="E249" s="421">
        <v>48200</v>
      </c>
      <c r="F249" s="420">
        <v>15</v>
      </c>
      <c r="G249" s="422">
        <f t="shared" si="7"/>
        <v>723000</v>
      </c>
    </row>
    <row r="250" spans="1:7" ht="18" customHeight="1">
      <c r="A250" s="419">
        <v>45891</v>
      </c>
      <c r="B250" s="420" t="s">
        <v>3542</v>
      </c>
      <c r="C250" s="420" t="s">
        <v>3594</v>
      </c>
      <c r="D250" s="420" t="s">
        <v>3595</v>
      </c>
      <c r="E250" s="421">
        <v>53000</v>
      </c>
      <c r="F250" s="420">
        <v>67</v>
      </c>
      <c r="G250" s="422">
        <f t="shared" si="7"/>
        <v>3551000</v>
      </c>
    </row>
    <row r="251" spans="1:7" ht="18" customHeight="1">
      <c r="A251" s="419">
        <v>45892</v>
      </c>
      <c r="B251" s="420" t="s">
        <v>3536</v>
      </c>
      <c r="C251" s="420" t="s">
        <v>3598</v>
      </c>
      <c r="D251" s="420" t="s">
        <v>3599</v>
      </c>
      <c r="E251" s="421">
        <v>89000</v>
      </c>
      <c r="F251" s="420">
        <v>88</v>
      </c>
      <c r="G251" s="422">
        <f t="shared" si="7"/>
        <v>7832000</v>
      </c>
    </row>
    <row r="252" spans="1:7" ht="18" customHeight="1">
      <c r="A252" s="419">
        <v>45893</v>
      </c>
      <c r="B252" s="420" t="s">
        <v>3536</v>
      </c>
      <c r="C252" s="420" t="s">
        <v>3598</v>
      </c>
      <c r="D252" s="420" t="s">
        <v>3600</v>
      </c>
      <c r="E252" s="421">
        <v>25000</v>
      </c>
      <c r="F252" s="420">
        <v>10</v>
      </c>
      <c r="G252" s="422">
        <f t="shared" si="7"/>
        <v>250000</v>
      </c>
    </row>
    <row r="253" spans="1:7" ht="18" customHeight="1">
      <c r="A253" s="419">
        <v>45894</v>
      </c>
      <c r="B253" s="420" t="s">
        <v>3536</v>
      </c>
      <c r="C253" s="420" t="s">
        <v>3601</v>
      </c>
      <c r="D253" s="420" t="s">
        <v>3602</v>
      </c>
      <c r="E253" s="421">
        <v>98000</v>
      </c>
      <c r="F253" s="420">
        <v>99</v>
      </c>
      <c r="G253" s="422">
        <f t="shared" si="7"/>
        <v>9702000</v>
      </c>
    </row>
    <row r="254" spans="1:7" ht="18" customHeight="1">
      <c r="A254" s="419">
        <v>45894</v>
      </c>
      <c r="B254" s="420" t="s">
        <v>3539</v>
      </c>
      <c r="C254" s="420" t="s">
        <v>3603</v>
      </c>
      <c r="D254" s="420" t="s">
        <v>3604</v>
      </c>
      <c r="E254" s="421">
        <v>102000</v>
      </c>
      <c r="F254" s="420">
        <v>10</v>
      </c>
      <c r="G254" s="422">
        <f t="shared" si="7"/>
        <v>1020000</v>
      </c>
    </row>
    <row r="255" spans="1:7" ht="18" customHeight="1">
      <c r="A255" s="419">
        <v>45894</v>
      </c>
      <c r="B255" s="420" t="s">
        <v>3533</v>
      </c>
      <c r="C255" s="420" t="s">
        <v>3576</v>
      </c>
      <c r="D255" s="420" t="s">
        <v>3605</v>
      </c>
      <c r="E255" s="421">
        <v>119100</v>
      </c>
      <c r="F255" s="420">
        <v>23</v>
      </c>
      <c r="G255" s="422">
        <f t="shared" si="7"/>
        <v>2739300</v>
      </c>
    </row>
    <row r="256" spans="1:7" ht="18" customHeight="1">
      <c r="A256" s="419">
        <v>45894</v>
      </c>
      <c r="B256" s="420" t="s">
        <v>3539</v>
      </c>
      <c r="C256" s="420" t="s">
        <v>3606</v>
      </c>
      <c r="D256" s="420" t="s">
        <v>3607</v>
      </c>
      <c r="E256" s="421">
        <v>245000</v>
      </c>
      <c r="F256" s="420">
        <v>45</v>
      </c>
      <c r="G256" s="422">
        <f t="shared" si="7"/>
        <v>11025000</v>
      </c>
    </row>
    <row r="257" spans="1:7" ht="18" customHeight="1">
      <c r="A257" s="419">
        <v>45897</v>
      </c>
      <c r="B257" s="420" t="s">
        <v>3562</v>
      </c>
      <c r="C257" s="420" t="s">
        <v>3574</v>
      </c>
      <c r="D257" s="420" t="s">
        <v>3575</v>
      </c>
      <c r="E257" s="421">
        <v>302000</v>
      </c>
      <c r="F257" s="420">
        <v>25</v>
      </c>
      <c r="G257" s="422">
        <f t="shared" si="7"/>
        <v>7550000</v>
      </c>
    </row>
    <row r="258" spans="1:7" ht="18" customHeight="1">
      <c r="A258" s="419">
        <v>45903</v>
      </c>
      <c r="B258" s="420" t="s">
        <v>3539</v>
      </c>
      <c r="C258" s="420" t="s">
        <v>3581</v>
      </c>
      <c r="D258" s="420" t="s">
        <v>3608</v>
      </c>
      <c r="E258" s="421">
        <v>256000</v>
      </c>
      <c r="F258" s="420">
        <v>67</v>
      </c>
      <c r="G258" s="422">
        <f t="shared" si="7"/>
        <v>17152000</v>
      </c>
    </row>
    <row r="259" spans="1:7" ht="18" customHeight="1">
      <c r="A259" s="419">
        <v>45904</v>
      </c>
      <c r="B259" s="420" t="s">
        <v>3552</v>
      </c>
      <c r="C259" s="420" t="s">
        <v>3609</v>
      </c>
      <c r="D259" s="420" t="s">
        <v>3610</v>
      </c>
      <c r="E259" s="421">
        <v>323400</v>
      </c>
      <c r="F259" s="420">
        <v>15</v>
      </c>
      <c r="G259" s="422">
        <f t="shared" si="7"/>
        <v>4851000</v>
      </c>
    </row>
    <row r="260" spans="1:7" ht="18" customHeight="1">
      <c r="A260" s="419">
        <v>45905</v>
      </c>
      <c r="B260" s="420" t="s">
        <v>3528</v>
      </c>
      <c r="C260" s="420" t="s">
        <v>3531</v>
      </c>
      <c r="D260" s="420" t="s">
        <v>3612</v>
      </c>
      <c r="E260" s="421">
        <v>1245000</v>
      </c>
      <c r="F260" s="420">
        <v>30</v>
      </c>
      <c r="G260" s="422">
        <f t="shared" si="7"/>
        <v>37350000</v>
      </c>
    </row>
    <row r="261" spans="1:7" ht="18" customHeight="1">
      <c r="A261" s="419">
        <v>45906</v>
      </c>
      <c r="B261" s="420" t="s">
        <v>3528</v>
      </c>
      <c r="C261" s="420" t="s">
        <v>3531</v>
      </c>
      <c r="D261" s="420" t="s">
        <v>3569</v>
      </c>
      <c r="E261" s="421">
        <v>1250000</v>
      </c>
      <c r="F261" s="420">
        <v>10</v>
      </c>
      <c r="G261" s="422">
        <f t="shared" si="7"/>
        <v>12500000</v>
      </c>
    </row>
    <row r="262" spans="1:7" ht="18" customHeight="1">
      <c r="A262" s="419">
        <v>45907</v>
      </c>
      <c r="B262" s="420" t="s">
        <v>3562</v>
      </c>
      <c r="C262" s="420" t="s">
        <v>3574</v>
      </c>
      <c r="D262" s="420" t="s">
        <v>3575</v>
      </c>
      <c r="E262" s="421">
        <v>302000</v>
      </c>
      <c r="F262" s="420">
        <v>20</v>
      </c>
      <c r="G262" s="422">
        <f t="shared" si="7"/>
        <v>6040000</v>
      </c>
    </row>
    <row r="263" spans="1:7" ht="18" customHeight="1">
      <c r="A263" s="419">
        <v>45907</v>
      </c>
      <c r="B263" s="420" t="s">
        <v>3542</v>
      </c>
      <c r="C263" s="420" t="s">
        <v>3613</v>
      </c>
      <c r="D263" s="420" t="s">
        <v>3614</v>
      </c>
      <c r="E263" s="421">
        <v>52000</v>
      </c>
      <c r="F263" s="420">
        <v>55</v>
      </c>
      <c r="G263" s="422">
        <f t="shared" si="7"/>
        <v>2860000</v>
      </c>
    </row>
    <row r="264" spans="1:7" ht="18" customHeight="1">
      <c r="A264" s="419">
        <v>45909</v>
      </c>
      <c r="B264" s="420" t="s">
        <v>3542</v>
      </c>
      <c r="C264" s="420" t="s">
        <v>3615</v>
      </c>
      <c r="D264" s="420" t="s">
        <v>3616</v>
      </c>
      <c r="E264" s="421">
        <v>45600</v>
      </c>
      <c r="F264" s="420">
        <v>44</v>
      </c>
      <c r="G264" s="422">
        <f t="shared" ref="G264:G271" si="8">E264*F264</f>
        <v>2006400</v>
      </c>
    </row>
    <row r="265" spans="1:7" ht="18" customHeight="1">
      <c r="A265" s="419">
        <v>45909</v>
      </c>
      <c r="B265" s="420" t="s">
        <v>3542</v>
      </c>
      <c r="C265" s="420" t="s">
        <v>3560</v>
      </c>
      <c r="D265" s="420" t="s">
        <v>3617</v>
      </c>
      <c r="E265" s="421">
        <v>25000</v>
      </c>
      <c r="F265" s="420">
        <v>90</v>
      </c>
      <c r="G265" s="422">
        <f t="shared" si="8"/>
        <v>2250000</v>
      </c>
    </row>
    <row r="266" spans="1:7" ht="18" customHeight="1">
      <c r="A266" s="419">
        <v>45909</v>
      </c>
      <c r="B266" s="420" t="s">
        <v>3552</v>
      </c>
      <c r="C266" s="420" t="s">
        <v>3553</v>
      </c>
      <c r="D266" s="420" t="s">
        <v>3554</v>
      </c>
      <c r="E266" s="421">
        <v>768000</v>
      </c>
      <c r="F266" s="420">
        <v>45</v>
      </c>
      <c r="G266" s="422">
        <f t="shared" si="8"/>
        <v>34560000</v>
      </c>
    </row>
    <row r="267" spans="1:7" ht="18" customHeight="1">
      <c r="A267" s="419">
        <v>45909</v>
      </c>
      <c r="B267" s="420" t="s">
        <v>3552</v>
      </c>
      <c r="C267" s="420" t="s">
        <v>3555</v>
      </c>
      <c r="D267" s="420" t="s">
        <v>3556</v>
      </c>
      <c r="E267" s="421">
        <v>268000</v>
      </c>
      <c r="F267" s="420">
        <v>45</v>
      </c>
      <c r="G267" s="422">
        <f t="shared" si="8"/>
        <v>12060000</v>
      </c>
    </row>
    <row r="268" spans="1:7" ht="18" customHeight="1">
      <c r="A268" s="419">
        <v>45909</v>
      </c>
      <c r="B268" s="420" t="s">
        <v>3542</v>
      </c>
      <c r="C268" s="420" t="s">
        <v>3613</v>
      </c>
      <c r="D268" s="420" t="s">
        <v>3618</v>
      </c>
      <c r="E268" s="421">
        <v>43000</v>
      </c>
      <c r="F268" s="420">
        <v>100</v>
      </c>
      <c r="G268" s="422">
        <f t="shared" si="8"/>
        <v>4300000</v>
      </c>
    </row>
    <row r="269" spans="1:7" ht="18" customHeight="1">
      <c r="A269" s="419">
        <v>45910</v>
      </c>
      <c r="B269" s="420" t="s">
        <v>3547</v>
      </c>
      <c r="C269" s="420" t="s">
        <v>3619</v>
      </c>
      <c r="D269" s="420" t="s">
        <v>3620</v>
      </c>
      <c r="E269" s="421">
        <v>56000</v>
      </c>
      <c r="F269" s="420">
        <v>120</v>
      </c>
      <c r="G269" s="422">
        <f t="shared" si="8"/>
        <v>6720000</v>
      </c>
    </row>
    <row r="270" spans="1:7" ht="18" customHeight="1">
      <c r="A270" s="419">
        <v>45911</v>
      </c>
      <c r="B270" s="420" t="s">
        <v>3528</v>
      </c>
      <c r="C270" s="420" t="s">
        <v>3572</v>
      </c>
      <c r="D270" s="420" t="s">
        <v>3573</v>
      </c>
      <c r="E270" s="421">
        <v>78000</v>
      </c>
      <c r="F270" s="420">
        <v>45</v>
      </c>
      <c r="G270" s="422">
        <f t="shared" si="8"/>
        <v>3510000</v>
      </c>
    </row>
    <row r="271" spans="1:7" ht="18" customHeight="1">
      <c r="A271" s="419">
        <v>45912</v>
      </c>
      <c r="B271" s="420" t="s">
        <v>3528</v>
      </c>
      <c r="C271" s="420" t="s">
        <v>3557</v>
      </c>
      <c r="D271" s="420" t="s">
        <v>3621</v>
      </c>
      <c r="E271" s="421">
        <v>1034000</v>
      </c>
      <c r="F271" s="420">
        <v>89</v>
      </c>
      <c r="G271" s="422">
        <f t="shared" si="8"/>
        <v>92026000</v>
      </c>
    </row>
    <row r="272" spans="1:7" ht="18" customHeight="1">
      <c r="A272" s="419">
        <v>45912</v>
      </c>
      <c r="B272" s="420" t="s">
        <v>3552</v>
      </c>
      <c r="C272" s="420" t="s">
        <v>3609</v>
      </c>
      <c r="D272" s="420" t="s">
        <v>3622</v>
      </c>
      <c r="E272" s="421">
        <v>1556000</v>
      </c>
      <c r="F272" s="420">
        <v>10</v>
      </c>
      <c r="G272" s="422">
        <v>15560000</v>
      </c>
    </row>
    <row r="273" spans="1:7" ht="18" customHeight="1">
      <c r="A273" s="419">
        <v>45913</v>
      </c>
      <c r="B273" s="420" t="s">
        <v>3552</v>
      </c>
      <c r="C273" s="420" t="s">
        <v>3609</v>
      </c>
      <c r="D273" s="420" t="s">
        <v>3623</v>
      </c>
      <c r="E273" s="421">
        <v>556000</v>
      </c>
      <c r="F273" s="420">
        <v>27</v>
      </c>
      <c r="G273" s="422">
        <f>E273*F273</f>
        <v>15012000</v>
      </c>
    </row>
    <row r="274" spans="1:7" ht="18" customHeight="1">
      <c r="A274" s="419">
        <v>45914</v>
      </c>
      <c r="B274" s="420" t="s">
        <v>3552</v>
      </c>
      <c r="C274" s="420" t="s">
        <v>3609</v>
      </c>
      <c r="D274" s="420" t="s">
        <v>3611</v>
      </c>
      <c r="E274" s="421">
        <v>1023400</v>
      </c>
      <c r="F274" s="420">
        <v>100</v>
      </c>
      <c r="G274" s="422">
        <v>20468000</v>
      </c>
    </row>
    <row r="275" spans="1:7" ht="18" customHeight="1">
      <c r="A275" s="419">
        <v>45920</v>
      </c>
      <c r="B275" s="420" t="s">
        <v>3542</v>
      </c>
      <c r="C275" s="420" t="s">
        <v>3550</v>
      </c>
      <c r="D275" s="420" t="s">
        <v>3624</v>
      </c>
      <c r="E275" s="421">
        <v>33000</v>
      </c>
      <c r="F275" s="420">
        <v>100</v>
      </c>
      <c r="G275" s="422">
        <f>E275*F275</f>
        <v>3300000</v>
      </c>
    </row>
    <row r="276" spans="1:7" ht="18" customHeight="1">
      <c r="A276" s="419">
        <v>45920</v>
      </c>
      <c r="B276" s="420" t="s">
        <v>3533</v>
      </c>
      <c r="C276" s="420" t="s">
        <v>3640</v>
      </c>
      <c r="D276" s="420" t="s">
        <v>3641</v>
      </c>
      <c r="E276" s="421">
        <v>56000</v>
      </c>
      <c r="F276" s="420">
        <v>100</v>
      </c>
      <c r="G276" s="422">
        <f>E276*F276</f>
        <v>5600000</v>
      </c>
    </row>
    <row r="277" spans="1:7" ht="18" customHeight="1">
      <c r="A277" s="419">
        <v>45920</v>
      </c>
      <c r="B277" s="420" t="s">
        <v>3533</v>
      </c>
      <c r="C277" s="420" t="s">
        <v>3576</v>
      </c>
      <c r="D277" s="420" t="s">
        <v>3642</v>
      </c>
      <c r="E277" s="421">
        <v>87000</v>
      </c>
      <c r="F277" s="420">
        <v>56</v>
      </c>
      <c r="G277" s="422">
        <f>E277*F277</f>
        <v>4872000</v>
      </c>
    </row>
    <row r="278" spans="1:7" ht="18" customHeight="1">
      <c r="A278" s="419">
        <v>45920</v>
      </c>
      <c r="B278" s="420" t="s">
        <v>3542</v>
      </c>
      <c r="C278" s="420" t="s">
        <v>3579</v>
      </c>
      <c r="D278" s="420" t="s">
        <v>3580</v>
      </c>
      <c r="E278" s="421">
        <v>17800</v>
      </c>
      <c r="F278" s="420">
        <v>120</v>
      </c>
      <c r="G278" s="422">
        <f>E278*F278</f>
        <v>2136000</v>
      </c>
    </row>
    <row r="279" spans="1:7" ht="18" customHeight="1">
      <c r="A279" s="423">
        <v>45921</v>
      </c>
      <c r="B279" s="420" t="s">
        <v>3552</v>
      </c>
      <c r="C279" s="420" t="s">
        <v>3628</v>
      </c>
      <c r="D279" s="420" t="s">
        <v>3651</v>
      </c>
      <c r="E279" s="424">
        <v>148000</v>
      </c>
      <c r="F279" s="420">
        <v>20</v>
      </c>
      <c r="G279" s="422">
        <v>2970000</v>
      </c>
    </row>
    <row r="280" spans="1:7" ht="18" customHeight="1">
      <c r="A280" s="423">
        <v>45921</v>
      </c>
      <c r="B280" s="420" t="s">
        <v>3552</v>
      </c>
      <c r="C280" s="420" t="s">
        <v>3630</v>
      </c>
      <c r="D280" s="420" t="s">
        <v>3652</v>
      </c>
      <c r="E280" s="424">
        <v>658000</v>
      </c>
      <c r="F280" s="420">
        <v>60</v>
      </c>
      <c r="G280" s="422">
        <v>548000</v>
      </c>
    </row>
    <row r="281" spans="1:7" ht="18" customHeight="1">
      <c r="A281" s="419">
        <v>45922</v>
      </c>
      <c r="B281" s="420" t="s">
        <v>3547</v>
      </c>
      <c r="C281" s="420" t="s">
        <v>3548</v>
      </c>
      <c r="D281" s="420" t="s">
        <v>3627</v>
      </c>
      <c r="E281" s="421">
        <v>885400</v>
      </c>
      <c r="F281" s="420">
        <v>10</v>
      </c>
      <c r="G281" s="422">
        <f t="shared" ref="G281:G309" si="9">E281*F281</f>
        <v>8854000</v>
      </c>
    </row>
    <row r="282" spans="1:7" ht="18" customHeight="1">
      <c r="A282" s="419">
        <v>45923</v>
      </c>
      <c r="B282" s="420" t="s">
        <v>3542</v>
      </c>
      <c r="C282" s="420" t="s">
        <v>3560</v>
      </c>
      <c r="D282" s="420" t="s">
        <v>3636</v>
      </c>
      <c r="E282" s="421">
        <v>25000</v>
      </c>
      <c r="F282" s="420">
        <v>200</v>
      </c>
      <c r="G282" s="422">
        <f t="shared" si="9"/>
        <v>5000000</v>
      </c>
    </row>
    <row r="283" spans="1:7" ht="18" customHeight="1">
      <c r="A283" s="419">
        <v>45924</v>
      </c>
      <c r="B283" s="420" t="s">
        <v>3536</v>
      </c>
      <c r="C283" s="420" t="s">
        <v>3637</v>
      </c>
      <c r="D283" s="420" t="s">
        <v>3638</v>
      </c>
      <c r="E283" s="421">
        <v>25000</v>
      </c>
      <c r="F283" s="420">
        <v>100</v>
      </c>
      <c r="G283" s="422">
        <f t="shared" si="9"/>
        <v>2500000</v>
      </c>
    </row>
    <row r="284" spans="1:7" ht="18" customHeight="1">
      <c r="A284" s="419">
        <v>45925</v>
      </c>
      <c r="B284" s="420" t="s">
        <v>3539</v>
      </c>
      <c r="C284" s="420" t="s">
        <v>3540</v>
      </c>
      <c r="D284" s="420" t="s">
        <v>3639</v>
      </c>
      <c r="E284" s="421">
        <v>46700</v>
      </c>
      <c r="F284" s="420">
        <v>300</v>
      </c>
      <c r="G284" s="422">
        <f t="shared" si="9"/>
        <v>14010000</v>
      </c>
    </row>
    <row r="285" spans="1:7" ht="18" customHeight="1">
      <c r="A285" s="419">
        <v>45926</v>
      </c>
      <c r="B285" s="420" t="s">
        <v>3533</v>
      </c>
      <c r="C285" s="420" t="s">
        <v>3640</v>
      </c>
      <c r="D285" s="420" t="s">
        <v>3641</v>
      </c>
      <c r="E285" s="421">
        <v>56000</v>
      </c>
      <c r="F285" s="420">
        <v>100</v>
      </c>
      <c r="G285" s="422">
        <f t="shared" si="9"/>
        <v>5600000</v>
      </c>
    </row>
    <row r="286" spans="1:7" ht="18" customHeight="1">
      <c r="A286" s="419">
        <v>45926</v>
      </c>
      <c r="B286" s="420" t="s">
        <v>3533</v>
      </c>
      <c r="C286" s="420" t="s">
        <v>3576</v>
      </c>
      <c r="D286" s="420" t="s">
        <v>3642</v>
      </c>
      <c r="E286" s="421">
        <v>87000</v>
      </c>
      <c r="F286" s="420">
        <v>56</v>
      </c>
      <c r="G286" s="422">
        <f t="shared" si="9"/>
        <v>4872000</v>
      </c>
    </row>
    <row r="287" spans="1:7" ht="18" customHeight="1">
      <c r="A287" s="419">
        <v>45930</v>
      </c>
      <c r="B287" s="420" t="s">
        <v>3552</v>
      </c>
      <c r="C287" s="420" t="s">
        <v>3643</v>
      </c>
      <c r="D287" s="420" t="s">
        <v>3644</v>
      </c>
      <c r="E287" s="421">
        <v>768000</v>
      </c>
      <c r="F287" s="420">
        <v>55</v>
      </c>
      <c r="G287" s="422">
        <f t="shared" si="9"/>
        <v>42240000</v>
      </c>
    </row>
    <row r="288" spans="1:7" ht="18" customHeight="1">
      <c r="A288" s="419">
        <v>45930</v>
      </c>
      <c r="B288" s="420" t="s">
        <v>3552</v>
      </c>
      <c r="C288" s="420" t="s">
        <v>3555</v>
      </c>
      <c r="D288" s="420" t="s">
        <v>3556</v>
      </c>
      <c r="E288" s="421">
        <v>268000</v>
      </c>
      <c r="F288" s="420">
        <v>80</v>
      </c>
      <c r="G288" s="422">
        <f t="shared" si="9"/>
        <v>21440000</v>
      </c>
    </row>
    <row r="289" spans="1:7" ht="18" customHeight="1">
      <c r="A289" s="419">
        <v>45930</v>
      </c>
      <c r="B289" s="420" t="s">
        <v>3536</v>
      </c>
      <c r="C289" s="420" t="s">
        <v>3601</v>
      </c>
      <c r="D289" s="420" t="s">
        <v>3602</v>
      </c>
      <c r="E289" s="421">
        <v>98000</v>
      </c>
      <c r="F289" s="420">
        <v>50</v>
      </c>
      <c r="G289" s="422">
        <f t="shared" si="9"/>
        <v>4900000</v>
      </c>
    </row>
    <row r="290" spans="1:7" ht="18" customHeight="1">
      <c r="A290" s="419">
        <v>45934</v>
      </c>
      <c r="B290" s="420" t="s">
        <v>3528</v>
      </c>
      <c r="C290" s="420" t="s">
        <v>3529</v>
      </c>
      <c r="D290" s="420" t="s">
        <v>3530</v>
      </c>
      <c r="E290" s="421">
        <v>767000</v>
      </c>
      <c r="F290" s="420">
        <v>50</v>
      </c>
      <c r="G290" s="422">
        <f t="shared" si="9"/>
        <v>38350000</v>
      </c>
    </row>
    <row r="291" spans="1:7" ht="18" customHeight="1">
      <c r="A291" s="419">
        <v>45934</v>
      </c>
      <c r="B291" s="420" t="s">
        <v>3528</v>
      </c>
      <c r="C291" s="420" t="s">
        <v>3531</v>
      </c>
      <c r="D291" s="420" t="s">
        <v>3532</v>
      </c>
      <c r="E291" s="421">
        <v>980000</v>
      </c>
      <c r="F291" s="420">
        <v>6</v>
      </c>
      <c r="G291" s="422">
        <f t="shared" si="9"/>
        <v>5880000</v>
      </c>
    </row>
    <row r="292" spans="1:7" ht="18" customHeight="1">
      <c r="A292" s="419">
        <v>45934</v>
      </c>
      <c r="B292" s="420" t="s">
        <v>3533</v>
      </c>
      <c r="C292" s="420" t="s">
        <v>3534</v>
      </c>
      <c r="D292" s="420" t="s">
        <v>3535</v>
      </c>
      <c r="E292" s="421">
        <v>13500</v>
      </c>
      <c r="F292" s="420">
        <v>10</v>
      </c>
      <c r="G292" s="422">
        <f t="shared" si="9"/>
        <v>135000</v>
      </c>
    </row>
    <row r="293" spans="1:7" ht="18" customHeight="1">
      <c r="A293" s="419">
        <v>45935</v>
      </c>
      <c r="B293" s="420" t="s">
        <v>3536</v>
      </c>
      <c r="C293" s="420" t="s">
        <v>3537</v>
      </c>
      <c r="D293" s="420" t="s">
        <v>3538</v>
      </c>
      <c r="E293" s="421">
        <v>22000</v>
      </c>
      <c r="F293" s="420">
        <v>20</v>
      </c>
      <c r="G293" s="422">
        <f t="shared" si="9"/>
        <v>440000</v>
      </c>
    </row>
    <row r="294" spans="1:7" ht="18" customHeight="1">
      <c r="A294" s="419">
        <v>45936</v>
      </c>
      <c r="B294" s="420" t="s">
        <v>3539</v>
      </c>
      <c r="C294" s="420" t="s">
        <v>3540</v>
      </c>
      <c r="D294" s="420" t="s">
        <v>3541</v>
      </c>
      <c r="E294" s="421">
        <v>51000</v>
      </c>
      <c r="F294" s="420">
        <v>90</v>
      </c>
      <c r="G294" s="422">
        <f t="shared" si="9"/>
        <v>4590000</v>
      </c>
    </row>
    <row r="295" spans="1:7" ht="18" customHeight="1">
      <c r="A295" s="419">
        <v>45937</v>
      </c>
      <c r="B295" s="420" t="s">
        <v>3542</v>
      </c>
      <c r="C295" s="420" t="s">
        <v>3543</v>
      </c>
      <c r="D295" s="420" t="s">
        <v>3544</v>
      </c>
      <c r="E295" s="421">
        <v>25300</v>
      </c>
      <c r="F295" s="420">
        <v>10</v>
      </c>
      <c r="G295" s="422">
        <f t="shared" si="9"/>
        <v>253000</v>
      </c>
    </row>
    <row r="296" spans="1:7" ht="18" customHeight="1">
      <c r="A296" s="419">
        <v>45938</v>
      </c>
      <c r="B296" s="420" t="s">
        <v>3533</v>
      </c>
      <c r="C296" s="420" t="s">
        <v>3545</v>
      </c>
      <c r="D296" s="420" t="s">
        <v>3546</v>
      </c>
      <c r="E296" s="421">
        <v>88900</v>
      </c>
      <c r="F296" s="420">
        <v>10</v>
      </c>
      <c r="G296" s="422">
        <f t="shared" si="9"/>
        <v>889000</v>
      </c>
    </row>
    <row r="297" spans="1:7" ht="18" customHeight="1">
      <c r="A297" s="419">
        <v>45943</v>
      </c>
      <c r="B297" s="420" t="s">
        <v>3547</v>
      </c>
      <c r="C297" s="420" t="s">
        <v>3548</v>
      </c>
      <c r="D297" s="420" t="s">
        <v>3549</v>
      </c>
      <c r="E297" s="421">
        <v>921000</v>
      </c>
      <c r="F297" s="420">
        <v>10</v>
      </c>
      <c r="G297" s="422">
        <f t="shared" si="9"/>
        <v>9210000</v>
      </c>
    </row>
    <row r="298" spans="1:7" ht="18" customHeight="1">
      <c r="A298" s="419">
        <v>45943</v>
      </c>
      <c r="B298" s="420" t="s">
        <v>3542</v>
      </c>
      <c r="C298" s="420" t="s">
        <v>3550</v>
      </c>
      <c r="D298" s="420" t="s">
        <v>3551</v>
      </c>
      <c r="E298" s="421">
        <v>25000</v>
      </c>
      <c r="F298" s="420">
        <v>50</v>
      </c>
      <c r="G298" s="422">
        <f t="shared" si="9"/>
        <v>1250000</v>
      </c>
    </row>
    <row r="299" spans="1:7" ht="18" customHeight="1">
      <c r="A299" s="419">
        <v>45943</v>
      </c>
      <c r="B299" s="420" t="s">
        <v>3552</v>
      </c>
      <c r="C299" s="420" t="s">
        <v>3553</v>
      </c>
      <c r="D299" s="420" t="s">
        <v>3554</v>
      </c>
      <c r="E299" s="421">
        <v>768000</v>
      </c>
      <c r="F299" s="420">
        <v>50</v>
      </c>
      <c r="G299" s="422">
        <f t="shared" si="9"/>
        <v>38400000</v>
      </c>
    </row>
    <row r="300" spans="1:7" ht="18" customHeight="1">
      <c r="A300" s="419">
        <v>45944</v>
      </c>
      <c r="B300" s="420" t="s">
        <v>3552</v>
      </c>
      <c r="C300" s="420" t="s">
        <v>3555</v>
      </c>
      <c r="D300" s="420" t="s">
        <v>3556</v>
      </c>
      <c r="E300" s="421">
        <v>268000</v>
      </c>
      <c r="F300" s="420">
        <v>20</v>
      </c>
      <c r="G300" s="422">
        <f t="shared" si="9"/>
        <v>5360000</v>
      </c>
    </row>
    <row r="301" spans="1:7" ht="18" customHeight="1">
      <c r="A301" s="419">
        <v>45944</v>
      </c>
      <c r="B301" s="420" t="s">
        <v>3528</v>
      </c>
      <c r="C301" s="420" t="s">
        <v>3557</v>
      </c>
      <c r="D301" s="420" t="s">
        <v>3558</v>
      </c>
      <c r="E301" s="421">
        <v>489000</v>
      </c>
      <c r="F301" s="420">
        <v>20</v>
      </c>
      <c r="G301" s="422">
        <f t="shared" si="9"/>
        <v>9780000</v>
      </c>
    </row>
    <row r="302" spans="1:7" ht="18" customHeight="1">
      <c r="A302" s="419">
        <v>45945</v>
      </c>
      <c r="B302" s="420" t="s">
        <v>3528</v>
      </c>
      <c r="C302" s="420" t="s">
        <v>3557</v>
      </c>
      <c r="D302" s="420" t="s">
        <v>3559</v>
      </c>
      <c r="E302" s="421">
        <v>879000</v>
      </c>
      <c r="F302" s="420">
        <v>30</v>
      </c>
      <c r="G302" s="422">
        <f t="shared" si="9"/>
        <v>26370000</v>
      </c>
    </row>
    <row r="303" spans="1:7" ht="18" customHeight="1">
      <c r="A303" s="419">
        <v>45946</v>
      </c>
      <c r="B303" s="420" t="s">
        <v>3542</v>
      </c>
      <c r="C303" s="420" t="s">
        <v>3560</v>
      </c>
      <c r="D303" s="420" t="s">
        <v>3561</v>
      </c>
      <c r="E303" s="421">
        <v>28900</v>
      </c>
      <c r="F303" s="420">
        <v>33</v>
      </c>
      <c r="G303" s="422">
        <f t="shared" si="9"/>
        <v>953700</v>
      </c>
    </row>
    <row r="304" spans="1:7" ht="18" customHeight="1">
      <c r="A304" s="419">
        <v>45947</v>
      </c>
      <c r="B304" s="420" t="s">
        <v>3562</v>
      </c>
      <c r="C304" s="420" t="s">
        <v>3563</v>
      </c>
      <c r="D304" s="420" t="s">
        <v>3564</v>
      </c>
      <c r="E304" s="421">
        <v>219000</v>
      </c>
      <c r="F304" s="420">
        <v>44</v>
      </c>
      <c r="G304" s="422">
        <f t="shared" si="9"/>
        <v>9636000</v>
      </c>
    </row>
    <row r="305" spans="1:7" ht="18" customHeight="1">
      <c r="A305" s="419">
        <v>45947</v>
      </c>
      <c r="B305" s="420" t="s">
        <v>3552</v>
      </c>
      <c r="C305" s="420" t="s">
        <v>3565</v>
      </c>
      <c r="D305" s="420" t="s">
        <v>3566</v>
      </c>
      <c r="E305" s="421">
        <v>46000</v>
      </c>
      <c r="F305" s="420">
        <v>30</v>
      </c>
      <c r="G305" s="422">
        <f t="shared" si="9"/>
        <v>1380000</v>
      </c>
    </row>
    <row r="306" spans="1:7" ht="18" customHeight="1">
      <c r="A306" s="419">
        <v>45948</v>
      </c>
      <c r="B306" s="420" t="s">
        <v>3536</v>
      </c>
      <c r="C306" s="420" t="s">
        <v>3567</v>
      </c>
      <c r="D306" s="420" t="s">
        <v>3568</v>
      </c>
      <c r="E306" s="421">
        <v>43000</v>
      </c>
      <c r="F306" s="420">
        <v>5</v>
      </c>
      <c r="G306" s="422">
        <f t="shared" si="9"/>
        <v>215000</v>
      </c>
    </row>
    <row r="307" spans="1:7" ht="18" customHeight="1">
      <c r="A307" s="419">
        <v>45949</v>
      </c>
      <c r="B307" s="420" t="s">
        <v>3528</v>
      </c>
      <c r="C307" s="420" t="s">
        <v>3531</v>
      </c>
      <c r="D307" s="420" t="s">
        <v>3569</v>
      </c>
      <c r="E307" s="421">
        <v>1250000</v>
      </c>
      <c r="F307" s="420">
        <v>16</v>
      </c>
      <c r="G307" s="422">
        <f t="shared" si="9"/>
        <v>20000000</v>
      </c>
    </row>
    <row r="308" spans="1:7" ht="18" customHeight="1">
      <c r="A308" s="419">
        <v>45950</v>
      </c>
      <c r="B308" s="420" t="s">
        <v>3542</v>
      </c>
      <c r="C308" s="420" t="s">
        <v>3560</v>
      </c>
      <c r="D308" s="420" t="s">
        <v>3561</v>
      </c>
      <c r="E308" s="421">
        <v>28900</v>
      </c>
      <c r="F308" s="420">
        <v>17</v>
      </c>
      <c r="G308" s="422">
        <f t="shared" si="9"/>
        <v>491300</v>
      </c>
    </row>
    <row r="309" spans="1:7" ht="18" customHeight="1">
      <c r="A309" s="419">
        <v>45950</v>
      </c>
      <c r="B309" s="420" t="s">
        <v>3542</v>
      </c>
      <c r="C309" s="420" t="s">
        <v>3570</v>
      </c>
      <c r="D309" s="420" t="s">
        <v>3571</v>
      </c>
      <c r="E309" s="421">
        <v>52300</v>
      </c>
      <c r="F309" s="420">
        <v>20</v>
      </c>
      <c r="G309" s="422">
        <f t="shared" si="9"/>
        <v>1046000</v>
      </c>
    </row>
    <row r="310" spans="1:7" ht="18" customHeight="1">
      <c r="A310" s="423">
        <v>45952</v>
      </c>
      <c r="B310" s="420" t="s">
        <v>3552</v>
      </c>
      <c r="C310" s="420" t="s">
        <v>3628</v>
      </c>
      <c r="D310" s="420" t="s">
        <v>3629</v>
      </c>
      <c r="E310" s="424">
        <v>103000</v>
      </c>
      <c r="F310" s="420">
        <v>22</v>
      </c>
      <c r="G310" s="422">
        <v>548000</v>
      </c>
    </row>
    <row r="311" spans="1:7" ht="18" customHeight="1">
      <c r="A311" s="419">
        <v>45955</v>
      </c>
      <c r="B311" s="420" t="s">
        <v>3528</v>
      </c>
      <c r="C311" s="420" t="s">
        <v>3572</v>
      </c>
      <c r="D311" s="420" t="s">
        <v>3573</v>
      </c>
      <c r="E311" s="421">
        <v>78000</v>
      </c>
      <c r="F311" s="420">
        <v>22</v>
      </c>
      <c r="G311" s="422">
        <f t="shared" ref="G311:G317" si="10">E311*F311</f>
        <v>1716000</v>
      </c>
    </row>
    <row r="312" spans="1:7" ht="18" customHeight="1">
      <c r="A312" s="419">
        <v>45955</v>
      </c>
      <c r="B312" s="420" t="s">
        <v>3528</v>
      </c>
      <c r="C312" s="420" t="s">
        <v>3572</v>
      </c>
      <c r="D312" s="420" t="s">
        <v>3573</v>
      </c>
      <c r="E312" s="421">
        <v>78000</v>
      </c>
      <c r="F312" s="420">
        <v>33</v>
      </c>
      <c r="G312" s="422">
        <f t="shared" si="10"/>
        <v>2574000</v>
      </c>
    </row>
    <row r="313" spans="1:7" ht="18" customHeight="1">
      <c r="A313" s="419">
        <v>45955</v>
      </c>
      <c r="B313" s="420" t="s">
        <v>3562</v>
      </c>
      <c r="C313" s="420" t="s">
        <v>3574</v>
      </c>
      <c r="D313" s="420" t="s">
        <v>3575</v>
      </c>
      <c r="E313" s="421">
        <v>302000</v>
      </c>
      <c r="F313" s="420">
        <v>20</v>
      </c>
      <c r="G313" s="422">
        <f t="shared" si="10"/>
        <v>6040000</v>
      </c>
    </row>
    <row r="314" spans="1:7" ht="18" customHeight="1">
      <c r="A314" s="419">
        <v>45956</v>
      </c>
      <c r="B314" s="420" t="s">
        <v>3533</v>
      </c>
      <c r="C314" s="420" t="s">
        <v>3576</v>
      </c>
      <c r="D314" s="420" t="s">
        <v>3577</v>
      </c>
      <c r="E314" s="421">
        <v>8900</v>
      </c>
      <c r="F314" s="420">
        <v>200</v>
      </c>
      <c r="G314" s="422">
        <f t="shared" si="10"/>
        <v>1780000</v>
      </c>
    </row>
    <row r="315" spans="1:7" ht="18" customHeight="1">
      <c r="A315" s="419">
        <v>45956</v>
      </c>
      <c r="B315" s="420" t="s">
        <v>3533</v>
      </c>
      <c r="C315" s="420" t="s">
        <v>3534</v>
      </c>
      <c r="D315" s="420" t="s">
        <v>3578</v>
      </c>
      <c r="E315" s="421">
        <v>11500</v>
      </c>
      <c r="F315" s="420">
        <v>150</v>
      </c>
      <c r="G315" s="422">
        <f t="shared" si="10"/>
        <v>1725000</v>
      </c>
    </row>
    <row r="316" spans="1:7" ht="18" customHeight="1">
      <c r="A316" s="419">
        <v>45957</v>
      </c>
      <c r="B316" s="420" t="s">
        <v>3542</v>
      </c>
      <c r="C316" s="420" t="s">
        <v>3579</v>
      </c>
      <c r="D316" s="420" t="s">
        <v>3580</v>
      </c>
      <c r="E316" s="421">
        <v>17800</v>
      </c>
      <c r="F316" s="420">
        <v>25</v>
      </c>
      <c r="G316" s="422">
        <f t="shared" si="10"/>
        <v>445000</v>
      </c>
    </row>
    <row r="317" spans="1:7" ht="18" customHeight="1">
      <c r="A317" s="419">
        <v>45958</v>
      </c>
      <c r="B317" s="420" t="s">
        <v>3539</v>
      </c>
      <c r="C317" s="420" t="s">
        <v>3581</v>
      </c>
      <c r="D317" s="420" t="s">
        <v>3582</v>
      </c>
      <c r="E317" s="421">
        <v>78000</v>
      </c>
      <c r="F317" s="420">
        <v>10</v>
      </c>
      <c r="G317" s="422">
        <f t="shared" si="10"/>
        <v>780000</v>
      </c>
    </row>
    <row r="318" spans="1:7" ht="18" customHeight="1">
      <c r="A318" s="423">
        <v>45960</v>
      </c>
      <c r="B318" s="420" t="s">
        <v>3552</v>
      </c>
      <c r="C318" s="420" t="s">
        <v>3628</v>
      </c>
      <c r="D318" s="420" t="s">
        <v>3655</v>
      </c>
      <c r="E318" s="424">
        <v>228900</v>
      </c>
      <c r="F318" s="420">
        <v>79</v>
      </c>
      <c r="G318" s="422">
        <v>6578000</v>
      </c>
    </row>
    <row r="319" spans="1:7" ht="18" customHeight="1">
      <c r="A319" s="423">
        <v>45960</v>
      </c>
      <c r="B319" s="420" t="s">
        <v>3552</v>
      </c>
      <c r="C319" s="420" t="s">
        <v>3630</v>
      </c>
      <c r="D319" s="420" t="s">
        <v>3656</v>
      </c>
      <c r="E319" s="424">
        <v>756000</v>
      </c>
      <c r="F319" s="420">
        <v>20</v>
      </c>
      <c r="G319" s="422">
        <v>2970000</v>
      </c>
    </row>
    <row r="320" spans="1:7" ht="18" customHeight="1">
      <c r="A320" s="423">
        <v>45960</v>
      </c>
      <c r="B320" s="420" t="s">
        <v>3552</v>
      </c>
      <c r="C320" s="420" t="s">
        <v>3628</v>
      </c>
      <c r="D320" s="420" t="s">
        <v>3658</v>
      </c>
      <c r="E320" s="424">
        <v>487000</v>
      </c>
      <c r="F320" s="420">
        <v>10</v>
      </c>
      <c r="G320" s="422">
        <v>6578000</v>
      </c>
    </row>
    <row r="321" spans="1:7" ht="18" customHeight="1">
      <c r="A321" s="419">
        <v>45962</v>
      </c>
      <c r="B321" s="420" t="s">
        <v>3536</v>
      </c>
      <c r="C321" s="420" t="s">
        <v>3537</v>
      </c>
      <c r="D321" s="420" t="s">
        <v>3583</v>
      </c>
      <c r="E321" s="421">
        <v>22000</v>
      </c>
      <c r="F321" s="420">
        <v>15</v>
      </c>
      <c r="G321" s="422">
        <f t="shared" ref="G321:G339" si="11">E321*F321</f>
        <v>330000</v>
      </c>
    </row>
    <row r="322" spans="1:7" ht="18" customHeight="1">
      <c r="A322" s="419">
        <v>45963</v>
      </c>
      <c r="B322" s="420" t="s">
        <v>3528</v>
      </c>
      <c r="C322" s="420" t="s">
        <v>3572</v>
      </c>
      <c r="D322" s="420" t="s">
        <v>3584</v>
      </c>
      <c r="E322" s="421">
        <v>102000</v>
      </c>
      <c r="F322" s="420">
        <v>30</v>
      </c>
      <c r="G322" s="422">
        <f t="shared" si="11"/>
        <v>3060000</v>
      </c>
    </row>
    <row r="323" spans="1:7" ht="18" customHeight="1">
      <c r="A323" s="419">
        <v>45964</v>
      </c>
      <c r="B323" s="420" t="s">
        <v>3542</v>
      </c>
      <c r="C323" s="420" t="s">
        <v>3550</v>
      </c>
      <c r="D323" s="420" t="s">
        <v>3551</v>
      </c>
      <c r="E323" s="421">
        <v>25000</v>
      </c>
      <c r="F323" s="420">
        <v>100</v>
      </c>
      <c r="G323" s="422">
        <f t="shared" si="11"/>
        <v>2500000</v>
      </c>
    </row>
    <row r="324" spans="1:7" ht="18" customHeight="1">
      <c r="A324" s="419">
        <v>45965</v>
      </c>
      <c r="B324" s="420" t="s">
        <v>3542</v>
      </c>
      <c r="C324" s="420" t="s">
        <v>3585</v>
      </c>
      <c r="D324" s="420" t="s">
        <v>3586</v>
      </c>
      <c r="E324" s="421">
        <v>28800</v>
      </c>
      <c r="F324" s="420">
        <v>200</v>
      </c>
      <c r="G324" s="422">
        <f t="shared" si="11"/>
        <v>5760000</v>
      </c>
    </row>
    <row r="325" spans="1:7" ht="18" customHeight="1">
      <c r="A325" s="419">
        <v>45965</v>
      </c>
      <c r="B325" s="420" t="s">
        <v>3528</v>
      </c>
      <c r="C325" s="420" t="s">
        <v>3587</v>
      </c>
      <c r="D325" s="420" t="s">
        <v>3588</v>
      </c>
      <c r="E325" s="421">
        <v>547000</v>
      </c>
      <c r="F325" s="420">
        <v>10</v>
      </c>
      <c r="G325" s="422">
        <f t="shared" si="11"/>
        <v>5470000</v>
      </c>
    </row>
    <row r="326" spans="1:7" ht="18" customHeight="1">
      <c r="A326" s="419">
        <v>45965</v>
      </c>
      <c r="B326" s="420" t="s">
        <v>3547</v>
      </c>
      <c r="C326" s="420" t="s">
        <v>3548</v>
      </c>
      <c r="D326" s="420" t="s">
        <v>3589</v>
      </c>
      <c r="E326" s="421">
        <v>890000</v>
      </c>
      <c r="F326" s="420">
        <v>20</v>
      </c>
      <c r="G326" s="422">
        <f t="shared" si="11"/>
        <v>17800000</v>
      </c>
    </row>
    <row r="327" spans="1:7" ht="18" customHeight="1">
      <c r="A327" s="419">
        <v>45966</v>
      </c>
      <c r="B327" s="420" t="s">
        <v>3528</v>
      </c>
      <c r="C327" s="420" t="s">
        <v>3529</v>
      </c>
      <c r="D327" s="420" t="s">
        <v>3590</v>
      </c>
      <c r="E327" s="421">
        <v>1546000</v>
      </c>
      <c r="F327" s="420">
        <v>40</v>
      </c>
      <c r="G327" s="422">
        <f t="shared" si="11"/>
        <v>61840000</v>
      </c>
    </row>
    <row r="328" spans="1:7" ht="18" customHeight="1">
      <c r="A328" s="419">
        <v>45967</v>
      </c>
      <c r="B328" s="420" t="s">
        <v>3533</v>
      </c>
      <c r="C328" s="420" t="s">
        <v>3576</v>
      </c>
      <c r="D328" s="420" t="s">
        <v>3577</v>
      </c>
      <c r="E328" s="421">
        <v>8900</v>
      </c>
      <c r="F328" s="420">
        <v>200</v>
      </c>
      <c r="G328" s="422">
        <f t="shared" si="11"/>
        <v>1780000</v>
      </c>
    </row>
    <row r="329" spans="1:7" ht="18" customHeight="1">
      <c r="A329" s="419">
        <v>45968</v>
      </c>
      <c r="B329" s="420" t="s">
        <v>3533</v>
      </c>
      <c r="C329" s="420" t="s">
        <v>3534</v>
      </c>
      <c r="D329" s="420" t="s">
        <v>3578</v>
      </c>
      <c r="E329" s="421">
        <v>11500</v>
      </c>
      <c r="F329" s="420">
        <v>150</v>
      </c>
      <c r="G329" s="422">
        <f t="shared" si="11"/>
        <v>1725000</v>
      </c>
    </row>
    <row r="330" spans="1:7" ht="18" customHeight="1">
      <c r="A330" s="419">
        <v>45969</v>
      </c>
      <c r="B330" s="420" t="s">
        <v>3542</v>
      </c>
      <c r="C330" s="420" t="s">
        <v>3579</v>
      </c>
      <c r="D330" s="420" t="s">
        <v>3580</v>
      </c>
      <c r="E330" s="421">
        <v>17800</v>
      </c>
      <c r="F330" s="420">
        <v>25</v>
      </c>
      <c r="G330" s="422">
        <f t="shared" si="11"/>
        <v>445000</v>
      </c>
    </row>
    <row r="331" spans="1:7" ht="18" customHeight="1">
      <c r="A331" s="419">
        <v>45970</v>
      </c>
      <c r="B331" s="420" t="s">
        <v>3536</v>
      </c>
      <c r="C331" s="420" t="s">
        <v>3537</v>
      </c>
      <c r="D331" s="420" t="s">
        <v>3538</v>
      </c>
      <c r="E331" s="421">
        <v>22000</v>
      </c>
      <c r="F331" s="420">
        <v>15</v>
      </c>
      <c r="G331" s="422">
        <f t="shared" si="11"/>
        <v>330000</v>
      </c>
    </row>
    <row r="332" spans="1:7" ht="18" customHeight="1">
      <c r="A332" s="419">
        <v>45971</v>
      </c>
      <c r="B332" s="420" t="s">
        <v>3536</v>
      </c>
      <c r="C332" s="420" t="s">
        <v>3537</v>
      </c>
      <c r="D332" s="420" t="s">
        <v>3591</v>
      </c>
      <c r="E332" s="421">
        <v>28000</v>
      </c>
      <c r="F332" s="420">
        <v>34</v>
      </c>
      <c r="G332" s="422">
        <f t="shared" si="11"/>
        <v>952000</v>
      </c>
    </row>
    <row r="333" spans="1:7" ht="18" customHeight="1">
      <c r="A333" s="419">
        <v>45972</v>
      </c>
      <c r="B333" s="420" t="s">
        <v>3536</v>
      </c>
      <c r="C333" s="420" t="s">
        <v>3537</v>
      </c>
      <c r="D333" s="420" t="s">
        <v>3583</v>
      </c>
      <c r="E333" s="421">
        <v>22000</v>
      </c>
      <c r="F333" s="420">
        <v>10</v>
      </c>
      <c r="G333" s="422">
        <f t="shared" si="11"/>
        <v>220000</v>
      </c>
    </row>
    <row r="334" spans="1:7" ht="18" customHeight="1">
      <c r="A334" s="419">
        <v>45973</v>
      </c>
      <c r="B334" s="420" t="s">
        <v>3533</v>
      </c>
      <c r="C334" s="420" t="s">
        <v>3576</v>
      </c>
      <c r="D334" s="420" t="s">
        <v>3592</v>
      </c>
      <c r="E334" s="421">
        <v>37000</v>
      </c>
      <c r="F334" s="420">
        <v>50</v>
      </c>
      <c r="G334" s="422">
        <f t="shared" si="11"/>
        <v>1850000</v>
      </c>
    </row>
    <row r="335" spans="1:7" ht="18" customHeight="1">
      <c r="A335" s="419">
        <v>45974</v>
      </c>
      <c r="B335" s="420" t="s">
        <v>3542</v>
      </c>
      <c r="C335" s="420" t="s">
        <v>3570</v>
      </c>
      <c r="D335" s="420" t="s">
        <v>3593</v>
      </c>
      <c r="E335" s="421">
        <v>45600</v>
      </c>
      <c r="F335" s="420">
        <v>56</v>
      </c>
      <c r="G335" s="422">
        <f t="shared" si="11"/>
        <v>2553600</v>
      </c>
    </row>
    <row r="336" spans="1:7" ht="18" customHeight="1">
      <c r="A336" s="419">
        <v>45974</v>
      </c>
      <c r="B336" s="420" t="s">
        <v>3542</v>
      </c>
      <c r="C336" s="420" t="s">
        <v>3594</v>
      </c>
      <c r="D336" s="420" t="s">
        <v>3595</v>
      </c>
      <c r="E336" s="421">
        <v>53000</v>
      </c>
      <c r="F336" s="420">
        <v>100</v>
      </c>
      <c r="G336" s="422">
        <f t="shared" si="11"/>
        <v>5300000</v>
      </c>
    </row>
    <row r="337" spans="1:7" ht="18" customHeight="1">
      <c r="A337" s="419">
        <v>45981</v>
      </c>
      <c r="B337" s="420" t="s">
        <v>3552</v>
      </c>
      <c r="C337" s="420" t="s">
        <v>3565</v>
      </c>
      <c r="D337" s="420" t="s">
        <v>3566</v>
      </c>
      <c r="E337" s="421">
        <v>46000</v>
      </c>
      <c r="F337" s="420">
        <v>10</v>
      </c>
      <c r="G337" s="422">
        <f t="shared" si="11"/>
        <v>460000</v>
      </c>
    </row>
    <row r="338" spans="1:7" ht="18" customHeight="1">
      <c r="A338" s="419">
        <v>45981</v>
      </c>
      <c r="B338" s="420" t="s">
        <v>3533</v>
      </c>
      <c r="C338" s="420" t="s">
        <v>3576</v>
      </c>
      <c r="D338" s="420" t="s">
        <v>3592</v>
      </c>
      <c r="E338" s="421">
        <v>37000</v>
      </c>
      <c r="F338" s="420">
        <v>90</v>
      </c>
      <c r="G338" s="422">
        <f t="shared" si="11"/>
        <v>3330000</v>
      </c>
    </row>
    <row r="339" spans="1:7" ht="18" customHeight="1">
      <c r="A339" s="419">
        <v>45982</v>
      </c>
      <c r="B339" s="420" t="s">
        <v>3542</v>
      </c>
      <c r="C339" s="420" t="s">
        <v>3596</v>
      </c>
      <c r="D339" s="420" t="s">
        <v>3597</v>
      </c>
      <c r="E339" s="421">
        <v>48200</v>
      </c>
      <c r="F339" s="420">
        <v>15</v>
      </c>
      <c r="G339" s="422">
        <f t="shared" si="11"/>
        <v>723000</v>
      </c>
    </row>
    <row r="340" spans="1:7" ht="18" customHeight="1">
      <c r="A340" s="423">
        <v>45982</v>
      </c>
      <c r="B340" s="420" t="s">
        <v>3552</v>
      </c>
      <c r="C340" s="420" t="s">
        <v>3628</v>
      </c>
      <c r="D340" s="420" t="s">
        <v>3651</v>
      </c>
      <c r="E340" s="424">
        <v>148000</v>
      </c>
      <c r="F340" s="420">
        <v>29</v>
      </c>
      <c r="G340" s="422">
        <v>2970000</v>
      </c>
    </row>
    <row r="341" spans="1:7" ht="18" customHeight="1">
      <c r="A341" s="423">
        <v>45982</v>
      </c>
      <c r="B341" s="420" t="s">
        <v>3552</v>
      </c>
      <c r="C341" s="420" t="s">
        <v>3630</v>
      </c>
      <c r="D341" s="420" t="s">
        <v>3652</v>
      </c>
      <c r="E341" s="424">
        <v>658000</v>
      </c>
      <c r="F341" s="420">
        <v>30</v>
      </c>
      <c r="G341" s="422">
        <v>548000</v>
      </c>
    </row>
    <row r="342" spans="1:7" ht="18" customHeight="1">
      <c r="A342" s="423">
        <v>45982</v>
      </c>
      <c r="B342" s="420" t="s">
        <v>3552</v>
      </c>
      <c r="C342" s="420" t="s">
        <v>3632</v>
      </c>
      <c r="D342" s="420" t="s">
        <v>3649</v>
      </c>
      <c r="E342" s="424">
        <v>102000</v>
      </c>
      <c r="F342" s="420">
        <v>5</v>
      </c>
      <c r="G342" s="422">
        <v>548000</v>
      </c>
    </row>
    <row r="343" spans="1:7" ht="18" customHeight="1">
      <c r="A343" s="419">
        <v>45983</v>
      </c>
      <c r="B343" s="420" t="s">
        <v>3542</v>
      </c>
      <c r="C343" s="420" t="s">
        <v>3594</v>
      </c>
      <c r="D343" s="420" t="s">
        <v>3595</v>
      </c>
      <c r="E343" s="421">
        <v>53000</v>
      </c>
      <c r="F343" s="420">
        <v>67</v>
      </c>
      <c r="G343" s="422">
        <f t="shared" ref="G343:G365" si="12">E343*F343</f>
        <v>3551000</v>
      </c>
    </row>
    <row r="344" spans="1:7" ht="18" customHeight="1">
      <c r="A344" s="419">
        <v>45984</v>
      </c>
      <c r="B344" s="420" t="s">
        <v>3536</v>
      </c>
      <c r="C344" s="420" t="s">
        <v>3598</v>
      </c>
      <c r="D344" s="420" t="s">
        <v>3599</v>
      </c>
      <c r="E344" s="421">
        <v>89000</v>
      </c>
      <c r="F344" s="420">
        <v>88</v>
      </c>
      <c r="G344" s="422">
        <f t="shared" si="12"/>
        <v>7832000</v>
      </c>
    </row>
    <row r="345" spans="1:7" ht="18" customHeight="1">
      <c r="A345" s="419">
        <v>45985</v>
      </c>
      <c r="B345" s="420" t="s">
        <v>3536</v>
      </c>
      <c r="C345" s="420" t="s">
        <v>3598</v>
      </c>
      <c r="D345" s="420" t="s">
        <v>3600</v>
      </c>
      <c r="E345" s="421">
        <v>25000</v>
      </c>
      <c r="F345" s="420">
        <v>10</v>
      </c>
      <c r="G345" s="422">
        <f t="shared" si="12"/>
        <v>250000</v>
      </c>
    </row>
    <row r="346" spans="1:7" ht="18" customHeight="1">
      <c r="A346" s="419">
        <v>45986</v>
      </c>
      <c r="B346" s="420" t="s">
        <v>3536</v>
      </c>
      <c r="C346" s="420" t="s">
        <v>3601</v>
      </c>
      <c r="D346" s="420" t="s">
        <v>3602</v>
      </c>
      <c r="E346" s="421">
        <v>98000</v>
      </c>
      <c r="F346" s="420">
        <v>99</v>
      </c>
      <c r="G346" s="422">
        <f t="shared" si="12"/>
        <v>9702000</v>
      </c>
    </row>
    <row r="347" spans="1:7" ht="18" customHeight="1">
      <c r="A347" s="419">
        <v>45986</v>
      </c>
      <c r="B347" s="420" t="s">
        <v>3539</v>
      </c>
      <c r="C347" s="420" t="s">
        <v>3603</v>
      </c>
      <c r="D347" s="420" t="s">
        <v>3604</v>
      </c>
      <c r="E347" s="421">
        <v>102000</v>
      </c>
      <c r="F347" s="420">
        <v>10</v>
      </c>
      <c r="G347" s="422">
        <f t="shared" si="12"/>
        <v>1020000</v>
      </c>
    </row>
    <row r="348" spans="1:7" ht="18" customHeight="1">
      <c r="A348" s="419">
        <v>45986</v>
      </c>
      <c r="B348" s="420" t="s">
        <v>3533</v>
      </c>
      <c r="C348" s="420" t="s">
        <v>3576</v>
      </c>
      <c r="D348" s="420" t="s">
        <v>3605</v>
      </c>
      <c r="E348" s="421">
        <v>119100</v>
      </c>
      <c r="F348" s="420">
        <v>23</v>
      </c>
      <c r="G348" s="422">
        <f t="shared" si="12"/>
        <v>2739300</v>
      </c>
    </row>
    <row r="349" spans="1:7" ht="18" customHeight="1">
      <c r="A349" s="419">
        <v>45986</v>
      </c>
      <c r="B349" s="420" t="s">
        <v>3539</v>
      </c>
      <c r="C349" s="420" t="s">
        <v>3606</v>
      </c>
      <c r="D349" s="420" t="s">
        <v>3607</v>
      </c>
      <c r="E349" s="421">
        <v>245000</v>
      </c>
      <c r="F349" s="420">
        <v>45</v>
      </c>
      <c r="G349" s="422">
        <f t="shared" si="12"/>
        <v>11025000</v>
      </c>
    </row>
    <row r="350" spans="1:7" ht="18" customHeight="1">
      <c r="A350" s="419">
        <v>45989</v>
      </c>
      <c r="B350" s="420" t="s">
        <v>3562</v>
      </c>
      <c r="C350" s="420" t="s">
        <v>3574</v>
      </c>
      <c r="D350" s="420" t="s">
        <v>3575</v>
      </c>
      <c r="E350" s="421">
        <v>302000</v>
      </c>
      <c r="F350" s="420">
        <v>25</v>
      </c>
      <c r="G350" s="422">
        <f t="shared" si="12"/>
        <v>7550000</v>
      </c>
    </row>
    <row r="351" spans="1:7" ht="18" customHeight="1">
      <c r="A351" s="419">
        <v>45994</v>
      </c>
      <c r="B351" s="420" t="s">
        <v>3539</v>
      </c>
      <c r="C351" s="420" t="s">
        <v>3581</v>
      </c>
      <c r="D351" s="420" t="s">
        <v>3608</v>
      </c>
      <c r="E351" s="421">
        <v>256000</v>
      </c>
      <c r="F351" s="420">
        <v>67</v>
      </c>
      <c r="G351" s="422">
        <f t="shared" si="12"/>
        <v>17152000</v>
      </c>
    </row>
    <row r="352" spans="1:7" ht="18" customHeight="1">
      <c r="A352" s="419">
        <v>45995</v>
      </c>
      <c r="B352" s="420" t="s">
        <v>3552</v>
      </c>
      <c r="C352" s="420" t="s">
        <v>3609</v>
      </c>
      <c r="D352" s="420" t="s">
        <v>3610</v>
      </c>
      <c r="E352" s="421">
        <v>323400</v>
      </c>
      <c r="F352" s="420">
        <v>10</v>
      </c>
      <c r="G352" s="422">
        <f t="shared" si="12"/>
        <v>3234000</v>
      </c>
    </row>
    <row r="353" spans="1:7" ht="18" customHeight="1">
      <c r="A353" s="419">
        <v>45996</v>
      </c>
      <c r="B353" s="420" t="s">
        <v>3528</v>
      </c>
      <c r="C353" s="420" t="s">
        <v>3531</v>
      </c>
      <c r="D353" s="420" t="s">
        <v>3612</v>
      </c>
      <c r="E353" s="421">
        <v>1245000</v>
      </c>
      <c r="F353" s="420">
        <v>30</v>
      </c>
      <c r="G353" s="422">
        <f t="shared" si="12"/>
        <v>37350000</v>
      </c>
    </row>
    <row r="354" spans="1:7" ht="18" customHeight="1">
      <c r="A354" s="419">
        <v>45997</v>
      </c>
      <c r="B354" s="420" t="s">
        <v>3528</v>
      </c>
      <c r="C354" s="420" t="s">
        <v>3531</v>
      </c>
      <c r="D354" s="420" t="s">
        <v>3569</v>
      </c>
      <c r="E354" s="421">
        <v>1250000</v>
      </c>
      <c r="F354" s="420">
        <v>10</v>
      </c>
      <c r="G354" s="422">
        <f t="shared" si="12"/>
        <v>12500000</v>
      </c>
    </row>
    <row r="355" spans="1:7" ht="18" customHeight="1">
      <c r="A355" s="419">
        <v>45998</v>
      </c>
      <c r="B355" s="420" t="s">
        <v>3562</v>
      </c>
      <c r="C355" s="420" t="s">
        <v>3574</v>
      </c>
      <c r="D355" s="420" t="s">
        <v>3575</v>
      </c>
      <c r="E355" s="421">
        <v>302000</v>
      </c>
      <c r="F355" s="420">
        <v>20</v>
      </c>
      <c r="G355" s="422">
        <f t="shared" si="12"/>
        <v>6040000</v>
      </c>
    </row>
    <row r="356" spans="1:7" ht="18" customHeight="1">
      <c r="A356" s="419">
        <v>45998</v>
      </c>
      <c r="B356" s="420" t="s">
        <v>3542</v>
      </c>
      <c r="C356" s="420" t="s">
        <v>3613</v>
      </c>
      <c r="D356" s="420" t="s">
        <v>3614</v>
      </c>
      <c r="E356" s="421">
        <v>52000</v>
      </c>
      <c r="F356" s="420">
        <v>55</v>
      </c>
      <c r="G356" s="422">
        <f t="shared" si="12"/>
        <v>2860000</v>
      </c>
    </row>
    <row r="357" spans="1:7" ht="18" customHeight="1">
      <c r="A357" s="419">
        <v>46000</v>
      </c>
      <c r="B357" s="420" t="s">
        <v>3542</v>
      </c>
      <c r="C357" s="420" t="s">
        <v>3615</v>
      </c>
      <c r="D357" s="420" t="s">
        <v>3616</v>
      </c>
      <c r="E357" s="421">
        <v>45600</v>
      </c>
      <c r="F357" s="420">
        <v>44</v>
      </c>
      <c r="G357" s="422">
        <f t="shared" si="12"/>
        <v>2006400</v>
      </c>
    </row>
    <row r="358" spans="1:7" ht="18" customHeight="1">
      <c r="A358" s="419">
        <v>46000</v>
      </c>
      <c r="B358" s="420" t="s">
        <v>3542</v>
      </c>
      <c r="C358" s="420" t="s">
        <v>3560</v>
      </c>
      <c r="D358" s="420" t="s">
        <v>3617</v>
      </c>
      <c r="E358" s="421">
        <v>25000</v>
      </c>
      <c r="F358" s="420">
        <v>90</v>
      </c>
      <c r="G358" s="422">
        <f t="shared" si="12"/>
        <v>2250000</v>
      </c>
    </row>
    <row r="359" spans="1:7" ht="18" customHeight="1">
      <c r="A359" s="419">
        <v>46000</v>
      </c>
      <c r="B359" s="420" t="s">
        <v>3552</v>
      </c>
      <c r="C359" s="420" t="s">
        <v>3553</v>
      </c>
      <c r="D359" s="420" t="s">
        <v>3554</v>
      </c>
      <c r="E359" s="421">
        <v>768000</v>
      </c>
      <c r="F359" s="420">
        <v>45</v>
      </c>
      <c r="G359" s="422">
        <f t="shared" si="12"/>
        <v>34560000</v>
      </c>
    </row>
    <row r="360" spans="1:7" ht="18" customHeight="1">
      <c r="A360" s="419">
        <v>46000</v>
      </c>
      <c r="B360" s="420" t="s">
        <v>3552</v>
      </c>
      <c r="C360" s="420" t="s">
        <v>3555</v>
      </c>
      <c r="D360" s="420" t="s">
        <v>3556</v>
      </c>
      <c r="E360" s="421">
        <v>268000</v>
      </c>
      <c r="F360" s="420">
        <v>45</v>
      </c>
      <c r="G360" s="422">
        <f t="shared" si="12"/>
        <v>12060000</v>
      </c>
    </row>
    <row r="361" spans="1:7" ht="18" customHeight="1">
      <c r="A361" s="419">
        <v>46000</v>
      </c>
      <c r="B361" s="420" t="s">
        <v>3542</v>
      </c>
      <c r="C361" s="420" t="s">
        <v>3613</v>
      </c>
      <c r="D361" s="420" t="s">
        <v>3618</v>
      </c>
      <c r="E361" s="421">
        <v>43000</v>
      </c>
      <c r="F361" s="420">
        <v>100</v>
      </c>
      <c r="G361" s="422">
        <f t="shared" si="12"/>
        <v>4300000</v>
      </c>
    </row>
    <row r="362" spans="1:7" ht="18" customHeight="1">
      <c r="A362" s="419">
        <v>46001</v>
      </c>
      <c r="B362" s="420" t="s">
        <v>3547</v>
      </c>
      <c r="C362" s="420" t="s">
        <v>3619</v>
      </c>
      <c r="D362" s="420" t="s">
        <v>3620</v>
      </c>
      <c r="E362" s="421">
        <v>56000</v>
      </c>
      <c r="F362" s="420">
        <v>120</v>
      </c>
      <c r="G362" s="422">
        <f t="shared" si="12"/>
        <v>6720000</v>
      </c>
    </row>
    <row r="363" spans="1:7" ht="18" customHeight="1">
      <c r="A363" s="419">
        <v>46002</v>
      </c>
      <c r="B363" s="420" t="s">
        <v>3528</v>
      </c>
      <c r="C363" s="420" t="s">
        <v>3572</v>
      </c>
      <c r="D363" s="420" t="s">
        <v>3573</v>
      </c>
      <c r="E363" s="421">
        <v>78000</v>
      </c>
      <c r="F363" s="420">
        <v>101</v>
      </c>
      <c r="G363" s="422">
        <f t="shared" si="12"/>
        <v>7878000</v>
      </c>
    </row>
    <row r="364" spans="1:7" ht="18" customHeight="1">
      <c r="A364" s="419">
        <v>46003</v>
      </c>
      <c r="B364" s="420" t="s">
        <v>3528</v>
      </c>
      <c r="C364" s="420" t="s">
        <v>3557</v>
      </c>
      <c r="D364" s="420" t="s">
        <v>3621</v>
      </c>
      <c r="E364" s="421">
        <v>1034000</v>
      </c>
      <c r="F364" s="420">
        <v>50</v>
      </c>
      <c r="G364" s="422">
        <f t="shared" si="12"/>
        <v>51700000</v>
      </c>
    </row>
    <row r="365" spans="1:7" ht="18" customHeight="1">
      <c r="A365" s="419">
        <v>46004</v>
      </c>
      <c r="B365" s="420" t="s">
        <v>3552</v>
      </c>
      <c r="C365" s="420" t="s">
        <v>3609</v>
      </c>
      <c r="D365" s="420" t="s">
        <v>3623</v>
      </c>
      <c r="E365" s="421">
        <v>556000</v>
      </c>
      <c r="F365" s="420">
        <v>33</v>
      </c>
      <c r="G365" s="422">
        <f t="shared" si="12"/>
        <v>18348000</v>
      </c>
    </row>
    <row r="366" spans="1:7" ht="18" customHeight="1">
      <c r="A366" s="419">
        <v>46005</v>
      </c>
      <c r="B366" s="420" t="s">
        <v>3552</v>
      </c>
      <c r="C366" s="420" t="s">
        <v>3609</v>
      </c>
      <c r="D366" s="420" t="s">
        <v>3611</v>
      </c>
      <c r="E366" s="421">
        <v>1023400</v>
      </c>
      <c r="F366" s="420">
        <v>90</v>
      </c>
      <c r="G366" s="422">
        <v>20468000</v>
      </c>
    </row>
    <row r="367" spans="1:7" ht="18" customHeight="1">
      <c r="A367" s="419">
        <v>46010</v>
      </c>
      <c r="B367" s="420" t="s">
        <v>3552</v>
      </c>
      <c r="C367" s="420" t="s">
        <v>3609</v>
      </c>
      <c r="D367" s="420" t="s">
        <v>3622</v>
      </c>
      <c r="E367" s="421">
        <v>1556000</v>
      </c>
      <c r="F367" s="420">
        <v>25</v>
      </c>
      <c r="G367" s="422">
        <v>15560000</v>
      </c>
    </row>
    <row r="368" spans="1:7" ht="18" customHeight="1">
      <c r="A368" s="419">
        <v>46011</v>
      </c>
      <c r="B368" s="420" t="s">
        <v>3542</v>
      </c>
      <c r="C368" s="420" t="s">
        <v>3550</v>
      </c>
      <c r="D368" s="420" t="s">
        <v>3624</v>
      </c>
      <c r="E368" s="421">
        <v>33000</v>
      </c>
      <c r="F368" s="420">
        <v>100</v>
      </c>
      <c r="G368" s="422">
        <f t="shared" ref="G368:G376" si="13">E368*F368</f>
        <v>3300000</v>
      </c>
    </row>
    <row r="369" spans="1:7" ht="18" customHeight="1">
      <c r="A369" s="419">
        <v>46011</v>
      </c>
      <c r="B369" s="420" t="s">
        <v>3542</v>
      </c>
      <c r="C369" s="420" t="s">
        <v>3579</v>
      </c>
      <c r="D369" s="420" t="s">
        <v>3580</v>
      </c>
      <c r="E369" s="421">
        <v>17800</v>
      </c>
      <c r="F369" s="420">
        <v>120</v>
      </c>
      <c r="G369" s="422">
        <f t="shared" si="13"/>
        <v>2136000</v>
      </c>
    </row>
    <row r="370" spans="1:7" ht="18" customHeight="1">
      <c r="A370" s="419">
        <v>46015</v>
      </c>
      <c r="B370" s="420" t="s">
        <v>3536</v>
      </c>
      <c r="C370" s="420" t="s">
        <v>3637</v>
      </c>
      <c r="D370" s="420" t="s">
        <v>3638</v>
      </c>
      <c r="E370" s="421">
        <v>25000</v>
      </c>
      <c r="F370" s="420">
        <v>100</v>
      </c>
      <c r="G370" s="422">
        <f t="shared" si="13"/>
        <v>2500000</v>
      </c>
    </row>
    <row r="371" spans="1:7" ht="18" customHeight="1">
      <c r="A371" s="419">
        <v>46016</v>
      </c>
      <c r="B371" s="420" t="s">
        <v>3539</v>
      </c>
      <c r="C371" s="420" t="s">
        <v>3540</v>
      </c>
      <c r="D371" s="420" t="s">
        <v>3639</v>
      </c>
      <c r="E371" s="421">
        <v>46700</v>
      </c>
      <c r="F371" s="420">
        <v>300</v>
      </c>
      <c r="G371" s="422">
        <f t="shared" si="13"/>
        <v>14010000</v>
      </c>
    </row>
    <row r="372" spans="1:7" ht="18" customHeight="1">
      <c r="A372" s="419">
        <v>46017</v>
      </c>
      <c r="B372" s="420" t="s">
        <v>3533</v>
      </c>
      <c r="C372" s="420" t="s">
        <v>3640</v>
      </c>
      <c r="D372" s="420" t="s">
        <v>3641</v>
      </c>
      <c r="E372" s="421">
        <v>56000</v>
      </c>
      <c r="F372" s="420">
        <v>100</v>
      </c>
      <c r="G372" s="422">
        <f t="shared" si="13"/>
        <v>5600000</v>
      </c>
    </row>
    <row r="373" spans="1:7" ht="18" customHeight="1">
      <c r="A373" s="419">
        <v>46017</v>
      </c>
      <c r="B373" s="420" t="s">
        <v>3533</v>
      </c>
      <c r="C373" s="420" t="s">
        <v>3576</v>
      </c>
      <c r="D373" s="420" t="s">
        <v>3642</v>
      </c>
      <c r="E373" s="421">
        <v>87000</v>
      </c>
      <c r="F373" s="420">
        <v>56</v>
      </c>
      <c r="G373" s="422">
        <f t="shared" si="13"/>
        <v>4872000</v>
      </c>
    </row>
    <row r="374" spans="1:7" ht="18" customHeight="1">
      <c r="A374" s="419">
        <v>46021</v>
      </c>
      <c r="B374" s="420" t="s">
        <v>3552</v>
      </c>
      <c r="C374" s="420" t="s">
        <v>3643</v>
      </c>
      <c r="D374" s="420" t="s">
        <v>3644</v>
      </c>
      <c r="E374" s="421">
        <v>768000</v>
      </c>
      <c r="F374" s="420">
        <v>67</v>
      </c>
      <c r="G374" s="422">
        <f t="shared" si="13"/>
        <v>51456000</v>
      </c>
    </row>
    <row r="375" spans="1:7" ht="18" customHeight="1">
      <c r="A375" s="419">
        <v>46021</v>
      </c>
      <c r="B375" s="420" t="s">
        <v>3552</v>
      </c>
      <c r="C375" s="420" t="s">
        <v>3555</v>
      </c>
      <c r="D375" s="420" t="s">
        <v>3556</v>
      </c>
      <c r="E375" s="421">
        <v>268000</v>
      </c>
      <c r="F375" s="420">
        <v>20</v>
      </c>
      <c r="G375" s="422">
        <f t="shared" si="13"/>
        <v>5360000</v>
      </c>
    </row>
    <row r="376" spans="1:7" ht="18" customHeight="1">
      <c r="A376" s="419">
        <v>46021</v>
      </c>
      <c r="B376" s="420" t="s">
        <v>3536</v>
      </c>
      <c r="C376" s="420" t="s">
        <v>3601</v>
      </c>
      <c r="D376" s="420" t="s">
        <v>3602</v>
      </c>
      <c r="E376" s="421">
        <v>98000</v>
      </c>
      <c r="F376" s="420">
        <v>50</v>
      </c>
      <c r="G376" s="422">
        <f t="shared" si="13"/>
        <v>4900000</v>
      </c>
    </row>
    <row r="377" spans="1:7" ht="18" customHeight="1">
      <c r="A377" s="423">
        <v>46021</v>
      </c>
      <c r="B377" s="420" t="s">
        <v>3552</v>
      </c>
      <c r="C377" s="420" t="s">
        <v>3628</v>
      </c>
      <c r="D377" s="420" t="s">
        <v>3655</v>
      </c>
      <c r="E377" s="424">
        <v>228900</v>
      </c>
      <c r="F377" s="420">
        <v>90</v>
      </c>
      <c r="G377" s="422">
        <v>6578000</v>
      </c>
    </row>
    <row r="378" spans="1:7" ht="18" customHeight="1">
      <c r="A378" s="423">
        <v>46021</v>
      </c>
      <c r="B378" s="420" t="s">
        <v>3552</v>
      </c>
      <c r="C378" s="420" t="s">
        <v>3630</v>
      </c>
      <c r="D378" s="420" t="s">
        <v>3656</v>
      </c>
      <c r="E378" s="424">
        <v>756000</v>
      </c>
      <c r="F378" s="420">
        <v>41</v>
      </c>
      <c r="G378" s="422">
        <v>2970000</v>
      </c>
    </row>
    <row r="379" spans="1:7" ht="18" customHeight="1">
      <c r="A379" s="423">
        <v>46021</v>
      </c>
      <c r="B379" s="420" t="s">
        <v>3552</v>
      </c>
      <c r="C379" s="420" t="s">
        <v>3632</v>
      </c>
      <c r="D379" s="420" t="s">
        <v>3633</v>
      </c>
      <c r="E379" s="424">
        <v>156000</v>
      </c>
      <c r="F379" s="420">
        <v>55</v>
      </c>
      <c r="G379" s="422">
        <v>2970000</v>
      </c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915-B425-4A79-AA23-3D64CA080BF3}">
  <dimension ref="A1:F18"/>
  <sheetViews>
    <sheetView showGridLines="0" workbookViewId="0">
      <selection activeCell="H9" sqref="H9"/>
    </sheetView>
  </sheetViews>
  <sheetFormatPr defaultRowHeight="17.399999999999999"/>
  <cols>
    <col min="1" max="1" width="14.69921875" customWidth="1"/>
    <col min="2" max="2" width="10.3984375" customWidth="1"/>
    <col min="3" max="6" width="12" customWidth="1"/>
  </cols>
  <sheetData>
    <row r="1" spans="1:6" ht="27.6">
      <c r="A1" s="10" t="s">
        <v>72</v>
      </c>
      <c r="B1" s="10"/>
      <c r="C1" s="10"/>
      <c r="D1" s="10"/>
      <c r="E1" s="10"/>
      <c r="F1" s="10"/>
    </row>
    <row r="2" spans="1:6">
      <c r="A2" s="2"/>
      <c r="B2" s="2"/>
      <c r="C2" s="2"/>
      <c r="D2" s="2"/>
      <c r="E2" s="2"/>
      <c r="F2" s="2"/>
    </row>
    <row r="3" spans="1:6">
      <c r="A3" s="11" t="s">
        <v>73</v>
      </c>
      <c r="B3" s="11" t="s">
        <v>74</v>
      </c>
      <c r="C3" s="11" t="s">
        <v>75</v>
      </c>
      <c r="D3" s="11" t="s">
        <v>76</v>
      </c>
      <c r="E3" s="11" t="s">
        <v>77</v>
      </c>
      <c r="F3" s="11" t="s">
        <v>78</v>
      </c>
    </row>
    <row r="4" spans="1:6">
      <c r="A4" s="12">
        <v>4511</v>
      </c>
      <c r="B4" s="12" t="s">
        <v>79</v>
      </c>
      <c r="C4" s="13">
        <v>2177700</v>
      </c>
      <c r="D4" s="13">
        <v>2339200</v>
      </c>
      <c r="E4" s="13"/>
      <c r="F4" s="12"/>
    </row>
    <row r="5" spans="1:6">
      <c r="A5" s="12">
        <v>57393</v>
      </c>
      <c r="B5" s="12" t="s">
        <v>80</v>
      </c>
      <c r="C5" s="13">
        <v>2735100</v>
      </c>
      <c r="D5" s="13">
        <v>2581300</v>
      </c>
      <c r="E5" s="13"/>
      <c r="F5" s="12"/>
    </row>
    <row r="6" spans="1:6">
      <c r="A6" s="12">
        <v>57394</v>
      </c>
      <c r="B6" s="12" t="s">
        <v>81</v>
      </c>
      <c r="C6" s="13">
        <v>3447300</v>
      </c>
      <c r="D6" s="13">
        <v>3449900</v>
      </c>
      <c r="E6" s="13"/>
      <c r="F6" s="12"/>
    </row>
    <row r="7" spans="1:6">
      <c r="A7" s="12">
        <v>4512</v>
      </c>
      <c r="B7" s="12" t="s">
        <v>82</v>
      </c>
      <c r="C7" s="13">
        <v>2738100</v>
      </c>
      <c r="D7" s="13">
        <v>2738100</v>
      </c>
      <c r="E7" s="13"/>
      <c r="F7" s="12"/>
    </row>
    <row r="8" spans="1:6">
      <c r="A8" s="12">
        <v>4513</v>
      </c>
      <c r="B8" s="12" t="s">
        <v>83</v>
      </c>
      <c r="C8" s="13">
        <v>1838200</v>
      </c>
      <c r="D8" s="13">
        <v>2521200</v>
      </c>
      <c r="E8" s="13"/>
      <c r="F8" s="12"/>
    </row>
    <row r="9" spans="1:6">
      <c r="A9" s="12">
        <v>57395</v>
      </c>
      <c r="B9" s="12" t="s">
        <v>84</v>
      </c>
      <c r="C9" s="13">
        <v>3207900</v>
      </c>
      <c r="D9" s="13">
        <v>3276800</v>
      </c>
      <c r="E9" s="13"/>
      <c r="F9" s="12"/>
    </row>
    <row r="10" spans="1:6">
      <c r="A10" s="12">
        <v>4514</v>
      </c>
      <c r="B10" s="12" t="s">
        <v>85</v>
      </c>
      <c r="C10" s="13">
        <v>3085800</v>
      </c>
      <c r="D10" s="13">
        <v>3046600</v>
      </c>
      <c r="E10" s="13"/>
      <c r="F10" s="12"/>
    </row>
    <row r="11" spans="1:6">
      <c r="A11" s="12">
        <v>57396</v>
      </c>
      <c r="B11" s="12" t="s">
        <v>86</v>
      </c>
      <c r="C11" s="13">
        <v>2328400</v>
      </c>
      <c r="D11" s="13">
        <v>2658900</v>
      </c>
      <c r="E11" s="13"/>
      <c r="F11" s="12"/>
    </row>
    <row r="12" spans="1:6">
      <c r="A12" s="12">
        <v>57392</v>
      </c>
      <c r="B12" s="12" t="s">
        <v>87</v>
      </c>
      <c r="C12" s="13">
        <v>2519300</v>
      </c>
      <c r="D12" s="13">
        <v>2543000</v>
      </c>
      <c r="E12" s="13"/>
      <c r="F12" s="12"/>
    </row>
    <row r="13" spans="1:6">
      <c r="A13" s="12">
        <v>57391</v>
      </c>
      <c r="B13" s="12" t="s">
        <v>88</v>
      </c>
      <c r="C13" s="13">
        <v>3689500</v>
      </c>
      <c r="D13" s="13">
        <v>2943800</v>
      </c>
      <c r="E13" s="13"/>
      <c r="F13" s="12"/>
    </row>
    <row r="14" spans="1:6">
      <c r="A14" s="12">
        <v>57397</v>
      </c>
      <c r="B14" s="12" t="s">
        <v>89</v>
      </c>
      <c r="C14" s="13">
        <v>3073860</v>
      </c>
      <c r="D14" s="13">
        <v>2906500</v>
      </c>
      <c r="E14" s="13"/>
      <c r="F14" s="12"/>
    </row>
    <row r="15" spans="1:6">
      <c r="A15" s="12">
        <v>57398</v>
      </c>
      <c r="B15" s="12" t="s">
        <v>90</v>
      </c>
      <c r="C15" s="13">
        <v>2201200</v>
      </c>
      <c r="D15" s="13">
        <v>2924000</v>
      </c>
      <c r="E15" s="13"/>
      <c r="F15" s="12"/>
    </row>
    <row r="16" spans="1:6">
      <c r="A16" s="12">
        <v>57399</v>
      </c>
      <c r="B16" s="12" t="s">
        <v>91</v>
      </c>
      <c r="C16" s="13">
        <v>3181900</v>
      </c>
      <c r="D16" s="13">
        <v>3181900</v>
      </c>
      <c r="E16" s="13"/>
      <c r="F16" s="12"/>
    </row>
    <row r="17" spans="1:6">
      <c r="A17" s="12">
        <v>57400</v>
      </c>
      <c r="B17" s="12" t="s">
        <v>92</v>
      </c>
      <c r="C17" s="13">
        <v>3001500</v>
      </c>
      <c r="D17" s="13">
        <v>2587100</v>
      </c>
      <c r="E17" s="13"/>
      <c r="F17" s="12"/>
    </row>
    <row r="18" spans="1:6">
      <c r="A18" s="12">
        <v>4515</v>
      </c>
      <c r="B18" s="12" t="s">
        <v>93</v>
      </c>
      <c r="C18" s="13">
        <v>1897100</v>
      </c>
      <c r="D18" s="13">
        <v>2976000</v>
      </c>
      <c r="E18" s="13"/>
      <c r="F18" s="12"/>
    </row>
  </sheetData>
  <mergeCells count="1">
    <mergeCell ref="A1:F1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11B7-3CD2-4BE7-9666-A0D8B4293818}">
  <dimension ref="A1:I18"/>
  <sheetViews>
    <sheetView showGridLines="0" workbookViewId="0">
      <selection activeCell="I25" sqref="I25"/>
    </sheetView>
  </sheetViews>
  <sheetFormatPr defaultRowHeight="17.399999999999999"/>
  <cols>
    <col min="6" max="6" width="11.296875" customWidth="1"/>
  </cols>
  <sheetData>
    <row r="1" spans="1:9" ht="25.2">
      <c r="A1" s="14" t="s">
        <v>94</v>
      </c>
      <c r="B1" s="14"/>
      <c r="C1" s="14"/>
      <c r="D1" s="14"/>
      <c r="E1" s="14"/>
      <c r="F1" s="14"/>
      <c r="G1" s="14"/>
      <c r="H1" s="14"/>
      <c r="I1" s="14"/>
    </row>
    <row r="2" spans="1:9" ht="18" thickBot="1">
      <c r="A2" s="15"/>
      <c r="B2" s="15"/>
      <c r="C2" s="16"/>
      <c r="D2" s="16"/>
      <c r="E2" s="17"/>
      <c r="F2" s="17"/>
      <c r="G2" s="18"/>
      <c r="H2" s="17"/>
      <c r="I2" s="19"/>
    </row>
    <row r="3" spans="1:9">
      <c r="A3" s="20" t="s">
        <v>95</v>
      </c>
      <c r="B3" s="21" t="s">
        <v>96</v>
      </c>
      <c r="C3" s="22" t="s">
        <v>97</v>
      </c>
      <c r="D3" s="23"/>
      <c r="E3" s="23"/>
      <c r="F3" s="24" t="s">
        <v>98</v>
      </c>
      <c r="G3" s="25" t="s">
        <v>99</v>
      </c>
      <c r="H3" s="26" t="s">
        <v>100</v>
      </c>
      <c r="I3" s="27" t="s">
        <v>101</v>
      </c>
    </row>
    <row r="4" spans="1:9" ht="18" thickBot="1">
      <c r="A4" s="28"/>
      <c r="B4" s="29"/>
      <c r="C4" s="30" t="s">
        <v>102</v>
      </c>
      <c r="D4" s="31" t="s">
        <v>103</v>
      </c>
      <c r="E4" s="31" t="s">
        <v>104</v>
      </c>
      <c r="F4" s="32"/>
      <c r="G4" s="33"/>
      <c r="H4" s="34"/>
      <c r="I4" s="32"/>
    </row>
    <row r="5" spans="1:9" ht="20.399999999999999" customHeight="1">
      <c r="A5" s="35" t="s">
        <v>105</v>
      </c>
      <c r="B5" s="36">
        <v>3000000</v>
      </c>
      <c r="C5" s="37">
        <v>3500000</v>
      </c>
      <c r="D5" s="38">
        <v>200000</v>
      </c>
      <c r="E5" s="38">
        <f t="shared" ref="E5:E18" si="0">IF(AND(C5="",D5=""),"",C5-D5)</f>
        <v>3300000</v>
      </c>
      <c r="F5" s="39">
        <v>1700000</v>
      </c>
      <c r="G5" s="40"/>
      <c r="H5" s="41"/>
      <c r="I5" s="42"/>
    </row>
    <row r="6" spans="1:9" ht="20.399999999999999" customHeight="1">
      <c r="A6" s="43" t="s">
        <v>106</v>
      </c>
      <c r="B6" s="44">
        <v>2500000</v>
      </c>
      <c r="C6" s="45">
        <v>2250000</v>
      </c>
      <c r="D6" s="46">
        <v>50000</v>
      </c>
      <c r="E6" s="46">
        <f t="shared" si="0"/>
        <v>2200000</v>
      </c>
      <c r="F6" s="47">
        <v>1200000</v>
      </c>
      <c r="G6" s="48"/>
      <c r="H6" s="49"/>
      <c r="I6" s="50"/>
    </row>
    <row r="7" spans="1:9" ht="20.399999999999999" customHeight="1">
      <c r="A7" s="43" t="s">
        <v>107</v>
      </c>
      <c r="B7" s="44">
        <v>2500000</v>
      </c>
      <c r="C7" s="45">
        <v>1200000</v>
      </c>
      <c r="D7" s="46">
        <v>800000</v>
      </c>
      <c r="E7" s="46">
        <f t="shared" si="0"/>
        <v>400000</v>
      </c>
      <c r="F7" s="47">
        <v>-200000</v>
      </c>
      <c r="G7" s="48"/>
      <c r="H7" s="49"/>
      <c r="I7" s="50"/>
    </row>
    <row r="8" spans="1:9" ht="20.399999999999999" customHeight="1">
      <c r="A8" s="43" t="s">
        <v>108</v>
      </c>
      <c r="B8" s="44">
        <v>2300000</v>
      </c>
      <c r="C8" s="45">
        <v>1800000</v>
      </c>
      <c r="D8" s="46">
        <v>70000</v>
      </c>
      <c r="E8" s="46">
        <f t="shared" si="0"/>
        <v>1730000</v>
      </c>
      <c r="F8" s="47">
        <v>1600000</v>
      </c>
      <c r="G8" s="48"/>
      <c r="H8" s="49"/>
      <c r="I8" s="50"/>
    </row>
    <row r="9" spans="1:9" ht="20.399999999999999" customHeight="1">
      <c r="A9" s="43" t="s">
        <v>109</v>
      </c>
      <c r="B9" s="44">
        <v>2100000</v>
      </c>
      <c r="C9" s="45">
        <v>1600000</v>
      </c>
      <c r="D9" s="46">
        <v>10000</v>
      </c>
      <c r="E9" s="46">
        <f t="shared" si="0"/>
        <v>1590000</v>
      </c>
      <c r="F9" s="47">
        <v>1200000</v>
      </c>
      <c r="G9" s="48"/>
      <c r="H9" s="49"/>
      <c r="I9" s="50"/>
    </row>
    <row r="10" spans="1:9" ht="20.399999999999999" customHeight="1">
      <c r="A10" s="43" t="s">
        <v>110</v>
      </c>
      <c r="B10" s="44">
        <v>2000000</v>
      </c>
      <c r="C10" s="45">
        <v>2100000</v>
      </c>
      <c r="D10" s="46">
        <v>100000</v>
      </c>
      <c r="E10" s="46">
        <f t="shared" si="0"/>
        <v>2000000</v>
      </c>
      <c r="F10" s="47">
        <v>1200000</v>
      </c>
      <c r="G10" s="48"/>
      <c r="H10" s="49"/>
      <c r="I10" s="50"/>
    </row>
    <row r="11" spans="1:9" ht="20.399999999999999" customHeight="1">
      <c r="A11" s="43" t="s">
        <v>111</v>
      </c>
      <c r="B11" s="44">
        <v>1700000</v>
      </c>
      <c r="C11" s="45">
        <v>1300000</v>
      </c>
      <c r="D11" s="46">
        <v>700000</v>
      </c>
      <c r="E11" s="46">
        <f t="shared" si="0"/>
        <v>600000</v>
      </c>
      <c r="F11" s="47">
        <v>-100000</v>
      </c>
      <c r="G11" s="48"/>
      <c r="H11" s="49"/>
      <c r="I11" s="50"/>
    </row>
    <row r="12" spans="1:9" ht="20.399999999999999" customHeight="1">
      <c r="A12" s="43" t="s">
        <v>112</v>
      </c>
      <c r="B12" s="44">
        <v>1600000</v>
      </c>
      <c r="C12" s="45">
        <v>3000000</v>
      </c>
      <c r="D12" s="46">
        <v>40000</v>
      </c>
      <c r="E12" s="46">
        <f t="shared" si="0"/>
        <v>2960000</v>
      </c>
      <c r="F12" s="47">
        <v>800000</v>
      </c>
      <c r="G12" s="48"/>
      <c r="H12" s="49"/>
      <c r="I12" s="50"/>
    </row>
    <row r="13" spans="1:9" ht="20.399999999999999" customHeight="1">
      <c r="A13" s="43" t="s">
        <v>113</v>
      </c>
      <c r="B13" s="44">
        <v>1600000</v>
      </c>
      <c r="C13" s="45">
        <v>1000000</v>
      </c>
      <c r="D13" s="46">
        <v>450000</v>
      </c>
      <c r="E13" s="46">
        <f t="shared" si="0"/>
        <v>550000</v>
      </c>
      <c r="F13" s="47">
        <v>-350000</v>
      </c>
      <c r="G13" s="48"/>
      <c r="H13" s="49"/>
      <c r="I13" s="50"/>
    </row>
    <row r="14" spans="1:9" ht="20.399999999999999" customHeight="1">
      <c r="A14" s="43" t="s">
        <v>114</v>
      </c>
      <c r="B14" s="44">
        <v>1500000</v>
      </c>
      <c r="C14" s="45">
        <v>1650000</v>
      </c>
      <c r="D14" s="46">
        <v>150000</v>
      </c>
      <c r="E14" s="46">
        <f t="shared" si="0"/>
        <v>1500000</v>
      </c>
      <c r="F14" s="47">
        <v>850000</v>
      </c>
      <c r="G14" s="48"/>
      <c r="H14" s="49"/>
      <c r="I14" s="50"/>
    </row>
    <row r="15" spans="1:9" ht="20.399999999999999" customHeight="1">
      <c r="A15" s="43" t="s">
        <v>115</v>
      </c>
      <c r="B15" s="44">
        <v>1500000</v>
      </c>
      <c r="C15" s="45">
        <v>1000000</v>
      </c>
      <c r="D15" s="46">
        <v>600000</v>
      </c>
      <c r="E15" s="46">
        <f t="shared" si="0"/>
        <v>400000</v>
      </c>
      <c r="F15" s="47">
        <v>-200000</v>
      </c>
      <c r="G15" s="48"/>
      <c r="H15" s="49"/>
      <c r="I15" s="50"/>
    </row>
    <row r="16" spans="1:9" ht="20.399999999999999" customHeight="1">
      <c r="A16" s="43" t="s">
        <v>116</v>
      </c>
      <c r="B16" s="44">
        <v>1500000</v>
      </c>
      <c r="C16" s="45">
        <v>2700000</v>
      </c>
      <c r="D16" s="46">
        <v>30000</v>
      </c>
      <c r="E16" s="46">
        <f t="shared" si="0"/>
        <v>2670000</v>
      </c>
      <c r="F16" s="47">
        <v>1400000</v>
      </c>
      <c r="G16" s="48"/>
      <c r="H16" s="49"/>
      <c r="I16" s="50"/>
    </row>
    <row r="17" spans="1:9" ht="20.399999999999999" customHeight="1">
      <c r="A17" s="43" t="s">
        <v>117</v>
      </c>
      <c r="B17" s="44">
        <v>1400000</v>
      </c>
      <c r="C17" s="45">
        <v>1300000</v>
      </c>
      <c r="D17" s="46">
        <v>800000</v>
      </c>
      <c r="E17" s="46">
        <f t="shared" si="0"/>
        <v>500000</v>
      </c>
      <c r="F17" s="47">
        <v>-400000</v>
      </c>
      <c r="G17" s="48"/>
      <c r="H17" s="49"/>
      <c r="I17" s="50"/>
    </row>
    <row r="18" spans="1:9" ht="20.399999999999999" customHeight="1" thickBot="1">
      <c r="A18" s="51" t="s">
        <v>118</v>
      </c>
      <c r="B18" s="52">
        <v>1000000</v>
      </c>
      <c r="C18" s="53">
        <v>800000</v>
      </c>
      <c r="D18" s="54">
        <v>60000</v>
      </c>
      <c r="E18" s="54">
        <f t="shared" si="0"/>
        <v>740000</v>
      </c>
      <c r="F18" s="55">
        <v>500000</v>
      </c>
      <c r="G18" s="56"/>
      <c r="H18" s="57"/>
      <c r="I18" s="58"/>
    </row>
  </sheetData>
  <mergeCells count="9">
    <mergeCell ref="A1:I1"/>
    <mergeCell ref="C2:D2"/>
    <mergeCell ref="A3:A4"/>
    <mergeCell ref="B3:B4"/>
    <mergeCell ref="C3:E3"/>
    <mergeCell ref="F3:F4"/>
    <mergeCell ref="G3:G4"/>
    <mergeCell ref="H3:H4"/>
    <mergeCell ref="I3:I4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CB27-8EBC-480B-8A8C-519AB347BFD3}">
  <dimension ref="A1:K17"/>
  <sheetViews>
    <sheetView showGridLines="0" workbookViewId="0">
      <selection activeCell="J6" sqref="J6"/>
    </sheetView>
  </sheetViews>
  <sheetFormatPr defaultRowHeight="17.399999999999999"/>
  <sheetData>
    <row r="1" spans="1:11" ht="25.2">
      <c r="A1" s="59" t="s">
        <v>119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5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 ht="20.399999999999999" customHeight="1">
      <c r="A3" s="61" t="s">
        <v>120</v>
      </c>
      <c r="B3" s="62"/>
      <c r="C3" s="63" t="s">
        <v>121</v>
      </c>
      <c r="D3" s="64"/>
      <c r="E3" s="65"/>
      <c r="F3" s="66" t="s">
        <v>122</v>
      </c>
      <c r="G3" s="67"/>
      <c r="H3" s="68"/>
      <c r="I3" s="69" t="s">
        <v>123</v>
      </c>
      <c r="J3" s="70"/>
      <c r="K3" s="71"/>
    </row>
    <row r="4" spans="1:11" ht="22.2" customHeight="1">
      <c r="A4" s="72" t="s">
        <v>124</v>
      </c>
      <c r="B4" s="72" t="s">
        <v>125</v>
      </c>
      <c r="C4" s="73" t="s">
        <v>126</v>
      </c>
      <c r="D4" s="74" t="s">
        <v>127</v>
      </c>
      <c r="E4" s="75" t="s">
        <v>128</v>
      </c>
      <c r="F4" s="76" t="s">
        <v>126</v>
      </c>
      <c r="G4" s="77" t="s">
        <v>127</v>
      </c>
      <c r="H4" s="78" t="s">
        <v>128</v>
      </c>
      <c r="I4" s="79" t="s">
        <v>126</v>
      </c>
      <c r="J4" s="80" t="s">
        <v>127</v>
      </c>
      <c r="K4" s="81" t="s">
        <v>128</v>
      </c>
    </row>
    <row r="5" spans="1:11" ht="22.2" customHeight="1">
      <c r="A5" s="82" t="s">
        <v>129</v>
      </c>
      <c r="B5" s="12" t="s">
        <v>130</v>
      </c>
      <c r="C5" s="83">
        <v>3</v>
      </c>
      <c r="D5" s="84"/>
      <c r="E5" s="85"/>
      <c r="F5" s="83"/>
      <c r="G5" s="84">
        <v>2</v>
      </c>
      <c r="H5" s="85"/>
      <c r="I5" s="83">
        <v>3</v>
      </c>
      <c r="J5" s="84"/>
      <c r="K5" s="85"/>
    </row>
    <row r="6" spans="1:11" ht="22.2" customHeight="1">
      <c r="A6" s="86"/>
      <c r="B6" s="12" t="s">
        <v>131</v>
      </c>
      <c r="C6" s="83"/>
      <c r="D6" s="84">
        <v>2</v>
      </c>
      <c r="E6" s="85"/>
      <c r="F6" s="83"/>
      <c r="G6" s="84">
        <v>2</v>
      </c>
      <c r="H6" s="85"/>
      <c r="I6" s="83"/>
      <c r="J6" s="84">
        <v>2</v>
      </c>
      <c r="K6" s="85"/>
    </row>
    <row r="7" spans="1:11" ht="22.2" customHeight="1">
      <c r="A7" s="86"/>
      <c r="B7" s="12" t="s">
        <v>132</v>
      </c>
      <c r="C7" s="83">
        <v>3</v>
      </c>
      <c r="D7" s="84"/>
      <c r="E7" s="85"/>
      <c r="F7" s="83">
        <v>3</v>
      </c>
      <c r="G7" s="84"/>
      <c r="H7" s="85"/>
      <c r="I7" s="83">
        <v>3</v>
      </c>
      <c r="J7" s="84"/>
      <c r="K7" s="85"/>
    </row>
    <row r="8" spans="1:11" ht="22.2" customHeight="1">
      <c r="A8" s="87"/>
      <c r="B8" s="12" t="s">
        <v>133</v>
      </c>
      <c r="C8" s="83">
        <v>3</v>
      </c>
      <c r="D8" s="84"/>
      <c r="E8" s="85"/>
      <c r="F8" s="83"/>
      <c r="G8" s="84">
        <v>2</v>
      </c>
      <c r="H8" s="85">
        <v>1</v>
      </c>
      <c r="I8" s="83"/>
      <c r="J8" s="84">
        <v>2</v>
      </c>
      <c r="K8" s="85"/>
    </row>
    <row r="9" spans="1:11" ht="22.2" customHeight="1">
      <c r="A9" s="82" t="s">
        <v>92</v>
      </c>
      <c r="B9" s="12" t="s">
        <v>130</v>
      </c>
      <c r="C9" s="83"/>
      <c r="D9" s="84">
        <v>2</v>
      </c>
      <c r="E9" s="85"/>
      <c r="F9" s="83">
        <v>3</v>
      </c>
      <c r="G9" s="84"/>
      <c r="H9" s="85"/>
      <c r="I9" s="83">
        <v>3</v>
      </c>
      <c r="J9" s="84"/>
      <c r="K9" s="85"/>
    </row>
    <row r="10" spans="1:11" ht="22.2" customHeight="1">
      <c r="A10" s="87"/>
      <c r="B10" s="12" t="s">
        <v>131</v>
      </c>
      <c r="C10" s="83">
        <v>3</v>
      </c>
      <c r="D10" s="84"/>
      <c r="E10" s="85"/>
      <c r="F10" s="83"/>
      <c r="G10" s="84"/>
      <c r="H10" s="85">
        <v>1</v>
      </c>
      <c r="I10" s="83">
        <v>3</v>
      </c>
      <c r="J10" s="84"/>
      <c r="K10" s="85"/>
    </row>
    <row r="11" spans="1:11" ht="22.2" customHeight="1">
      <c r="A11" s="82" t="s">
        <v>134</v>
      </c>
      <c r="B11" s="12" t="s">
        <v>130</v>
      </c>
      <c r="C11" s="83"/>
      <c r="D11" s="84">
        <v>2</v>
      </c>
      <c r="E11" s="85"/>
      <c r="F11" s="83"/>
      <c r="G11" s="84">
        <v>2</v>
      </c>
      <c r="H11" s="85"/>
      <c r="I11" s="83"/>
      <c r="J11" s="84">
        <v>2</v>
      </c>
      <c r="K11" s="85"/>
    </row>
    <row r="12" spans="1:11" ht="22.2" customHeight="1">
      <c r="A12" s="86"/>
      <c r="B12" s="12" t="s">
        <v>131</v>
      </c>
      <c r="C12" s="83">
        <v>3</v>
      </c>
      <c r="D12" s="84"/>
      <c r="E12" s="85"/>
      <c r="F12" s="83"/>
      <c r="G12" s="84">
        <v>2</v>
      </c>
      <c r="H12" s="85"/>
      <c r="I12" s="83"/>
      <c r="J12" s="84">
        <v>2</v>
      </c>
      <c r="K12" s="85"/>
    </row>
    <row r="13" spans="1:11" ht="22.2" customHeight="1">
      <c r="A13" s="87"/>
      <c r="B13" s="12" t="s">
        <v>132</v>
      </c>
      <c r="C13" s="83">
        <v>3</v>
      </c>
      <c r="D13" s="84"/>
      <c r="E13" s="85"/>
      <c r="F13" s="83">
        <v>3</v>
      </c>
      <c r="G13" s="84"/>
      <c r="H13" s="85"/>
      <c r="I13" s="83"/>
      <c r="J13" s="84">
        <v>2</v>
      </c>
      <c r="K13" s="85"/>
    </row>
    <row r="14" spans="1:11" ht="22.2" customHeight="1">
      <c r="A14" s="82" t="s">
        <v>135</v>
      </c>
      <c r="B14" s="12" t="s">
        <v>130</v>
      </c>
      <c r="C14" s="83"/>
      <c r="D14" s="84">
        <v>2</v>
      </c>
      <c r="E14" s="85"/>
      <c r="F14" s="83"/>
      <c r="G14" s="84">
        <v>2</v>
      </c>
      <c r="H14" s="85"/>
      <c r="I14" s="83"/>
      <c r="J14" s="84"/>
      <c r="K14" s="85">
        <v>1</v>
      </c>
    </row>
    <row r="15" spans="1:11" ht="22.2" customHeight="1">
      <c r="A15" s="86"/>
      <c r="B15" s="12" t="s">
        <v>131</v>
      </c>
      <c r="C15" s="83">
        <v>3</v>
      </c>
      <c r="D15" s="84"/>
      <c r="E15" s="85"/>
      <c r="F15" s="83">
        <v>3</v>
      </c>
      <c r="G15" s="84"/>
      <c r="H15" s="85"/>
      <c r="I15" s="83"/>
      <c r="J15" s="84">
        <v>2</v>
      </c>
      <c r="K15" s="85"/>
    </row>
    <row r="16" spans="1:11" ht="22.2" customHeight="1">
      <c r="A16" s="86"/>
      <c r="B16" s="12" t="s">
        <v>132</v>
      </c>
      <c r="C16" s="83"/>
      <c r="D16" s="84">
        <v>2</v>
      </c>
      <c r="E16" s="85"/>
      <c r="F16" s="83"/>
      <c r="G16" s="84">
        <v>2</v>
      </c>
      <c r="H16" s="85"/>
      <c r="I16" s="83"/>
      <c r="J16" s="84">
        <v>2</v>
      </c>
      <c r="K16" s="85"/>
    </row>
    <row r="17" spans="1:11" ht="22.2" customHeight="1">
      <c r="A17" s="87"/>
      <c r="B17" s="12" t="s">
        <v>133</v>
      </c>
      <c r="C17" s="83">
        <v>3</v>
      </c>
      <c r="D17" s="84"/>
      <c r="E17" s="85"/>
      <c r="F17" s="83"/>
      <c r="G17" s="84">
        <v>2</v>
      </c>
      <c r="H17" s="85"/>
      <c r="I17" s="83"/>
      <c r="J17" s="84"/>
      <c r="K17" s="85">
        <v>1</v>
      </c>
    </row>
  </sheetData>
  <mergeCells count="9">
    <mergeCell ref="A9:A10"/>
    <mergeCell ref="A11:A13"/>
    <mergeCell ref="A14:A17"/>
    <mergeCell ref="A1:K1"/>
    <mergeCell ref="A3:B3"/>
    <mergeCell ref="C3:E3"/>
    <mergeCell ref="F3:H3"/>
    <mergeCell ref="I3:K3"/>
    <mergeCell ref="A5:A8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F973-0D62-4D62-92C5-50F33BEAA791}">
  <dimension ref="A1:L60"/>
  <sheetViews>
    <sheetView workbookViewId="0">
      <selection activeCell="E24" sqref="E24"/>
    </sheetView>
  </sheetViews>
  <sheetFormatPr defaultRowHeight="17.399999999999999"/>
  <cols>
    <col min="1" max="1" width="3.69921875" bestFit="1" customWidth="1"/>
    <col min="2" max="2" width="22" customWidth="1"/>
    <col min="3" max="4" width="9.8984375" bestFit="1" customWidth="1"/>
    <col min="5" max="5" width="20.5" customWidth="1"/>
    <col min="6" max="6" width="39.59765625" customWidth="1"/>
    <col min="7" max="7" width="4.796875" bestFit="1" customWidth="1"/>
    <col min="8" max="12" width="10" bestFit="1" customWidth="1"/>
  </cols>
  <sheetData>
    <row r="1" spans="1:12">
      <c r="A1" s="88" t="s">
        <v>136</v>
      </c>
      <c r="B1" s="88" t="s">
        <v>137</v>
      </c>
      <c r="C1" s="88" t="s">
        <v>138</v>
      </c>
      <c r="D1" s="88" t="s">
        <v>139</v>
      </c>
      <c r="E1" s="89" t="s">
        <v>140</v>
      </c>
      <c r="F1" s="88" t="s">
        <v>141</v>
      </c>
      <c r="G1" s="88" t="s">
        <v>142</v>
      </c>
      <c r="H1" s="90">
        <v>42464</v>
      </c>
      <c r="I1" s="90">
        <v>42465</v>
      </c>
      <c r="J1" s="90">
        <v>42466</v>
      </c>
      <c r="K1" s="90">
        <v>42467</v>
      </c>
      <c r="L1" s="90">
        <v>42468</v>
      </c>
    </row>
    <row r="2" spans="1:12">
      <c r="A2" s="91">
        <v>1</v>
      </c>
      <c r="B2" s="92" t="s">
        <v>143</v>
      </c>
      <c r="C2" s="92"/>
      <c r="D2" s="92" t="s">
        <v>144</v>
      </c>
      <c r="E2" s="93" t="s">
        <v>145</v>
      </c>
      <c r="F2" s="92" t="s">
        <v>146</v>
      </c>
      <c r="G2" s="91" t="s">
        <v>147</v>
      </c>
      <c r="H2" s="94"/>
      <c r="I2" s="94"/>
      <c r="J2" s="94"/>
      <c r="K2" s="94"/>
      <c r="L2" s="95">
        <v>1</v>
      </c>
    </row>
    <row r="3" spans="1:12">
      <c r="A3" s="91">
        <v>2</v>
      </c>
      <c r="B3" s="92" t="s">
        <v>148</v>
      </c>
      <c r="C3" s="92"/>
      <c r="D3" s="92" t="s">
        <v>144</v>
      </c>
      <c r="E3" s="93" t="s">
        <v>149</v>
      </c>
      <c r="F3" s="92" t="s">
        <v>150</v>
      </c>
      <c r="G3" s="91" t="s">
        <v>151</v>
      </c>
      <c r="H3" s="94"/>
      <c r="I3" s="94"/>
      <c r="J3" s="94"/>
      <c r="K3" s="95">
        <v>143</v>
      </c>
      <c r="L3" s="94"/>
    </row>
    <row r="4" spans="1:12">
      <c r="A4" s="91">
        <v>3</v>
      </c>
      <c r="B4" s="96" t="s">
        <v>152</v>
      </c>
      <c r="C4" s="96"/>
      <c r="D4" s="92" t="s">
        <v>153</v>
      </c>
      <c r="E4" s="93" t="s">
        <v>154</v>
      </c>
      <c r="F4" s="92" t="s">
        <v>155</v>
      </c>
      <c r="G4" s="91" t="s">
        <v>151</v>
      </c>
      <c r="H4" s="94"/>
      <c r="I4" s="94"/>
      <c r="J4" s="94"/>
      <c r="K4" s="94"/>
      <c r="L4" s="95">
        <v>143</v>
      </c>
    </row>
    <row r="5" spans="1:12">
      <c r="A5" s="91">
        <v>4</v>
      </c>
      <c r="B5" s="96" t="s">
        <v>156</v>
      </c>
      <c r="C5" s="96"/>
      <c r="D5" s="92" t="s">
        <v>157</v>
      </c>
      <c r="E5" s="93" t="s">
        <v>158</v>
      </c>
      <c r="F5" s="92" t="s">
        <v>159</v>
      </c>
      <c r="G5" s="91" t="s">
        <v>151</v>
      </c>
      <c r="H5" s="94"/>
      <c r="I5" s="95">
        <v>580</v>
      </c>
      <c r="J5" s="94"/>
      <c r="K5" s="94"/>
      <c r="L5" s="94"/>
    </row>
    <row r="6" spans="1:12">
      <c r="A6" s="91">
        <v>5</v>
      </c>
      <c r="B6" s="92" t="s">
        <v>160</v>
      </c>
      <c r="C6" s="92"/>
      <c r="D6" s="92" t="s">
        <v>161</v>
      </c>
      <c r="E6" s="93" t="s">
        <v>162</v>
      </c>
      <c r="F6" s="92" t="s">
        <v>163</v>
      </c>
      <c r="G6" s="91" t="s">
        <v>151</v>
      </c>
      <c r="H6" s="94"/>
      <c r="I6" s="94"/>
      <c r="J6" s="95">
        <v>600</v>
      </c>
      <c r="K6" s="94"/>
      <c r="L6" s="94"/>
    </row>
    <row r="7" spans="1:12">
      <c r="A7" s="91">
        <v>6</v>
      </c>
      <c r="B7" s="92" t="s">
        <v>164</v>
      </c>
      <c r="C7" s="92"/>
      <c r="D7" s="92" t="s">
        <v>161</v>
      </c>
      <c r="E7" s="93" t="s">
        <v>165</v>
      </c>
      <c r="F7" s="92" t="s">
        <v>166</v>
      </c>
      <c r="G7" s="91" t="s">
        <v>151</v>
      </c>
      <c r="H7" s="94"/>
      <c r="I7" s="94"/>
      <c r="J7" s="95">
        <v>170</v>
      </c>
      <c r="K7" s="94"/>
      <c r="L7" s="94"/>
    </row>
    <row r="8" spans="1:12">
      <c r="A8" s="91">
        <v>7</v>
      </c>
      <c r="B8" s="92" t="s">
        <v>167</v>
      </c>
      <c r="C8" s="92"/>
      <c r="D8" s="92" t="s">
        <v>168</v>
      </c>
      <c r="E8" s="93" t="s">
        <v>169</v>
      </c>
      <c r="F8" s="92" t="s">
        <v>170</v>
      </c>
      <c r="G8" s="91" t="s">
        <v>151</v>
      </c>
      <c r="H8" s="94"/>
      <c r="I8" s="94"/>
      <c r="J8" s="95">
        <v>490</v>
      </c>
      <c r="K8" s="94"/>
      <c r="L8" s="94"/>
    </row>
    <row r="9" spans="1:12">
      <c r="A9" s="91">
        <v>8</v>
      </c>
      <c r="B9" s="92" t="s">
        <v>171</v>
      </c>
      <c r="C9" s="92"/>
      <c r="D9" s="92" t="s">
        <v>153</v>
      </c>
      <c r="E9" s="93" t="s">
        <v>172</v>
      </c>
      <c r="F9" s="92" t="s">
        <v>173</v>
      </c>
      <c r="G9" s="91" t="s">
        <v>174</v>
      </c>
      <c r="H9" s="95">
        <v>480</v>
      </c>
      <c r="I9" s="94"/>
      <c r="J9" s="94"/>
      <c r="K9" s="94"/>
      <c r="L9" s="94"/>
    </row>
    <row r="10" spans="1:12">
      <c r="A10" s="91">
        <v>9</v>
      </c>
      <c r="B10" s="92" t="s">
        <v>175</v>
      </c>
      <c r="C10" s="92"/>
      <c r="D10" s="92" t="s">
        <v>161</v>
      </c>
      <c r="E10" s="93" t="s">
        <v>176</v>
      </c>
      <c r="F10" s="92" t="s">
        <v>177</v>
      </c>
      <c r="G10" s="91" t="s">
        <v>151</v>
      </c>
      <c r="H10" s="94"/>
      <c r="I10" s="94"/>
      <c r="J10" s="94"/>
      <c r="K10" s="94"/>
      <c r="L10" s="95">
        <v>310</v>
      </c>
    </row>
    <row r="11" spans="1:12">
      <c r="A11" s="91">
        <v>10</v>
      </c>
      <c r="B11" s="92" t="s">
        <v>178</v>
      </c>
      <c r="C11" s="92"/>
      <c r="D11" s="92" t="s">
        <v>161</v>
      </c>
      <c r="E11" s="93" t="s">
        <v>179</v>
      </c>
      <c r="F11" s="92" t="s">
        <v>180</v>
      </c>
      <c r="G11" s="91" t="s">
        <v>151</v>
      </c>
      <c r="H11" s="95">
        <v>40</v>
      </c>
      <c r="I11" s="94"/>
      <c r="J11" s="94"/>
      <c r="K11" s="94"/>
      <c r="L11" s="94"/>
    </row>
    <row r="12" spans="1:12">
      <c r="A12" s="91">
        <v>11</v>
      </c>
      <c r="B12" s="92" t="s">
        <v>181</v>
      </c>
      <c r="C12" s="92"/>
      <c r="D12" s="92" t="s">
        <v>153</v>
      </c>
      <c r="E12" s="93" t="s">
        <v>182</v>
      </c>
      <c r="F12" s="92" t="s">
        <v>183</v>
      </c>
      <c r="G12" s="91" t="s">
        <v>151</v>
      </c>
      <c r="H12" s="94"/>
      <c r="I12" s="94"/>
      <c r="J12" s="95">
        <v>780</v>
      </c>
      <c r="K12" s="94"/>
      <c r="L12" s="94"/>
    </row>
    <row r="13" spans="1:12">
      <c r="A13" s="91">
        <v>12</v>
      </c>
      <c r="B13" s="92" t="s">
        <v>184</v>
      </c>
      <c r="C13" s="92"/>
      <c r="D13" s="92" t="s">
        <v>185</v>
      </c>
      <c r="E13" s="97" t="s">
        <v>186</v>
      </c>
      <c r="F13" s="96" t="s">
        <v>187</v>
      </c>
      <c r="G13" s="98" t="s">
        <v>188</v>
      </c>
      <c r="H13" s="99"/>
      <c r="I13" s="99"/>
      <c r="J13" s="99"/>
      <c r="K13" s="100">
        <v>60</v>
      </c>
      <c r="L13" s="99"/>
    </row>
    <row r="14" spans="1:12">
      <c r="A14" s="91">
        <v>13</v>
      </c>
      <c r="B14" s="92" t="s">
        <v>189</v>
      </c>
      <c r="C14" s="92"/>
      <c r="D14" s="92" t="s">
        <v>190</v>
      </c>
      <c r="E14" s="93" t="s">
        <v>191</v>
      </c>
      <c r="F14" s="92" t="s">
        <v>192</v>
      </c>
      <c r="G14" s="91" t="s">
        <v>188</v>
      </c>
      <c r="H14" s="101"/>
      <c r="I14" s="101"/>
      <c r="J14" s="101"/>
      <c r="K14" s="94"/>
      <c r="L14" s="95">
        <v>5</v>
      </c>
    </row>
    <row r="15" spans="1:12">
      <c r="A15" s="91">
        <v>14</v>
      </c>
      <c r="B15" s="96" t="s">
        <v>193</v>
      </c>
      <c r="C15" s="96"/>
      <c r="D15" s="92" t="s">
        <v>185</v>
      </c>
      <c r="E15" s="93" t="s">
        <v>194</v>
      </c>
      <c r="F15" s="92" t="s">
        <v>195</v>
      </c>
      <c r="G15" s="91" t="s">
        <v>151</v>
      </c>
      <c r="H15" s="94"/>
      <c r="I15" s="94"/>
      <c r="J15" s="95">
        <v>340</v>
      </c>
      <c r="K15" s="94"/>
      <c r="L15" s="94"/>
    </row>
    <row r="16" spans="1:12">
      <c r="A16" s="91">
        <v>15</v>
      </c>
      <c r="B16" s="92" t="s">
        <v>196</v>
      </c>
      <c r="C16" s="92"/>
      <c r="D16" s="92" t="s">
        <v>190</v>
      </c>
      <c r="E16" s="93" t="s">
        <v>197</v>
      </c>
      <c r="F16" s="92" t="s">
        <v>198</v>
      </c>
      <c r="G16" s="91" t="s">
        <v>188</v>
      </c>
      <c r="H16" s="101"/>
      <c r="I16" s="101"/>
      <c r="J16" s="101"/>
      <c r="K16" s="94"/>
      <c r="L16" s="95">
        <v>105</v>
      </c>
    </row>
    <row r="17" spans="1:12">
      <c r="A17" s="91">
        <v>16</v>
      </c>
      <c r="B17" s="92" t="s">
        <v>199</v>
      </c>
      <c r="C17" s="92"/>
      <c r="D17" s="92" t="s">
        <v>161</v>
      </c>
      <c r="E17" s="93" t="s">
        <v>200</v>
      </c>
      <c r="F17" s="92" t="s">
        <v>201</v>
      </c>
      <c r="G17" s="91" t="s">
        <v>174</v>
      </c>
      <c r="H17" s="94"/>
      <c r="I17" s="94"/>
      <c r="J17" s="94"/>
      <c r="K17" s="94"/>
      <c r="L17" s="95">
        <v>6</v>
      </c>
    </row>
    <row r="18" spans="1:12">
      <c r="A18" s="91">
        <v>17</v>
      </c>
      <c r="B18" s="96" t="s">
        <v>202</v>
      </c>
      <c r="C18" s="96"/>
      <c r="D18" s="92" t="s">
        <v>168</v>
      </c>
      <c r="E18" s="93" t="s">
        <v>203</v>
      </c>
      <c r="F18" s="92" t="s">
        <v>204</v>
      </c>
      <c r="G18" s="91" t="s">
        <v>188</v>
      </c>
      <c r="H18" s="95">
        <v>5</v>
      </c>
      <c r="I18" s="94"/>
      <c r="J18" s="94"/>
      <c r="K18" s="94"/>
      <c r="L18" s="94"/>
    </row>
    <row r="19" spans="1:12">
      <c r="A19" s="91">
        <v>18</v>
      </c>
      <c r="B19" s="92" t="s">
        <v>205</v>
      </c>
      <c r="C19" s="92"/>
      <c r="D19" s="92" t="s">
        <v>206</v>
      </c>
      <c r="E19" s="93" t="s">
        <v>207</v>
      </c>
      <c r="F19" s="92" t="s">
        <v>208</v>
      </c>
      <c r="G19" s="91" t="s">
        <v>188</v>
      </c>
      <c r="H19" s="95">
        <v>2</v>
      </c>
      <c r="I19" s="94"/>
      <c r="J19" s="94"/>
      <c r="K19" s="94"/>
      <c r="L19" s="94"/>
    </row>
    <row r="20" spans="1:12">
      <c r="A20" s="91">
        <v>19</v>
      </c>
      <c r="B20" s="92" t="s">
        <v>209</v>
      </c>
      <c r="C20" s="92"/>
      <c r="D20" s="92" t="s">
        <v>153</v>
      </c>
      <c r="E20" s="93" t="s">
        <v>210</v>
      </c>
      <c r="F20" s="92" t="s">
        <v>211</v>
      </c>
      <c r="G20" s="91" t="s">
        <v>188</v>
      </c>
      <c r="H20" s="94"/>
      <c r="I20" s="94"/>
      <c r="J20" s="95">
        <v>20</v>
      </c>
      <c r="K20" s="94"/>
      <c r="L20" s="94"/>
    </row>
    <row r="21" spans="1:12">
      <c r="A21" s="91">
        <v>20</v>
      </c>
      <c r="B21" s="92" t="s">
        <v>212</v>
      </c>
      <c r="C21" s="92"/>
      <c r="D21" s="92" t="s">
        <v>168</v>
      </c>
      <c r="E21" s="93" t="s">
        <v>213</v>
      </c>
      <c r="F21" s="92" t="s">
        <v>214</v>
      </c>
      <c r="G21" s="91" t="s">
        <v>151</v>
      </c>
      <c r="H21" s="95">
        <v>130</v>
      </c>
      <c r="I21" s="94"/>
      <c r="J21" s="94"/>
      <c r="K21" s="94"/>
      <c r="L21" s="94"/>
    </row>
    <row r="22" spans="1:12">
      <c r="A22" s="91">
        <v>21</v>
      </c>
      <c r="B22" s="92" t="s">
        <v>215</v>
      </c>
      <c r="C22" s="92"/>
      <c r="D22" s="92" t="s">
        <v>190</v>
      </c>
      <c r="E22" s="93" t="s">
        <v>216</v>
      </c>
      <c r="F22" s="92" t="s">
        <v>217</v>
      </c>
      <c r="G22" s="91" t="s">
        <v>218</v>
      </c>
      <c r="H22" s="94"/>
      <c r="I22" s="94"/>
      <c r="J22" s="94"/>
      <c r="K22" s="94"/>
      <c r="L22" s="95">
        <v>1</v>
      </c>
    </row>
    <row r="23" spans="1:12">
      <c r="A23" s="91">
        <v>22</v>
      </c>
      <c r="B23" s="92" t="s">
        <v>219</v>
      </c>
      <c r="C23" s="92"/>
      <c r="D23" s="92" t="s">
        <v>168</v>
      </c>
      <c r="E23" s="93" t="s">
        <v>220</v>
      </c>
      <c r="F23" s="92" t="s">
        <v>221</v>
      </c>
      <c r="G23" s="91" t="s">
        <v>188</v>
      </c>
      <c r="H23" s="94"/>
      <c r="I23" s="94"/>
      <c r="J23" s="94"/>
      <c r="K23" s="94"/>
      <c r="L23" s="95">
        <v>1</v>
      </c>
    </row>
    <row r="24" spans="1:12">
      <c r="A24" s="91">
        <v>23</v>
      </c>
      <c r="B24" s="92" t="s">
        <v>222</v>
      </c>
      <c r="C24" s="92"/>
      <c r="D24" s="92" t="s">
        <v>190</v>
      </c>
      <c r="E24" s="97" t="s">
        <v>223</v>
      </c>
      <c r="F24" s="96" t="s">
        <v>224</v>
      </c>
      <c r="G24" s="98" t="s">
        <v>225</v>
      </c>
      <c r="H24" s="99"/>
      <c r="I24" s="100">
        <v>3</v>
      </c>
      <c r="J24" s="99"/>
      <c r="K24" s="99"/>
      <c r="L24" s="99"/>
    </row>
    <row r="25" spans="1:12">
      <c r="A25" s="91">
        <v>24</v>
      </c>
      <c r="B25" s="92" t="s">
        <v>226</v>
      </c>
      <c r="C25" s="92"/>
      <c r="D25" s="92" t="s">
        <v>153</v>
      </c>
      <c r="E25" s="93" t="s">
        <v>227</v>
      </c>
      <c r="F25" s="92" t="s">
        <v>228</v>
      </c>
      <c r="G25" s="91" t="s">
        <v>188</v>
      </c>
      <c r="H25" s="94"/>
      <c r="I25" s="95">
        <v>2</v>
      </c>
      <c r="J25" s="94"/>
      <c r="K25" s="94"/>
      <c r="L25" s="94"/>
    </row>
    <row r="26" spans="1:12">
      <c r="A26" s="91">
        <v>25</v>
      </c>
      <c r="B26" s="92" t="s">
        <v>229</v>
      </c>
      <c r="C26" s="92"/>
      <c r="D26" s="92" t="s">
        <v>190</v>
      </c>
      <c r="E26" s="93" t="s">
        <v>230</v>
      </c>
      <c r="F26" s="92" t="s">
        <v>231</v>
      </c>
      <c r="G26" s="91" t="s">
        <v>151</v>
      </c>
      <c r="H26" s="94"/>
      <c r="I26" s="95">
        <v>2</v>
      </c>
      <c r="J26" s="94"/>
      <c r="K26" s="94"/>
      <c r="L26" s="94"/>
    </row>
    <row r="27" spans="1:12">
      <c r="A27" s="91">
        <v>26</v>
      </c>
      <c r="B27" s="92" t="s">
        <v>232</v>
      </c>
      <c r="C27" s="92"/>
      <c r="D27" s="92" t="s">
        <v>190</v>
      </c>
      <c r="E27" s="97" t="s">
        <v>233</v>
      </c>
      <c r="F27" s="96" t="s">
        <v>234</v>
      </c>
      <c r="G27" s="98" t="s">
        <v>174</v>
      </c>
      <c r="H27" s="100">
        <v>5</v>
      </c>
      <c r="I27" s="99"/>
      <c r="J27" s="99"/>
      <c r="K27" s="99"/>
      <c r="L27" s="99"/>
    </row>
    <row r="28" spans="1:12">
      <c r="A28" s="91">
        <v>27</v>
      </c>
      <c r="B28" s="92" t="s">
        <v>235</v>
      </c>
      <c r="C28" s="92"/>
      <c r="D28" s="92" t="s">
        <v>190</v>
      </c>
      <c r="E28" s="93" t="s">
        <v>236</v>
      </c>
      <c r="F28" s="92" t="s">
        <v>237</v>
      </c>
      <c r="G28" s="91" t="s">
        <v>174</v>
      </c>
      <c r="H28" s="94"/>
      <c r="I28" s="94"/>
      <c r="J28" s="95">
        <v>1</v>
      </c>
      <c r="K28" s="94"/>
      <c r="L28" s="94"/>
    </row>
    <row r="29" spans="1:12">
      <c r="A29" s="91">
        <v>28</v>
      </c>
      <c r="B29" s="96" t="s">
        <v>238</v>
      </c>
      <c r="C29" s="96"/>
      <c r="D29" s="92" t="s">
        <v>190</v>
      </c>
      <c r="E29" s="93" t="s">
        <v>239</v>
      </c>
      <c r="F29" s="92" t="s">
        <v>240</v>
      </c>
      <c r="G29" s="91" t="s">
        <v>174</v>
      </c>
      <c r="H29" s="95">
        <v>1</v>
      </c>
      <c r="I29" s="94"/>
      <c r="J29" s="94"/>
      <c r="K29" s="94"/>
      <c r="L29" s="94"/>
    </row>
    <row r="30" spans="1:12">
      <c r="A30" s="91">
        <v>29</v>
      </c>
      <c r="B30" s="92" t="s">
        <v>241</v>
      </c>
      <c r="C30" s="92"/>
      <c r="D30" s="92" t="s">
        <v>190</v>
      </c>
      <c r="E30" s="93" t="s">
        <v>242</v>
      </c>
      <c r="F30" s="92" t="s">
        <v>243</v>
      </c>
      <c r="G30" s="91" t="s">
        <v>174</v>
      </c>
      <c r="H30" s="94"/>
      <c r="I30" s="95">
        <v>2</v>
      </c>
      <c r="J30" s="94"/>
      <c r="K30" s="94"/>
      <c r="L30" s="94"/>
    </row>
    <row r="31" spans="1:12">
      <c r="A31" s="91">
        <v>30</v>
      </c>
      <c r="B31" s="92" t="s">
        <v>244</v>
      </c>
      <c r="C31" s="92"/>
      <c r="D31" s="92" t="s">
        <v>161</v>
      </c>
      <c r="E31" s="93" t="s">
        <v>245</v>
      </c>
      <c r="F31" s="92" t="s">
        <v>246</v>
      </c>
      <c r="G31" s="91" t="s">
        <v>174</v>
      </c>
      <c r="H31" s="94"/>
      <c r="I31" s="94"/>
      <c r="J31" s="94"/>
      <c r="K31" s="94"/>
      <c r="L31" s="95">
        <v>1</v>
      </c>
    </row>
    <row r="32" spans="1:12">
      <c r="A32" s="91">
        <v>31</v>
      </c>
      <c r="B32" s="96" t="s">
        <v>247</v>
      </c>
      <c r="C32" s="96"/>
      <c r="D32" s="92" t="s">
        <v>157</v>
      </c>
      <c r="E32" s="93" t="s">
        <v>248</v>
      </c>
      <c r="F32" s="92" t="s">
        <v>249</v>
      </c>
      <c r="G32" s="91" t="s">
        <v>151</v>
      </c>
      <c r="H32" s="94"/>
      <c r="I32" s="95">
        <v>1</v>
      </c>
      <c r="J32" s="94"/>
      <c r="K32" s="94"/>
      <c r="L32" s="94"/>
    </row>
    <row r="33" spans="1:12">
      <c r="A33" s="91">
        <v>32</v>
      </c>
      <c r="B33" s="92" t="s">
        <v>250</v>
      </c>
      <c r="C33" s="92"/>
      <c r="D33" s="92" t="s">
        <v>153</v>
      </c>
      <c r="E33" s="93" t="s">
        <v>251</v>
      </c>
      <c r="F33" s="92" t="s">
        <v>252</v>
      </c>
      <c r="G33" s="91" t="s">
        <v>151</v>
      </c>
      <c r="H33" s="94"/>
      <c r="I33" s="94"/>
      <c r="J33" s="94"/>
      <c r="K33" s="94"/>
      <c r="L33" s="95">
        <v>4</v>
      </c>
    </row>
    <row r="34" spans="1:12">
      <c r="A34" s="91">
        <v>33</v>
      </c>
      <c r="B34" s="92" t="s">
        <v>253</v>
      </c>
      <c r="C34" s="92"/>
      <c r="D34" s="92" t="s">
        <v>153</v>
      </c>
      <c r="E34" s="93" t="s">
        <v>254</v>
      </c>
      <c r="F34" s="92" t="s">
        <v>255</v>
      </c>
      <c r="G34" s="91" t="s">
        <v>188</v>
      </c>
      <c r="H34" s="94"/>
      <c r="I34" s="94"/>
      <c r="J34" s="94"/>
      <c r="K34" s="94"/>
      <c r="L34" s="95">
        <v>10</v>
      </c>
    </row>
    <row r="35" spans="1:12">
      <c r="A35" s="91">
        <v>34</v>
      </c>
      <c r="B35" s="92" t="s">
        <v>256</v>
      </c>
      <c r="C35" s="92"/>
      <c r="D35" s="92" t="s">
        <v>190</v>
      </c>
      <c r="E35" s="93" t="s">
        <v>257</v>
      </c>
      <c r="F35" s="92" t="s">
        <v>258</v>
      </c>
      <c r="G35" s="91" t="s">
        <v>188</v>
      </c>
      <c r="H35" s="95">
        <v>2</v>
      </c>
      <c r="I35" s="94"/>
      <c r="J35" s="95">
        <v>2</v>
      </c>
      <c r="K35" s="94"/>
      <c r="L35" s="94"/>
    </row>
    <row r="36" spans="1:12">
      <c r="A36" s="91">
        <v>35</v>
      </c>
      <c r="B36" s="92" t="s">
        <v>259</v>
      </c>
      <c r="C36" s="92"/>
      <c r="D36" s="92" t="s">
        <v>144</v>
      </c>
      <c r="E36" s="93" t="s">
        <v>260</v>
      </c>
      <c r="F36" s="92" t="s">
        <v>261</v>
      </c>
      <c r="G36" s="91" t="s">
        <v>174</v>
      </c>
      <c r="H36" s="95">
        <v>2</v>
      </c>
      <c r="I36" s="94"/>
      <c r="J36" s="94"/>
      <c r="K36" s="94"/>
      <c r="L36" s="94"/>
    </row>
    <row r="37" spans="1:12">
      <c r="A37" s="91">
        <v>36</v>
      </c>
      <c r="B37" s="96" t="s">
        <v>262</v>
      </c>
      <c r="C37" s="96"/>
      <c r="D37" s="92" t="s">
        <v>263</v>
      </c>
      <c r="E37" s="93" t="s">
        <v>264</v>
      </c>
      <c r="F37" s="92" t="s">
        <v>265</v>
      </c>
      <c r="G37" s="91" t="s">
        <v>174</v>
      </c>
      <c r="H37" s="95">
        <v>1</v>
      </c>
      <c r="I37" s="94"/>
      <c r="J37" s="94"/>
      <c r="K37" s="94"/>
      <c r="L37" s="94"/>
    </row>
    <row r="38" spans="1:12">
      <c r="A38" s="91">
        <v>37</v>
      </c>
      <c r="B38" s="92" t="s">
        <v>266</v>
      </c>
      <c r="C38" s="92"/>
      <c r="D38" s="92" t="s">
        <v>168</v>
      </c>
      <c r="E38" s="93" t="s">
        <v>267</v>
      </c>
      <c r="F38" s="92" t="s">
        <v>268</v>
      </c>
      <c r="G38" s="91" t="s">
        <v>188</v>
      </c>
      <c r="H38" s="94"/>
      <c r="I38" s="95">
        <v>7</v>
      </c>
      <c r="J38" s="94"/>
      <c r="K38" s="94"/>
      <c r="L38" s="94"/>
    </row>
    <row r="39" spans="1:12">
      <c r="A39" s="91">
        <v>38</v>
      </c>
      <c r="B39" s="92" t="s">
        <v>269</v>
      </c>
      <c r="C39" s="92"/>
      <c r="D39" s="92" t="s">
        <v>161</v>
      </c>
      <c r="E39" s="97" t="s">
        <v>270</v>
      </c>
      <c r="F39" s="96" t="s">
        <v>271</v>
      </c>
      <c r="G39" s="98" t="s">
        <v>188</v>
      </c>
      <c r="H39" s="99"/>
      <c r="I39" s="99"/>
      <c r="J39" s="99"/>
      <c r="K39" s="100">
        <v>3</v>
      </c>
      <c r="L39" s="99"/>
    </row>
    <row r="40" spans="1:12">
      <c r="A40" s="91">
        <v>39</v>
      </c>
      <c r="B40" s="96" t="s">
        <v>272</v>
      </c>
      <c r="C40" s="96"/>
      <c r="D40" s="92" t="s">
        <v>161</v>
      </c>
      <c r="E40" s="97" t="s">
        <v>273</v>
      </c>
      <c r="F40" s="96" t="s">
        <v>274</v>
      </c>
      <c r="G40" s="98" t="s">
        <v>174</v>
      </c>
      <c r="H40" s="99"/>
      <c r="I40" s="99"/>
      <c r="J40" s="100">
        <v>1</v>
      </c>
      <c r="K40" s="99"/>
      <c r="L40" s="99"/>
    </row>
    <row r="41" spans="1:12">
      <c r="A41" s="91">
        <v>40</v>
      </c>
      <c r="B41" s="92" t="s">
        <v>275</v>
      </c>
      <c r="C41" s="92"/>
      <c r="D41" s="92" t="s">
        <v>153</v>
      </c>
      <c r="E41" s="97" t="s">
        <v>276</v>
      </c>
      <c r="F41" s="96" t="s">
        <v>277</v>
      </c>
      <c r="G41" s="98" t="s">
        <v>188</v>
      </c>
      <c r="H41" s="99"/>
      <c r="I41" s="99"/>
      <c r="J41" s="100">
        <v>3</v>
      </c>
      <c r="K41" s="99"/>
      <c r="L41" s="99"/>
    </row>
    <row r="42" spans="1:12">
      <c r="A42" s="91">
        <v>41</v>
      </c>
      <c r="B42" s="92" t="s">
        <v>278</v>
      </c>
      <c r="C42" s="92"/>
      <c r="D42" s="92" t="s">
        <v>153</v>
      </c>
      <c r="E42" s="97" t="s">
        <v>279</v>
      </c>
      <c r="F42" s="96" t="s">
        <v>277</v>
      </c>
      <c r="G42" s="98" t="s">
        <v>188</v>
      </c>
      <c r="H42" s="99"/>
      <c r="I42" s="99"/>
      <c r="J42" s="99"/>
      <c r="K42" s="100">
        <v>1</v>
      </c>
      <c r="L42" s="99"/>
    </row>
    <row r="43" spans="1:12">
      <c r="A43" s="91">
        <v>42</v>
      </c>
      <c r="B43" s="92" t="s">
        <v>280</v>
      </c>
      <c r="C43" s="92"/>
      <c r="D43" s="92" t="s">
        <v>281</v>
      </c>
      <c r="E43" s="93" t="s">
        <v>282</v>
      </c>
      <c r="F43" s="92" t="s">
        <v>283</v>
      </c>
      <c r="G43" s="91" t="s">
        <v>174</v>
      </c>
      <c r="H43" s="95">
        <v>1</v>
      </c>
      <c r="I43" s="94"/>
      <c r="J43" s="94"/>
      <c r="K43" s="94"/>
      <c r="L43" s="94"/>
    </row>
    <row r="44" spans="1:12">
      <c r="A44" s="91">
        <v>43</v>
      </c>
      <c r="B44" s="96" t="s">
        <v>284</v>
      </c>
      <c r="C44" s="96"/>
      <c r="D44" s="92" t="s">
        <v>281</v>
      </c>
      <c r="E44" s="97" t="s">
        <v>285</v>
      </c>
      <c r="F44" s="96" t="s">
        <v>286</v>
      </c>
      <c r="G44" s="98" t="s">
        <v>188</v>
      </c>
      <c r="H44" s="100">
        <v>4</v>
      </c>
      <c r="I44" s="99"/>
      <c r="J44" s="99"/>
      <c r="K44" s="99"/>
      <c r="L44" s="99"/>
    </row>
    <row r="45" spans="1:12">
      <c r="A45" s="91">
        <v>44</v>
      </c>
      <c r="B45" s="92" t="s">
        <v>287</v>
      </c>
      <c r="C45" s="92"/>
      <c r="D45" s="92" t="s">
        <v>168</v>
      </c>
      <c r="E45" s="93" t="s">
        <v>288</v>
      </c>
      <c r="F45" s="92" t="s">
        <v>289</v>
      </c>
      <c r="G45" s="91" t="s">
        <v>188</v>
      </c>
      <c r="H45" s="94"/>
      <c r="I45" s="94"/>
      <c r="J45" s="94"/>
      <c r="K45" s="95">
        <v>6</v>
      </c>
      <c r="L45" s="94"/>
    </row>
    <row r="46" spans="1:12">
      <c r="A46" s="91">
        <v>45</v>
      </c>
      <c r="B46" s="92" t="s">
        <v>290</v>
      </c>
      <c r="C46" s="92"/>
      <c r="D46" s="92" t="s">
        <v>190</v>
      </c>
      <c r="E46" s="93" t="s">
        <v>291</v>
      </c>
      <c r="F46" s="92" t="s">
        <v>292</v>
      </c>
      <c r="G46" s="91" t="s">
        <v>188</v>
      </c>
      <c r="H46" s="95">
        <v>1</v>
      </c>
      <c r="I46" s="94"/>
      <c r="J46" s="94"/>
      <c r="K46" s="94"/>
      <c r="L46" s="94"/>
    </row>
    <row r="47" spans="1:12">
      <c r="A47" s="91">
        <v>46</v>
      </c>
      <c r="B47" s="92" t="s">
        <v>293</v>
      </c>
      <c r="C47" s="92"/>
      <c r="D47" s="92" t="s">
        <v>168</v>
      </c>
      <c r="E47" s="93" t="s">
        <v>294</v>
      </c>
      <c r="F47" s="92" t="s">
        <v>295</v>
      </c>
      <c r="G47" s="91" t="s">
        <v>188</v>
      </c>
      <c r="H47" s="94"/>
      <c r="I47" s="94"/>
      <c r="J47" s="94"/>
      <c r="K47" s="94"/>
      <c r="L47" s="95">
        <v>2</v>
      </c>
    </row>
    <row r="48" spans="1:12">
      <c r="A48" s="91">
        <v>47</v>
      </c>
      <c r="B48" s="92" t="s">
        <v>296</v>
      </c>
      <c r="C48" s="92"/>
      <c r="D48" s="92" t="s">
        <v>168</v>
      </c>
      <c r="E48" s="93" t="s">
        <v>297</v>
      </c>
      <c r="F48" s="92" t="s">
        <v>298</v>
      </c>
      <c r="G48" s="91" t="s">
        <v>218</v>
      </c>
      <c r="H48" s="94"/>
      <c r="I48" s="94"/>
      <c r="J48" s="95">
        <v>3</v>
      </c>
      <c r="K48" s="95">
        <v>1</v>
      </c>
      <c r="L48" s="95">
        <v>2</v>
      </c>
    </row>
    <row r="49" spans="1:12">
      <c r="A49" s="91">
        <v>48</v>
      </c>
      <c r="B49" s="92" t="s">
        <v>299</v>
      </c>
      <c r="C49" s="92"/>
      <c r="D49" s="92" t="s">
        <v>161</v>
      </c>
      <c r="E49" s="93" t="s">
        <v>300</v>
      </c>
      <c r="F49" s="92" t="s">
        <v>301</v>
      </c>
      <c r="G49" s="91" t="s">
        <v>151</v>
      </c>
      <c r="H49" s="94"/>
      <c r="I49" s="95">
        <v>1</v>
      </c>
      <c r="J49" s="94"/>
      <c r="K49" s="94"/>
      <c r="L49" s="94"/>
    </row>
    <row r="50" spans="1:12">
      <c r="A50" s="91">
        <v>49</v>
      </c>
      <c r="B50" s="92" t="s">
        <v>302</v>
      </c>
      <c r="C50" s="92"/>
      <c r="D50" s="92" t="s">
        <v>144</v>
      </c>
      <c r="E50" s="93" t="s">
        <v>303</v>
      </c>
      <c r="F50" s="92" t="s">
        <v>304</v>
      </c>
      <c r="G50" s="91" t="s">
        <v>188</v>
      </c>
      <c r="H50" s="94"/>
      <c r="I50" s="94"/>
      <c r="J50" s="95">
        <v>1</v>
      </c>
      <c r="K50" s="94"/>
      <c r="L50" s="94"/>
    </row>
    <row r="51" spans="1:12">
      <c r="A51" s="91">
        <v>50</v>
      </c>
      <c r="B51" s="96" t="s">
        <v>305</v>
      </c>
      <c r="C51" s="96"/>
      <c r="D51" s="92" t="s">
        <v>144</v>
      </c>
      <c r="E51" s="93" t="s">
        <v>306</v>
      </c>
      <c r="F51" s="92" t="s">
        <v>307</v>
      </c>
      <c r="G51" s="91" t="s">
        <v>188</v>
      </c>
      <c r="H51" s="94"/>
      <c r="I51" s="94"/>
      <c r="J51" s="95">
        <v>6</v>
      </c>
      <c r="K51" s="94"/>
      <c r="L51" s="94"/>
    </row>
    <row r="52" spans="1:12">
      <c r="A52" s="91">
        <v>51</v>
      </c>
      <c r="B52" s="92" t="s">
        <v>308</v>
      </c>
      <c r="C52" s="92"/>
      <c r="D52" s="92" t="s">
        <v>168</v>
      </c>
      <c r="E52" s="93" t="s">
        <v>309</v>
      </c>
      <c r="F52" s="92" t="s">
        <v>310</v>
      </c>
      <c r="G52" s="91" t="s">
        <v>188</v>
      </c>
      <c r="H52" s="95">
        <v>4</v>
      </c>
      <c r="I52" s="94"/>
      <c r="J52" s="94"/>
      <c r="K52" s="94"/>
      <c r="L52" s="94"/>
    </row>
    <row r="53" spans="1:12">
      <c r="A53" s="91">
        <v>52</v>
      </c>
      <c r="B53" s="92" t="s">
        <v>311</v>
      </c>
      <c r="C53" s="92"/>
      <c r="D53" s="92" t="s">
        <v>190</v>
      </c>
      <c r="E53" s="93" t="s">
        <v>312</v>
      </c>
      <c r="F53" s="92" t="s">
        <v>313</v>
      </c>
      <c r="G53" s="91" t="s">
        <v>151</v>
      </c>
      <c r="H53" s="95">
        <v>3</v>
      </c>
      <c r="I53" s="94"/>
      <c r="J53" s="94"/>
      <c r="K53" s="94"/>
      <c r="L53" s="94"/>
    </row>
    <row r="54" spans="1:12">
      <c r="A54" s="91">
        <v>53</v>
      </c>
      <c r="B54" s="92" t="s">
        <v>314</v>
      </c>
      <c r="C54" s="92"/>
      <c r="D54" s="92" t="s">
        <v>157</v>
      </c>
      <c r="E54" s="93" t="s">
        <v>315</v>
      </c>
      <c r="F54" s="92" t="s">
        <v>316</v>
      </c>
      <c r="G54" s="91" t="s">
        <v>188</v>
      </c>
      <c r="H54" s="94"/>
      <c r="I54" s="95">
        <v>1</v>
      </c>
      <c r="J54" s="94"/>
      <c r="K54" s="94"/>
      <c r="L54" s="94"/>
    </row>
    <row r="55" spans="1:12">
      <c r="A55" s="91">
        <v>54</v>
      </c>
      <c r="B55" s="92" t="s">
        <v>317</v>
      </c>
      <c r="C55" s="92"/>
      <c r="D55" s="92" t="s">
        <v>161</v>
      </c>
      <c r="E55" s="93" t="s">
        <v>318</v>
      </c>
      <c r="F55" s="92" t="s">
        <v>319</v>
      </c>
      <c r="G55" s="91" t="s">
        <v>188</v>
      </c>
      <c r="H55" s="94"/>
      <c r="I55" s="94"/>
      <c r="J55" s="94"/>
      <c r="K55" s="95">
        <v>4</v>
      </c>
      <c r="L55" s="94"/>
    </row>
    <row r="56" spans="1:12">
      <c r="A56" s="91">
        <v>55</v>
      </c>
      <c r="B56" s="92" t="s">
        <v>320</v>
      </c>
      <c r="C56" s="92"/>
      <c r="D56" s="92" t="s">
        <v>185</v>
      </c>
      <c r="E56" s="93" t="s">
        <v>321</v>
      </c>
      <c r="F56" s="92" t="s">
        <v>322</v>
      </c>
      <c r="G56" s="91" t="s">
        <v>188</v>
      </c>
      <c r="H56" s="94"/>
      <c r="I56" s="94"/>
      <c r="J56" s="95">
        <v>5</v>
      </c>
      <c r="K56" s="94"/>
      <c r="L56" s="94"/>
    </row>
    <row r="57" spans="1:12">
      <c r="A57" s="91">
        <v>56</v>
      </c>
      <c r="B57" s="92" t="s">
        <v>323</v>
      </c>
      <c r="C57" s="92"/>
      <c r="D57" s="92" t="s">
        <v>144</v>
      </c>
      <c r="E57" s="93" t="s">
        <v>324</v>
      </c>
      <c r="F57" s="92" t="s">
        <v>325</v>
      </c>
      <c r="G57" s="91" t="s">
        <v>188</v>
      </c>
      <c r="H57" s="94"/>
      <c r="I57" s="94"/>
      <c r="J57" s="94"/>
      <c r="K57" s="95">
        <v>33</v>
      </c>
      <c r="L57" s="94"/>
    </row>
    <row r="58" spans="1:12">
      <c r="A58" s="91">
        <v>57</v>
      </c>
      <c r="B58" s="92" t="s">
        <v>326</v>
      </c>
      <c r="C58" s="92"/>
      <c r="D58" s="92" t="s">
        <v>190</v>
      </c>
      <c r="E58" s="93" t="s">
        <v>327</v>
      </c>
      <c r="F58" s="92" t="s">
        <v>328</v>
      </c>
      <c r="G58" s="91" t="s">
        <v>188</v>
      </c>
      <c r="H58" s="94"/>
      <c r="I58" s="94"/>
      <c r="J58" s="95">
        <v>5</v>
      </c>
      <c r="K58" s="94"/>
      <c r="L58" s="94"/>
    </row>
    <row r="59" spans="1:12">
      <c r="A59" s="91">
        <v>58</v>
      </c>
      <c r="B59" s="92" t="s">
        <v>329</v>
      </c>
      <c r="C59" s="92"/>
      <c r="D59" s="92" t="s">
        <v>161</v>
      </c>
      <c r="E59" s="93" t="s">
        <v>330</v>
      </c>
      <c r="F59" s="92" t="s">
        <v>331</v>
      </c>
      <c r="G59" s="91" t="s">
        <v>188</v>
      </c>
      <c r="H59" s="94"/>
      <c r="I59" s="94"/>
      <c r="J59" s="94"/>
      <c r="K59" s="94"/>
      <c r="L59" s="95">
        <v>1</v>
      </c>
    </row>
    <row r="60" spans="1:12">
      <c r="A60" s="91">
        <v>59</v>
      </c>
      <c r="B60" s="92" t="s">
        <v>332</v>
      </c>
      <c r="C60" s="92"/>
      <c r="D60" s="92" t="s">
        <v>190</v>
      </c>
      <c r="E60" s="93" t="s">
        <v>333</v>
      </c>
      <c r="F60" s="92" t="s">
        <v>334</v>
      </c>
      <c r="G60" s="91" t="s">
        <v>188</v>
      </c>
      <c r="H60" s="94"/>
      <c r="I60" s="94"/>
      <c r="J60" s="95">
        <v>11</v>
      </c>
      <c r="K60" s="94"/>
      <c r="L60" s="94"/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41B3-F975-4430-B17D-4FA84FDD4C6F}">
  <dimension ref="A1"/>
  <sheetViews>
    <sheetView workbookViewId="0"/>
  </sheetViews>
  <sheetFormatPr defaultRowHeight="17.399999999999999"/>
  <sheetData/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ACA2-47BC-4CAE-94B2-CE864B45BB4D}">
  <dimension ref="A1:F45"/>
  <sheetViews>
    <sheetView showGridLines="0" workbookViewId="0">
      <selection sqref="A1:E1"/>
    </sheetView>
  </sheetViews>
  <sheetFormatPr defaultColWidth="0" defaultRowHeight="0" zeroHeight="1"/>
  <cols>
    <col min="1" max="1" width="13.8984375" bestFit="1" customWidth="1"/>
    <col min="2" max="4" width="14.59765625" customWidth="1"/>
    <col min="5" max="5" width="13.59765625" bestFit="1" customWidth="1"/>
    <col min="6" max="6" width="5.59765625" customWidth="1"/>
    <col min="7" max="16384" width="9" hidden="1"/>
  </cols>
  <sheetData>
    <row r="1" spans="1:5" ht="21">
      <c r="A1" s="151" t="s">
        <v>406</v>
      </c>
      <c r="B1" s="151"/>
      <c r="C1" s="151"/>
      <c r="D1" s="151"/>
      <c r="E1" s="151"/>
    </row>
    <row r="2" spans="1:5" ht="21" customHeight="1">
      <c r="A2" s="152"/>
      <c r="B2" s="152"/>
      <c r="C2" s="152"/>
      <c r="D2" s="153" t="s">
        <v>407</v>
      </c>
      <c r="E2" s="153"/>
    </row>
    <row r="3" spans="1:5" ht="21" customHeight="1">
      <c r="A3" s="154" t="s">
        <v>408</v>
      </c>
      <c r="B3" s="152">
        <v>555</v>
      </c>
      <c r="C3" s="152"/>
      <c r="D3" s="155" t="s">
        <v>409</v>
      </c>
      <c r="E3" s="152"/>
    </row>
    <row r="4" spans="1:5" ht="21" customHeight="1">
      <c r="A4" s="154" t="s">
        <v>410</v>
      </c>
      <c r="B4" s="152">
        <v>456</v>
      </c>
      <c r="C4" s="152"/>
      <c r="D4" s="155" t="s">
        <v>411</v>
      </c>
      <c r="E4" s="152"/>
    </row>
    <row r="5" spans="1:5" ht="21" customHeight="1">
      <c r="A5" s="154" t="s">
        <v>412</v>
      </c>
      <c r="B5" s="152">
        <v>789</v>
      </c>
      <c r="C5" s="152"/>
      <c r="D5" s="152"/>
      <c r="E5" s="152"/>
    </row>
    <row r="6" spans="1:5" ht="21" customHeight="1">
      <c r="A6" s="154" t="s">
        <v>413</v>
      </c>
      <c r="B6" s="156"/>
      <c r="C6" s="152"/>
      <c r="D6" s="157" t="s">
        <v>414</v>
      </c>
      <c r="E6" s="152"/>
    </row>
    <row r="7" spans="1:5" ht="21" customHeight="1">
      <c r="A7" s="154" t="s">
        <v>415</v>
      </c>
      <c r="B7" s="158"/>
      <c r="C7" s="159"/>
      <c r="D7" s="160"/>
      <c r="E7" s="152"/>
    </row>
    <row r="8" spans="1:5" ht="21" customHeight="1">
      <c r="A8" s="152"/>
      <c r="B8" s="152"/>
      <c r="C8" s="152"/>
      <c r="D8" s="152"/>
      <c r="E8" s="152"/>
    </row>
    <row r="9" spans="1:5" ht="21">
      <c r="A9" s="151" t="s">
        <v>416</v>
      </c>
      <c r="B9" s="151"/>
      <c r="C9" s="151"/>
      <c r="D9" s="151"/>
      <c r="E9" s="151"/>
    </row>
    <row r="10" spans="1:5" ht="21" customHeight="1">
      <c r="A10" s="154" t="s">
        <v>417</v>
      </c>
      <c r="B10" s="161">
        <v>2</v>
      </c>
      <c r="C10" s="162">
        <v>8</v>
      </c>
      <c r="E10" s="152"/>
    </row>
    <row r="11" spans="1:5" ht="21" customHeight="1">
      <c r="A11" s="152"/>
      <c r="B11" s="155"/>
      <c r="C11" s="152"/>
      <c r="D11" s="152"/>
      <c r="E11" s="152"/>
    </row>
    <row r="12" spans="1:5" ht="21" customHeight="1">
      <c r="A12" s="153" t="s">
        <v>418</v>
      </c>
      <c r="B12" s="153"/>
      <c r="C12" s="154"/>
      <c r="D12" s="153" t="s">
        <v>419</v>
      </c>
      <c r="E12" s="153"/>
    </row>
    <row r="13" spans="1:5" ht="21" customHeight="1">
      <c r="A13" s="163" t="s">
        <v>420</v>
      </c>
      <c r="B13" s="163" t="s">
        <v>421</v>
      </c>
      <c r="C13" s="154"/>
      <c r="D13" s="163" t="s">
        <v>420</v>
      </c>
      <c r="E13" s="163" t="s">
        <v>421</v>
      </c>
    </row>
    <row r="14" spans="1:5" ht="21" customHeight="1">
      <c r="A14" s="164" t="s">
        <v>422</v>
      </c>
      <c r="B14" s="165"/>
      <c r="C14" s="154"/>
      <c r="D14" s="164" t="s">
        <v>423</v>
      </c>
      <c r="E14" s="165"/>
    </row>
    <row r="15" spans="1:5" ht="21" customHeight="1">
      <c r="A15" s="164" t="s">
        <v>424</v>
      </c>
      <c r="B15" s="165"/>
      <c r="C15" s="154"/>
      <c r="D15" s="164" t="s">
        <v>425</v>
      </c>
      <c r="E15" s="165"/>
    </row>
    <row r="16" spans="1:5" ht="21" customHeight="1">
      <c r="A16" s="164" t="s">
        <v>426</v>
      </c>
      <c r="B16" s="165"/>
      <c r="C16" s="154"/>
      <c r="D16" s="164" t="s">
        <v>427</v>
      </c>
      <c r="E16" s="165"/>
    </row>
    <row r="17" spans="1:5" ht="21" customHeight="1">
      <c r="A17" s="164" t="s">
        <v>428</v>
      </c>
      <c r="B17" s="165"/>
      <c r="C17" s="154"/>
      <c r="D17" s="164" t="s">
        <v>429</v>
      </c>
      <c r="E17" s="165"/>
    </row>
    <row r="18" spans="1:5" ht="21" customHeight="1">
      <c r="A18" s="164" t="s">
        <v>430</v>
      </c>
      <c r="B18" s="166"/>
      <c r="C18" s="154"/>
      <c r="D18" s="164" t="s">
        <v>431</v>
      </c>
      <c r="E18" s="165"/>
    </row>
    <row r="19" spans="1:5" ht="21" customHeight="1">
      <c r="A19" s="164" t="s">
        <v>432</v>
      </c>
      <c r="B19" s="165"/>
      <c r="C19" s="154"/>
      <c r="D19" s="164" t="s">
        <v>433</v>
      </c>
      <c r="E19" s="165"/>
    </row>
    <row r="20" spans="1:5" ht="21" customHeight="1">
      <c r="A20" s="164" t="s">
        <v>434</v>
      </c>
      <c r="B20" s="165"/>
      <c r="C20" s="154"/>
      <c r="D20" s="154"/>
      <c r="E20" s="154"/>
    </row>
    <row r="21" spans="1:5" ht="21" customHeight="1">
      <c r="A21" s="159"/>
      <c r="B21" s="159"/>
      <c r="C21" s="154"/>
      <c r="D21" s="153" t="s">
        <v>435</v>
      </c>
      <c r="E21" s="153"/>
    </row>
    <row r="22" spans="1:5" ht="21" customHeight="1">
      <c r="A22" s="154"/>
      <c r="B22" s="154"/>
      <c r="C22" s="167" t="s">
        <v>436</v>
      </c>
      <c r="D22" s="168" t="s">
        <v>437</v>
      </c>
      <c r="E22" s="169" t="s">
        <v>438</v>
      </c>
    </row>
    <row r="23" spans="1:5" ht="21" customHeight="1">
      <c r="A23" s="170"/>
      <c r="B23" s="163"/>
      <c r="C23" s="154"/>
      <c r="D23" s="163" t="s">
        <v>420</v>
      </c>
      <c r="E23" s="163" t="s">
        <v>421</v>
      </c>
    </row>
    <row r="24" spans="1:5" ht="21" customHeight="1">
      <c r="A24" s="170"/>
      <c r="B24" s="163"/>
      <c r="C24" s="154"/>
      <c r="D24" s="170" t="s">
        <v>439</v>
      </c>
      <c r="E24" s="165"/>
    </row>
    <row r="25" spans="1:5" ht="21" customHeight="1">
      <c r="A25" s="171"/>
      <c r="B25" s="155"/>
      <c r="C25" s="152"/>
      <c r="D25" s="171"/>
      <c r="E25" s="155"/>
    </row>
    <row r="26" spans="1:5" ht="21">
      <c r="A26" s="151" t="s">
        <v>440</v>
      </c>
      <c r="B26" s="151"/>
      <c r="C26" s="151"/>
      <c r="D26" s="151"/>
      <c r="E26" s="151"/>
    </row>
    <row r="27" spans="1:5" ht="21" customHeight="1">
      <c r="A27" s="165" t="s">
        <v>441</v>
      </c>
      <c r="B27" s="172">
        <v>4.3200000000000002E-2</v>
      </c>
      <c r="C27" s="152"/>
      <c r="D27" s="155"/>
      <c r="E27" s="152"/>
    </row>
    <row r="28" spans="1:5" ht="10.95" customHeight="1">
      <c r="A28" s="155"/>
      <c r="B28" s="155"/>
      <c r="C28" s="155"/>
    </row>
    <row r="29" spans="1:5" ht="21" customHeight="1">
      <c r="A29" s="165" t="s">
        <v>442</v>
      </c>
      <c r="B29" s="165" t="s">
        <v>443</v>
      </c>
      <c r="C29" s="165" t="s">
        <v>444</v>
      </c>
    </row>
    <row r="30" spans="1:5" ht="21" customHeight="1">
      <c r="A30" s="173">
        <v>120000</v>
      </c>
      <c r="B30" s="174"/>
      <c r="C30" s="174"/>
      <c r="D30" s="175" t="s">
        <v>445</v>
      </c>
    </row>
    <row r="31" spans="1:5" ht="21" customHeight="1">
      <c r="A31" s="173">
        <v>280000</v>
      </c>
      <c r="B31" s="174"/>
      <c r="C31" s="174"/>
    </row>
    <row r="32" spans="1:5" ht="21" customHeight="1">
      <c r="A32" s="173">
        <v>380000</v>
      </c>
      <c r="B32" s="174"/>
      <c r="C32" s="174"/>
    </row>
    <row r="33" spans="1:5" ht="21" customHeight="1">
      <c r="A33" s="173">
        <v>480000</v>
      </c>
      <c r="B33" s="174"/>
      <c r="C33" s="174"/>
    </row>
    <row r="34" spans="1:5" ht="21" customHeight="1">
      <c r="A34" s="173">
        <v>580000</v>
      </c>
      <c r="B34" s="174"/>
      <c r="C34" s="174"/>
      <c r="D34" s="155"/>
      <c r="E34" s="152"/>
    </row>
    <row r="35" spans="1:5" ht="21" customHeight="1">
      <c r="A35" s="152"/>
      <c r="B35" s="152"/>
      <c r="C35" s="152"/>
      <c r="D35" s="152"/>
      <c r="E35" s="152"/>
    </row>
    <row r="36" spans="1:5" ht="21">
      <c r="A36" s="151" t="s">
        <v>446</v>
      </c>
      <c r="B36" s="151"/>
      <c r="C36" s="151"/>
      <c r="D36" s="151"/>
      <c r="E36" s="151"/>
    </row>
    <row r="37" spans="1:5" ht="21">
      <c r="A37" s="176"/>
      <c r="B37" s="176"/>
      <c r="C37" s="176"/>
      <c r="D37" s="176"/>
      <c r="E37" s="176"/>
    </row>
    <row r="38" spans="1:5" ht="21">
      <c r="A38" s="177" t="s">
        <v>447</v>
      </c>
      <c r="B38" s="177"/>
      <c r="C38" s="177"/>
      <c r="D38" s="177"/>
      <c r="E38" s="177"/>
    </row>
    <row r="39" spans="1:5" ht="21" customHeight="1">
      <c r="A39" s="178" t="s">
        <v>448</v>
      </c>
      <c r="B39" s="178" t="s">
        <v>449</v>
      </c>
      <c r="C39" s="178" t="s">
        <v>450</v>
      </c>
      <c r="D39" s="178" t="s">
        <v>451</v>
      </c>
      <c r="E39" s="178" t="s">
        <v>452</v>
      </c>
    </row>
    <row r="40" spans="1:5" ht="21" customHeight="1">
      <c r="A40" s="179" t="s">
        <v>453</v>
      </c>
      <c r="B40" s="180"/>
      <c r="C40" s="180"/>
      <c r="D40" s="180"/>
      <c r="E40" s="181"/>
    </row>
    <row r="41" spans="1:5" ht="21" customHeight="1">
      <c r="A41" s="179" t="s">
        <v>454</v>
      </c>
      <c r="B41" s="180"/>
      <c r="C41" s="180"/>
      <c r="D41" s="180"/>
      <c r="E41" s="181"/>
    </row>
    <row r="42" spans="1:5" ht="21" customHeight="1">
      <c r="A42" s="179" t="s">
        <v>455</v>
      </c>
      <c r="B42" s="180"/>
      <c r="C42" s="180"/>
      <c r="D42" s="180"/>
      <c r="E42" s="181"/>
    </row>
    <row r="43" spans="1:5" ht="21" customHeight="1">
      <c r="A43" s="182" t="s">
        <v>452</v>
      </c>
      <c r="B43" s="181"/>
      <c r="C43" s="181"/>
      <c r="D43" s="181"/>
      <c r="E43" s="181"/>
    </row>
    <row r="44" spans="1:5" ht="21" customHeight="1">
      <c r="A44" s="183" t="s">
        <v>456</v>
      </c>
      <c r="B44" s="184"/>
      <c r="C44" s="184"/>
      <c r="D44" s="184"/>
      <c r="E44" s="185"/>
    </row>
    <row r="45" spans="1:5" ht="17.399999999999999"/>
  </sheetData>
  <mergeCells count="9">
    <mergeCell ref="A26:E26"/>
    <mergeCell ref="A36:E36"/>
    <mergeCell ref="A38:E38"/>
    <mergeCell ref="A1:E1"/>
    <mergeCell ref="D2:E2"/>
    <mergeCell ref="A9:E9"/>
    <mergeCell ref="A12:B12"/>
    <mergeCell ref="D12:E12"/>
    <mergeCell ref="D21:E2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Sheet1</vt:lpstr>
      <vt:lpstr>찾아바꾸기와셀서식</vt:lpstr>
      <vt:lpstr>선택하여붙여넣기</vt:lpstr>
      <vt:lpstr>표시형식사용자정의서식</vt:lpstr>
      <vt:lpstr>조건부서식</vt:lpstr>
      <vt:lpstr>이동옵션</vt:lpstr>
      <vt:lpstr>이동옵션활용과필드나누기공백채우기</vt:lpstr>
      <vt:lpstr>외부데이터가져오기</vt:lpstr>
      <vt:lpstr>수식과함수</vt:lpstr>
      <vt:lpstr>1월데이터</vt:lpstr>
      <vt:lpstr>2월데이터</vt:lpstr>
      <vt:lpstr>수식과기초함수</vt:lpstr>
      <vt:lpstr>소계와합계한번에구하기</vt:lpstr>
      <vt:lpstr>SUMPRODUCT함수</vt:lpstr>
      <vt:lpstr>데이터</vt:lpstr>
      <vt:lpstr>데이터기반집계표</vt:lpstr>
      <vt:lpstr>IF_AND_OR함수</vt:lpstr>
      <vt:lpstr>IFERROR함수</vt:lpstr>
      <vt:lpstr>VLOOKUP함수</vt:lpstr>
      <vt:lpstr>조건부서식행전체</vt:lpstr>
      <vt:lpstr>조건부서식함수활용</vt:lpstr>
      <vt:lpstr>데이터유효성검사</vt:lpstr>
      <vt:lpstr>데이터유효성검사활용</vt:lpstr>
      <vt:lpstr>배열수식</vt:lpstr>
      <vt:lpstr>INDEX_MATCH함수</vt:lpstr>
      <vt:lpstr>OFFSET함수</vt:lpstr>
      <vt:lpstr>OFFSET함수활용</vt:lpstr>
      <vt:lpstr>기본장표작성연습</vt:lpstr>
      <vt:lpstr>기본차트</vt:lpstr>
      <vt:lpstr>파레토차트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유현주</dc:creator>
  <cp:lastModifiedBy>유현주</cp:lastModifiedBy>
  <dcterms:created xsi:type="dcterms:W3CDTF">2025-05-14T18:12:01Z</dcterms:created>
  <dcterms:modified xsi:type="dcterms:W3CDTF">2025-05-14T19:43:40Z</dcterms:modified>
</cp:coreProperties>
</file>