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gy\Dropbox\work\meetings\2018\Gordon 2018\"/>
    </mc:Choice>
  </mc:AlternateContent>
  <bookViews>
    <workbookView xWindow="240" yWindow="975" windowWidth="15315" windowHeight="8625"/>
  </bookViews>
  <sheets>
    <sheet name="B89" sheetId="1" r:id="rId1"/>
  </sheets>
  <calcPr calcId="152511"/>
</workbook>
</file>

<file path=xl/calcChain.xml><?xml version="1.0" encoding="utf-8"?>
<calcChain xmlns="http://schemas.openxmlformats.org/spreadsheetml/2006/main">
  <c r="J69" i="1" l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B1" i="1" l="1"/>
  <c r="C1" i="1" s="1"/>
  <c r="D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X1" i="1" s="1"/>
  <c r="Y1" i="1" s="1"/>
  <c r="Z1" i="1" s="1"/>
  <c r="AA1" i="1" s="1"/>
  <c r="AD1" i="1" s="1"/>
  <c r="AE1" i="1" s="1"/>
  <c r="AF1" i="1" s="1"/>
  <c r="AG1" i="1" s="1"/>
</calcChain>
</file>

<file path=xl/sharedStrings.xml><?xml version="1.0" encoding="utf-8"?>
<sst xmlns="http://schemas.openxmlformats.org/spreadsheetml/2006/main" count="440" uniqueCount="116">
  <si>
    <t>Animal</t>
  </si>
  <si>
    <t>Session</t>
  </si>
  <si>
    <t>Pass</t>
  </si>
  <si>
    <t>Unit</t>
  </si>
  <si>
    <t>RP</t>
  </si>
  <si>
    <t>Discard?</t>
  </si>
  <si>
    <t>Animal ID</t>
  </si>
  <si>
    <t>CI date</t>
  </si>
  <si>
    <t xml:space="preserve">Date </t>
  </si>
  <si>
    <t>Beginning of hash</t>
  </si>
  <si>
    <t>LMA site</t>
  </si>
  <si>
    <t>Ipsi side</t>
  </si>
  <si>
    <t>Site Depth</t>
  </si>
  <si>
    <t>Spont</t>
  </si>
  <si>
    <t>Ratings</t>
  </si>
  <si>
    <t>Comments</t>
  </si>
  <si>
    <t>If discharded - why?</t>
  </si>
  <si>
    <t>R</t>
  </si>
  <si>
    <t>B+</t>
  </si>
  <si>
    <t>E1</t>
  </si>
  <si>
    <t>E2</t>
  </si>
  <si>
    <t>E4</t>
  </si>
  <si>
    <t>E3</t>
  </si>
  <si>
    <t>A-</t>
  </si>
  <si>
    <t>End of hash</t>
  </si>
  <si>
    <t>DOB</t>
  </si>
  <si>
    <t>Age</t>
  </si>
  <si>
    <t>5 6</t>
  </si>
  <si>
    <t>L</t>
  </si>
  <si>
    <t>4 5</t>
  </si>
  <si>
    <t>B</t>
  </si>
  <si>
    <t>Re-processed?</t>
  </si>
  <si>
    <t>6 7</t>
  </si>
  <si>
    <t>1 6</t>
  </si>
  <si>
    <t>B+/B</t>
  </si>
  <si>
    <t>A+/B+</t>
  </si>
  <si>
    <t>B/B-</t>
  </si>
  <si>
    <t>A-/B+</t>
  </si>
  <si>
    <t>A-/B</t>
  </si>
  <si>
    <t>1a</t>
  </si>
  <si>
    <t>1b</t>
  </si>
  <si>
    <t>2 3</t>
  </si>
  <si>
    <t>1 2</t>
  </si>
  <si>
    <t>B89</t>
  </si>
  <si>
    <t>FRA</t>
  </si>
  <si>
    <t>RL pulse</t>
  </si>
  <si>
    <t>RL noise</t>
  </si>
  <si>
    <t>RL clicks</t>
  </si>
  <si>
    <t>Isolevel BF</t>
  </si>
  <si>
    <t>bimodal ITDs</t>
  </si>
  <si>
    <t>bimodal group</t>
  </si>
  <si>
    <t>Basic group</t>
  </si>
  <si>
    <t>bimodal ILD</t>
  </si>
  <si>
    <t>bimodal ENV ITD</t>
  </si>
  <si>
    <t>Click rate</t>
  </si>
  <si>
    <t>electric PPS</t>
  </si>
  <si>
    <t>Temporal</t>
  </si>
  <si>
    <t>1c</t>
  </si>
  <si>
    <t>5 7</t>
  </si>
  <si>
    <t>hash</t>
  </si>
  <si>
    <t>8-1 FRA was recorded from E1</t>
  </si>
  <si>
    <t>6 7 8 9 10 11 12</t>
  </si>
  <si>
    <t>2 3 4 5 6</t>
  </si>
  <si>
    <t>B-/C</t>
  </si>
  <si>
    <t>2 5</t>
  </si>
  <si>
    <t>1 8</t>
  </si>
  <si>
    <t>4 9</t>
  </si>
  <si>
    <t>7 8 11</t>
  </si>
  <si>
    <t>A/C</t>
  </si>
  <si>
    <t>Same as #5?</t>
  </si>
  <si>
    <t>2 4</t>
  </si>
  <si>
    <t>TC</t>
  </si>
  <si>
    <t>8 9 10</t>
  </si>
  <si>
    <t>9 10</t>
  </si>
  <si>
    <t>4 5 6</t>
  </si>
  <si>
    <t>3 4</t>
  </si>
  <si>
    <t>7 8</t>
  </si>
  <si>
    <t>9 10 11 12</t>
  </si>
  <si>
    <t>4 13 14</t>
  </si>
  <si>
    <t>15 16</t>
  </si>
  <si>
    <t>3 17</t>
  </si>
  <si>
    <t>1 2 3 4 5 6 7</t>
  </si>
  <si>
    <t>6 7 8</t>
  </si>
  <si>
    <t>10 12</t>
  </si>
  <si>
    <t>5 6 7</t>
  </si>
  <si>
    <t>8 9</t>
  </si>
  <si>
    <t>1 2 3 4</t>
  </si>
  <si>
    <t>B-</t>
  </si>
  <si>
    <t>3 6</t>
  </si>
  <si>
    <t>9 10 11 12 13</t>
  </si>
  <si>
    <t>4 14</t>
  </si>
  <si>
    <t>C</t>
  </si>
  <si>
    <t>6 7 8 9 10</t>
  </si>
  <si>
    <t>5 14</t>
  </si>
  <si>
    <t>1 2 6 7 8 9 10 11 12 15 16 17 18</t>
  </si>
  <si>
    <t>2 11</t>
  </si>
  <si>
    <t>3 9 10 12 13 14</t>
  </si>
  <si>
    <t>6 7 9 10 11 12 13 14</t>
  </si>
  <si>
    <t>4 5 12</t>
  </si>
  <si>
    <t>12 13</t>
  </si>
  <si>
    <t>1 2 14</t>
  </si>
  <si>
    <t>3 4 11 15 16</t>
  </si>
  <si>
    <t>6 7 8 9</t>
  </si>
  <si>
    <t>2 7 8</t>
  </si>
  <si>
    <t>2 8 9</t>
  </si>
  <si>
    <t>3 4 5 6 7</t>
  </si>
  <si>
    <t>6 7 9 10 11 12</t>
  </si>
  <si>
    <t>Dur_deaf</t>
  </si>
  <si>
    <t>Deaf side</t>
  </si>
  <si>
    <t>trough</t>
  </si>
  <si>
    <t>peak</t>
  </si>
  <si>
    <t>peak/trough</t>
  </si>
  <si>
    <t>BF is based on suppression</t>
  </si>
  <si>
    <t>ipsi</t>
  </si>
  <si>
    <t>BF</t>
  </si>
  <si>
    <t>ITD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</si>
</sst>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1" fillId="0" borderId="0" xfId="0" applyNumberFormat="1" applyFont="1" applyAlignment="1">
      <alignment horizontal="center" vertical="top" wrapText="1"/>
    </xf>
    <xf numFmtId="49" fontId="1" fillId="0" borderId="1" xfId="0" applyNumberFormat="1" applyFont="1" applyBorder="1" applyAlignment="1">
      <alignment horizontal="center" vertical="top" wrapText="1"/>
    </xf>
    <xf numFmtId="49" fontId="1" fillId="0" borderId="0" xfId="0" applyNumberFormat="1" applyFont="1" applyBorder="1" applyAlignment="1">
      <alignment horizontal="center" vertical="top" wrapText="1"/>
    </xf>
    <xf numFmtId="14" fontId="1" fillId="0" borderId="2" xfId="0" applyNumberFormat="1" applyFont="1" applyBorder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49" fontId="1" fillId="0" borderId="2" xfId="0" applyNumberFormat="1" applyFont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/>
    </xf>
    <xf numFmtId="1" fontId="1" fillId="0" borderId="1" xfId="0" applyNumberFormat="1" applyFont="1" applyBorder="1" applyAlignment="1">
      <alignment horizontal="center" vertical="top"/>
    </xf>
    <xf numFmtId="1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" fontId="1" fillId="0" borderId="2" xfId="0" applyNumberFormat="1" applyFont="1" applyBorder="1" applyAlignment="1">
      <alignment horizontal="center" vertical="top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center" vertical="top"/>
    </xf>
    <xf numFmtId="14" fontId="0" fillId="0" borderId="2" xfId="0" applyNumberFormat="1" applyBorder="1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horizontal="right" vertical="top" wrapText="1"/>
    </xf>
    <xf numFmtId="0" fontId="0" fillId="0" borderId="0" xfId="0" applyAlignment="1">
      <alignment vertical="top"/>
    </xf>
    <xf numFmtId="14" fontId="0" fillId="0" borderId="1" xfId="0" applyNumberFormat="1" applyBorder="1" applyAlignment="1">
      <alignment horizontal="right" vertical="top"/>
    </xf>
    <xf numFmtId="14" fontId="0" fillId="0" borderId="0" xfId="0" applyNumberFormat="1" applyBorder="1" applyAlignment="1">
      <alignment horizontal="center"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14" fontId="1" fillId="0" borderId="0" xfId="0" applyNumberFormat="1" applyFont="1" applyBorder="1" applyAlignment="1">
      <alignment horizontal="center" vertical="top" wrapText="1"/>
    </xf>
    <xf numFmtId="0" fontId="0" fillId="0" borderId="4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right" vertical="top"/>
    </xf>
    <xf numFmtId="0" fontId="0" fillId="0" borderId="5" xfId="0" applyBorder="1" applyAlignment="1">
      <alignment horizontal="center" vertical="top"/>
    </xf>
    <xf numFmtId="1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0" fillId="0" borderId="0" xfId="0" applyNumberFormat="1" applyBorder="1" applyAlignment="1">
      <alignment horizontal="right" vertical="top"/>
    </xf>
    <xf numFmtId="0" fontId="0" fillId="0" borderId="3" xfId="0" applyBorder="1" applyAlignment="1">
      <alignment horizontal="center" vertical="top"/>
    </xf>
    <xf numFmtId="14" fontId="0" fillId="0" borderId="4" xfId="0" applyNumberFormat="1" applyBorder="1" applyAlignment="1">
      <alignment horizontal="center" vertical="top"/>
    </xf>
    <xf numFmtId="14" fontId="0" fillId="0" borderId="5" xfId="0" applyNumberFormat="1" applyBorder="1" applyAlignment="1">
      <alignment horizontal="right" vertical="top"/>
    </xf>
    <xf numFmtId="14" fontId="0" fillId="0" borderId="4" xfId="0" applyNumberFormat="1" applyBorder="1" applyAlignment="1">
      <alignment horizontal="right" vertical="top"/>
    </xf>
    <xf numFmtId="0" fontId="1" fillId="0" borderId="0" xfId="0" applyNumberFormat="1" applyFont="1" applyBorder="1" applyAlignment="1">
      <alignment horizontal="center" vertical="top"/>
    </xf>
    <xf numFmtId="0" fontId="0" fillId="0" borderId="4" xfId="0" applyBorder="1" applyAlignment="1">
      <alignment horizontal="right" vertical="top" wrapText="1"/>
    </xf>
    <xf numFmtId="0" fontId="0" fillId="0" borderId="4" xfId="0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2" fillId="0" borderId="7" xfId="0" applyFont="1" applyBorder="1" applyAlignment="1">
      <alignment horizontal="right" vertical="top"/>
    </xf>
    <xf numFmtId="0" fontId="2" fillId="0" borderId="6" xfId="0" applyFont="1" applyBorder="1" applyAlignment="1">
      <alignment horizontal="center" vertical="top"/>
    </xf>
    <xf numFmtId="14" fontId="2" fillId="0" borderId="7" xfId="0" applyNumberFormat="1" applyFont="1" applyBorder="1" applyAlignment="1">
      <alignment horizontal="center" vertical="top"/>
    </xf>
    <xf numFmtId="14" fontId="2" fillId="0" borderId="8" xfId="0" applyNumberFormat="1" applyFont="1" applyBorder="1" applyAlignment="1">
      <alignment horizontal="right" vertical="top"/>
    </xf>
    <xf numFmtId="14" fontId="2" fillId="0" borderId="7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right" vertical="top"/>
    </xf>
    <xf numFmtId="0" fontId="2" fillId="0" borderId="8" xfId="0" applyFont="1" applyBorder="1" applyAlignment="1">
      <alignment horizontal="center" vertical="top"/>
    </xf>
    <xf numFmtId="0" fontId="2" fillId="0" borderId="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164" fontId="1" fillId="0" borderId="2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9"/>
  <sheetViews>
    <sheetView tabSelected="1" topLeftCell="K1" workbookViewId="0">
      <pane ySplit="3" topLeftCell="A4" activePane="bottomLeft" state="frozen"/>
      <selection pane="bottomLeft" activeCell="AB14" sqref="AB14"/>
    </sheetView>
  </sheetViews>
  <sheetFormatPr defaultRowHeight="15" x14ac:dyDescent="0.25"/>
  <cols>
    <col min="1" max="1" width="3.28515625" style="14" customWidth="1"/>
    <col min="2" max="2" width="8.42578125" style="14" bestFit="1" customWidth="1"/>
    <col min="3" max="3" width="9.5703125" style="15" customWidth="1"/>
    <col min="4" max="5" width="9.5703125" style="25" customWidth="1"/>
    <col min="6" max="6" width="10.7109375" style="16" bestFit="1" customWidth="1"/>
    <col min="7" max="7" width="10.7109375" style="17" bestFit="1" customWidth="1"/>
    <col min="8" max="8" width="7.7109375" style="14" bestFit="1" customWidth="1"/>
    <col min="9" max="9" width="9.140625" style="14" bestFit="1" customWidth="1"/>
    <col min="10" max="10" width="9.140625" style="14"/>
    <col min="11" max="11" width="4.85546875" style="18" customWidth="1"/>
    <col min="12" max="12" width="9.85546875" style="19" customWidth="1"/>
    <col min="13" max="13" width="6.5703125" style="19" bestFit="1" customWidth="1"/>
    <col min="14" max="14" width="4.85546875" style="19" bestFit="1" customWidth="1"/>
    <col min="15" max="15" width="4.7109375" style="20" bestFit="1" customWidth="1"/>
    <col min="16" max="16" width="4.7109375" style="14" bestFit="1" customWidth="1"/>
    <col min="17" max="17" width="6.42578125" style="14" bestFit="1" customWidth="1"/>
    <col min="18" max="18" width="4.85546875" style="21" bestFit="1" customWidth="1"/>
    <col min="19" max="19" width="4.42578125" style="14" bestFit="1" customWidth="1"/>
    <col min="20" max="20" width="5.85546875" style="22" bestFit="1" customWidth="1"/>
    <col min="21" max="21" width="8" style="22" bestFit="1" customWidth="1"/>
    <col min="22" max="22" width="6" style="14" bestFit="1" customWidth="1"/>
    <col min="23" max="23" width="6.140625" style="22" customWidth="1"/>
    <col min="24" max="24" width="8.85546875" style="22" customWidth="1"/>
    <col min="25" max="25" width="8.28515625" style="22" customWidth="1"/>
    <col min="26" max="26" width="8.5703125" style="22" customWidth="1"/>
    <col min="27" max="27" width="10.140625" style="22" customWidth="1"/>
    <col min="28" max="28" width="12" style="14" bestFit="1" customWidth="1"/>
    <col min="29" max="30" width="8.28515625" style="22" bestFit="1" customWidth="1"/>
    <col min="31" max="31" width="9.140625" style="22" bestFit="1" customWidth="1"/>
    <col min="32" max="32" width="11.28515625" style="14" bestFit="1" customWidth="1"/>
    <col min="33" max="33" width="7.42578125" style="21" bestFit="1" customWidth="1"/>
    <col min="34" max="34" width="23.85546875" style="36" customWidth="1"/>
    <col min="35" max="35" width="32.28515625" style="26" bestFit="1" customWidth="1"/>
    <col min="36" max="36" width="36.140625" style="23" bestFit="1" customWidth="1"/>
    <col min="37" max="16384" width="9.140625" style="23"/>
  </cols>
  <sheetData>
    <row r="1" spans="1:36" s="7" customFormat="1" x14ac:dyDescent="0.25">
      <c r="A1" s="7">
        <v>1</v>
      </c>
      <c r="B1" s="7">
        <f>A1+1</f>
        <v>2</v>
      </c>
      <c r="C1" s="8">
        <f t="shared" ref="C1:AF1" si="0">B1+1</f>
        <v>3</v>
      </c>
      <c r="D1" s="42">
        <f t="shared" si="0"/>
        <v>4</v>
      </c>
      <c r="E1" s="42">
        <v>5</v>
      </c>
      <c r="F1" s="9">
        <v>6</v>
      </c>
      <c r="G1" s="10">
        <f t="shared" si="0"/>
        <v>7</v>
      </c>
      <c r="H1" s="7">
        <f t="shared" si="0"/>
        <v>8</v>
      </c>
      <c r="I1" s="7">
        <f t="shared" si="0"/>
        <v>9</v>
      </c>
      <c r="J1" s="7">
        <f t="shared" si="0"/>
        <v>10</v>
      </c>
      <c r="K1" s="8">
        <f t="shared" si="0"/>
        <v>11</v>
      </c>
      <c r="L1" s="9">
        <f t="shared" si="0"/>
        <v>12</v>
      </c>
      <c r="M1" s="9">
        <f t="shared" si="0"/>
        <v>13</v>
      </c>
      <c r="N1" s="9">
        <f t="shared" si="0"/>
        <v>14</v>
      </c>
      <c r="O1" s="11">
        <f t="shared" si="0"/>
        <v>15</v>
      </c>
      <c r="P1" s="7">
        <f t="shared" si="0"/>
        <v>16</v>
      </c>
      <c r="Q1" s="7">
        <f t="shared" si="0"/>
        <v>17</v>
      </c>
      <c r="R1" s="11">
        <f t="shared" si="0"/>
        <v>18</v>
      </c>
      <c r="S1" s="7">
        <f t="shared" si="0"/>
        <v>19</v>
      </c>
      <c r="T1" s="12">
        <f>S1+1</f>
        <v>20</v>
      </c>
      <c r="U1" s="12">
        <f>T1+1</f>
        <v>21</v>
      </c>
      <c r="V1" s="7">
        <v>22</v>
      </c>
      <c r="W1" s="12">
        <v>23</v>
      </c>
      <c r="X1" s="12">
        <f t="shared" si="0"/>
        <v>24</v>
      </c>
      <c r="Y1" s="12">
        <f t="shared" si="0"/>
        <v>25</v>
      </c>
      <c r="Z1" s="12">
        <f t="shared" si="0"/>
        <v>26</v>
      </c>
      <c r="AA1" s="12">
        <f t="shared" si="0"/>
        <v>27</v>
      </c>
      <c r="AB1" s="7">
        <v>28</v>
      </c>
      <c r="AC1" s="7">
        <v>29</v>
      </c>
      <c r="AD1" s="7">
        <f t="shared" si="0"/>
        <v>30</v>
      </c>
      <c r="AE1" s="7">
        <f t="shared" si="0"/>
        <v>31</v>
      </c>
      <c r="AF1" s="7">
        <f t="shared" si="0"/>
        <v>32</v>
      </c>
      <c r="AG1" s="11">
        <f>AF1+1</f>
        <v>33</v>
      </c>
      <c r="AH1" s="33"/>
      <c r="AI1" s="12"/>
    </row>
    <row r="2" spans="1:36" s="13" customFormat="1" x14ac:dyDescent="0.25">
      <c r="C2" s="61" t="s">
        <v>0</v>
      </c>
      <c r="D2" s="62"/>
      <c r="E2" s="62"/>
      <c r="F2" s="63"/>
      <c r="G2" s="64" t="s">
        <v>1</v>
      </c>
      <c r="H2" s="65"/>
      <c r="I2" s="65"/>
      <c r="J2" s="66"/>
      <c r="K2" s="64" t="s">
        <v>2</v>
      </c>
      <c r="L2" s="65"/>
      <c r="M2" s="65"/>
      <c r="N2" s="65"/>
      <c r="O2" s="66"/>
      <c r="P2" s="61" t="s">
        <v>3</v>
      </c>
      <c r="Q2" s="62"/>
      <c r="R2" s="63"/>
      <c r="S2" s="61" t="s">
        <v>51</v>
      </c>
      <c r="T2" s="62"/>
      <c r="U2" s="62"/>
      <c r="V2" s="62"/>
      <c r="W2" s="62"/>
      <c r="X2" s="62"/>
      <c r="Y2" s="62"/>
      <c r="Z2" s="62"/>
      <c r="AA2" s="60" t="s">
        <v>50</v>
      </c>
      <c r="AB2" s="60"/>
      <c r="AC2" s="60"/>
      <c r="AD2" s="60"/>
      <c r="AE2" s="60" t="s">
        <v>56</v>
      </c>
      <c r="AF2" s="60"/>
      <c r="AG2" s="59"/>
      <c r="AH2" s="34"/>
      <c r="AI2" s="27"/>
    </row>
    <row r="3" spans="1:36" s="1" customFormat="1" ht="30" x14ac:dyDescent="0.25">
      <c r="A3" s="1" t="s">
        <v>4</v>
      </c>
      <c r="B3" s="1" t="s">
        <v>5</v>
      </c>
      <c r="C3" s="2" t="s">
        <v>6</v>
      </c>
      <c r="D3" s="28" t="s">
        <v>25</v>
      </c>
      <c r="E3" s="28" t="s">
        <v>108</v>
      </c>
      <c r="F3" s="4" t="s">
        <v>7</v>
      </c>
      <c r="G3" s="5" t="s">
        <v>8</v>
      </c>
      <c r="H3" s="1" t="s">
        <v>1</v>
      </c>
      <c r="I3" s="1" t="s">
        <v>26</v>
      </c>
      <c r="J3" s="1" t="s">
        <v>107</v>
      </c>
      <c r="K3" s="2" t="s">
        <v>2</v>
      </c>
      <c r="L3" s="3" t="s">
        <v>9</v>
      </c>
      <c r="M3" s="3" t="s">
        <v>24</v>
      </c>
      <c r="N3" s="3" t="s">
        <v>10</v>
      </c>
      <c r="O3" s="6" t="s">
        <v>11</v>
      </c>
      <c r="P3" s="1" t="s">
        <v>3</v>
      </c>
      <c r="Q3" s="1" t="s">
        <v>12</v>
      </c>
      <c r="R3" s="6" t="s">
        <v>10</v>
      </c>
      <c r="S3" s="1" t="s">
        <v>44</v>
      </c>
      <c r="T3" s="1" t="s">
        <v>71</v>
      </c>
      <c r="U3" s="1" t="s">
        <v>48</v>
      </c>
      <c r="V3" s="1" t="s">
        <v>114</v>
      </c>
      <c r="W3" s="27" t="s">
        <v>13</v>
      </c>
      <c r="X3" s="27" t="s">
        <v>45</v>
      </c>
      <c r="Y3" s="27" t="s">
        <v>46</v>
      </c>
      <c r="Z3" s="27" t="s">
        <v>47</v>
      </c>
      <c r="AA3" s="1" t="s">
        <v>49</v>
      </c>
      <c r="AB3" s="1" t="s">
        <v>115</v>
      </c>
      <c r="AC3" s="1" t="s">
        <v>53</v>
      </c>
      <c r="AD3" s="1" t="s">
        <v>52</v>
      </c>
      <c r="AE3" s="1" t="s">
        <v>54</v>
      </c>
      <c r="AF3" s="1" t="s">
        <v>55</v>
      </c>
      <c r="AG3" s="6" t="s">
        <v>14</v>
      </c>
      <c r="AH3" s="35" t="s">
        <v>31</v>
      </c>
      <c r="AI3" s="1" t="s">
        <v>15</v>
      </c>
      <c r="AJ3" s="1" t="s">
        <v>16</v>
      </c>
    </row>
    <row r="4" spans="1:36" x14ac:dyDescent="0.25">
      <c r="C4" s="15" t="s">
        <v>43</v>
      </c>
      <c r="D4" s="25">
        <v>41867</v>
      </c>
      <c r="E4" s="25" t="s">
        <v>28</v>
      </c>
      <c r="F4" s="16">
        <v>42249</v>
      </c>
      <c r="G4" s="37">
        <v>42284</v>
      </c>
      <c r="H4" s="19">
        <v>5</v>
      </c>
      <c r="I4" s="19">
        <f>G4-D4</f>
        <v>417</v>
      </c>
      <c r="J4" s="19">
        <f>G4-F4</f>
        <v>35</v>
      </c>
      <c r="K4" s="18">
        <v>1</v>
      </c>
      <c r="L4" s="19">
        <v>8200</v>
      </c>
      <c r="N4" s="19" t="s">
        <v>19</v>
      </c>
      <c r="O4" s="20" t="s">
        <v>17</v>
      </c>
      <c r="P4" s="14">
        <v>1</v>
      </c>
      <c r="Q4" s="14">
        <v>9197</v>
      </c>
      <c r="R4" s="21" t="s">
        <v>22</v>
      </c>
      <c r="T4" s="22">
        <v>5</v>
      </c>
      <c r="U4" s="22">
        <v>6</v>
      </c>
      <c r="V4" s="14">
        <v>8500</v>
      </c>
      <c r="W4" s="22">
        <v>7</v>
      </c>
      <c r="X4" s="22">
        <v>3</v>
      </c>
      <c r="Y4" s="22">
        <v>4</v>
      </c>
      <c r="AA4" s="22">
        <v>8</v>
      </c>
    </row>
    <row r="5" spans="1:36" s="46" customFormat="1" x14ac:dyDescent="0.25">
      <c r="A5" s="29"/>
      <c r="B5" s="29"/>
      <c r="C5" s="38" t="s">
        <v>43</v>
      </c>
      <c r="D5" s="39">
        <v>41867</v>
      </c>
      <c r="E5" s="39" t="s">
        <v>28</v>
      </c>
      <c r="F5" s="40">
        <v>42249</v>
      </c>
      <c r="G5" s="41">
        <v>42284</v>
      </c>
      <c r="H5" s="29">
        <v>5</v>
      </c>
      <c r="I5" s="29">
        <f t="shared" ref="I5:I68" si="1">G5-D5</f>
        <v>417</v>
      </c>
      <c r="J5" s="29">
        <f t="shared" ref="J5:J68" si="2">G5-F5</f>
        <v>35</v>
      </c>
      <c r="K5" s="31">
        <v>1</v>
      </c>
      <c r="L5" s="29">
        <v>8200</v>
      </c>
      <c r="M5" s="29"/>
      <c r="N5" s="29" t="s">
        <v>19</v>
      </c>
      <c r="O5" s="32" t="s">
        <v>17</v>
      </c>
      <c r="P5" s="29">
        <v>2</v>
      </c>
      <c r="Q5" s="29">
        <v>9197</v>
      </c>
      <c r="R5" s="30" t="s">
        <v>20</v>
      </c>
      <c r="S5" s="29"/>
      <c r="T5" s="43">
        <v>11</v>
      </c>
      <c r="U5" s="43" t="s">
        <v>83</v>
      </c>
      <c r="V5" s="29">
        <v>7300</v>
      </c>
      <c r="W5" s="43">
        <v>13</v>
      </c>
      <c r="X5" s="43">
        <v>1</v>
      </c>
      <c r="Z5" s="43" t="s">
        <v>104</v>
      </c>
      <c r="AA5" s="43" t="s">
        <v>105</v>
      </c>
      <c r="AB5" s="29"/>
      <c r="AC5" s="43"/>
      <c r="AD5" s="43"/>
      <c r="AE5" s="43"/>
      <c r="AF5" s="29"/>
      <c r="AG5" s="30"/>
      <c r="AH5" s="44"/>
      <c r="AI5" s="45"/>
    </row>
    <row r="6" spans="1:36" x14ac:dyDescent="0.25">
      <c r="C6" s="15" t="s">
        <v>43</v>
      </c>
      <c r="D6" s="25">
        <v>41867</v>
      </c>
      <c r="E6" s="25" t="s">
        <v>28</v>
      </c>
      <c r="F6" s="16">
        <v>42249</v>
      </c>
      <c r="G6" s="37">
        <v>42285</v>
      </c>
      <c r="H6" s="19">
        <v>6</v>
      </c>
      <c r="I6" s="19">
        <f t="shared" si="1"/>
        <v>418</v>
      </c>
      <c r="J6" s="19">
        <f t="shared" si="2"/>
        <v>36</v>
      </c>
      <c r="K6" s="18">
        <v>1</v>
      </c>
      <c r="L6" s="19">
        <v>8251</v>
      </c>
      <c r="N6" s="19" t="s">
        <v>19</v>
      </c>
      <c r="O6" s="20" t="s">
        <v>17</v>
      </c>
      <c r="P6" s="14">
        <v>1</v>
      </c>
      <c r="Q6" s="14">
        <v>8566</v>
      </c>
      <c r="R6" s="21" t="s">
        <v>21</v>
      </c>
      <c r="X6" s="22">
        <v>2</v>
      </c>
      <c r="Y6" s="22">
        <v>3</v>
      </c>
      <c r="Z6" s="22">
        <v>4</v>
      </c>
    </row>
    <row r="7" spans="1:36" x14ac:dyDescent="0.25">
      <c r="C7" s="15" t="s">
        <v>43</v>
      </c>
      <c r="D7" s="25">
        <v>41867</v>
      </c>
      <c r="E7" s="25" t="s">
        <v>28</v>
      </c>
      <c r="F7" s="16">
        <v>42249</v>
      </c>
      <c r="G7" s="37">
        <v>42285</v>
      </c>
      <c r="H7" s="19">
        <v>6</v>
      </c>
      <c r="I7" s="19">
        <f t="shared" si="1"/>
        <v>418</v>
      </c>
      <c r="J7" s="19">
        <f t="shared" si="2"/>
        <v>36</v>
      </c>
      <c r="K7" s="18">
        <v>1</v>
      </c>
      <c r="L7" s="19">
        <v>8251</v>
      </c>
      <c r="N7" s="19" t="s">
        <v>19</v>
      </c>
      <c r="O7" s="20" t="s">
        <v>17</v>
      </c>
      <c r="P7" s="14">
        <v>2</v>
      </c>
      <c r="Q7" s="14">
        <v>8882</v>
      </c>
      <c r="R7" s="21" t="s">
        <v>21</v>
      </c>
      <c r="X7" s="22" t="s">
        <v>42</v>
      </c>
    </row>
    <row r="8" spans="1:36" x14ac:dyDescent="0.25">
      <c r="D8" s="25">
        <v>41867</v>
      </c>
      <c r="E8" s="25" t="s">
        <v>28</v>
      </c>
      <c r="F8" s="16">
        <v>42249</v>
      </c>
      <c r="G8" s="37">
        <v>42285</v>
      </c>
      <c r="H8" s="19">
        <v>6</v>
      </c>
      <c r="I8" s="19">
        <f t="shared" si="1"/>
        <v>418</v>
      </c>
      <c r="J8" s="19">
        <f t="shared" si="2"/>
        <v>36</v>
      </c>
      <c r="K8" s="18">
        <v>1</v>
      </c>
      <c r="L8" s="19">
        <v>8251</v>
      </c>
      <c r="N8" s="19" t="s">
        <v>19</v>
      </c>
      <c r="O8" s="20" t="s">
        <v>17</v>
      </c>
      <c r="P8" s="14">
        <v>3</v>
      </c>
      <c r="Q8" s="14">
        <v>9031</v>
      </c>
      <c r="R8" s="21" t="s">
        <v>19</v>
      </c>
      <c r="X8" s="22">
        <v>1</v>
      </c>
      <c r="Z8" s="22" t="s">
        <v>41</v>
      </c>
    </row>
    <row r="9" spans="1:36" s="46" customFormat="1" x14ac:dyDescent="0.25">
      <c r="A9" s="29"/>
      <c r="B9" s="29"/>
      <c r="C9" s="38" t="s">
        <v>43</v>
      </c>
      <c r="D9" s="39">
        <v>41867</v>
      </c>
      <c r="E9" s="39" t="s">
        <v>28</v>
      </c>
      <c r="F9" s="40">
        <v>42249</v>
      </c>
      <c r="G9" s="41">
        <v>42285</v>
      </c>
      <c r="H9" s="29">
        <v>6</v>
      </c>
      <c r="I9" s="29">
        <f t="shared" si="1"/>
        <v>418</v>
      </c>
      <c r="J9" s="29">
        <f t="shared" si="2"/>
        <v>36</v>
      </c>
      <c r="K9" s="31">
        <v>1</v>
      </c>
      <c r="L9" s="29">
        <v>8251</v>
      </c>
      <c r="M9" s="29"/>
      <c r="N9" s="29" t="s">
        <v>19</v>
      </c>
      <c r="O9" s="32" t="s">
        <v>17</v>
      </c>
      <c r="P9" s="29">
        <v>4</v>
      </c>
      <c r="Q9" s="29">
        <v>9421</v>
      </c>
      <c r="R9" s="30" t="s">
        <v>20</v>
      </c>
      <c r="S9" s="29"/>
      <c r="T9" s="43"/>
      <c r="U9" s="43"/>
      <c r="V9" s="29"/>
      <c r="W9" s="43"/>
      <c r="X9" s="43" t="s">
        <v>42</v>
      </c>
      <c r="Y9" s="43"/>
      <c r="Z9" s="43">
        <v>3</v>
      </c>
      <c r="AA9" s="43"/>
      <c r="AB9" s="29"/>
      <c r="AC9" s="43"/>
      <c r="AD9" s="43"/>
      <c r="AE9" s="43"/>
      <c r="AF9" s="29">
        <v>4</v>
      </c>
      <c r="AG9" s="30" t="s">
        <v>87</v>
      </c>
      <c r="AH9" s="44"/>
      <c r="AI9" s="45"/>
    </row>
    <row r="10" spans="1:36" ht="30" x14ac:dyDescent="0.25">
      <c r="C10" s="15" t="s">
        <v>43</v>
      </c>
      <c r="D10" s="25">
        <v>41867</v>
      </c>
      <c r="E10" s="25" t="s">
        <v>28</v>
      </c>
      <c r="F10" s="16">
        <v>42249</v>
      </c>
      <c r="G10" s="37">
        <v>42287</v>
      </c>
      <c r="H10" s="19">
        <v>7</v>
      </c>
      <c r="I10" s="19">
        <f t="shared" si="1"/>
        <v>420</v>
      </c>
      <c r="J10" s="19">
        <f t="shared" si="2"/>
        <v>38</v>
      </c>
      <c r="K10" s="18">
        <v>1</v>
      </c>
      <c r="O10" s="20" t="s">
        <v>17</v>
      </c>
      <c r="P10" s="14">
        <v>1</v>
      </c>
      <c r="Q10" s="14">
        <v>8019</v>
      </c>
      <c r="R10" s="21" t="s">
        <v>19</v>
      </c>
      <c r="T10" s="22" t="s">
        <v>85</v>
      </c>
      <c r="U10" s="22">
        <v>10</v>
      </c>
      <c r="V10" s="14">
        <v>200</v>
      </c>
      <c r="W10" s="22" t="s">
        <v>100</v>
      </c>
      <c r="X10" s="22" t="s">
        <v>101</v>
      </c>
      <c r="Y10" s="22">
        <v>5</v>
      </c>
      <c r="Z10" s="22">
        <v>7</v>
      </c>
      <c r="AA10" s="22" t="s">
        <v>99</v>
      </c>
      <c r="AF10" s="14">
        <v>6</v>
      </c>
      <c r="AG10" s="21" t="s">
        <v>87</v>
      </c>
    </row>
    <row r="11" spans="1:36" x14ac:dyDescent="0.25">
      <c r="C11" s="15" t="s">
        <v>43</v>
      </c>
      <c r="D11" s="25">
        <v>41867</v>
      </c>
      <c r="E11" s="25" t="s">
        <v>28</v>
      </c>
      <c r="F11" s="16">
        <v>42249</v>
      </c>
      <c r="G11" s="37">
        <v>42287</v>
      </c>
      <c r="H11" s="19">
        <v>7</v>
      </c>
      <c r="I11" s="19">
        <f t="shared" si="1"/>
        <v>420</v>
      </c>
      <c r="J11" s="19">
        <f t="shared" si="2"/>
        <v>38</v>
      </c>
      <c r="K11" s="18">
        <v>1</v>
      </c>
      <c r="O11" s="20" t="s">
        <v>17</v>
      </c>
      <c r="P11" s="14">
        <v>2</v>
      </c>
      <c r="Q11" s="14">
        <v>8333</v>
      </c>
      <c r="R11" s="21" t="s">
        <v>19</v>
      </c>
      <c r="W11" s="22">
        <v>1</v>
      </c>
      <c r="X11" s="22">
        <v>2</v>
      </c>
      <c r="Y11" s="22">
        <v>3</v>
      </c>
      <c r="AG11" s="21" t="s">
        <v>18</v>
      </c>
    </row>
    <row r="12" spans="1:36" x14ac:dyDescent="0.25">
      <c r="C12" s="15" t="s">
        <v>43</v>
      </c>
      <c r="D12" s="25">
        <v>41867</v>
      </c>
      <c r="E12" s="25" t="s">
        <v>28</v>
      </c>
      <c r="F12" s="16">
        <v>42249</v>
      </c>
      <c r="G12" s="37">
        <v>42287</v>
      </c>
      <c r="H12" s="19">
        <v>7</v>
      </c>
      <c r="I12" s="19">
        <f t="shared" si="1"/>
        <v>420</v>
      </c>
      <c r="J12" s="19">
        <f t="shared" si="2"/>
        <v>38</v>
      </c>
      <c r="K12" s="18">
        <v>1</v>
      </c>
      <c r="O12" s="20" t="s">
        <v>17</v>
      </c>
      <c r="P12" s="14">
        <v>3</v>
      </c>
      <c r="Q12" s="14">
        <v>8131</v>
      </c>
      <c r="R12" s="21" t="s">
        <v>19</v>
      </c>
      <c r="X12" s="22" t="s">
        <v>29</v>
      </c>
      <c r="Y12" s="22">
        <v>1</v>
      </c>
      <c r="Z12" s="22" t="s">
        <v>41</v>
      </c>
      <c r="AA12" s="22" t="s">
        <v>102</v>
      </c>
      <c r="AB12" s="14" t="s">
        <v>109</v>
      </c>
      <c r="AG12" s="21" t="s">
        <v>30</v>
      </c>
    </row>
    <row r="13" spans="1:36" s="46" customFormat="1" x14ac:dyDescent="0.25">
      <c r="A13" s="29"/>
      <c r="B13" s="29"/>
      <c r="C13" s="38" t="s">
        <v>43</v>
      </c>
      <c r="D13" s="39">
        <v>41867</v>
      </c>
      <c r="E13" s="39" t="s">
        <v>28</v>
      </c>
      <c r="F13" s="40">
        <v>42249</v>
      </c>
      <c r="G13" s="41">
        <v>42287</v>
      </c>
      <c r="H13" s="29">
        <v>7</v>
      </c>
      <c r="I13" s="29">
        <f t="shared" si="1"/>
        <v>420</v>
      </c>
      <c r="J13" s="29">
        <f t="shared" si="2"/>
        <v>38</v>
      </c>
      <c r="K13" s="31">
        <v>1</v>
      </c>
      <c r="L13" s="29"/>
      <c r="M13" s="29"/>
      <c r="N13" s="29"/>
      <c r="O13" s="32" t="s">
        <v>17</v>
      </c>
      <c r="P13" s="29">
        <v>4</v>
      </c>
      <c r="Q13" s="29">
        <v>8121</v>
      </c>
      <c r="R13" s="30" t="s">
        <v>22</v>
      </c>
      <c r="S13" s="29"/>
      <c r="T13" s="43" t="s">
        <v>75</v>
      </c>
      <c r="U13" s="43"/>
      <c r="V13" s="29"/>
      <c r="W13" s="43">
        <v>6</v>
      </c>
      <c r="X13" s="43">
        <v>5</v>
      </c>
      <c r="Y13" s="43">
        <v>1</v>
      </c>
      <c r="Z13" s="43" t="s">
        <v>103</v>
      </c>
      <c r="AA13" s="43"/>
      <c r="AB13" s="29"/>
      <c r="AC13" s="43"/>
      <c r="AD13" s="43"/>
      <c r="AE13" s="43"/>
      <c r="AF13" s="29"/>
      <c r="AG13" s="30" t="s">
        <v>23</v>
      </c>
      <c r="AH13" s="44"/>
      <c r="AI13" s="45"/>
    </row>
    <row r="14" spans="1:36" s="46" customFormat="1" x14ac:dyDescent="0.25">
      <c r="A14" s="29"/>
      <c r="B14" s="29"/>
      <c r="C14" s="38" t="s">
        <v>43</v>
      </c>
      <c r="D14" s="39">
        <v>41867</v>
      </c>
      <c r="E14" s="39" t="s">
        <v>28</v>
      </c>
      <c r="F14" s="40">
        <v>42249</v>
      </c>
      <c r="G14" s="41">
        <v>42291</v>
      </c>
      <c r="H14" s="29">
        <v>8</v>
      </c>
      <c r="I14" s="29">
        <f t="shared" si="1"/>
        <v>424</v>
      </c>
      <c r="J14" s="29">
        <f t="shared" si="2"/>
        <v>42</v>
      </c>
      <c r="K14" s="31">
        <v>1</v>
      </c>
      <c r="L14" s="29">
        <v>9166</v>
      </c>
      <c r="M14" s="29"/>
      <c r="N14" s="29"/>
      <c r="O14" s="32" t="s">
        <v>28</v>
      </c>
      <c r="P14" s="29">
        <v>1</v>
      </c>
      <c r="Q14" s="29">
        <v>10076</v>
      </c>
      <c r="R14" s="30"/>
      <c r="S14" s="29"/>
      <c r="T14" s="43">
        <v>1</v>
      </c>
      <c r="U14" s="43">
        <v>2</v>
      </c>
      <c r="V14" s="29">
        <v>12800</v>
      </c>
      <c r="W14" s="43">
        <v>11</v>
      </c>
      <c r="X14" s="43">
        <v>3</v>
      </c>
      <c r="Y14" s="43" t="s">
        <v>98</v>
      </c>
      <c r="Z14" s="43">
        <v>13</v>
      </c>
      <c r="AA14" s="43" t="s">
        <v>92</v>
      </c>
      <c r="AB14" s="29" t="s">
        <v>109</v>
      </c>
      <c r="AC14" s="43"/>
      <c r="AD14" s="43"/>
      <c r="AE14" s="43"/>
      <c r="AF14" s="29"/>
      <c r="AG14" s="30"/>
      <c r="AH14" s="44"/>
      <c r="AI14" s="45"/>
    </row>
    <row r="15" spans="1:36" x14ac:dyDescent="0.25">
      <c r="C15" s="15" t="s">
        <v>43</v>
      </c>
      <c r="D15" s="25">
        <v>41867</v>
      </c>
      <c r="E15" s="25" t="s">
        <v>28</v>
      </c>
      <c r="F15" s="16">
        <v>42249</v>
      </c>
      <c r="G15" s="37">
        <v>42293</v>
      </c>
      <c r="H15" s="19">
        <v>9</v>
      </c>
      <c r="I15" s="19">
        <f t="shared" si="1"/>
        <v>426</v>
      </c>
      <c r="J15" s="19">
        <f t="shared" si="2"/>
        <v>44</v>
      </c>
      <c r="K15" s="18">
        <v>2</v>
      </c>
      <c r="L15" s="19">
        <v>9817</v>
      </c>
      <c r="O15" s="20" t="s">
        <v>17</v>
      </c>
      <c r="P15" s="14">
        <v>1</v>
      </c>
      <c r="Q15" s="14">
        <v>9930</v>
      </c>
      <c r="R15" s="21" t="s">
        <v>19</v>
      </c>
      <c r="T15" s="22">
        <v>5</v>
      </c>
      <c r="U15" s="22">
        <v>6</v>
      </c>
      <c r="V15" s="14">
        <v>7400</v>
      </c>
      <c r="W15" s="22">
        <v>4</v>
      </c>
      <c r="X15" s="22">
        <v>1</v>
      </c>
      <c r="Y15" s="22">
        <v>2</v>
      </c>
      <c r="Z15" s="22">
        <v>3</v>
      </c>
    </row>
    <row r="16" spans="1:36" s="46" customFormat="1" ht="30" x14ac:dyDescent="0.25">
      <c r="A16" s="29"/>
      <c r="B16" s="29"/>
      <c r="C16" s="38" t="s">
        <v>43</v>
      </c>
      <c r="D16" s="39">
        <v>41867</v>
      </c>
      <c r="E16" s="39" t="s">
        <v>28</v>
      </c>
      <c r="F16" s="40">
        <v>42249</v>
      </c>
      <c r="G16" s="41">
        <v>42293</v>
      </c>
      <c r="H16" s="29">
        <v>9</v>
      </c>
      <c r="I16" s="29">
        <f t="shared" si="1"/>
        <v>426</v>
      </c>
      <c r="J16" s="29">
        <f t="shared" si="2"/>
        <v>44</v>
      </c>
      <c r="K16" s="31">
        <v>2</v>
      </c>
      <c r="L16" s="29">
        <v>9817</v>
      </c>
      <c r="M16" s="29"/>
      <c r="N16" s="29"/>
      <c r="O16" s="32" t="s">
        <v>17</v>
      </c>
      <c r="P16" s="29">
        <v>2</v>
      </c>
      <c r="Q16" s="29">
        <v>9730</v>
      </c>
      <c r="R16" s="30" t="s">
        <v>19</v>
      </c>
      <c r="S16" s="29"/>
      <c r="T16" s="43"/>
      <c r="U16" s="43">
        <v>1</v>
      </c>
      <c r="V16" s="29">
        <v>7900</v>
      </c>
      <c r="W16" s="43">
        <v>8</v>
      </c>
      <c r="X16" s="43" t="s">
        <v>41</v>
      </c>
      <c r="Y16" s="43"/>
      <c r="Z16" s="43">
        <v>5</v>
      </c>
      <c r="AA16" s="43" t="s">
        <v>97</v>
      </c>
      <c r="AB16" s="29" t="s">
        <v>113</v>
      </c>
      <c r="AC16" s="43"/>
      <c r="AD16" s="43"/>
      <c r="AE16" s="43"/>
      <c r="AF16" s="29">
        <v>4</v>
      </c>
      <c r="AG16" s="30" t="s">
        <v>18</v>
      </c>
      <c r="AH16" s="44"/>
      <c r="AI16" s="45"/>
    </row>
    <row r="17" spans="1:35" s="46" customFormat="1" ht="30" x14ac:dyDescent="0.25">
      <c r="A17" s="29"/>
      <c r="B17" s="29"/>
      <c r="C17" s="38" t="s">
        <v>43</v>
      </c>
      <c r="D17" s="39">
        <v>41867</v>
      </c>
      <c r="E17" s="39" t="s">
        <v>28</v>
      </c>
      <c r="F17" s="40">
        <v>42249</v>
      </c>
      <c r="G17" s="41">
        <v>42300</v>
      </c>
      <c r="H17" s="29">
        <v>10</v>
      </c>
      <c r="I17" s="29">
        <f t="shared" si="1"/>
        <v>433</v>
      </c>
      <c r="J17" s="29">
        <f t="shared" si="2"/>
        <v>51</v>
      </c>
      <c r="K17" s="31">
        <v>1</v>
      </c>
      <c r="L17" s="29">
        <v>9023</v>
      </c>
      <c r="M17" s="29"/>
      <c r="N17" s="29"/>
      <c r="O17" s="32" t="s">
        <v>28</v>
      </c>
      <c r="P17" s="29">
        <v>1</v>
      </c>
      <c r="Q17" s="29">
        <v>10075</v>
      </c>
      <c r="R17" s="30" t="s">
        <v>19</v>
      </c>
      <c r="S17" s="29"/>
      <c r="T17" s="43">
        <v>4</v>
      </c>
      <c r="U17" s="43" t="s">
        <v>27</v>
      </c>
      <c r="V17" s="29"/>
      <c r="W17" s="43"/>
      <c r="X17" s="43" t="s">
        <v>95</v>
      </c>
      <c r="Y17" s="43">
        <v>1</v>
      </c>
      <c r="Z17" s="43" t="s">
        <v>96</v>
      </c>
      <c r="AA17" s="43" t="s">
        <v>76</v>
      </c>
      <c r="AB17" s="29"/>
      <c r="AC17" s="43"/>
      <c r="AD17" s="43"/>
      <c r="AE17" s="43"/>
      <c r="AF17" s="29"/>
      <c r="AG17" s="30"/>
      <c r="AH17" s="44"/>
      <c r="AI17" s="45"/>
    </row>
    <row r="18" spans="1:35" s="46" customFormat="1" ht="60" x14ac:dyDescent="0.25">
      <c r="A18" s="29"/>
      <c r="B18" s="29"/>
      <c r="C18" s="38" t="s">
        <v>43</v>
      </c>
      <c r="D18" s="39">
        <v>41867</v>
      </c>
      <c r="E18" s="39" t="s">
        <v>28</v>
      </c>
      <c r="F18" s="40">
        <v>42249</v>
      </c>
      <c r="G18" s="41">
        <v>42304</v>
      </c>
      <c r="H18" s="29">
        <v>11</v>
      </c>
      <c r="I18" s="29">
        <f t="shared" si="1"/>
        <v>437</v>
      </c>
      <c r="J18" s="29">
        <f t="shared" si="2"/>
        <v>55</v>
      </c>
      <c r="K18" s="31">
        <v>1</v>
      </c>
      <c r="L18" s="29">
        <v>8098</v>
      </c>
      <c r="M18" s="29"/>
      <c r="N18" s="29"/>
      <c r="O18" s="32" t="s">
        <v>17</v>
      </c>
      <c r="P18" s="29">
        <v>1</v>
      </c>
      <c r="Q18" s="29">
        <v>8406</v>
      </c>
      <c r="R18" s="30" t="s">
        <v>21</v>
      </c>
      <c r="S18" s="29"/>
      <c r="T18" s="43">
        <v>13</v>
      </c>
      <c r="U18" s="43" t="s">
        <v>93</v>
      </c>
      <c r="V18" s="29"/>
      <c r="W18" s="43">
        <v>19</v>
      </c>
      <c r="X18" s="43" t="s">
        <v>94</v>
      </c>
      <c r="Y18" s="43">
        <v>4</v>
      </c>
      <c r="Z18" s="43">
        <v>3</v>
      </c>
      <c r="AA18" s="43"/>
      <c r="AB18" s="29"/>
      <c r="AC18" s="43"/>
      <c r="AD18" s="43"/>
      <c r="AE18" s="43"/>
      <c r="AF18" s="29"/>
      <c r="AG18" s="30"/>
      <c r="AH18" s="44"/>
      <c r="AI18" s="45"/>
    </row>
    <row r="19" spans="1:35" ht="30" x14ac:dyDescent="0.25">
      <c r="C19" s="15" t="s">
        <v>43</v>
      </c>
      <c r="D19" s="25">
        <v>41867</v>
      </c>
      <c r="E19" s="25" t="s">
        <v>28</v>
      </c>
      <c r="F19" s="16">
        <v>42249</v>
      </c>
      <c r="G19" s="37">
        <v>42310</v>
      </c>
      <c r="H19" s="19">
        <v>12</v>
      </c>
      <c r="I19" s="19">
        <f t="shared" si="1"/>
        <v>443</v>
      </c>
      <c r="J19" s="19">
        <f t="shared" si="2"/>
        <v>61</v>
      </c>
      <c r="K19" s="18">
        <v>1</v>
      </c>
      <c r="M19" s="19">
        <v>9189</v>
      </c>
      <c r="O19" s="20" t="s">
        <v>17</v>
      </c>
      <c r="P19" s="14">
        <v>1</v>
      </c>
      <c r="Q19" s="14">
        <v>8128</v>
      </c>
      <c r="R19" s="21" t="s">
        <v>21</v>
      </c>
      <c r="U19" s="22">
        <v>5</v>
      </c>
      <c r="W19" s="22" t="s">
        <v>90</v>
      </c>
      <c r="X19" s="22" t="s">
        <v>42</v>
      </c>
      <c r="Y19" s="22" t="s">
        <v>88</v>
      </c>
      <c r="Z19" s="22">
        <v>8</v>
      </c>
      <c r="AA19" s="22" t="s">
        <v>89</v>
      </c>
      <c r="AG19" s="21" t="s">
        <v>91</v>
      </c>
    </row>
    <row r="20" spans="1:35" s="46" customFormat="1" x14ac:dyDescent="0.25">
      <c r="A20" s="29"/>
      <c r="B20" s="29"/>
      <c r="C20" s="38" t="s">
        <v>43</v>
      </c>
      <c r="D20" s="39">
        <v>41867</v>
      </c>
      <c r="E20" s="39" t="s">
        <v>28</v>
      </c>
      <c r="F20" s="40">
        <v>42249</v>
      </c>
      <c r="G20" s="41">
        <v>42310</v>
      </c>
      <c r="H20" s="29">
        <v>12</v>
      </c>
      <c r="I20" s="29">
        <f t="shared" si="1"/>
        <v>443</v>
      </c>
      <c r="J20" s="29">
        <f t="shared" si="2"/>
        <v>61</v>
      </c>
      <c r="K20" s="31">
        <v>1</v>
      </c>
      <c r="L20" s="29"/>
      <c r="M20" s="29">
        <v>9189</v>
      </c>
      <c r="N20" s="29"/>
      <c r="O20" s="32" t="s">
        <v>17</v>
      </c>
      <c r="P20" s="29">
        <v>2</v>
      </c>
      <c r="Q20" s="29">
        <v>7876</v>
      </c>
      <c r="R20" s="30" t="s">
        <v>21</v>
      </c>
      <c r="S20" s="29"/>
      <c r="T20" s="43"/>
      <c r="U20" s="43">
        <v>4</v>
      </c>
      <c r="V20" s="29"/>
      <c r="W20" s="43">
        <v>2</v>
      </c>
      <c r="X20" s="43">
        <v>3</v>
      </c>
      <c r="Y20" s="43">
        <v>1</v>
      </c>
      <c r="Z20" s="43"/>
      <c r="AA20" s="43" t="s">
        <v>92</v>
      </c>
      <c r="AB20" s="29"/>
      <c r="AC20" s="43"/>
      <c r="AD20" s="43"/>
      <c r="AE20" s="43"/>
      <c r="AF20" s="29">
        <v>5</v>
      </c>
      <c r="AG20" s="30" t="s">
        <v>91</v>
      </c>
      <c r="AH20" s="44"/>
      <c r="AI20" s="45"/>
    </row>
    <row r="21" spans="1:35" x14ac:dyDescent="0.25">
      <c r="C21" s="15" t="s">
        <v>43</v>
      </c>
      <c r="D21" s="25">
        <v>41867</v>
      </c>
      <c r="E21" s="25" t="s">
        <v>28</v>
      </c>
      <c r="F21" s="16">
        <v>42249</v>
      </c>
      <c r="G21" s="37">
        <v>42312</v>
      </c>
      <c r="H21" s="19">
        <v>13</v>
      </c>
      <c r="I21" s="19">
        <f t="shared" si="1"/>
        <v>445</v>
      </c>
      <c r="J21" s="19">
        <f t="shared" si="2"/>
        <v>63</v>
      </c>
      <c r="K21" s="18">
        <v>1</v>
      </c>
      <c r="L21" s="19">
        <v>8779</v>
      </c>
      <c r="O21" s="20" t="s">
        <v>28</v>
      </c>
      <c r="P21" s="14">
        <v>1</v>
      </c>
      <c r="Q21" s="14">
        <v>9789</v>
      </c>
      <c r="R21" s="21" t="s">
        <v>21</v>
      </c>
      <c r="T21" s="22">
        <v>9</v>
      </c>
      <c r="U21" s="22" t="s">
        <v>82</v>
      </c>
      <c r="V21" s="14">
        <v>6000</v>
      </c>
      <c r="W21" s="22">
        <v>5</v>
      </c>
      <c r="X21" s="22" t="s">
        <v>41</v>
      </c>
      <c r="Y21" s="22">
        <v>1</v>
      </c>
      <c r="Z21" s="22">
        <v>11</v>
      </c>
      <c r="AA21" s="22" t="s">
        <v>83</v>
      </c>
      <c r="AF21" s="14">
        <v>4</v>
      </c>
      <c r="AG21" s="21" t="s">
        <v>87</v>
      </c>
    </row>
    <row r="22" spans="1:35" x14ac:dyDescent="0.25">
      <c r="C22" s="15" t="s">
        <v>43</v>
      </c>
      <c r="D22" s="25">
        <v>41867</v>
      </c>
      <c r="E22" s="25" t="s">
        <v>28</v>
      </c>
      <c r="F22" s="16">
        <v>42249</v>
      </c>
      <c r="G22" s="37">
        <v>42312</v>
      </c>
      <c r="H22" s="19">
        <v>13</v>
      </c>
      <c r="I22" s="19">
        <f t="shared" si="1"/>
        <v>445</v>
      </c>
      <c r="J22" s="19">
        <f t="shared" si="2"/>
        <v>63</v>
      </c>
      <c r="K22" s="18">
        <v>1</v>
      </c>
      <c r="L22" s="19">
        <v>8779</v>
      </c>
      <c r="O22" s="20" t="s">
        <v>28</v>
      </c>
      <c r="P22" s="14">
        <v>2</v>
      </c>
      <c r="Q22" s="14">
        <v>8548</v>
      </c>
      <c r="R22" s="21" t="s">
        <v>19</v>
      </c>
      <c r="T22" s="22">
        <v>3</v>
      </c>
      <c r="U22" s="22">
        <v>4</v>
      </c>
      <c r="X22" s="22">
        <v>2</v>
      </c>
      <c r="Y22" s="22">
        <v>1</v>
      </c>
      <c r="Z22" s="22" t="s">
        <v>84</v>
      </c>
      <c r="AA22" s="22" t="s">
        <v>85</v>
      </c>
      <c r="AG22" s="21" t="s">
        <v>87</v>
      </c>
    </row>
    <row r="23" spans="1:35" s="46" customFormat="1" x14ac:dyDescent="0.25">
      <c r="A23" s="29"/>
      <c r="B23" s="29"/>
      <c r="C23" s="38" t="s">
        <v>43</v>
      </c>
      <c r="D23" s="39">
        <v>41867</v>
      </c>
      <c r="E23" s="39" t="s">
        <v>28</v>
      </c>
      <c r="F23" s="40">
        <v>42249</v>
      </c>
      <c r="G23" s="41">
        <v>42312</v>
      </c>
      <c r="H23" s="29">
        <v>13</v>
      </c>
      <c r="I23" s="29">
        <f t="shared" si="1"/>
        <v>445</v>
      </c>
      <c r="J23" s="29">
        <f t="shared" si="2"/>
        <v>63</v>
      </c>
      <c r="K23" s="31">
        <v>1</v>
      </c>
      <c r="L23" s="29">
        <v>8779</v>
      </c>
      <c r="M23" s="29"/>
      <c r="N23" s="29"/>
      <c r="O23" s="32" t="s">
        <v>28</v>
      </c>
      <c r="P23" s="29">
        <v>3</v>
      </c>
      <c r="Q23" s="29">
        <v>9288</v>
      </c>
      <c r="R23" s="30" t="s">
        <v>21</v>
      </c>
      <c r="S23" s="29"/>
      <c r="T23" s="43"/>
      <c r="U23" s="43" t="s">
        <v>86</v>
      </c>
      <c r="V23" s="29"/>
      <c r="W23" s="43">
        <v>7</v>
      </c>
      <c r="X23" s="43"/>
      <c r="Y23" s="43">
        <v>5</v>
      </c>
      <c r="Z23" s="43"/>
      <c r="AA23" s="43" t="s">
        <v>85</v>
      </c>
      <c r="AB23" s="29"/>
      <c r="AC23" s="43"/>
      <c r="AD23" s="43"/>
      <c r="AE23" s="43">
        <v>6</v>
      </c>
      <c r="AF23" s="29"/>
      <c r="AG23" s="30" t="s">
        <v>87</v>
      </c>
      <c r="AH23" s="44"/>
      <c r="AI23" s="45"/>
    </row>
    <row r="24" spans="1:35" x14ac:dyDescent="0.25">
      <c r="C24" s="15" t="s">
        <v>43</v>
      </c>
      <c r="D24" s="25">
        <v>41867</v>
      </c>
      <c r="E24" s="25" t="s">
        <v>28</v>
      </c>
      <c r="F24" s="16">
        <v>42249</v>
      </c>
      <c r="G24" s="37">
        <v>42314</v>
      </c>
      <c r="H24" s="19">
        <v>14</v>
      </c>
      <c r="I24" s="19">
        <f t="shared" si="1"/>
        <v>447</v>
      </c>
      <c r="J24" s="19">
        <f t="shared" si="2"/>
        <v>65</v>
      </c>
      <c r="K24" s="18">
        <v>1</v>
      </c>
      <c r="O24" s="20" t="s">
        <v>17</v>
      </c>
      <c r="P24" s="14">
        <v>1</v>
      </c>
      <c r="Q24" s="14">
        <v>7676</v>
      </c>
      <c r="R24" s="21" t="s">
        <v>20</v>
      </c>
      <c r="W24" s="22">
        <v>1</v>
      </c>
      <c r="X24" s="22" t="s">
        <v>75</v>
      </c>
      <c r="Y24" s="22">
        <v>2</v>
      </c>
    </row>
    <row r="25" spans="1:35" x14ac:dyDescent="0.25">
      <c r="C25" s="15" t="s">
        <v>43</v>
      </c>
      <c r="D25" s="25">
        <v>41867</v>
      </c>
      <c r="E25" s="25" t="s">
        <v>28</v>
      </c>
      <c r="F25" s="16">
        <v>42249</v>
      </c>
      <c r="G25" s="37">
        <v>42314</v>
      </c>
      <c r="H25" s="19">
        <v>14</v>
      </c>
      <c r="I25" s="19">
        <f t="shared" si="1"/>
        <v>447</v>
      </c>
      <c r="J25" s="19">
        <f t="shared" si="2"/>
        <v>65</v>
      </c>
      <c r="K25" s="18">
        <v>1</v>
      </c>
      <c r="O25" s="20" t="s">
        <v>17</v>
      </c>
      <c r="P25" s="14">
        <v>2</v>
      </c>
      <c r="Q25" s="14">
        <v>7679</v>
      </c>
      <c r="R25" s="21" t="s">
        <v>19</v>
      </c>
      <c r="U25" s="22">
        <v>1</v>
      </c>
      <c r="W25" s="22">
        <v>2</v>
      </c>
      <c r="X25" s="22" t="s">
        <v>78</v>
      </c>
      <c r="Y25" s="22" t="s">
        <v>80</v>
      </c>
      <c r="Z25" s="22" t="s">
        <v>27</v>
      </c>
      <c r="AA25" s="22" t="s">
        <v>77</v>
      </c>
      <c r="AD25" s="22" t="s">
        <v>79</v>
      </c>
      <c r="AF25" s="14" t="s">
        <v>76</v>
      </c>
      <c r="AG25" s="21" t="s">
        <v>36</v>
      </c>
    </row>
    <row r="26" spans="1:35" s="46" customFormat="1" ht="30" x14ac:dyDescent="0.25">
      <c r="A26" s="29"/>
      <c r="B26" s="29"/>
      <c r="C26" s="38" t="s">
        <v>43</v>
      </c>
      <c r="D26" s="39">
        <v>41867</v>
      </c>
      <c r="E26" s="39" t="s">
        <v>28</v>
      </c>
      <c r="F26" s="40">
        <v>42249</v>
      </c>
      <c r="G26" s="41">
        <v>42314</v>
      </c>
      <c r="H26" s="29">
        <v>14</v>
      </c>
      <c r="I26" s="29">
        <f t="shared" si="1"/>
        <v>447</v>
      </c>
      <c r="J26" s="29">
        <f t="shared" si="2"/>
        <v>65</v>
      </c>
      <c r="K26" s="31">
        <v>1</v>
      </c>
      <c r="L26" s="29"/>
      <c r="M26" s="29"/>
      <c r="N26" s="29"/>
      <c r="O26" s="32" t="s">
        <v>17</v>
      </c>
      <c r="P26" s="29">
        <v>3</v>
      </c>
      <c r="Q26" s="29">
        <v>7846</v>
      </c>
      <c r="R26" s="30" t="s">
        <v>19</v>
      </c>
      <c r="S26" s="29"/>
      <c r="T26" s="43"/>
      <c r="U26" s="43"/>
      <c r="V26" s="29"/>
      <c r="W26" s="43"/>
      <c r="X26" s="43" t="s">
        <v>81</v>
      </c>
      <c r="Y26" s="43"/>
      <c r="Z26" s="43"/>
      <c r="AA26" s="43"/>
      <c r="AB26" s="29"/>
      <c r="AC26" s="43"/>
      <c r="AD26" s="43"/>
      <c r="AE26" s="43"/>
      <c r="AF26" s="29"/>
      <c r="AG26" s="30"/>
      <c r="AH26" s="44"/>
      <c r="AI26" s="45"/>
    </row>
    <row r="27" spans="1:35" x14ac:dyDescent="0.25">
      <c r="C27" s="15" t="s">
        <v>43</v>
      </c>
      <c r="D27" s="25">
        <v>41867</v>
      </c>
      <c r="E27" s="25" t="s">
        <v>28</v>
      </c>
      <c r="F27" s="16">
        <v>42249</v>
      </c>
      <c r="G27" s="37">
        <v>42317</v>
      </c>
      <c r="H27" s="19">
        <v>15</v>
      </c>
      <c r="I27" s="19">
        <f t="shared" si="1"/>
        <v>450</v>
      </c>
      <c r="J27" s="19">
        <f t="shared" si="2"/>
        <v>68</v>
      </c>
      <c r="K27" s="18">
        <v>1</v>
      </c>
      <c r="O27" s="20" t="s">
        <v>28</v>
      </c>
      <c r="P27" s="14">
        <v>1</v>
      </c>
      <c r="Q27" s="14">
        <v>10550</v>
      </c>
      <c r="R27" s="21" t="s">
        <v>19</v>
      </c>
      <c r="U27" s="22">
        <v>4</v>
      </c>
      <c r="V27" s="14">
        <v>4200</v>
      </c>
      <c r="W27" s="22">
        <v>1</v>
      </c>
      <c r="X27" s="22">
        <v>5</v>
      </c>
      <c r="Y27" s="22">
        <v>2</v>
      </c>
      <c r="Z27" s="22">
        <v>3</v>
      </c>
      <c r="AA27" s="22">
        <v>8</v>
      </c>
      <c r="AD27" s="22" t="s">
        <v>73</v>
      </c>
      <c r="AE27" s="22" t="s">
        <v>32</v>
      </c>
      <c r="AG27" s="21" t="s">
        <v>18</v>
      </c>
    </row>
    <row r="28" spans="1:35" s="46" customFormat="1" x14ac:dyDescent="0.25">
      <c r="A28" s="29"/>
      <c r="B28" s="29"/>
      <c r="C28" s="38" t="s">
        <v>43</v>
      </c>
      <c r="D28" s="39">
        <v>41867</v>
      </c>
      <c r="E28" s="39" t="s">
        <v>28</v>
      </c>
      <c r="F28" s="40">
        <v>42249</v>
      </c>
      <c r="G28" s="41">
        <v>42317</v>
      </c>
      <c r="H28" s="29">
        <v>15</v>
      </c>
      <c r="I28" s="29">
        <f t="shared" si="1"/>
        <v>450</v>
      </c>
      <c r="J28" s="29">
        <f t="shared" si="2"/>
        <v>68</v>
      </c>
      <c r="K28" s="31">
        <v>1</v>
      </c>
      <c r="L28" s="29"/>
      <c r="M28" s="29"/>
      <c r="N28" s="29"/>
      <c r="O28" s="32" t="s">
        <v>28</v>
      </c>
      <c r="P28" s="29">
        <v>2</v>
      </c>
      <c r="Q28" s="29">
        <v>9517</v>
      </c>
      <c r="R28" s="30" t="s">
        <v>19</v>
      </c>
      <c r="S28" s="29"/>
      <c r="T28" s="43" t="s">
        <v>72</v>
      </c>
      <c r="U28" s="43"/>
      <c r="V28" s="29"/>
      <c r="W28" s="43"/>
      <c r="X28" s="43">
        <v>6</v>
      </c>
      <c r="Y28" s="43" t="s">
        <v>42</v>
      </c>
      <c r="Z28" s="43">
        <v>3</v>
      </c>
      <c r="AA28" s="43"/>
      <c r="AB28" s="29"/>
      <c r="AC28" s="43"/>
      <c r="AD28" s="43"/>
      <c r="AE28" s="43" t="s">
        <v>74</v>
      </c>
      <c r="AF28" s="29"/>
      <c r="AG28" s="30"/>
      <c r="AH28" s="44"/>
      <c r="AI28" s="45"/>
    </row>
    <row r="29" spans="1:35" s="58" customFormat="1" x14ac:dyDescent="0.25">
      <c r="A29" s="47"/>
      <c r="B29" s="47"/>
      <c r="C29" s="48" t="s">
        <v>43</v>
      </c>
      <c r="D29" s="49">
        <v>41867</v>
      </c>
      <c r="E29" s="49" t="s">
        <v>28</v>
      </c>
      <c r="F29" s="50">
        <v>42249</v>
      </c>
      <c r="G29" s="51">
        <v>42397</v>
      </c>
      <c r="H29" s="47">
        <v>16</v>
      </c>
      <c r="I29" s="47">
        <f t="shared" si="1"/>
        <v>530</v>
      </c>
      <c r="J29" s="47">
        <f t="shared" si="2"/>
        <v>148</v>
      </c>
      <c r="K29" s="52"/>
      <c r="L29" s="47"/>
      <c r="M29" s="47"/>
      <c r="N29" s="47"/>
      <c r="O29" s="53"/>
      <c r="P29" s="47"/>
      <c r="Q29" s="47"/>
      <c r="R29" s="54"/>
      <c r="S29" s="47"/>
      <c r="T29" s="55"/>
      <c r="U29" s="55"/>
      <c r="V29" s="47"/>
      <c r="W29" s="55"/>
      <c r="X29" s="55"/>
      <c r="Y29" s="55"/>
      <c r="Z29" s="55"/>
      <c r="AA29" s="55"/>
      <c r="AB29" s="47"/>
      <c r="AC29" s="55"/>
      <c r="AD29" s="55"/>
      <c r="AE29" s="55"/>
      <c r="AF29" s="47"/>
      <c r="AG29" s="54"/>
      <c r="AH29" s="56"/>
      <c r="AI29" s="57"/>
    </row>
    <row r="30" spans="1:35" s="58" customFormat="1" x14ac:dyDescent="0.25">
      <c r="A30" s="47"/>
      <c r="B30" s="47"/>
      <c r="C30" s="48" t="s">
        <v>43</v>
      </c>
      <c r="D30" s="49">
        <v>41867</v>
      </c>
      <c r="E30" s="49" t="s">
        <v>28</v>
      </c>
      <c r="F30" s="50">
        <v>42249</v>
      </c>
      <c r="G30" s="51">
        <v>42573</v>
      </c>
      <c r="H30" s="47">
        <v>17</v>
      </c>
      <c r="I30" s="47">
        <f t="shared" si="1"/>
        <v>706</v>
      </c>
      <c r="J30" s="47">
        <f t="shared" si="2"/>
        <v>324</v>
      </c>
      <c r="K30" s="52"/>
      <c r="L30" s="47"/>
      <c r="M30" s="47"/>
      <c r="N30" s="47"/>
      <c r="O30" s="53"/>
      <c r="P30" s="47"/>
      <c r="Q30" s="47"/>
      <c r="R30" s="54"/>
      <c r="S30" s="47"/>
      <c r="T30" s="55"/>
      <c r="U30" s="55"/>
      <c r="V30" s="47"/>
      <c r="W30" s="55"/>
      <c r="X30" s="55"/>
      <c r="Y30" s="55"/>
      <c r="Z30" s="55"/>
      <c r="AA30" s="55"/>
      <c r="AB30" s="47"/>
      <c r="AC30" s="55"/>
      <c r="AD30" s="55"/>
      <c r="AE30" s="55"/>
      <c r="AF30" s="47"/>
      <c r="AG30" s="54"/>
      <c r="AH30" s="56"/>
      <c r="AI30" s="57"/>
    </row>
    <row r="31" spans="1:35" s="58" customFormat="1" x14ac:dyDescent="0.25">
      <c r="A31" s="47"/>
      <c r="B31" s="47"/>
      <c r="C31" s="48" t="s">
        <v>43</v>
      </c>
      <c r="D31" s="49">
        <v>41867</v>
      </c>
      <c r="E31" s="49" t="s">
        <v>28</v>
      </c>
      <c r="F31" s="50">
        <v>42249</v>
      </c>
      <c r="G31" s="51">
        <v>42576</v>
      </c>
      <c r="H31" s="47">
        <v>18</v>
      </c>
      <c r="I31" s="47">
        <f t="shared" si="1"/>
        <v>709</v>
      </c>
      <c r="J31" s="47">
        <f t="shared" si="2"/>
        <v>327</v>
      </c>
      <c r="K31" s="52"/>
      <c r="L31" s="47"/>
      <c r="M31" s="47"/>
      <c r="N31" s="47"/>
      <c r="O31" s="53"/>
      <c r="P31" s="47"/>
      <c r="Q31" s="47"/>
      <c r="R31" s="54"/>
      <c r="S31" s="47"/>
      <c r="T31" s="55"/>
      <c r="U31" s="55"/>
      <c r="V31" s="47"/>
      <c r="W31" s="55"/>
      <c r="X31" s="55"/>
      <c r="Y31" s="55"/>
      <c r="Z31" s="55"/>
      <c r="AA31" s="55"/>
      <c r="AB31" s="47"/>
      <c r="AC31" s="55"/>
      <c r="AD31" s="55"/>
      <c r="AE31" s="55"/>
      <c r="AF31" s="47"/>
      <c r="AG31" s="54"/>
      <c r="AH31" s="56"/>
      <c r="AI31" s="57"/>
    </row>
    <row r="32" spans="1:35" ht="30" x14ac:dyDescent="0.25">
      <c r="C32" s="15" t="s">
        <v>43</v>
      </c>
      <c r="D32" s="25">
        <v>41867</v>
      </c>
      <c r="E32" s="25" t="s">
        <v>28</v>
      </c>
      <c r="F32" s="16">
        <v>42249</v>
      </c>
      <c r="G32" s="37">
        <v>42578</v>
      </c>
      <c r="H32" s="19">
        <v>19</v>
      </c>
      <c r="I32" s="19">
        <f t="shared" si="1"/>
        <v>711</v>
      </c>
      <c r="J32" s="19">
        <f t="shared" si="2"/>
        <v>329</v>
      </c>
      <c r="K32" s="18">
        <v>1</v>
      </c>
      <c r="L32" s="19">
        <v>7500</v>
      </c>
      <c r="M32" s="19">
        <v>8500</v>
      </c>
      <c r="O32" s="20" t="s">
        <v>17</v>
      </c>
      <c r="P32" s="14">
        <v>1</v>
      </c>
      <c r="Q32" s="14">
        <v>7700</v>
      </c>
      <c r="W32" s="22">
        <v>5</v>
      </c>
      <c r="X32" s="22" t="s">
        <v>42</v>
      </c>
      <c r="Y32" s="22">
        <v>3</v>
      </c>
      <c r="Z32" s="22">
        <v>4</v>
      </c>
      <c r="AA32" s="22" t="s">
        <v>61</v>
      </c>
      <c r="AB32" s="14" t="s">
        <v>110</v>
      </c>
    </row>
    <row r="33" spans="1:35" s="46" customFormat="1" x14ac:dyDescent="0.25">
      <c r="A33" s="29"/>
      <c r="B33" s="29"/>
      <c r="C33" s="38" t="s">
        <v>43</v>
      </c>
      <c r="D33" s="39">
        <v>41867</v>
      </c>
      <c r="E33" s="39" t="s">
        <v>28</v>
      </c>
      <c r="F33" s="40">
        <v>42249</v>
      </c>
      <c r="G33" s="41">
        <v>42578</v>
      </c>
      <c r="H33" s="29">
        <v>19</v>
      </c>
      <c r="I33" s="29">
        <f t="shared" si="1"/>
        <v>711</v>
      </c>
      <c r="J33" s="29">
        <f t="shared" si="2"/>
        <v>329</v>
      </c>
      <c r="K33" s="31">
        <v>1</v>
      </c>
      <c r="L33" s="29">
        <v>7500</v>
      </c>
      <c r="M33" s="29">
        <v>8500</v>
      </c>
      <c r="N33" s="29"/>
      <c r="O33" s="32" t="s">
        <v>17</v>
      </c>
      <c r="P33" s="29">
        <v>2</v>
      </c>
      <c r="Q33" s="29">
        <v>7375</v>
      </c>
      <c r="R33" s="30"/>
      <c r="S33" s="29"/>
      <c r="T33" s="43">
        <v>4</v>
      </c>
      <c r="U33" s="43">
        <v>5</v>
      </c>
      <c r="V33" s="29"/>
      <c r="W33" s="43"/>
      <c r="X33" s="43">
        <v>3</v>
      </c>
      <c r="Y33" s="43">
        <v>1</v>
      </c>
      <c r="Z33" s="43">
        <v>2</v>
      </c>
      <c r="AA33" s="43">
        <v>6</v>
      </c>
      <c r="AB33" s="29"/>
      <c r="AC33" s="43"/>
      <c r="AD33" s="43"/>
      <c r="AE33" s="43"/>
      <c r="AF33" s="29"/>
      <c r="AG33" s="30"/>
      <c r="AH33" s="44"/>
      <c r="AI33" s="45"/>
    </row>
    <row r="34" spans="1:35" x14ac:dyDescent="0.25">
      <c r="C34" s="15" t="s">
        <v>43</v>
      </c>
      <c r="D34" s="25">
        <v>41867</v>
      </c>
      <c r="E34" s="25" t="s">
        <v>28</v>
      </c>
      <c r="F34" s="16">
        <v>42249</v>
      </c>
      <c r="G34" s="17">
        <v>42619</v>
      </c>
      <c r="H34" s="14">
        <v>20</v>
      </c>
      <c r="I34" s="14">
        <f t="shared" si="1"/>
        <v>752</v>
      </c>
      <c r="J34" s="14">
        <f t="shared" si="2"/>
        <v>370</v>
      </c>
      <c r="K34" s="18">
        <v>1</v>
      </c>
      <c r="L34" s="19">
        <v>6200</v>
      </c>
      <c r="M34" s="19">
        <v>8200</v>
      </c>
      <c r="O34" s="20" t="s">
        <v>17</v>
      </c>
      <c r="P34" s="14">
        <v>1</v>
      </c>
      <c r="Q34" s="14">
        <v>5756</v>
      </c>
      <c r="R34" s="21" t="s">
        <v>19</v>
      </c>
      <c r="U34" s="22">
        <v>1</v>
      </c>
      <c r="V34" s="14">
        <v>500</v>
      </c>
      <c r="AG34" s="21" t="s">
        <v>30</v>
      </c>
    </row>
    <row r="35" spans="1:35" s="46" customFormat="1" x14ac:dyDescent="0.25">
      <c r="A35" s="29"/>
      <c r="B35" s="29"/>
      <c r="C35" s="38" t="s">
        <v>43</v>
      </c>
      <c r="D35" s="39">
        <v>41867</v>
      </c>
      <c r="E35" s="39" t="s">
        <v>28</v>
      </c>
      <c r="F35" s="40">
        <v>42249</v>
      </c>
      <c r="G35" s="41">
        <v>42619</v>
      </c>
      <c r="H35" s="29">
        <v>20</v>
      </c>
      <c r="I35" s="29">
        <f t="shared" si="1"/>
        <v>752</v>
      </c>
      <c r="J35" s="29">
        <f t="shared" si="2"/>
        <v>370</v>
      </c>
      <c r="K35" s="31">
        <v>1</v>
      </c>
      <c r="L35" s="29">
        <v>6200</v>
      </c>
      <c r="M35" s="29">
        <v>8200</v>
      </c>
      <c r="N35" s="29"/>
      <c r="O35" s="32" t="s">
        <v>17</v>
      </c>
      <c r="P35" s="29">
        <v>2</v>
      </c>
      <c r="Q35" s="29">
        <v>6893</v>
      </c>
      <c r="R35" s="30"/>
      <c r="S35" s="29">
        <v>1</v>
      </c>
      <c r="T35" s="43"/>
      <c r="U35" s="43"/>
      <c r="V35" s="29"/>
      <c r="W35" s="43">
        <v>3</v>
      </c>
      <c r="X35" s="43" t="s">
        <v>70</v>
      </c>
      <c r="Y35" s="43"/>
      <c r="Z35" s="43"/>
      <c r="AA35" s="43"/>
      <c r="AB35" s="29"/>
      <c r="AC35" s="43"/>
      <c r="AD35" s="43"/>
      <c r="AE35" s="43"/>
      <c r="AF35" s="29"/>
      <c r="AG35" s="30"/>
      <c r="AH35" s="44"/>
      <c r="AI35" s="45"/>
    </row>
    <row r="36" spans="1:35" s="58" customFormat="1" x14ac:dyDescent="0.25">
      <c r="A36" s="47"/>
      <c r="B36" s="47"/>
      <c r="C36" s="48" t="s">
        <v>43</v>
      </c>
      <c r="D36" s="49">
        <v>41867</v>
      </c>
      <c r="E36" s="49" t="s">
        <v>28</v>
      </c>
      <c r="F36" s="50">
        <v>42249</v>
      </c>
      <c r="G36" s="51">
        <v>42621</v>
      </c>
      <c r="H36" s="47">
        <v>21</v>
      </c>
      <c r="I36" s="47">
        <f t="shared" si="1"/>
        <v>754</v>
      </c>
      <c r="J36" s="47">
        <f t="shared" si="2"/>
        <v>372</v>
      </c>
      <c r="K36" s="52"/>
      <c r="L36" s="47"/>
      <c r="M36" s="47"/>
      <c r="N36" s="47"/>
      <c r="O36" s="53"/>
      <c r="P36" s="47"/>
      <c r="Q36" s="47"/>
      <c r="R36" s="54"/>
      <c r="S36" s="47"/>
      <c r="T36" s="55"/>
      <c r="U36" s="55"/>
      <c r="V36" s="47"/>
      <c r="W36" s="55"/>
      <c r="X36" s="55"/>
      <c r="Y36" s="55"/>
      <c r="Z36" s="55"/>
      <c r="AA36" s="55"/>
      <c r="AB36" s="47"/>
      <c r="AC36" s="55"/>
      <c r="AD36" s="55"/>
      <c r="AE36" s="55"/>
      <c r="AF36" s="47"/>
      <c r="AG36" s="54"/>
      <c r="AH36" s="56"/>
      <c r="AI36" s="57"/>
    </row>
    <row r="37" spans="1:35" x14ac:dyDescent="0.25">
      <c r="C37" s="15" t="s">
        <v>43</v>
      </c>
      <c r="D37" s="25">
        <v>41867</v>
      </c>
      <c r="E37" s="25" t="s">
        <v>28</v>
      </c>
      <c r="F37" s="16">
        <v>42249</v>
      </c>
      <c r="G37" s="17">
        <v>42622</v>
      </c>
      <c r="H37" s="14">
        <v>22</v>
      </c>
      <c r="I37" s="14">
        <f t="shared" si="1"/>
        <v>755</v>
      </c>
      <c r="J37" s="14">
        <f t="shared" si="2"/>
        <v>373</v>
      </c>
      <c r="K37" s="18">
        <v>1</v>
      </c>
      <c r="L37" s="19">
        <v>6827</v>
      </c>
      <c r="M37" s="19">
        <v>9477</v>
      </c>
      <c r="N37" s="19" t="s">
        <v>19</v>
      </c>
      <c r="O37" s="20" t="s">
        <v>17</v>
      </c>
      <c r="P37" s="14">
        <v>1</v>
      </c>
      <c r="Q37" s="14">
        <v>7012</v>
      </c>
      <c r="R37" s="21" t="s">
        <v>19</v>
      </c>
      <c r="S37" s="14">
        <v>3</v>
      </c>
      <c r="X37" s="22">
        <v>4</v>
      </c>
      <c r="Y37" s="22">
        <v>1</v>
      </c>
      <c r="Z37" s="22">
        <v>2</v>
      </c>
      <c r="AG37" s="21" t="s">
        <v>68</v>
      </c>
    </row>
    <row r="38" spans="1:35" x14ac:dyDescent="0.25">
      <c r="C38" s="15" t="s">
        <v>43</v>
      </c>
      <c r="D38" s="25">
        <v>41867</v>
      </c>
      <c r="E38" s="25" t="s">
        <v>28</v>
      </c>
      <c r="F38" s="16">
        <v>42249</v>
      </c>
      <c r="G38" s="17">
        <v>42622</v>
      </c>
      <c r="H38" s="14">
        <v>22</v>
      </c>
      <c r="I38" s="14">
        <f t="shared" si="1"/>
        <v>755</v>
      </c>
      <c r="J38" s="14">
        <f t="shared" si="2"/>
        <v>373</v>
      </c>
      <c r="K38" s="18">
        <v>1</v>
      </c>
      <c r="L38" s="19">
        <v>6827</v>
      </c>
      <c r="M38" s="19">
        <v>9477</v>
      </c>
      <c r="N38" s="19" t="s">
        <v>19</v>
      </c>
      <c r="O38" s="20" t="s">
        <v>17</v>
      </c>
      <c r="P38" s="14">
        <v>2</v>
      </c>
      <c r="Q38" s="14">
        <v>7112</v>
      </c>
      <c r="R38" s="21" t="s">
        <v>20</v>
      </c>
      <c r="Y38" s="22">
        <v>2</v>
      </c>
      <c r="Z38" s="22">
        <v>3</v>
      </c>
    </row>
    <row r="39" spans="1:35" x14ac:dyDescent="0.25">
      <c r="C39" s="15" t="s">
        <v>43</v>
      </c>
      <c r="D39" s="25">
        <v>41867</v>
      </c>
      <c r="E39" s="25" t="s">
        <v>28</v>
      </c>
      <c r="F39" s="16">
        <v>42249</v>
      </c>
      <c r="G39" s="17">
        <v>42622</v>
      </c>
      <c r="H39" s="14">
        <v>22</v>
      </c>
      <c r="I39" s="14">
        <f t="shared" si="1"/>
        <v>755</v>
      </c>
      <c r="J39" s="14">
        <f t="shared" si="2"/>
        <v>373</v>
      </c>
      <c r="K39" s="18">
        <v>1</v>
      </c>
      <c r="L39" s="19">
        <v>6827</v>
      </c>
      <c r="M39" s="19">
        <v>9477</v>
      </c>
      <c r="N39" s="19" t="s">
        <v>19</v>
      </c>
      <c r="O39" s="20" t="s">
        <v>17</v>
      </c>
      <c r="P39" s="14">
        <v>3</v>
      </c>
      <c r="Q39" s="14">
        <v>7235</v>
      </c>
      <c r="Y39" s="22">
        <v>1</v>
      </c>
    </row>
    <row r="40" spans="1:35" x14ac:dyDescent="0.25">
      <c r="C40" s="15" t="s">
        <v>43</v>
      </c>
      <c r="D40" s="25">
        <v>41867</v>
      </c>
      <c r="E40" s="25" t="s">
        <v>28</v>
      </c>
      <c r="F40" s="16">
        <v>42249</v>
      </c>
      <c r="G40" s="17">
        <v>42622</v>
      </c>
      <c r="H40" s="14">
        <v>22</v>
      </c>
      <c r="I40" s="14">
        <f t="shared" si="1"/>
        <v>755</v>
      </c>
      <c r="J40" s="14">
        <f t="shared" si="2"/>
        <v>373</v>
      </c>
      <c r="K40" s="18">
        <v>1</v>
      </c>
      <c r="L40" s="19">
        <v>6827</v>
      </c>
      <c r="M40" s="19">
        <v>9477</v>
      </c>
      <c r="N40" s="19" t="s">
        <v>19</v>
      </c>
      <c r="O40" s="20" t="s">
        <v>17</v>
      </c>
      <c r="P40" s="14">
        <v>4</v>
      </c>
      <c r="Q40" s="14">
        <v>7427</v>
      </c>
      <c r="S40" s="14">
        <v>5</v>
      </c>
      <c r="V40" s="14">
        <v>6400</v>
      </c>
      <c r="W40" s="22">
        <v>6</v>
      </c>
      <c r="X40" s="22" t="s">
        <v>41</v>
      </c>
      <c r="Y40" s="22">
        <v>1</v>
      </c>
      <c r="Z40" s="22">
        <v>4</v>
      </c>
      <c r="AI40" s="26" t="s">
        <v>112</v>
      </c>
    </row>
    <row r="41" spans="1:35" x14ac:dyDescent="0.25">
      <c r="C41" s="15" t="s">
        <v>43</v>
      </c>
      <c r="D41" s="25">
        <v>41867</v>
      </c>
      <c r="E41" s="25" t="s">
        <v>28</v>
      </c>
      <c r="F41" s="16">
        <v>42249</v>
      </c>
      <c r="G41" s="17">
        <v>42622</v>
      </c>
      <c r="H41" s="14">
        <v>22</v>
      </c>
      <c r="I41" s="14">
        <f t="shared" si="1"/>
        <v>755</v>
      </c>
      <c r="J41" s="14">
        <f t="shared" si="2"/>
        <v>373</v>
      </c>
      <c r="K41" s="18">
        <v>1</v>
      </c>
      <c r="L41" s="19">
        <v>6827</v>
      </c>
      <c r="M41" s="19">
        <v>9477</v>
      </c>
      <c r="N41" s="19" t="s">
        <v>19</v>
      </c>
      <c r="O41" s="20" t="s">
        <v>17</v>
      </c>
      <c r="P41" s="14">
        <v>5</v>
      </c>
      <c r="Q41" s="14">
        <v>7827</v>
      </c>
      <c r="R41" s="21" t="s">
        <v>20</v>
      </c>
      <c r="S41" s="14">
        <v>1</v>
      </c>
      <c r="V41" s="14">
        <v>6400</v>
      </c>
      <c r="W41" s="22">
        <v>2</v>
      </c>
      <c r="Y41" s="22">
        <v>3</v>
      </c>
      <c r="AD41" s="22" t="s">
        <v>29</v>
      </c>
      <c r="AG41" s="21" t="s">
        <v>68</v>
      </c>
      <c r="AI41" s="26" t="s">
        <v>112</v>
      </c>
    </row>
    <row r="42" spans="1:35" x14ac:dyDescent="0.25">
      <c r="C42" s="15" t="s">
        <v>43</v>
      </c>
      <c r="D42" s="25">
        <v>41867</v>
      </c>
      <c r="E42" s="25" t="s">
        <v>28</v>
      </c>
      <c r="F42" s="16">
        <v>42249</v>
      </c>
      <c r="G42" s="17">
        <v>42622</v>
      </c>
      <c r="H42" s="14">
        <v>22</v>
      </c>
      <c r="I42" s="14">
        <f t="shared" si="1"/>
        <v>755</v>
      </c>
      <c r="J42" s="14">
        <f t="shared" si="2"/>
        <v>373</v>
      </c>
      <c r="K42" s="18">
        <v>1</v>
      </c>
      <c r="L42" s="19">
        <v>6827</v>
      </c>
      <c r="M42" s="19">
        <v>9477</v>
      </c>
      <c r="N42" s="19" t="s">
        <v>19</v>
      </c>
      <c r="O42" s="20" t="s">
        <v>17</v>
      </c>
      <c r="P42" s="14">
        <v>6</v>
      </c>
      <c r="Q42" s="14">
        <v>7827</v>
      </c>
      <c r="R42" s="21" t="s">
        <v>22</v>
      </c>
      <c r="S42" s="14">
        <v>1</v>
      </c>
      <c r="V42" s="14">
        <v>6400</v>
      </c>
      <c r="AD42" s="22" t="s">
        <v>41</v>
      </c>
      <c r="AG42" s="21" t="s">
        <v>68</v>
      </c>
      <c r="AI42" s="26" t="s">
        <v>69</v>
      </c>
    </row>
    <row r="43" spans="1:35" x14ac:dyDescent="0.25">
      <c r="C43" s="15" t="s">
        <v>43</v>
      </c>
      <c r="D43" s="25">
        <v>41867</v>
      </c>
      <c r="E43" s="25" t="s">
        <v>28</v>
      </c>
      <c r="F43" s="16">
        <v>42249</v>
      </c>
      <c r="G43" s="17">
        <v>42622</v>
      </c>
      <c r="H43" s="14">
        <v>22</v>
      </c>
      <c r="I43" s="14">
        <f t="shared" si="1"/>
        <v>755</v>
      </c>
      <c r="J43" s="14">
        <f t="shared" si="2"/>
        <v>373</v>
      </c>
      <c r="K43" s="18">
        <v>1</v>
      </c>
      <c r="L43" s="19">
        <v>6827</v>
      </c>
      <c r="M43" s="19">
        <v>9477</v>
      </c>
      <c r="N43" s="19" t="s">
        <v>19</v>
      </c>
      <c r="O43" s="20" t="s">
        <v>17</v>
      </c>
      <c r="P43" s="14">
        <v>7</v>
      </c>
      <c r="Q43" s="14">
        <v>9062</v>
      </c>
      <c r="R43" s="21" t="s">
        <v>21</v>
      </c>
      <c r="S43" s="14">
        <v>1</v>
      </c>
      <c r="X43" s="22">
        <v>2</v>
      </c>
      <c r="AG43" s="21" t="s">
        <v>23</v>
      </c>
    </row>
    <row r="44" spans="1:35" s="46" customFormat="1" x14ac:dyDescent="0.25">
      <c r="A44" s="29"/>
      <c r="B44" s="29"/>
      <c r="C44" s="38" t="s">
        <v>43</v>
      </c>
      <c r="D44" s="39">
        <v>41867</v>
      </c>
      <c r="E44" s="39" t="s">
        <v>28</v>
      </c>
      <c r="F44" s="40">
        <v>42249</v>
      </c>
      <c r="G44" s="41">
        <v>42622</v>
      </c>
      <c r="H44" s="29">
        <v>22</v>
      </c>
      <c r="I44" s="29">
        <f t="shared" si="1"/>
        <v>755</v>
      </c>
      <c r="J44" s="29">
        <f t="shared" si="2"/>
        <v>373</v>
      </c>
      <c r="K44" s="31">
        <v>1</v>
      </c>
      <c r="L44" s="29">
        <v>6827</v>
      </c>
      <c r="M44" s="29">
        <v>9477</v>
      </c>
      <c r="N44" s="29" t="s">
        <v>19</v>
      </c>
      <c r="O44" s="32" t="s">
        <v>17</v>
      </c>
      <c r="P44" s="29">
        <v>8</v>
      </c>
      <c r="Q44" s="29">
        <v>7742</v>
      </c>
      <c r="R44" s="30"/>
      <c r="S44" s="29">
        <v>1</v>
      </c>
      <c r="T44" s="43"/>
      <c r="U44" s="43"/>
      <c r="V44" s="29">
        <v>6400</v>
      </c>
      <c r="W44" s="43"/>
      <c r="X44" s="43"/>
      <c r="Y44" s="43">
        <v>2</v>
      </c>
      <c r="Z44" s="43"/>
      <c r="AA44" s="43"/>
      <c r="AB44" s="29"/>
      <c r="AC44" s="43"/>
      <c r="AD44" s="43">
        <v>3</v>
      </c>
      <c r="AE44" s="43"/>
      <c r="AF44" s="29"/>
      <c r="AG44" s="30"/>
      <c r="AH44" s="44"/>
      <c r="AI44" s="45"/>
    </row>
    <row r="45" spans="1:35" x14ac:dyDescent="0.25">
      <c r="C45" s="15" t="s">
        <v>43</v>
      </c>
      <c r="D45" s="25">
        <v>41867</v>
      </c>
      <c r="E45" s="25" t="s">
        <v>28</v>
      </c>
      <c r="F45" s="16">
        <v>42249</v>
      </c>
      <c r="G45" s="17">
        <v>42623</v>
      </c>
      <c r="H45" s="14">
        <v>23</v>
      </c>
      <c r="I45" s="14">
        <f t="shared" si="1"/>
        <v>756</v>
      </c>
      <c r="J45" s="14">
        <f t="shared" si="2"/>
        <v>374</v>
      </c>
      <c r="K45" s="18">
        <v>1</v>
      </c>
      <c r="L45" s="19">
        <v>6950</v>
      </c>
      <c r="M45" s="19">
        <v>9500</v>
      </c>
      <c r="N45" s="19" t="s">
        <v>19</v>
      </c>
      <c r="O45" s="20" t="s">
        <v>17</v>
      </c>
      <c r="P45" s="14">
        <v>1</v>
      </c>
      <c r="Q45" s="14">
        <v>7959</v>
      </c>
      <c r="R45" s="21" t="s">
        <v>19</v>
      </c>
      <c r="S45" s="14">
        <v>1</v>
      </c>
      <c r="X45" s="22">
        <v>3</v>
      </c>
      <c r="Y45" s="22">
        <v>2</v>
      </c>
      <c r="AG45" s="21" t="s">
        <v>34</v>
      </c>
    </row>
    <row r="46" spans="1:35" x14ac:dyDescent="0.25">
      <c r="C46" s="15" t="s">
        <v>43</v>
      </c>
      <c r="D46" s="25">
        <v>41867</v>
      </c>
      <c r="E46" s="25" t="s">
        <v>28</v>
      </c>
      <c r="F46" s="16">
        <v>42249</v>
      </c>
      <c r="G46" s="17">
        <v>42623</v>
      </c>
      <c r="H46" s="14">
        <v>23</v>
      </c>
      <c r="I46" s="14">
        <f t="shared" si="1"/>
        <v>756</v>
      </c>
      <c r="J46" s="14">
        <f t="shared" si="2"/>
        <v>374</v>
      </c>
      <c r="K46" s="18">
        <v>1</v>
      </c>
      <c r="L46" s="19">
        <v>6950</v>
      </c>
      <c r="M46" s="19">
        <v>9500</v>
      </c>
      <c r="N46" s="19" t="s">
        <v>19</v>
      </c>
      <c r="O46" s="20" t="s">
        <v>17</v>
      </c>
      <c r="P46" s="14">
        <v>2</v>
      </c>
      <c r="Q46" s="14">
        <v>8921</v>
      </c>
      <c r="R46" s="21" t="s">
        <v>19</v>
      </c>
      <c r="S46" s="14">
        <v>1</v>
      </c>
      <c r="X46" s="22">
        <v>3</v>
      </c>
      <c r="Y46" s="22">
        <v>2</v>
      </c>
      <c r="AA46" s="22" t="s">
        <v>27</v>
      </c>
      <c r="AF46" s="14">
        <v>4</v>
      </c>
      <c r="AG46" s="21" t="s">
        <v>35</v>
      </c>
    </row>
    <row r="47" spans="1:35" s="46" customFormat="1" x14ac:dyDescent="0.25">
      <c r="A47" s="29"/>
      <c r="B47" s="29"/>
      <c r="C47" s="38" t="s">
        <v>43</v>
      </c>
      <c r="D47" s="39">
        <v>41867</v>
      </c>
      <c r="E47" s="39" t="s">
        <v>28</v>
      </c>
      <c r="F47" s="40">
        <v>42249</v>
      </c>
      <c r="G47" s="41">
        <v>42623</v>
      </c>
      <c r="H47" s="29">
        <v>23</v>
      </c>
      <c r="I47" s="29">
        <f t="shared" si="1"/>
        <v>756</v>
      </c>
      <c r="J47" s="29">
        <f t="shared" si="2"/>
        <v>374</v>
      </c>
      <c r="K47" s="31">
        <v>1</v>
      </c>
      <c r="L47" s="29">
        <v>6950</v>
      </c>
      <c r="M47" s="29">
        <v>9500</v>
      </c>
      <c r="N47" s="29" t="s">
        <v>19</v>
      </c>
      <c r="O47" s="32" t="s">
        <v>17</v>
      </c>
      <c r="P47" s="29">
        <v>3</v>
      </c>
      <c r="Q47" s="29">
        <v>7834</v>
      </c>
      <c r="R47" s="30" t="s">
        <v>19</v>
      </c>
      <c r="S47" s="29">
        <v>1</v>
      </c>
      <c r="T47" s="43"/>
      <c r="U47" s="43"/>
      <c r="V47" s="29"/>
      <c r="W47" s="43">
        <v>6</v>
      </c>
      <c r="X47" s="43" t="s">
        <v>66</v>
      </c>
      <c r="Y47" s="43">
        <v>2</v>
      </c>
      <c r="Z47" s="43">
        <v>3</v>
      </c>
      <c r="AA47" s="43" t="s">
        <v>67</v>
      </c>
      <c r="AB47" s="29" t="s">
        <v>111</v>
      </c>
      <c r="AC47" s="43"/>
      <c r="AD47" s="43">
        <v>10</v>
      </c>
      <c r="AE47" s="43"/>
      <c r="AF47" s="29">
        <v>5</v>
      </c>
      <c r="AG47" s="30" t="s">
        <v>18</v>
      </c>
      <c r="AH47" s="44"/>
      <c r="AI47" s="45"/>
    </row>
    <row r="48" spans="1:35" x14ac:dyDescent="0.25">
      <c r="C48" s="15" t="s">
        <v>43</v>
      </c>
      <c r="D48" s="25">
        <v>41867</v>
      </c>
      <c r="E48" s="25" t="s">
        <v>28</v>
      </c>
      <c r="F48" s="16">
        <v>42249</v>
      </c>
      <c r="G48" s="17">
        <v>42625</v>
      </c>
      <c r="H48" s="14">
        <v>24</v>
      </c>
      <c r="I48" s="14">
        <f t="shared" si="1"/>
        <v>758</v>
      </c>
      <c r="J48" s="14">
        <f t="shared" si="2"/>
        <v>376</v>
      </c>
      <c r="K48" s="18">
        <v>1</v>
      </c>
      <c r="L48" s="19">
        <v>6809</v>
      </c>
      <c r="O48" s="20" t="s">
        <v>28</v>
      </c>
      <c r="P48" s="14">
        <v>1</v>
      </c>
      <c r="Q48" s="14">
        <v>7289</v>
      </c>
      <c r="R48" s="21" t="s">
        <v>19</v>
      </c>
      <c r="S48" s="14">
        <v>1</v>
      </c>
      <c r="V48" s="14">
        <v>500</v>
      </c>
      <c r="AG48" s="21" t="s">
        <v>59</v>
      </c>
    </row>
    <row r="49" spans="1:35" x14ac:dyDescent="0.25">
      <c r="C49" s="15" t="s">
        <v>43</v>
      </c>
      <c r="D49" s="25">
        <v>41867</v>
      </c>
      <c r="E49" s="25" t="s">
        <v>28</v>
      </c>
      <c r="F49" s="16">
        <v>42249</v>
      </c>
      <c r="G49" s="17">
        <v>42625</v>
      </c>
      <c r="H49" s="14">
        <v>24</v>
      </c>
      <c r="I49" s="14">
        <f t="shared" si="1"/>
        <v>758</v>
      </c>
      <c r="J49" s="14">
        <f t="shared" si="2"/>
        <v>376</v>
      </c>
      <c r="K49" s="18">
        <v>1</v>
      </c>
      <c r="L49" s="19">
        <v>6809</v>
      </c>
      <c r="O49" s="20" t="s">
        <v>28</v>
      </c>
      <c r="P49" s="14">
        <v>2</v>
      </c>
      <c r="Q49" s="14">
        <v>7434</v>
      </c>
      <c r="R49" s="21" t="s">
        <v>19</v>
      </c>
      <c r="S49" s="14">
        <v>2</v>
      </c>
      <c r="V49" s="14">
        <v>1100</v>
      </c>
      <c r="X49" s="22">
        <v>1</v>
      </c>
      <c r="AG49" s="21" t="s">
        <v>59</v>
      </c>
    </row>
    <row r="50" spans="1:35" x14ac:dyDescent="0.25">
      <c r="C50" s="15" t="s">
        <v>43</v>
      </c>
      <c r="D50" s="25">
        <v>41867</v>
      </c>
      <c r="E50" s="25" t="s">
        <v>28</v>
      </c>
      <c r="F50" s="16">
        <v>42249</v>
      </c>
      <c r="G50" s="17">
        <v>42625</v>
      </c>
      <c r="H50" s="14">
        <v>24</v>
      </c>
      <c r="I50" s="14">
        <f t="shared" si="1"/>
        <v>758</v>
      </c>
      <c r="J50" s="14">
        <f t="shared" si="2"/>
        <v>376</v>
      </c>
      <c r="K50" s="18">
        <v>1</v>
      </c>
      <c r="L50" s="19">
        <v>6809</v>
      </c>
      <c r="O50" s="20" t="s">
        <v>28</v>
      </c>
      <c r="P50" s="14">
        <v>3</v>
      </c>
      <c r="Q50" s="14">
        <v>7649</v>
      </c>
      <c r="R50" s="21" t="s">
        <v>19</v>
      </c>
      <c r="X50" s="22">
        <v>2</v>
      </c>
      <c r="Y50" s="22">
        <v>1</v>
      </c>
      <c r="Z50" s="22">
        <v>3</v>
      </c>
      <c r="AA50" s="22" t="s">
        <v>29</v>
      </c>
      <c r="AG50" s="21" t="s">
        <v>63</v>
      </c>
    </row>
    <row r="51" spans="1:35" ht="30" x14ac:dyDescent="0.25">
      <c r="C51" s="15" t="s">
        <v>43</v>
      </c>
      <c r="D51" s="25">
        <v>41867</v>
      </c>
      <c r="E51" s="25" t="s">
        <v>28</v>
      </c>
      <c r="F51" s="16">
        <v>42249</v>
      </c>
      <c r="G51" s="17">
        <v>42625</v>
      </c>
      <c r="H51" s="14">
        <v>24</v>
      </c>
      <c r="I51" s="14">
        <f t="shared" si="1"/>
        <v>758</v>
      </c>
      <c r="J51" s="14">
        <f t="shared" si="2"/>
        <v>376</v>
      </c>
      <c r="K51" s="18">
        <v>1</v>
      </c>
      <c r="L51" s="19">
        <v>6809</v>
      </c>
      <c r="O51" s="20" t="s">
        <v>28</v>
      </c>
      <c r="P51" s="14">
        <v>4</v>
      </c>
      <c r="Q51" s="14">
        <v>8139</v>
      </c>
      <c r="R51" s="21" t="s">
        <v>19</v>
      </c>
      <c r="S51" s="14" t="s">
        <v>65</v>
      </c>
      <c r="V51" s="14">
        <v>7000</v>
      </c>
      <c r="X51" s="22" t="s">
        <v>64</v>
      </c>
      <c r="Y51" s="22">
        <v>4</v>
      </c>
      <c r="Z51" s="22">
        <v>3</v>
      </c>
      <c r="AA51" s="22" t="s">
        <v>106</v>
      </c>
      <c r="AB51" s="14" t="s">
        <v>110</v>
      </c>
      <c r="AG51" s="21" t="s">
        <v>38</v>
      </c>
    </row>
    <row r="52" spans="1:35" x14ac:dyDescent="0.25">
      <c r="C52" s="15" t="s">
        <v>43</v>
      </c>
      <c r="D52" s="25">
        <v>41867</v>
      </c>
      <c r="E52" s="25" t="s">
        <v>28</v>
      </c>
      <c r="F52" s="16">
        <v>42249</v>
      </c>
      <c r="G52" s="17">
        <v>42625</v>
      </c>
      <c r="H52" s="14">
        <v>24</v>
      </c>
      <c r="I52" s="14">
        <f t="shared" si="1"/>
        <v>758</v>
      </c>
      <c r="J52" s="14">
        <f t="shared" si="2"/>
        <v>376</v>
      </c>
      <c r="K52" s="18">
        <v>1</v>
      </c>
      <c r="L52" s="19">
        <v>6809</v>
      </c>
      <c r="O52" s="20" t="s">
        <v>28</v>
      </c>
      <c r="P52" s="14">
        <v>5</v>
      </c>
      <c r="Q52" s="14">
        <v>8139</v>
      </c>
      <c r="R52" s="21" t="s">
        <v>22</v>
      </c>
      <c r="S52" s="14">
        <v>1</v>
      </c>
      <c r="V52" s="14">
        <v>8000</v>
      </c>
      <c r="X52" s="22">
        <v>2</v>
      </c>
    </row>
    <row r="53" spans="1:35" s="46" customFormat="1" x14ac:dyDescent="0.25">
      <c r="A53" s="29"/>
      <c r="B53" s="29"/>
      <c r="C53" s="38" t="s">
        <v>43</v>
      </c>
      <c r="D53" s="39">
        <v>41867</v>
      </c>
      <c r="E53" s="39" t="s">
        <v>28</v>
      </c>
      <c r="F53" s="40">
        <v>42249</v>
      </c>
      <c r="G53" s="41">
        <v>42625</v>
      </c>
      <c r="H53" s="29">
        <v>24</v>
      </c>
      <c r="I53" s="29">
        <f t="shared" si="1"/>
        <v>758</v>
      </c>
      <c r="J53" s="29">
        <f t="shared" si="2"/>
        <v>376</v>
      </c>
      <c r="K53" s="31">
        <v>1</v>
      </c>
      <c r="L53" s="29">
        <v>6809</v>
      </c>
      <c r="M53" s="29"/>
      <c r="N53" s="29"/>
      <c r="O53" s="32" t="s">
        <v>28</v>
      </c>
      <c r="P53" s="29">
        <v>6</v>
      </c>
      <c r="Q53" s="29">
        <v>8139</v>
      </c>
      <c r="R53" s="30" t="s">
        <v>20</v>
      </c>
      <c r="S53" s="29">
        <v>1</v>
      </c>
      <c r="T53" s="43"/>
      <c r="U53" s="43"/>
      <c r="V53" s="29">
        <v>10000</v>
      </c>
      <c r="W53" s="43"/>
      <c r="X53" s="43">
        <v>2</v>
      </c>
      <c r="Y53" s="43"/>
      <c r="Z53" s="43">
        <v>3</v>
      </c>
      <c r="AA53" s="43" t="s">
        <v>29</v>
      </c>
      <c r="AB53" s="29" t="s">
        <v>109</v>
      </c>
      <c r="AC53" s="43"/>
      <c r="AD53" s="43"/>
      <c r="AE53" s="43"/>
      <c r="AF53" s="29"/>
      <c r="AG53" s="30" t="s">
        <v>38</v>
      </c>
      <c r="AH53" s="44"/>
      <c r="AI53" s="45"/>
    </row>
    <row r="54" spans="1:35" x14ac:dyDescent="0.25">
      <c r="C54" s="15" t="s">
        <v>43</v>
      </c>
      <c r="D54" s="25">
        <v>41867</v>
      </c>
      <c r="E54" s="25" t="s">
        <v>28</v>
      </c>
      <c r="F54" s="16">
        <v>42249</v>
      </c>
      <c r="G54" s="17">
        <v>42627</v>
      </c>
      <c r="H54" s="14">
        <v>25</v>
      </c>
      <c r="I54" s="14">
        <f t="shared" si="1"/>
        <v>760</v>
      </c>
      <c r="J54" s="14">
        <f t="shared" si="2"/>
        <v>378</v>
      </c>
      <c r="K54" s="18">
        <v>1</v>
      </c>
      <c r="L54" s="19">
        <v>7175</v>
      </c>
      <c r="O54" s="20" t="s">
        <v>28</v>
      </c>
      <c r="P54" s="14">
        <v>1</v>
      </c>
      <c r="Q54" s="14">
        <v>7175</v>
      </c>
      <c r="R54" s="21" t="s">
        <v>20</v>
      </c>
      <c r="S54" s="14">
        <v>1</v>
      </c>
      <c r="X54" s="22">
        <v>2</v>
      </c>
      <c r="Y54" s="22">
        <v>3</v>
      </c>
      <c r="Z54" s="22">
        <v>4</v>
      </c>
      <c r="AG54" s="21" t="s">
        <v>23</v>
      </c>
    </row>
    <row r="55" spans="1:35" x14ac:dyDescent="0.25">
      <c r="C55" s="15" t="s">
        <v>43</v>
      </c>
      <c r="D55" s="25">
        <v>41867</v>
      </c>
      <c r="E55" s="25" t="s">
        <v>28</v>
      </c>
      <c r="F55" s="16">
        <v>42249</v>
      </c>
      <c r="G55" s="17">
        <v>42627</v>
      </c>
      <c r="H55" s="14">
        <v>25</v>
      </c>
      <c r="I55" s="14">
        <f t="shared" si="1"/>
        <v>760</v>
      </c>
      <c r="J55" s="14">
        <f t="shared" si="2"/>
        <v>378</v>
      </c>
      <c r="K55" s="18">
        <v>1</v>
      </c>
      <c r="L55" s="19">
        <v>7175</v>
      </c>
      <c r="O55" s="20" t="s">
        <v>28</v>
      </c>
      <c r="P55" s="14">
        <v>2</v>
      </c>
      <c r="Q55" s="14">
        <v>8135</v>
      </c>
      <c r="R55" s="21" t="s">
        <v>20</v>
      </c>
      <c r="S55" s="14">
        <v>1</v>
      </c>
      <c r="AG55" s="21" t="s">
        <v>59</v>
      </c>
    </row>
    <row r="56" spans="1:35" x14ac:dyDescent="0.25">
      <c r="C56" s="15" t="s">
        <v>43</v>
      </c>
      <c r="D56" s="25">
        <v>41867</v>
      </c>
      <c r="E56" s="25" t="s">
        <v>28</v>
      </c>
      <c r="F56" s="16">
        <v>42249</v>
      </c>
      <c r="G56" s="17">
        <v>42627</v>
      </c>
      <c r="H56" s="14">
        <v>25</v>
      </c>
      <c r="I56" s="14">
        <f t="shared" si="1"/>
        <v>760</v>
      </c>
      <c r="J56" s="14">
        <f t="shared" si="2"/>
        <v>378</v>
      </c>
      <c r="K56" s="18">
        <v>1</v>
      </c>
      <c r="L56" s="19">
        <v>7175</v>
      </c>
      <c r="O56" s="20" t="s">
        <v>28</v>
      </c>
      <c r="P56" s="14">
        <v>3</v>
      </c>
      <c r="Q56" s="14">
        <v>8535</v>
      </c>
      <c r="R56" s="21" t="s">
        <v>20</v>
      </c>
      <c r="S56" s="14">
        <v>1</v>
      </c>
      <c r="AG56" s="21" t="s">
        <v>59</v>
      </c>
    </row>
    <row r="57" spans="1:35" x14ac:dyDescent="0.25">
      <c r="C57" s="15" t="s">
        <v>43</v>
      </c>
      <c r="D57" s="25">
        <v>41867</v>
      </c>
      <c r="E57" s="25" t="s">
        <v>28</v>
      </c>
      <c r="F57" s="16">
        <v>42249</v>
      </c>
      <c r="G57" s="17">
        <v>42627</v>
      </c>
      <c r="H57" s="14">
        <v>25</v>
      </c>
      <c r="I57" s="14">
        <f t="shared" si="1"/>
        <v>760</v>
      </c>
      <c r="J57" s="14">
        <f t="shared" si="2"/>
        <v>378</v>
      </c>
      <c r="K57" s="18">
        <v>1</v>
      </c>
      <c r="L57" s="19">
        <v>7175</v>
      </c>
      <c r="O57" s="20" t="s">
        <v>28</v>
      </c>
      <c r="P57" s="14">
        <v>4</v>
      </c>
      <c r="Q57" s="14">
        <v>8905</v>
      </c>
      <c r="R57" s="21" t="s">
        <v>21</v>
      </c>
      <c r="S57" s="14">
        <v>1</v>
      </c>
      <c r="AG57" s="21" t="s">
        <v>59</v>
      </c>
    </row>
    <row r="58" spans="1:35" s="46" customFormat="1" x14ac:dyDescent="0.25">
      <c r="A58" s="29"/>
      <c r="B58" s="29"/>
      <c r="C58" s="38" t="s">
        <v>43</v>
      </c>
      <c r="D58" s="39">
        <v>41867</v>
      </c>
      <c r="E58" s="39" t="s">
        <v>28</v>
      </c>
      <c r="F58" s="40">
        <v>42249</v>
      </c>
      <c r="G58" s="41">
        <v>42627</v>
      </c>
      <c r="H58" s="29">
        <v>25</v>
      </c>
      <c r="I58" s="29">
        <f t="shared" si="1"/>
        <v>760</v>
      </c>
      <c r="J58" s="30">
        <f t="shared" si="2"/>
        <v>378</v>
      </c>
      <c r="K58" s="31">
        <v>1</v>
      </c>
      <c r="L58" s="29">
        <v>7175</v>
      </c>
      <c r="M58" s="29"/>
      <c r="N58" s="29"/>
      <c r="O58" s="32" t="s">
        <v>28</v>
      </c>
      <c r="P58" s="29">
        <v>5</v>
      </c>
      <c r="Q58" s="29">
        <v>9045</v>
      </c>
      <c r="R58" s="30" t="s">
        <v>19</v>
      </c>
      <c r="S58" s="29">
        <v>1</v>
      </c>
      <c r="T58" s="43"/>
      <c r="U58" s="43"/>
      <c r="V58" s="29"/>
      <c r="W58" s="43"/>
      <c r="X58" s="43" t="s">
        <v>62</v>
      </c>
      <c r="Y58" s="43">
        <v>7</v>
      </c>
      <c r="Z58" s="43">
        <v>8</v>
      </c>
      <c r="AA58" s="43"/>
      <c r="AB58" s="29"/>
      <c r="AC58" s="43"/>
      <c r="AD58" s="43"/>
      <c r="AE58" s="43"/>
      <c r="AF58" s="29"/>
      <c r="AG58" s="30" t="s">
        <v>23</v>
      </c>
      <c r="AH58" s="44"/>
      <c r="AI58" s="45"/>
    </row>
    <row r="59" spans="1:35" x14ac:dyDescent="0.25">
      <c r="C59" s="15" t="s">
        <v>43</v>
      </c>
      <c r="D59" s="25">
        <v>41867</v>
      </c>
      <c r="E59" s="25" t="s">
        <v>28</v>
      </c>
      <c r="F59" s="16">
        <v>42249</v>
      </c>
      <c r="G59" s="17">
        <v>42632</v>
      </c>
      <c r="H59" s="14">
        <v>26</v>
      </c>
      <c r="I59" s="14">
        <f t="shared" si="1"/>
        <v>765</v>
      </c>
      <c r="J59" s="14">
        <f t="shared" si="2"/>
        <v>383</v>
      </c>
      <c r="K59" s="18">
        <v>1</v>
      </c>
      <c r="L59" s="19">
        <v>6900</v>
      </c>
      <c r="O59" s="20" t="s">
        <v>28</v>
      </c>
      <c r="P59" s="14">
        <v>1</v>
      </c>
      <c r="Q59" s="14">
        <v>7300</v>
      </c>
      <c r="R59" s="21" t="s">
        <v>19</v>
      </c>
      <c r="S59" s="14">
        <v>1</v>
      </c>
      <c r="V59" s="14">
        <v>300</v>
      </c>
      <c r="AG59" s="21" t="s">
        <v>59</v>
      </c>
    </row>
    <row r="60" spans="1:35" x14ac:dyDescent="0.25">
      <c r="C60" s="15" t="s">
        <v>43</v>
      </c>
      <c r="D60" s="25">
        <v>41867</v>
      </c>
      <c r="E60" s="25" t="s">
        <v>28</v>
      </c>
      <c r="F60" s="16">
        <v>42249</v>
      </c>
      <c r="G60" s="17">
        <v>42632</v>
      </c>
      <c r="H60" s="14">
        <v>26</v>
      </c>
      <c r="I60" s="14">
        <f t="shared" si="1"/>
        <v>765</v>
      </c>
      <c r="J60" s="14">
        <f t="shared" si="2"/>
        <v>383</v>
      </c>
      <c r="K60" s="18">
        <v>1</v>
      </c>
      <c r="L60" s="19">
        <v>6900</v>
      </c>
      <c r="O60" s="20" t="s">
        <v>28</v>
      </c>
      <c r="P60" s="14">
        <v>2</v>
      </c>
      <c r="Q60" s="14">
        <v>7400</v>
      </c>
      <c r="R60" s="21" t="s">
        <v>19</v>
      </c>
      <c r="S60" s="14">
        <v>1</v>
      </c>
      <c r="V60" s="14">
        <v>400</v>
      </c>
      <c r="X60" s="22" t="s">
        <v>41</v>
      </c>
      <c r="AG60" s="21" t="s">
        <v>59</v>
      </c>
    </row>
    <row r="61" spans="1:35" x14ac:dyDescent="0.25">
      <c r="C61" s="15" t="s">
        <v>43</v>
      </c>
      <c r="D61" s="25">
        <v>41867</v>
      </c>
      <c r="E61" s="25" t="s">
        <v>28</v>
      </c>
      <c r="F61" s="16">
        <v>42249</v>
      </c>
      <c r="G61" s="17">
        <v>42632</v>
      </c>
      <c r="H61" s="14">
        <v>26</v>
      </c>
      <c r="I61" s="14">
        <f t="shared" si="1"/>
        <v>765</v>
      </c>
      <c r="J61" s="14">
        <f t="shared" si="2"/>
        <v>383</v>
      </c>
      <c r="K61" s="18">
        <v>1</v>
      </c>
      <c r="L61" s="19">
        <v>6900</v>
      </c>
      <c r="O61" s="20" t="s">
        <v>28</v>
      </c>
      <c r="P61" s="14">
        <v>3</v>
      </c>
      <c r="Q61" s="14">
        <v>7563</v>
      </c>
      <c r="R61" s="21" t="s">
        <v>19</v>
      </c>
      <c r="S61" s="14">
        <v>1</v>
      </c>
      <c r="V61" s="14">
        <v>500</v>
      </c>
      <c r="AG61" s="21" t="s">
        <v>59</v>
      </c>
    </row>
    <row r="62" spans="1:35" x14ac:dyDescent="0.25">
      <c r="C62" s="15" t="s">
        <v>43</v>
      </c>
      <c r="D62" s="25">
        <v>41867</v>
      </c>
      <c r="E62" s="25" t="s">
        <v>28</v>
      </c>
      <c r="F62" s="16">
        <v>42249</v>
      </c>
      <c r="G62" s="17">
        <v>42632</v>
      </c>
      <c r="H62" s="14">
        <v>26</v>
      </c>
      <c r="I62" s="14">
        <f t="shared" si="1"/>
        <v>765</v>
      </c>
      <c r="J62" s="14">
        <f t="shared" si="2"/>
        <v>383</v>
      </c>
      <c r="K62" s="18">
        <v>1</v>
      </c>
      <c r="L62" s="19">
        <v>6900</v>
      </c>
      <c r="O62" s="20" t="s">
        <v>28</v>
      </c>
      <c r="P62" s="14">
        <v>5</v>
      </c>
      <c r="Q62" s="14">
        <v>7751</v>
      </c>
      <c r="R62" s="21" t="s">
        <v>19</v>
      </c>
      <c r="S62" s="14">
        <v>1</v>
      </c>
      <c r="V62" s="14">
        <v>950</v>
      </c>
      <c r="AG62" s="21" t="s">
        <v>59</v>
      </c>
    </row>
    <row r="63" spans="1:35" x14ac:dyDescent="0.25">
      <c r="C63" s="15" t="s">
        <v>43</v>
      </c>
      <c r="D63" s="25">
        <v>41867</v>
      </c>
      <c r="E63" s="25" t="s">
        <v>28</v>
      </c>
      <c r="F63" s="16">
        <v>42249</v>
      </c>
      <c r="G63" s="17">
        <v>42632</v>
      </c>
      <c r="H63" s="14">
        <v>26</v>
      </c>
      <c r="I63" s="14">
        <f t="shared" si="1"/>
        <v>765</v>
      </c>
      <c r="J63" s="14">
        <f t="shared" si="2"/>
        <v>383</v>
      </c>
      <c r="K63" s="18">
        <v>1</v>
      </c>
      <c r="L63" s="19">
        <v>6900</v>
      </c>
      <c r="O63" s="20" t="s">
        <v>28</v>
      </c>
      <c r="P63" s="14">
        <v>6</v>
      </c>
      <c r="Q63" s="14">
        <v>7771</v>
      </c>
      <c r="R63" s="21" t="s">
        <v>19</v>
      </c>
      <c r="S63" s="14">
        <v>1</v>
      </c>
      <c r="V63" s="14">
        <v>950</v>
      </c>
      <c r="W63" s="22">
        <v>6</v>
      </c>
      <c r="X63" s="22" t="s">
        <v>41</v>
      </c>
      <c r="Y63" s="22">
        <v>4</v>
      </c>
      <c r="Z63" s="22">
        <v>5</v>
      </c>
      <c r="AA63" s="22">
        <v>7</v>
      </c>
      <c r="AG63" s="21" t="s">
        <v>37</v>
      </c>
    </row>
    <row r="64" spans="1:35" x14ac:dyDescent="0.25">
      <c r="C64" s="15" t="s">
        <v>43</v>
      </c>
      <c r="D64" s="25">
        <v>41867</v>
      </c>
      <c r="E64" s="25" t="s">
        <v>28</v>
      </c>
      <c r="F64" s="16">
        <v>42249</v>
      </c>
      <c r="G64" s="17">
        <v>42632</v>
      </c>
      <c r="H64" s="14">
        <v>26</v>
      </c>
      <c r="I64" s="14">
        <f t="shared" si="1"/>
        <v>765</v>
      </c>
      <c r="J64" s="14">
        <f t="shared" si="2"/>
        <v>383</v>
      </c>
      <c r="K64" s="18">
        <v>1</v>
      </c>
      <c r="L64" s="19">
        <v>6900</v>
      </c>
      <c r="O64" s="20" t="s">
        <v>28</v>
      </c>
      <c r="P64" s="14">
        <v>7</v>
      </c>
      <c r="Q64" s="14">
        <v>7988</v>
      </c>
      <c r="R64" s="21" t="s">
        <v>20</v>
      </c>
      <c r="S64" s="14">
        <v>1</v>
      </c>
      <c r="V64" s="14">
        <v>1000</v>
      </c>
      <c r="AG64" s="21" t="s">
        <v>36</v>
      </c>
    </row>
    <row r="65" spans="1:35" s="46" customFormat="1" ht="30" x14ac:dyDescent="0.25">
      <c r="A65" s="29"/>
      <c r="B65" s="29"/>
      <c r="C65" s="38" t="s">
        <v>43</v>
      </c>
      <c r="D65" s="39">
        <v>41867</v>
      </c>
      <c r="E65" s="39" t="s">
        <v>28</v>
      </c>
      <c r="F65" s="40">
        <v>42249</v>
      </c>
      <c r="G65" s="41">
        <v>42632</v>
      </c>
      <c r="H65" s="29">
        <v>26</v>
      </c>
      <c r="I65" s="29">
        <f t="shared" si="1"/>
        <v>765</v>
      </c>
      <c r="J65" s="29">
        <f t="shared" si="2"/>
        <v>383</v>
      </c>
      <c r="K65" s="31">
        <v>1</v>
      </c>
      <c r="L65" s="29">
        <v>6900</v>
      </c>
      <c r="M65" s="29"/>
      <c r="N65" s="29"/>
      <c r="O65" s="32" t="s">
        <v>28</v>
      </c>
      <c r="P65" s="29">
        <v>8</v>
      </c>
      <c r="Q65" s="29">
        <v>8200</v>
      </c>
      <c r="R65" s="30" t="s">
        <v>22</v>
      </c>
      <c r="S65" s="29">
        <v>1</v>
      </c>
      <c r="T65" s="43"/>
      <c r="U65" s="43"/>
      <c r="V65" s="29">
        <v>3200</v>
      </c>
      <c r="W65" s="43">
        <v>5</v>
      </c>
      <c r="X65" s="43">
        <v>4</v>
      </c>
      <c r="Y65" s="43">
        <v>2</v>
      </c>
      <c r="Z65" s="43">
        <v>3</v>
      </c>
      <c r="AA65" s="43" t="s">
        <v>61</v>
      </c>
      <c r="AB65" s="29" t="s">
        <v>109</v>
      </c>
      <c r="AC65" s="43"/>
      <c r="AD65" s="43"/>
      <c r="AE65" s="43"/>
      <c r="AF65" s="29"/>
      <c r="AG65" s="30" t="s">
        <v>37</v>
      </c>
      <c r="AH65" s="44"/>
      <c r="AI65" s="45" t="s">
        <v>60</v>
      </c>
    </row>
    <row r="66" spans="1:35" x14ac:dyDescent="0.25">
      <c r="C66" s="15" t="s">
        <v>43</v>
      </c>
      <c r="D66" s="25">
        <v>41867</v>
      </c>
      <c r="E66" s="25" t="s">
        <v>28</v>
      </c>
      <c r="F66" s="16">
        <v>42249</v>
      </c>
      <c r="G66" s="24">
        <v>42634</v>
      </c>
      <c r="H66" s="19">
        <v>27</v>
      </c>
      <c r="I66" s="19">
        <f t="shared" si="1"/>
        <v>767</v>
      </c>
      <c r="J66" s="19">
        <f t="shared" si="2"/>
        <v>385</v>
      </c>
      <c r="K66" s="18">
        <v>1</v>
      </c>
      <c r="L66" s="19">
        <v>6900</v>
      </c>
      <c r="N66" s="19" t="s">
        <v>19</v>
      </c>
      <c r="O66" s="20" t="s">
        <v>17</v>
      </c>
      <c r="P66" s="14" t="s">
        <v>39</v>
      </c>
      <c r="Q66" s="14">
        <v>7189</v>
      </c>
      <c r="R66" s="21" t="s">
        <v>19</v>
      </c>
      <c r="S66" s="14">
        <v>1</v>
      </c>
      <c r="V66" s="14">
        <v>300</v>
      </c>
      <c r="AG66" s="21" t="s">
        <v>59</v>
      </c>
    </row>
    <row r="67" spans="1:35" x14ac:dyDescent="0.25">
      <c r="C67" s="15" t="s">
        <v>43</v>
      </c>
      <c r="D67" s="25">
        <v>41867</v>
      </c>
      <c r="E67" s="25" t="s">
        <v>28</v>
      </c>
      <c r="F67" s="16">
        <v>42249</v>
      </c>
      <c r="G67" s="24">
        <v>42634</v>
      </c>
      <c r="H67" s="19">
        <v>27</v>
      </c>
      <c r="I67" s="19">
        <f t="shared" si="1"/>
        <v>767</v>
      </c>
      <c r="J67" s="19">
        <f t="shared" si="2"/>
        <v>385</v>
      </c>
      <c r="K67" s="18">
        <v>1</v>
      </c>
      <c r="L67" s="19">
        <v>6900</v>
      </c>
      <c r="N67" s="19" t="s">
        <v>19</v>
      </c>
      <c r="O67" s="20" t="s">
        <v>17</v>
      </c>
      <c r="P67" s="14" t="s">
        <v>40</v>
      </c>
      <c r="R67" s="21" t="s">
        <v>19</v>
      </c>
      <c r="S67" s="14">
        <v>2</v>
      </c>
      <c r="V67" s="14">
        <v>1900</v>
      </c>
      <c r="AG67" s="21" t="s">
        <v>59</v>
      </c>
    </row>
    <row r="68" spans="1:35" x14ac:dyDescent="0.25">
      <c r="C68" s="15" t="s">
        <v>43</v>
      </c>
      <c r="D68" s="25">
        <v>41867</v>
      </c>
      <c r="E68" s="25" t="s">
        <v>28</v>
      </c>
      <c r="F68" s="16">
        <v>42249</v>
      </c>
      <c r="G68" s="24">
        <v>42634</v>
      </c>
      <c r="H68" s="19">
        <v>27</v>
      </c>
      <c r="I68" s="19">
        <f t="shared" si="1"/>
        <v>767</v>
      </c>
      <c r="J68" s="19">
        <f t="shared" si="2"/>
        <v>385</v>
      </c>
      <c r="K68" s="18">
        <v>1</v>
      </c>
      <c r="L68" s="19">
        <v>6900</v>
      </c>
      <c r="N68" s="19" t="s">
        <v>19</v>
      </c>
      <c r="O68" s="20" t="s">
        <v>17</v>
      </c>
      <c r="P68" s="14" t="s">
        <v>57</v>
      </c>
      <c r="Q68" s="14">
        <v>8132</v>
      </c>
      <c r="R68" s="21" t="s">
        <v>19</v>
      </c>
      <c r="S68" s="14">
        <v>3</v>
      </c>
      <c r="AG68" s="21" t="s">
        <v>59</v>
      </c>
    </row>
    <row r="69" spans="1:35" x14ac:dyDescent="0.25">
      <c r="C69" s="15" t="s">
        <v>43</v>
      </c>
      <c r="D69" s="25">
        <v>41867</v>
      </c>
      <c r="E69" s="25" t="s">
        <v>28</v>
      </c>
      <c r="F69" s="16">
        <v>42249</v>
      </c>
      <c r="G69" s="24">
        <v>42634</v>
      </c>
      <c r="H69" s="19">
        <v>27</v>
      </c>
      <c r="I69" s="19">
        <f t="shared" ref="I69" si="3">G69-D69</f>
        <v>767</v>
      </c>
      <c r="J69" s="19">
        <f t="shared" ref="J69" si="4">G69-F69</f>
        <v>385</v>
      </c>
      <c r="K69" s="18">
        <v>1</v>
      </c>
      <c r="L69" s="19">
        <v>6900</v>
      </c>
      <c r="N69" s="19" t="s">
        <v>19</v>
      </c>
      <c r="O69" s="20" t="s">
        <v>17</v>
      </c>
      <c r="P69" s="14">
        <v>2</v>
      </c>
      <c r="Q69" s="14">
        <v>8444</v>
      </c>
      <c r="R69" s="21" t="s">
        <v>19</v>
      </c>
      <c r="S69" s="14" t="s">
        <v>33</v>
      </c>
      <c r="V69" s="14">
        <v>3200</v>
      </c>
      <c r="X69" s="22">
        <v>2</v>
      </c>
      <c r="Y69" s="22">
        <v>3</v>
      </c>
      <c r="Z69" s="22">
        <v>4</v>
      </c>
      <c r="AA69" s="22" t="s">
        <v>58</v>
      </c>
      <c r="AB69" s="14" t="s">
        <v>109</v>
      </c>
      <c r="AG69" s="21" t="s">
        <v>35</v>
      </c>
    </row>
  </sheetData>
  <mergeCells count="7">
    <mergeCell ref="AE2:AF2"/>
    <mergeCell ref="C2:F2"/>
    <mergeCell ref="G2:J2"/>
    <mergeCell ref="K2:O2"/>
    <mergeCell ref="P2:R2"/>
    <mergeCell ref="AA2:AD2"/>
    <mergeCell ref="S2:Z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B89</vt:lpstr>
    </vt:vector>
  </TitlesOfParts>
  <Company>MEEI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Chung, Yoojin</dc:creator>
  <cp:lastModifiedBy>Chung, Yoojin</cp:lastModifiedBy>
  <dcterms:created xsi:type="dcterms:W3CDTF">2016-01-15T19:42:48Z</dcterms:created>
  <dcterms:modified xsi:type="dcterms:W3CDTF">2018-07-04T01:00:51Z</dcterms:modified>
</cp:coreProperties>
</file>