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hoij\OneDrive\바탕 화면\SP2021\UOI\proj1\CSV\partA\"/>
    </mc:Choice>
  </mc:AlternateContent>
  <xr:revisionPtr revIDLastSave="0" documentId="13_ncr:1_{6CCE78AE-7EF4-4224-853A-0A6E94D7629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6" i="1"/>
  <c r="D16" i="1"/>
  <c r="D17" i="1"/>
  <c r="E159" i="1" l="1"/>
  <c r="E158" i="1"/>
  <c r="E157" i="1"/>
  <c r="C158" i="1"/>
  <c r="C159" i="1"/>
  <c r="C157" i="1"/>
  <c r="E67" i="1"/>
  <c r="E66" i="1"/>
  <c r="C67" i="1"/>
  <c r="C66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70" i="1"/>
  <c r="E63" i="1"/>
  <c r="E62" i="1"/>
  <c r="E61" i="1"/>
  <c r="E60" i="1"/>
  <c r="E59" i="1"/>
  <c r="E58" i="1"/>
  <c r="E57" i="1"/>
  <c r="E56" i="1"/>
  <c r="E55" i="1"/>
  <c r="C56" i="1"/>
  <c r="C57" i="1"/>
  <c r="C58" i="1"/>
  <c r="C59" i="1"/>
  <c r="C60" i="1"/>
  <c r="C61" i="1"/>
  <c r="C62" i="1"/>
  <c r="C63" i="1"/>
  <c r="C55" i="1"/>
  <c r="E52" i="1"/>
  <c r="E51" i="1"/>
  <c r="E50" i="1"/>
  <c r="E49" i="1"/>
  <c r="E48" i="1"/>
  <c r="E47" i="1"/>
  <c r="E46" i="1"/>
  <c r="E45" i="1"/>
  <c r="E44" i="1"/>
  <c r="E43" i="1"/>
  <c r="E42" i="1"/>
  <c r="E41" i="1"/>
  <c r="C51" i="1"/>
  <c r="C41" i="1"/>
  <c r="C42" i="1"/>
  <c r="C43" i="1"/>
  <c r="C44" i="1"/>
  <c r="C45" i="1"/>
  <c r="C46" i="1"/>
  <c r="C47" i="1"/>
  <c r="C48" i="1"/>
  <c r="C49" i="1"/>
  <c r="C50" i="1"/>
  <c r="C52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C27" i="1"/>
  <c r="C28" i="1"/>
  <c r="C29" i="1"/>
  <c r="C30" i="1"/>
  <c r="C31" i="1"/>
  <c r="C32" i="1"/>
  <c r="C33" i="1"/>
  <c r="C34" i="1"/>
  <c r="C35" i="1"/>
  <c r="C36" i="1"/>
  <c r="C37" i="1"/>
  <c r="C38" i="1"/>
  <c r="C26" i="1"/>
  <c r="E23" i="1"/>
  <c r="E22" i="1"/>
  <c r="E21" i="1"/>
  <c r="E20" i="1"/>
  <c r="C21" i="1"/>
  <c r="C22" i="1"/>
  <c r="C23" i="1"/>
  <c r="C20" i="1"/>
  <c r="E13" i="1"/>
  <c r="E12" i="1"/>
  <c r="E11" i="1"/>
  <c r="E10" i="1"/>
  <c r="E9" i="1"/>
  <c r="E8" i="1"/>
  <c r="E7" i="1"/>
  <c r="E6" i="1"/>
  <c r="E16" i="1" s="1"/>
  <c r="E5" i="1"/>
  <c r="E4" i="1"/>
  <c r="E3" i="1"/>
  <c r="C4" i="1"/>
  <c r="C5" i="1"/>
  <c r="C6" i="1"/>
  <c r="C7" i="1"/>
  <c r="C8" i="1"/>
  <c r="C9" i="1"/>
  <c r="C10" i="1"/>
  <c r="C11" i="1"/>
  <c r="C12" i="1"/>
  <c r="C13" i="1"/>
  <c r="C3" i="1"/>
  <c r="E17" i="1" l="1"/>
  <c r="C17" i="1"/>
  <c r="C16" i="1"/>
</calcChain>
</file>

<file path=xl/sharedStrings.xml><?xml version="1.0" encoding="utf-8"?>
<sst xmlns="http://schemas.openxmlformats.org/spreadsheetml/2006/main" count="88" uniqueCount="54">
  <si>
    <t>Activity Status</t>
  </si>
  <si>
    <t>Covid 19 Total</t>
  </si>
  <si>
    <t>Hepatitis A Total</t>
  </si>
  <si>
    <t>Hepatitis A Proportion</t>
  </si>
  <si>
    <t>Covid 19 Proportion</t>
  </si>
  <si>
    <t>Completed, Not Open</t>
  </si>
  <si>
    <t>Suspended, Not Open</t>
  </si>
  <si>
    <t>Active, not recruiting, Not Open</t>
  </si>
  <si>
    <t>Recruiting, Open</t>
  </si>
  <si>
    <t>Enrolling by invitation, Not Open</t>
  </si>
  <si>
    <t>Not yet recruiting, Open</t>
  </si>
  <si>
    <t>Terminated, Not Open</t>
  </si>
  <si>
    <t>Withdrawn, Not Open</t>
  </si>
  <si>
    <t>No longer available, Not Open</t>
  </si>
  <si>
    <t>Available, Open</t>
  </si>
  <si>
    <t>Unknown status, Not Open</t>
  </si>
  <si>
    <t>Male</t>
  </si>
  <si>
    <t>All</t>
  </si>
  <si>
    <t>Not Available</t>
  </si>
  <si>
    <t>Female</t>
  </si>
  <si>
    <t>Interventions Per Study</t>
  </si>
  <si>
    <t>None</t>
  </si>
  <si>
    <t>Behavioral</t>
  </si>
  <si>
    <t>Radiation</t>
  </si>
  <si>
    <t>Drug</t>
  </si>
  <si>
    <t>Dietary Supplement</t>
  </si>
  <si>
    <t>Diagnostic Test</t>
  </si>
  <si>
    <t>Genetic</t>
  </si>
  <si>
    <t>Other</t>
  </si>
  <si>
    <t>Combination Product</t>
  </si>
  <si>
    <t>Device</t>
  </si>
  <si>
    <t>Biological</t>
  </si>
  <si>
    <t>Procedure</t>
  </si>
  <si>
    <t>Intervention Type</t>
  </si>
  <si>
    <t>Phase 1</t>
  </si>
  <si>
    <t>Phase 1/Phase 2</t>
  </si>
  <si>
    <t>Phase 2</t>
  </si>
  <si>
    <t>Phase 3</t>
  </si>
  <si>
    <t>Phase 2/Phase 3</t>
  </si>
  <si>
    <t>Phase 4</t>
  </si>
  <si>
    <t>Early Phase 1</t>
  </si>
  <si>
    <t>Not Applicable</t>
  </si>
  <si>
    <t>Phase Date</t>
  </si>
  <si>
    <t>Has Results</t>
  </si>
  <si>
    <t>No Results Available</t>
  </si>
  <si>
    <t>Study Duration</t>
  </si>
  <si>
    <t>Observational</t>
  </si>
  <si>
    <t>Interventional</t>
  </si>
  <si>
    <t>Expanded Access</t>
  </si>
  <si>
    <t>Study Type</t>
  </si>
  <si>
    <t>Open</t>
  </si>
  <si>
    <t>Not Open</t>
  </si>
  <si>
    <t>t</t>
  </si>
  <si>
    <t>Result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</si>
</sst>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C1-4E57-8709-D3BBAAC413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C1-4E57-8709-D3BBAAC413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C1-4E57-8709-D3BBAAC413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C1-4E57-8709-D3BBAAC413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C1-4E57-8709-D3BBAAC413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C1-4E57-8709-D3BBAAC413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C1-4E57-8709-D3BBAAC413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C1-4E57-8709-D3BBAAC413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C1-4E57-8709-D3BBAAC413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C1-4E57-8709-D3BBAAC4138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C1-4E57-8709-D3BBAAC41380}"/>
              </c:ext>
            </c:extLst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0.142578125</c:v>
                </c:pt>
                <c:pt idx="1">
                  <c:v>8.4635416666666661E-3</c:v>
                </c:pt>
                <c:pt idx="2">
                  <c:v>8.7890625E-2</c:v>
                </c:pt>
                <c:pt idx="3">
                  <c:v>0.51888020833333337</c:v>
                </c:pt>
                <c:pt idx="4">
                  <c:v>2.4739583333333332E-2</c:v>
                </c:pt>
                <c:pt idx="5">
                  <c:v>0.16731770833333334</c:v>
                </c:pt>
                <c:pt idx="6">
                  <c:v>1.7578125E-2</c:v>
                </c:pt>
                <c:pt idx="7">
                  <c:v>2.2786458333333332E-2</c:v>
                </c:pt>
                <c:pt idx="8">
                  <c:v>4.557291666666667E-3</c:v>
                </c:pt>
                <c:pt idx="9">
                  <c:v>5.208333333333333E-3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E-4661-91ED-B6E9655A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Intervention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Intervention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0-4575-A467-793B1EFA1D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0-4575-A467-793B1EFA1D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0-4575-A467-793B1EFA1D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80-4575-A467-793B1EFA1D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98-406F-B3B4-8F4BCA69E1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98-406F-B3B4-8F4BCA69E1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98-406F-B3B4-8F4BCA69E1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98-406F-B3B4-8F4BCA69E1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98-406F-B3B4-8F4BCA69E1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198-406F-B3B4-8F4BCA69E10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198-406F-B3B4-8F4BCA69E10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198-406F-B3B4-8F4BCA69E104}"/>
              </c:ext>
            </c:extLst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8.4517864003073373E-2</c:v>
                </c:pt>
                <c:pt idx="1">
                  <c:v>1.7287744909719554E-2</c:v>
                </c:pt>
                <c:pt idx="2">
                  <c:v>3.073376872839032E-3</c:v>
                </c:pt>
                <c:pt idx="3">
                  <c:v>0.44563964656165961</c:v>
                </c:pt>
                <c:pt idx="4">
                  <c:v>1.920860545524395E-2</c:v>
                </c:pt>
                <c:pt idx="5">
                  <c:v>4.7253169419900112E-2</c:v>
                </c:pt>
                <c:pt idx="6">
                  <c:v>2.3050326546292738E-3</c:v>
                </c:pt>
                <c:pt idx="7">
                  <c:v>0.18363426815213216</c:v>
                </c:pt>
                <c:pt idx="8">
                  <c:v>6.146753745678064E-3</c:v>
                </c:pt>
                <c:pt idx="9">
                  <c:v>3.9953899346907414E-2</c:v>
                </c:pt>
                <c:pt idx="10">
                  <c:v>0.13100268920476374</c:v>
                </c:pt>
                <c:pt idx="11">
                  <c:v>1.9976949673453707E-2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80-4575-A467-793B1EFA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Intervention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Intervention Type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1.3245033112582781E-2</c:v>
                </c:pt>
                <c:pt idx="1">
                  <c:v>3.3112582781456956E-2</c:v>
                </c:pt>
                <c:pt idx="2">
                  <c:v>0</c:v>
                </c:pt>
                <c:pt idx="3">
                  <c:v>6.6225165562913907E-3</c:v>
                </c:pt>
                <c:pt idx="4">
                  <c:v>2.6490066225165563E-2</c:v>
                </c:pt>
                <c:pt idx="5">
                  <c:v>0</c:v>
                </c:pt>
                <c:pt idx="6">
                  <c:v>0</c:v>
                </c:pt>
                <c:pt idx="7">
                  <c:v>2.6490066225165563E-2</c:v>
                </c:pt>
                <c:pt idx="8">
                  <c:v>0</c:v>
                </c:pt>
                <c:pt idx="9">
                  <c:v>0</c:v>
                </c:pt>
                <c:pt idx="10">
                  <c:v>0.85430463576158944</c:v>
                </c:pt>
                <c:pt idx="11">
                  <c:v>3.9735099337748346E-2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5-4E25-A1E2-BB2856596AF4}"/>
            </c:ext>
          </c:extLst>
        </c:ser>
        <c:ser>
          <c:idx val="1"/>
          <c:order val="1"/>
          <c:tx>
            <c:v>Covid Intervention Type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8.4517864003073373E-2</c:v>
                </c:pt>
                <c:pt idx="1">
                  <c:v>1.7287744909719554E-2</c:v>
                </c:pt>
                <c:pt idx="2">
                  <c:v>3.073376872839032E-3</c:v>
                </c:pt>
                <c:pt idx="3">
                  <c:v>0.44563964656165961</c:v>
                </c:pt>
                <c:pt idx="4">
                  <c:v>1.920860545524395E-2</c:v>
                </c:pt>
                <c:pt idx="5">
                  <c:v>4.7253169419900112E-2</c:v>
                </c:pt>
                <c:pt idx="6">
                  <c:v>2.3050326546292738E-3</c:v>
                </c:pt>
                <c:pt idx="7">
                  <c:v>0.18363426815213216</c:v>
                </c:pt>
                <c:pt idx="8">
                  <c:v>6.146753745678064E-3</c:v>
                </c:pt>
                <c:pt idx="9">
                  <c:v>3.9953899346907414E-2</c:v>
                </c:pt>
                <c:pt idx="10">
                  <c:v>0.13100268920476374</c:v>
                </c:pt>
                <c:pt idx="11">
                  <c:v>1.9976949673453707E-2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5-4E25-A1E2-BB285659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Intervention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Intervention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0-4523-8936-7EF85A8A5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0-4523-8936-7EF85A8A5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00-4523-8936-7EF85A8A52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00-4523-8936-7EF85A8A52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00-4523-8936-7EF85A8A52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00-4523-8936-7EF85A8A52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00-4523-8936-7EF85A8A52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00-4523-8936-7EF85A8A52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00-4523-8936-7EF85A8A52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D00-4523-8936-7EF85A8A52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D00-4523-8936-7EF85A8A52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D00-4523-8936-7EF85A8A5252}"/>
              </c:ext>
            </c:extLst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1.3245033112582781E-2</c:v>
                </c:pt>
                <c:pt idx="1">
                  <c:v>3.3112582781456956E-2</c:v>
                </c:pt>
                <c:pt idx="2">
                  <c:v>0</c:v>
                </c:pt>
                <c:pt idx="3">
                  <c:v>6.6225165562913907E-3</c:v>
                </c:pt>
                <c:pt idx="4">
                  <c:v>2.6490066225165563E-2</c:v>
                </c:pt>
                <c:pt idx="5">
                  <c:v>0</c:v>
                </c:pt>
                <c:pt idx="6">
                  <c:v>0</c:v>
                </c:pt>
                <c:pt idx="7">
                  <c:v>2.6490066225165563E-2</c:v>
                </c:pt>
                <c:pt idx="8">
                  <c:v>0</c:v>
                </c:pt>
                <c:pt idx="9">
                  <c:v>0</c:v>
                </c:pt>
                <c:pt idx="10">
                  <c:v>0.85430463576158944</c:v>
                </c:pt>
                <c:pt idx="11">
                  <c:v>3.9735099337748346E-2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00-4523-8936-7EF85A8A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Phase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E-4611-883F-2123DE4398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E-4611-883F-2123DE4398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E-4611-883F-2123DE4398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E-4611-883F-2123DE4398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E-4611-883F-2123DE4398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CE-4611-883F-2123DE4398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CE-4611-883F-2123DE4398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CE-4611-883F-2123DE4398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CE-4611-883F-2123DE439821}"/>
              </c:ext>
            </c:extLst>
          </c:dPt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Sheet1!$C$55:$C$63</c:f>
              <c:numCache>
                <c:formatCode>General</c:formatCode>
                <c:ptCount val="9"/>
                <c:pt idx="0">
                  <c:v>0.35611979166666669</c:v>
                </c:pt>
                <c:pt idx="1">
                  <c:v>5.3385416666666664E-2</c:v>
                </c:pt>
                <c:pt idx="2">
                  <c:v>5.1432291666666664E-2</c:v>
                </c:pt>
                <c:pt idx="3">
                  <c:v>0.19140625</c:v>
                </c:pt>
                <c:pt idx="4">
                  <c:v>0.11263020833333333</c:v>
                </c:pt>
                <c:pt idx="5">
                  <c:v>5.5338541666666664E-2</c:v>
                </c:pt>
                <c:pt idx="6">
                  <c:v>2.8645833333333332E-2</c:v>
                </c:pt>
                <c:pt idx="7">
                  <c:v>7.161458333333333E-3</c:v>
                </c:pt>
                <c:pt idx="8">
                  <c:v>0.14388020833333334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CE-4611-883F-2123DE43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Phase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Phase Date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Sheet1!$E$55:$E$63</c:f>
              <c:numCache>
                <c:formatCode>General</c:formatCode>
                <c:ptCount val="9"/>
                <c:pt idx="0">
                  <c:v>0.11267605633802817</c:v>
                </c:pt>
                <c:pt idx="1">
                  <c:v>0</c:v>
                </c:pt>
                <c:pt idx="2">
                  <c:v>0</c:v>
                </c:pt>
                <c:pt idx="3">
                  <c:v>7.0422535211267609E-2</c:v>
                </c:pt>
                <c:pt idx="4">
                  <c:v>0.26760563380281688</c:v>
                </c:pt>
                <c:pt idx="5">
                  <c:v>2.8169014084507043E-2</c:v>
                </c:pt>
                <c:pt idx="6">
                  <c:v>0.45070422535211269</c:v>
                </c:pt>
                <c:pt idx="7">
                  <c:v>0</c:v>
                </c:pt>
                <c:pt idx="8">
                  <c:v>7.0422535211267609E-2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F-4C91-9585-7238BF017767}"/>
            </c:ext>
          </c:extLst>
        </c:ser>
        <c:ser>
          <c:idx val="1"/>
          <c:order val="1"/>
          <c:tx>
            <c:v>Covid Phase Date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Sheet1!$C$55:$C$63</c:f>
              <c:numCache>
                <c:formatCode>General</c:formatCode>
                <c:ptCount val="9"/>
                <c:pt idx="0">
                  <c:v>0.35611979166666669</c:v>
                </c:pt>
                <c:pt idx="1">
                  <c:v>5.3385416666666664E-2</c:v>
                </c:pt>
                <c:pt idx="2">
                  <c:v>5.1432291666666664E-2</c:v>
                </c:pt>
                <c:pt idx="3">
                  <c:v>0.19140625</c:v>
                </c:pt>
                <c:pt idx="4">
                  <c:v>0.11263020833333333</c:v>
                </c:pt>
                <c:pt idx="5">
                  <c:v>5.5338541666666664E-2</c:v>
                </c:pt>
                <c:pt idx="6">
                  <c:v>2.8645833333333332E-2</c:v>
                </c:pt>
                <c:pt idx="7">
                  <c:v>7.161458333333333E-3</c:v>
                </c:pt>
                <c:pt idx="8">
                  <c:v>0.14388020833333334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F-4C91-9585-7238BF01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Phase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40A7-A7F4-783B6633F3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40A7-A7F4-783B6633F3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40A7-A7F4-783B6633F3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E7-40A7-A7F4-783B6633F3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E7-40A7-A7F4-783B6633F3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E7-40A7-A7F4-783B6633F3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E7-40A7-A7F4-783B6633F3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E7-40A7-A7F4-783B6633F3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E7-40A7-A7F4-783B6633F39E}"/>
              </c:ext>
            </c:extLst>
          </c:dPt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Sheet1!$E$55:$E$63</c:f>
              <c:numCache>
                <c:formatCode>General</c:formatCode>
                <c:ptCount val="9"/>
                <c:pt idx="0">
                  <c:v>0.11267605633802817</c:v>
                </c:pt>
                <c:pt idx="1">
                  <c:v>0</c:v>
                </c:pt>
                <c:pt idx="2">
                  <c:v>0</c:v>
                </c:pt>
                <c:pt idx="3">
                  <c:v>7.0422535211267609E-2</c:v>
                </c:pt>
                <c:pt idx="4">
                  <c:v>0.26760563380281688</c:v>
                </c:pt>
                <c:pt idx="5">
                  <c:v>2.8169014084507043E-2</c:v>
                </c:pt>
                <c:pt idx="6">
                  <c:v>0.45070422535211269</c:v>
                </c:pt>
                <c:pt idx="7">
                  <c:v>0</c:v>
                </c:pt>
                <c:pt idx="8">
                  <c:v>7.0422535211267609E-2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E7-40A7-A7F4-783B6633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Result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Results Availability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B7-4A85-8CFD-532D5F741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B7-4A85-8CFD-532D5F741CD9}"/>
              </c:ext>
            </c:extLst>
          </c:dPt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Sheet1!$C$66:$C$67</c:f>
              <c:numCache>
                <c:formatCode>General</c:formatCode>
                <c:ptCount val="2"/>
                <c:pt idx="0">
                  <c:v>7.8125E-3</c:v>
                </c:pt>
                <c:pt idx="1">
                  <c:v>0.9921875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B7-4A85-8CFD-532D5F74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Result Availability</a:t>
            </a:r>
            <a:endParaRPr lang="en-US"/>
          </a:p>
        </c:rich>
      </c:tx>
      <c:layout>
        <c:manualLayout>
          <c:xMode val="edge"/>
          <c:yMode val="edge"/>
          <c:x val="0.24753799835396459"/>
          <c:y val="4.601362212550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Result Availibility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Sheet1!$E$66:$E$67</c:f>
              <c:numCache>
                <c:formatCode>General</c:formatCode>
                <c:ptCount val="2"/>
                <c:pt idx="0">
                  <c:v>0.36619718309859156</c:v>
                </c:pt>
                <c:pt idx="1">
                  <c:v>0.63380281690140849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9-4B00-B07C-42E8C405F7F7}"/>
            </c:ext>
          </c:extLst>
        </c:ser>
        <c:ser>
          <c:idx val="1"/>
          <c:order val="1"/>
          <c:tx>
            <c:v>Covid Result Availibility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Sheet1!$C$66:$C$67</c:f>
              <c:numCache>
                <c:formatCode>General</c:formatCode>
                <c:ptCount val="2"/>
                <c:pt idx="0">
                  <c:v>7.8125E-3</c:v>
                </c:pt>
                <c:pt idx="1">
                  <c:v>0.9921875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9-4B00-B07C-42E8C405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Result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7-4735-AD00-CBCD311B8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97-4735-AD00-CBCD311B8BFA}"/>
              </c:ext>
            </c:extLst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Sheet1!$E$66:$E$67</c:f>
              <c:numCache>
                <c:formatCode>General</c:formatCode>
                <c:ptCount val="2"/>
                <c:pt idx="0">
                  <c:v>0.36619718309859156</c:v>
                </c:pt>
                <c:pt idx="1">
                  <c:v>0.63380281690140849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97-4735-AD00-CBCD311B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Study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Study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78-45B1-B80B-2EBF220F6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78-45B1-B80B-2EBF220F6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5B-4DF2-9304-6638735A1094}"/>
              </c:ext>
            </c:extLst>
          </c:dPt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Sheet1!$C$157:$C$159</c:f>
              <c:numCache>
                <c:formatCode>General</c:formatCode>
                <c:ptCount val="3"/>
                <c:pt idx="0">
                  <c:v>0.34635416666666669</c:v>
                </c:pt>
                <c:pt idx="1">
                  <c:v>0.64388020833333337</c:v>
                </c:pt>
                <c:pt idx="2">
                  <c:v>9.765625E-3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8-45B1-B80B-2EBF220F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9-4D81-B553-DCCEFD080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9-4D81-B553-DCCEFD080B21}"/>
              </c:ext>
            </c:extLst>
          </c:dPt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Sheet1!$C$16:$C$17</c:f>
              <c:numCache>
                <c:formatCode>General</c:formatCode>
                <c:ptCount val="2"/>
                <c:pt idx="0">
                  <c:v>0.69140625000000011</c:v>
                </c:pt>
                <c:pt idx="1">
                  <c:v>0.30859375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79-4D81-B553-DCCEFD08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Study Type</a:t>
            </a:r>
            <a:endParaRPr lang="en-US"/>
          </a:p>
        </c:rich>
      </c:tx>
      <c:layout>
        <c:manualLayout>
          <c:xMode val="edge"/>
          <c:yMode val="edge"/>
          <c:x val="0.24753799835396459"/>
          <c:y val="4.601362212550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Study Type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Sheet1!$E$157:$E$159</c:f>
              <c:numCache>
                <c:formatCode>General</c:formatCode>
                <c:ptCount val="3"/>
                <c:pt idx="0">
                  <c:v>0.11267605633802817</c:v>
                </c:pt>
                <c:pt idx="1">
                  <c:v>0.88732394366197187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9-4A2F-9952-4EFDEC0589E8}"/>
            </c:ext>
          </c:extLst>
        </c:ser>
        <c:ser>
          <c:idx val="1"/>
          <c:order val="1"/>
          <c:tx>
            <c:v>Covid Study Type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Sheet1!$C$157:$C$159</c:f>
              <c:numCache>
                <c:formatCode>General</c:formatCode>
                <c:ptCount val="3"/>
                <c:pt idx="0">
                  <c:v>0.34635416666666669</c:v>
                </c:pt>
                <c:pt idx="1">
                  <c:v>0.64388020833333337</c:v>
                </c:pt>
                <c:pt idx="2">
                  <c:v>9.765625E-3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9-4A2F-9952-4EFDEC0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Study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Study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15-4E38-B9D7-EB256975AB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15-4E38-B9D7-EB256975AB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15-4E38-B9D7-EB256975ABAC}"/>
              </c:ext>
            </c:extLst>
          </c:dPt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Sheet1!$E$157:$E$159</c:f>
              <c:numCache>
                <c:formatCode>General</c:formatCode>
                <c:ptCount val="3"/>
                <c:pt idx="0">
                  <c:v>0.11267605633802817</c:v>
                </c:pt>
                <c:pt idx="1">
                  <c:v>0.88732394366197187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15-4E38-B9D7-EB256975A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Sheet1!$B$69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C-4625-A7D5-D79D7EA68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Sheet1!$D$69</c:f>
              <c:strCache>
                <c:ptCount val="1"/>
                <c:pt idx="0">
                  <c:v>Hepatitis A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Sheet1!$D$70:$D$154</c:f>
              <c:numCache>
                <c:formatCode>General</c:formatCode>
                <c:ptCount val="8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4-4FC4-A36D-5A7F2ACF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Sheet1!$B$69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E-4B2B-A612-7F59D4DB4566}"/>
            </c:ext>
          </c:extLst>
        </c:ser>
        <c:ser>
          <c:idx val="0"/>
          <c:order val="1"/>
          <c:tx>
            <c:v>Hepatitis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Sheet1!$D$70:$D$154</c:f>
              <c:numCache>
                <c:formatCode>General</c:formatCode>
                <c:ptCount val="8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E-4B2B-A612-7F59D4DB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Sheet1!$C$69</c:f>
              <c:strCache>
                <c:ptCount val="1"/>
                <c:pt idx="0">
                  <c:v>Covid 19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Sheet1!$C$70:$C$154</c:f>
              <c:numCache>
                <c:formatCode>General</c:formatCode>
                <c:ptCount val="85"/>
                <c:pt idx="0">
                  <c:v>2.0182291666666668E-2</c:v>
                </c:pt>
                <c:pt idx="1">
                  <c:v>4.6223958333333336E-2</c:v>
                </c:pt>
                <c:pt idx="2">
                  <c:v>5.9895833333333336E-2</c:v>
                </c:pt>
                <c:pt idx="3">
                  <c:v>6.5755208333333329E-2</c:v>
                </c:pt>
                <c:pt idx="4">
                  <c:v>7.2265625E-2</c:v>
                </c:pt>
                <c:pt idx="5">
                  <c:v>5.46875E-2</c:v>
                </c:pt>
                <c:pt idx="6">
                  <c:v>6.25E-2</c:v>
                </c:pt>
                <c:pt idx="7">
                  <c:v>4.6875E-2</c:v>
                </c:pt>
                <c:pt idx="8">
                  <c:v>5.7291666666666664E-2</c:v>
                </c:pt>
                <c:pt idx="9">
                  <c:v>4.4921875E-2</c:v>
                </c:pt>
                <c:pt idx="10">
                  <c:v>3.1901041666666664E-2</c:v>
                </c:pt>
                <c:pt idx="11">
                  <c:v>4.9479166666666664E-2</c:v>
                </c:pt>
                <c:pt idx="12">
                  <c:v>6.8359375E-2</c:v>
                </c:pt>
                <c:pt idx="13">
                  <c:v>3.5807291666666664E-2</c:v>
                </c:pt>
                <c:pt idx="14">
                  <c:v>3.125E-2</c:v>
                </c:pt>
                <c:pt idx="15">
                  <c:v>2.9296875E-2</c:v>
                </c:pt>
                <c:pt idx="16">
                  <c:v>1.8880208333333332E-2</c:v>
                </c:pt>
                <c:pt idx="17">
                  <c:v>1.5625E-2</c:v>
                </c:pt>
                <c:pt idx="18">
                  <c:v>1.8229166666666668E-2</c:v>
                </c:pt>
                <c:pt idx="19">
                  <c:v>1.0416666666666666E-2</c:v>
                </c:pt>
                <c:pt idx="20">
                  <c:v>1.6927083333333332E-2</c:v>
                </c:pt>
                <c:pt idx="21">
                  <c:v>7.161458333333333E-3</c:v>
                </c:pt>
                <c:pt idx="22">
                  <c:v>7.161458333333333E-3</c:v>
                </c:pt>
                <c:pt idx="23">
                  <c:v>1.3020833333333334E-2</c:v>
                </c:pt>
                <c:pt idx="24">
                  <c:v>2.5390625E-2</c:v>
                </c:pt>
                <c:pt idx="25">
                  <c:v>8.4635416666666661E-3</c:v>
                </c:pt>
                <c:pt idx="26">
                  <c:v>4.557291666666667E-3</c:v>
                </c:pt>
                <c:pt idx="27">
                  <c:v>4.557291666666667E-3</c:v>
                </c:pt>
                <c:pt idx="28">
                  <c:v>3.90625E-3</c:v>
                </c:pt>
                <c:pt idx="29">
                  <c:v>5.208333333333333E-3</c:v>
                </c:pt>
                <c:pt idx="30">
                  <c:v>5.859375E-3</c:v>
                </c:pt>
                <c:pt idx="31">
                  <c:v>1.3020833333333333E-3</c:v>
                </c:pt>
                <c:pt idx="32">
                  <c:v>2.6041666666666665E-3</c:v>
                </c:pt>
                <c:pt idx="33">
                  <c:v>4.557291666666667E-3</c:v>
                </c:pt>
                <c:pt idx="34">
                  <c:v>1.953125E-3</c:v>
                </c:pt>
                <c:pt idx="35">
                  <c:v>2.6041666666666665E-3</c:v>
                </c:pt>
                <c:pt idx="36">
                  <c:v>7.8125E-3</c:v>
                </c:pt>
                <c:pt idx="37">
                  <c:v>3.2552083333333335E-3</c:v>
                </c:pt>
                <c:pt idx="38">
                  <c:v>6.5104166666666663E-4</c:v>
                </c:pt>
                <c:pt idx="39">
                  <c:v>1.953125E-3</c:v>
                </c:pt>
                <c:pt idx="40">
                  <c:v>1.3020833333333333E-3</c:v>
                </c:pt>
                <c:pt idx="41">
                  <c:v>6.5104166666666663E-4</c:v>
                </c:pt>
                <c:pt idx="42">
                  <c:v>1.3020833333333333E-3</c:v>
                </c:pt>
                <c:pt idx="43">
                  <c:v>0</c:v>
                </c:pt>
                <c:pt idx="44">
                  <c:v>1.3020833333333333E-3</c:v>
                </c:pt>
                <c:pt idx="45">
                  <c:v>6.5104166666666663E-4</c:v>
                </c:pt>
                <c:pt idx="46">
                  <c:v>0</c:v>
                </c:pt>
                <c:pt idx="47">
                  <c:v>0</c:v>
                </c:pt>
                <c:pt idx="48">
                  <c:v>6.5104166666666663E-4</c:v>
                </c:pt>
                <c:pt idx="49">
                  <c:v>6.5104166666666663E-4</c:v>
                </c:pt>
                <c:pt idx="50">
                  <c:v>3.90625E-3</c:v>
                </c:pt>
                <c:pt idx="51">
                  <c:v>0</c:v>
                </c:pt>
                <c:pt idx="52">
                  <c:v>6.5104166666666663E-4</c:v>
                </c:pt>
                <c:pt idx="53">
                  <c:v>6.5104166666666663E-4</c:v>
                </c:pt>
                <c:pt idx="54">
                  <c:v>0</c:v>
                </c:pt>
                <c:pt idx="55">
                  <c:v>6.5104166666666663E-4</c:v>
                </c:pt>
                <c:pt idx="56">
                  <c:v>1.953125E-3</c:v>
                </c:pt>
                <c:pt idx="57">
                  <c:v>2.6041666666666665E-3</c:v>
                </c:pt>
                <c:pt idx="58">
                  <c:v>6.5104166666666663E-4</c:v>
                </c:pt>
                <c:pt idx="59">
                  <c:v>0</c:v>
                </c:pt>
                <c:pt idx="60">
                  <c:v>0</c:v>
                </c:pt>
                <c:pt idx="61">
                  <c:v>6.5104166666666663E-4</c:v>
                </c:pt>
                <c:pt idx="62">
                  <c:v>6.5104166666666663E-4</c:v>
                </c:pt>
                <c:pt idx="63">
                  <c:v>6.5104166666666663E-4</c:v>
                </c:pt>
                <c:pt idx="64">
                  <c:v>6.5104166666666663E-4</c:v>
                </c:pt>
                <c:pt idx="65">
                  <c:v>1.3020833333333333E-3</c:v>
                </c:pt>
                <c:pt idx="66">
                  <c:v>6.5104166666666663E-4</c:v>
                </c:pt>
                <c:pt idx="67">
                  <c:v>6.5104166666666663E-4</c:v>
                </c:pt>
                <c:pt idx="68">
                  <c:v>0</c:v>
                </c:pt>
                <c:pt idx="69">
                  <c:v>6.5104166666666663E-4</c:v>
                </c:pt>
                <c:pt idx="70">
                  <c:v>6.5104166666666663E-4</c:v>
                </c:pt>
                <c:pt idx="71">
                  <c:v>1.3020833333333333E-3</c:v>
                </c:pt>
                <c:pt idx="72">
                  <c:v>6.5104166666666663E-4</c:v>
                </c:pt>
                <c:pt idx="73">
                  <c:v>0</c:v>
                </c:pt>
                <c:pt idx="74">
                  <c:v>6.5104166666666663E-4</c:v>
                </c:pt>
                <c:pt idx="75">
                  <c:v>6.5104166666666663E-4</c:v>
                </c:pt>
                <c:pt idx="76">
                  <c:v>0</c:v>
                </c:pt>
                <c:pt idx="77">
                  <c:v>6.5104166666666663E-4</c:v>
                </c:pt>
                <c:pt idx="78">
                  <c:v>0</c:v>
                </c:pt>
                <c:pt idx="79">
                  <c:v>6.5104166666666663E-4</c:v>
                </c:pt>
                <c:pt idx="80">
                  <c:v>6.5104166666666663E-4</c:v>
                </c:pt>
                <c:pt idx="81">
                  <c:v>6.5104166666666663E-4</c:v>
                </c:pt>
                <c:pt idx="82">
                  <c:v>6.5104166666666663E-4</c:v>
                </c:pt>
                <c:pt idx="83">
                  <c:v>6.5104166666666663E-4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F-46F9-B652-F4C0EDBAF539}"/>
            </c:ext>
          </c:extLst>
        </c:ser>
        <c:ser>
          <c:idx val="0"/>
          <c:order val="1"/>
          <c:tx>
            <c:strRef>
              <c:f>Sheet1!$E$69</c:f>
              <c:strCache>
                <c:ptCount val="1"/>
                <c:pt idx="0">
                  <c:v>Hepatitis A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Sheet1!$E$70:$E$154</c:f>
              <c:numCache>
                <c:formatCode>General</c:formatCode>
                <c:ptCount val="85"/>
                <c:pt idx="0">
                  <c:v>0</c:v>
                </c:pt>
                <c:pt idx="1">
                  <c:v>2.8985507246376812E-2</c:v>
                </c:pt>
                <c:pt idx="2">
                  <c:v>0</c:v>
                </c:pt>
                <c:pt idx="3">
                  <c:v>2.8985507246376812E-2</c:v>
                </c:pt>
                <c:pt idx="4">
                  <c:v>2.8985507246376812E-2</c:v>
                </c:pt>
                <c:pt idx="5">
                  <c:v>2.8985507246376812E-2</c:v>
                </c:pt>
                <c:pt idx="6">
                  <c:v>4.3478260869565216E-2</c:v>
                </c:pt>
                <c:pt idx="7">
                  <c:v>1.4492753623188406E-2</c:v>
                </c:pt>
                <c:pt idx="8">
                  <c:v>4.3478260869565216E-2</c:v>
                </c:pt>
                <c:pt idx="9">
                  <c:v>1.4492753623188406E-2</c:v>
                </c:pt>
                <c:pt idx="10">
                  <c:v>1.4492753623188406E-2</c:v>
                </c:pt>
                <c:pt idx="11">
                  <c:v>1.4492753623188406E-2</c:v>
                </c:pt>
                <c:pt idx="12">
                  <c:v>2.8985507246376812E-2</c:v>
                </c:pt>
                <c:pt idx="13">
                  <c:v>4.3478260869565216E-2</c:v>
                </c:pt>
                <c:pt idx="14">
                  <c:v>1.4492753623188406E-2</c:v>
                </c:pt>
                <c:pt idx="15">
                  <c:v>0</c:v>
                </c:pt>
                <c:pt idx="16">
                  <c:v>1.4492753623188406E-2</c:v>
                </c:pt>
                <c:pt idx="17">
                  <c:v>2.8985507246376812E-2</c:v>
                </c:pt>
                <c:pt idx="18">
                  <c:v>0</c:v>
                </c:pt>
                <c:pt idx="19">
                  <c:v>0</c:v>
                </c:pt>
                <c:pt idx="20">
                  <c:v>5.7971014492753624E-2</c:v>
                </c:pt>
                <c:pt idx="21">
                  <c:v>0</c:v>
                </c:pt>
                <c:pt idx="22">
                  <c:v>0</c:v>
                </c:pt>
                <c:pt idx="23">
                  <c:v>4.3478260869565216E-2</c:v>
                </c:pt>
                <c:pt idx="24">
                  <c:v>1.4492753623188406E-2</c:v>
                </c:pt>
                <c:pt idx="25">
                  <c:v>0</c:v>
                </c:pt>
                <c:pt idx="26">
                  <c:v>1.4492753623188406E-2</c:v>
                </c:pt>
                <c:pt idx="27">
                  <c:v>0</c:v>
                </c:pt>
                <c:pt idx="28">
                  <c:v>2.8985507246376812E-2</c:v>
                </c:pt>
                <c:pt idx="29">
                  <c:v>1.4492753623188406E-2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1.4492753623188406E-2</c:v>
                </c:pt>
                <c:pt idx="34">
                  <c:v>0</c:v>
                </c:pt>
                <c:pt idx="35">
                  <c:v>0</c:v>
                </c:pt>
                <c:pt idx="36">
                  <c:v>1.4492753623188406E-2</c:v>
                </c:pt>
                <c:pt idx="37">
                  <c:v>1.4492753623188406E-2</c:v>
                </c:pt>
                <c:pt idx="38">
                  <c:v>0</c:v>
                </c:pt>
                <c:pt idx="39">
                  <c:v>0</c:v>
                </c:pt>
                <c:pt idx="40">
                  <c:v>1.4492753623188406E-2</c:v>
                </c:pt>
                <c:pt idx="41">
                  <c:v>1.4492753623188406E-2</c:v>
                </c:pt>
                <c:pt idx="42">
                  <c:v>1.4492753623188406E-2</c:v>
                </c:pt>
                <c:pt idx="43">
                  <c:v>1.4492753623188406E-2</c:v>
                </c:pt>
                <c:pt idx="44">
                  <c:v>2.8985507246376812E-2</c:v>
                </c:pt>
                <c:pt idx="45">
                  <c:v>0</c:v>
                </c:pt>
                <c:pt idx="46">
                  <c:v>2.8985507246376812E-2</c:v>
                </c:pt>
                <c:pt idx="47">
                  <c:v>2.8985507246376812E-2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1.4492753623188406E-2</c:v>
                </c:pt>
                <c:pt idx="52">
                  <c:v>0</c:v>
                </c:pt>
                <c:pt idx="53">
                  <c:v>1.4492753623188406E-2</c:v>
                </c:pt>
                <c:pt idx="54">
                  <c:v>1.4492753623188406E-2</c:v>
                </c:pt>
                <c:pt idx="55">
                  <c:v>0</c:v>
                </c:pt>
                <c:pt idx="56">
                  <c:v>0</c:v>
                </c:pt>
                <c:pt idx="57">
                  <c:v>1.4492753623188406E-2</c:v>
                </c:pt>
                <c:pt idx="58">
                  <c:v>0</c:v>
                </c:pt>
                <c:pt idx="59">
                  <c:v>4.3478260869565216E-2</c:v>
                </c:pt>
                <c:pt idx="60">
                  <c:v>1.4492753623188406E-2</c:v>
                </c:pt>
                <c:pt idx="61">
                  <c:v>0</c:v>
                </c:pt>
                <c:pt idx="62">
                  <c:v>0</c:v>
                </c:pt>
                <c:pt idx="63">
                  <c:v>4.3478260869565216E-2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1.4492753623188406E-2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1.4492753623188406E-2</c:v>
                </c:pt>
                <c:pt idx="74">
                  <c:v>0</c:v>
                </c:pt>
                <c:pt idx="75">
                  <c:v>0</c:v>
                </c:pt>
                <c:pt idx="76">
                  <c:v>1.4492753623188406E-2</c:v>
                </c:pt>
                <c:pt idx="77">
                  <c:v>0</c:v>
                </c:pt>
                <c:pt idx="78">
                  <c:v>2.8985507246376812E-2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1.4492753623188406E-2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F-46F9-B652-F4C0EDBA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</a:t>
            </a:r>
            <a:r>
              <a:rPr lang="en-US" sz="1400" b="0" i="0" u="none" strike="noStrike" baseline="0">
                <a:effectLst/>
              </a:rPr>
              <a:t>Number of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Sheet1!$B$25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7-49B6-8082-4A5699D4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</a:t>
            </a:r>
            <a:r>
              <a:rPr lang="en-US" sz="1400" b="0" i="0" u="none" strike="noStrike" baseline="0">
                <a:effectLst/>
              </a:rPr>
              <a:t>Number of Interventions</a:t>
            </a:r>
            <a:endParaRPr lang="en-US"/>
          </a:p>
        </c:rich>
      </c:tx>
      <c:layout>
        <c:manualLayout>
          <c:xMode val="edge"/>
          <c:yMode val="edge"/>
          <c:x val="0.29527197856928483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Sheet1!$D$69</c:f>
              <c:strCache>
                <c:ptCount val="1"/>
                <c:pt idx="0">
                  <c:v>Hepatitis A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Sheet1!$D$26:$D$38</c:f>
              <c:numCache>
                <c:formatCode>General</c:formatCode>
                <c:ptCount val="13"/>
                <c:pt idx="0">
                  <c:v>2</c:v>
                </c:pt>
                <c:pt idx="1">
                  <c:v>28</c:v>
                </c:pt>
                <c:pt idx="2">
                  <c:v>19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7-438B-858F-E557FFB48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 Number</a:t>
            </a:r>
            <a:r>
              <a:rPr lang="en-US" baseline="0"/>
              <a:t> of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Sheet1!$B$69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Sheet1!$B$26:$B$38</c:f>
              <c:numCache>
                <c:formatCode>General</c:formatCode>
                <c:ptCount val="13"/>
                <c:pt idx="0">
                  <c:v>220</c:v>
                </c:pt>
                <c:pt idx="1">
                  <c:v>639</c:v>
                </c:pt>
                <c:pt idx="2">
                  <c:v>491</c:v>
                </c:pt>
                <c:pt idx="3">
                  <c:v>100</c:v>
                </c:pt>
                <c:pt idx="4">
                  <c:v>48</c:v>
                </c:pt>
                <c:pt idx="5">
                  <c:v>17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B-44A0-AD08-FC733A418AD0}"/>
            </c:ext>
          </c:extLst>
        </c:ser>
        <c:ser>
          <c:idx val="0"/>
          <c:order val="1"/>
          <c:tx>
            <c:v>Hepatitis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Sheet1!$D$26:$D$38</c:f>
              <c:numCache>
                <c:formatCode>General</c:formatCode>
                <c:ptCount val="13"/>
                <c:pt idx="0">
                  <c:v>2</c:v>
                </c:pt>
                <c:pt idx="1">
                  <c:v>28</c:v>
                </c:pt>
                <c:pt idx="2">
                  <c:v>19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B-44A0-AD08-FC733A41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</a:t>
            </a:r>
            <a:r>
              <a:rPr lang="en-US" sz="1400" b="0" i="0" u="none" strike="noStrike" baseline="0">
                <a:effectLst/>
              </a:rPr>
              <a:t>Number of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Sheet1!$C$69</c:f>
              <c:strCache>
                <c:ptCount val="1"/>
                <c:pt idx="0">
                  <c:v>Covid 19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Sheet1!$C$26:$C$38</c:f>
              <c:numCache>
                <c:formatCode>General</c:formatCode>
                <c:ptCount val="13"/>
                <c:pt idx="0">
                  <c:v>0.14322916666666666</c:v>
                </c:pt>
                <c:pt idx="1">
                  <c:v>0.416015625</c:v>
                </c:pt>
                <c:pt idx="2">
                  <c:v>0.31966145833333331</c:v>
                </c:pt>
                <c:pt idx="3">
                  <c:v>6.5104166666666671E-2</c:v>
                </c:pt>
                <c:pt idx="4">
                  <c:v>3.125E-2</c:v>
                </c:pt>
                <c:pt idx="5">
                  <c:v>1.1067708333333334E-2</c:v>
                </c:pt>
                <c:pt idx="6">
                  <c:v>6.510416666666667E-3</c:v>
                </c:pt>
                <c:pt idx="7">
                  <c:v>2.6041666666666665E-3</c:v>
                </c:pt>
                <c:pt idx="8">
                  <c:v>1.3020833333333333E-3</c:v>
                </c:pt>
                <c:pt idx="9">
                  <c:v>6.5104166666666663E-4</c:v>
                </c:pt>
                <c:pt idx="10">
                  <c:v>1.3020833333333333E-3</c:v>
                </c:pt>
                <c:pt idx="11">
                  <c:v>6.5104166666666663E-4</c:v>
                </c:pt>
                <c:pt idx="12">
                  <c:v>6.5104166666666663E-4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9-4A71-9084-B2287993B5EA}"/>
            </c:ext>
          </c:extLst>
        </c:ser>
        <c:ser>
          <c:idx val="0"/>
          <c:order val="1"/>
          <c:tx>
            <c:strRef>
              <c:f>Sheet1!$E$69</c:f>
              <c:strCache>
                <c:ptCount val="1"/>
                <c:pt idx="0">
                  <c:v>Hepatitis A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Sheet1!$E$26:$E$38</c:f>
              <c:numCache>
                <c:formatCode>General</c:formatCode>
                <c:ptCount val="13"/>
                <c:pt idx="0">
                  <c:v>2.8169014084507043E-2</c:v>
                </c:pt>
                <c:pt idx="1">
                  <c:v>0.39436619718309857</c:v>
                </c:pt>
                <c:pt idx="2">
                  <c:v>0.26760563380281688</c:v>
                </c:pt>
                <c:pt idx="3">
                  <c:v>0.15492957746478872</c:v>
                </c:pt>
                <c:pt idx="4">
                  <c:v>8.4507042253521125E-2</c:v>
                </c:pt>
                <c:pt idx="5">
                  <c:v>5.6338028169014086E-2</c:v>
                </c:pt>
                <c:pt idx="6">
                  <c:v>1.4084507042253521E-2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9-4A71-9084-B2287993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32-45E0-850C-4E6FA5F064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32-45E0-850C-4E6FA5F064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32-45E0-850C-4E6FA5F064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32-45E0-850C-4E6FA5F064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32-45E0-850C-4E6FA5F064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32-45E0-850C-4E6FA5F064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32-45E0-850C-4E6FA5F064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32-45E0-850C-4E6FA5F064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32-45E0-850C-4E6FA5F064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32-45E0-850C-4E6FA5F064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F32-45E0-850C-4E6FA5F06455}"/>
              </c:ext>
            </c:extLst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0.77464788732394363</c:v>
                </c:pt>
                <c:pt idx="1">
                  <c:v>0</c:v>
                </c:pt>
                <c:pt idx="2">
                  <c:v>2.8169014084507043E-2</c:v>
                </c:pt>
                <c:pt idx="3">
                  <c:v>1.4084507042253521E-2</c:v>
                </c:pt>
                <c:pt idx="4">
                  <c:v>1.4084507042253521E-2</c:v>
                </c:pt>
                <c:pt idx="5">
                  <c:v>0</c:v>
                </c:pt>
                <c:pt idx="6">
                  <c:v>2.8169014084507043E-2</c:v>
                </c:pt>
                <c:pt idx="7">
                  <c:v>5.6338028169014086E-2</c:v>
                </c:pt>
                <c:pt idx="8">
                  <c:v>0</c:v>
                </c:pt>
                <c:pt idx="9">
                  <c:v>0</c:v>
                </c:pt>
                <c:pt idx="10">
                  <c:v>8.4507042253521125E-2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32-45E0-850C-4E6FA5F0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</a:t>
            </a:r>
            <a:r>
              <a:rPr lang="en-US" baseline="0"/>
              <a:t> A</a:t>
            </a:r>
            <a:r>
              <a:rPr lang="en-US"/>
              <a:t>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Hepatits A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E-461F-A0FD-32AA4FE33C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E-461F-A0FD-32AA4FE33CD5}"/>
              </c:ext>
            </c:extLst>
          </c:dPt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1.4084507042253521E-2</c:v>
                </c:pt>
                <c:pt idx="1">
                  <c:v>0.98591549295774639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E-461F-A0FD-32AA4FE3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Activity Status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0.77464788732394363</c:v>
                </c:pt>
                <c:pt idx="1">
                  <c:v>0</c:v>
                </c:pt>
                <c:pt idx="2">
                  <c:v>2.8169014084507043E-2</c:v>
                </c:pt>
                <c:pt idx="3">
                  <c:v>1.4084507042253521E-2</c:v>
                </c:pt>
                <c:pt idx="4">
                  <c:v>1.4084507042253521E-2</c:v>
                </c:pt>
                <c:pt idx="5">
                  <c:v>0</c:v>
                </c:pt>
                <c:pt idx="6">
                  <c:v>2.8169014084507043E-2</c:v>
                </c:pt>
                <c:pt idx="7">
                  <c:v>5.6338028169014086E-2</c:v>
                </c:pt>
                <c:pt idx="8">
                  <c:v>0</c:v>
                </c:pt>
                <c:pt idx="9">
                  <c:v>0</c:v>
                </c:pt>
                <c:pt idx="10">
                  <c:v>8.4507042253521125E-2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792-4176-AA92-3776A421C94C}"/>
            </c:ext>
          </c:extLst>
        </c:ser>
        <c:ser>
          <c:idx val="1"/>
          <c:order val="1"/>
          <c:tx>
            <c:v>Covid Activity Status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72-40DD-95EF-62404D5E69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72-40DD-95EF-62404D5E69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72-40DD-95EF-62404D5E69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72-40DD-95EF-62404D5E695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72-40DD-95EF-62404D5E695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72-40DD-95EF-62404D5E695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72-40DD-95EF-62404D5E695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72-40DD-95EF-62404D5E695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72-40DD-95EF-62404D5E695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72-40DD-95EF-62404D5E695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72-40DD-95EF-62404D5E6952}"/>
              </c:ext>
            </c:extLst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0.142578125</c:v>
                </c:pt>
                <c:pt idx="1">
                  <c:v>8.4635416666666661E-3</c:v>
                </c:pt>
                <c:pt idx="2">
                  <c:v>8.7890625E-2</c:v>
                </c:pt>
                <c:pt idx="3">
                  <c:v>0.51888020833333337</c:v>
                </c:pt>
                <c:pt idx="4">
                  <c:v>2.4739583333333332E-2</c:v>
                </c:pt>
                <c:pt idx="5">
                  <c:v>0.16731770833333334</c:v>
                </c:pt>
                <c:pt idx="6">
                  <c:v>1.7578125E-2</c:v>
                </c:pt>
                <c:pt idx="7">
                  <c:v>2.2786458333333332E-2</c:v>
                </c:pt>
                <c:pt idx="8">
                  <c:v>4.557291666666667E-3</c:v>
                </c:pt>
                <c:pt idx="9">
                  <c:v>5.208333333333333E-3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792-4176-AA92-3776A421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Activity Status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1.4084507042253521E-2</c:v>
                </c:pt>
                <c:pt idx="1">
                  <c:v>0.98591549295774639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2-4E46-BA26-9E1E204170F1}"/>
            </c:ext>
          </c:extLst>
        </c:ser>
        <c:ser>
          <c:idx val="1"/>
          <c:order val="1"/>
          <c:tx>
            <c:v>Covid Activity Status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Sheet1!$C$16:$C$17</c:f>
              <c:numCache>
                <c:formatCode>General</c:formatCode>
                <c:ptCount val="2"/>
                <c:pt idx="0">
                  <c:v>0.69140625000000011</c:v>
                </c:pt>
                <c:pt idx="1">
                  <c:v>0.30859375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D2-4E46-BA26-9E1E20417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Participant</a:t>
            </a:r>
            <a:r>
              <a:rPr lang="en-US" baseline="0"/>
              <a:t>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Participant Gender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8-432E-B59C-B016C2FA04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8-432E-B59C-B016C2FA04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9-4EF9-B244-A153494044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9-4EF9-B244-A1534940447D}"/>
              </c:ext>
            </c:extLst>
          </c:dPt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4.557291666666667E-3</c:v>
                </c:pt>
                <c:pt idx="1">
                  <c:v>0.98307291666666663</c:v>
                </c:pt>
                <c:pt idx="2">
                  <c:v>1.3020833333333333E-3</c:v>
                </c:pt>
                <c:pt idx="3">
                  <c:v>1.1067708333333334E-2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8-432E-B59C-B016C2F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</a:t>
            </a:r>
            <a:r>
              <a:rPr lang="en-US" baseline="0"/>
              <a:t> A</a:t>
            </a: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Participant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Hepatits A Participant Gender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B-4831-9D17-C5BF7EA045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B-4831-9D17-C5BF7EA045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04-4BCA-84E6-C7686AB23C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04-4BCA-84E6-C7686AB23CF7}"/>
              </c:ext>
            </c:extLst>
          </c:dPt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1.4084507042253521E-2</c:v>
                </c:pt>
                <c:pt idx="1">
                  <c:v>0.9859154929577465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B-4831-9D17-C5BF7EA0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Participant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Activity Status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1.4084507042253521E-2</c:v>
                </c:pt>
                <c:pt idx="1">
                  <c:v>0.9859154929577465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0-4C69-A25A-22F347ED6FA9}"/>
            </c:ext>
          </c:extLst>
        </c:ser>
        <c:ser>
          <c:idx val="1"/>
          <c:order val="1"/>
          <c:tx>
            <c:v>Covid Activity Status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4.557291666666667E-3</c:v>
                </c:pt>
                <c:pt idx="1">
                  <c:v>0.98307291666666663</c:v>
                </c:pt>
                <c:pt idx="2">
                  <c:v>1.3020833333333333E-3</c:v>
                </c:pt>
                <c:pt idx="3">
                  <c:v>1.1067708333333334E-2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0-4C69-A25A-22F347ED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0</xdr:row>
      <xdr:rowOff>0</xdr:rowOff>
    </xdr:from>
    <xdr:to>
      <xdr:col>10</xdr:col>
      <xdr:colOff>952500</xdr:colOff>
      <xdr:row>13</xdr:row>
      <xdr:rowOff>609600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3DB8-6694-419E-A0DE-32382003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30480</xdr:rowOff>
    </xdr:from>
    <xdr:to>
      <xdr:col>9</xdr:col>
      <xdr:colOff>655320</xdr:colOff>
      <xdr:row>17</xdr:row>
      <xdr:rowOff>1577340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B2545-0F35-462B-B689-ED3386E1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967740</xdr:colOff>
      <xdr:row>0</xdr:row>
      <xdr:rowOff>0</xdr:rowOff>
    </xdr:from>
    <xdr:to>
      <xdr:col>16</xdr:col>
      <xdr:colOff>579120</xdr:colOff>
      <xdr:row>14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21538-57C4-46C1-A10A-B458B0C2F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975360</xdr:colOff>
      <xdr:row>14</xdr:row>
      <xdr:rowOff>7620</xdr:rowOff>
    </xdr:from>
    <xdr:to>
      <xdr:col>15</xdr:col>
      <xdr:colOff>518160</xdr:colOff>
      <xdr:row>17</xdr:row>
      <xdr:rowOff>1569720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AC168-C9F5-476A-B37E-12095905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365760</xdr:colOff>
      <xdr:row>0</xdr:row>
      <xdr:rowOff>0</xdr:rowOff>
    </xdr:from>
    <xdr:to>
      <xdr:col>25</xdr:col>
      <xdr:colOff>601980</xdr:colOff>
      <xdr:row>13</xdr:row>
      <xdr:rowOff>609600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2B911D-9C79-4DDF-8ED9-D63DB0D30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236220</xdr:colOff>
      <xdr:row>14</xdr:row>
      <xdr:rowOff>60960</xdr:rowOff>
    </xdr:from>
    <xdr:to>
      <xdr:col>23</xdr:col>
      <xdr:colOff>320040</xdr:colOff>
      <xdr:row>17</xdr:row>
      <xdr:rowOff>1623060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6A6167-51B3-4860-8F69-FB5A75510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220980</xdr:colOff>
      <xdr:row>17</xdr:row>
      <xdr:rowOff>1661160</xdr:rowOff>
    </xdr:from>
    <xdr:to>
      <xdr:col>9</xdr:col>
      <xdr:colOff>533400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AFE237-92DB-4067-B9AC-6B9AE60C6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853440</xdr:colOff>
      <xdr:row>17</xdr:row>
      <xdr:rowOff>1638300</xdr:rowOff>
    </xdr:from>
    <xdr:to>
      <xdr:col>15</xdr:col>
      <xdr:colOff>396240</xdr:colOff>
      <xdr:row>23</xdr:row>
      <xdr:rowOff>1074420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16CDC3-3096-41ED-A985-37F9DE88F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114300</xdr:colOff>
      <xdr:row>17</xdr:row>
      <xdr:rowOff>1691640</xdr:rowOff>
    </xdr:from>
    <xdr:to>
      <xdr:col>23</xdr:col>
      <xdr:colOff>198120</xdr:colOff>
      <xdr:row>24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F97C07-AF96-4920-B558-7E504F40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68580</xdr:colOff>
      <xdr:row>39</xdr:row>
      <xdr:rowOff>7620</xdr:rowOff>
    </xdr:from>
    <xdr:to>
      <xdr:col>10</xdr:col>
      <xdr:colOff>426720</xdr:colOff>
      <xdr:row>52</xdr:row>
      <xdr:rowOff>685800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83884B-A0A2-401B-BAE5-FB5E05800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402770</xdr:colOff>
      <xdr:row>39</xdr:row>
      <xdr:rowOff>97971</xdr:rowOff>
    </xdr:from>
    <xdr:to>
      <xdr:col>24</xdr:col>
      <xdr:colOff>464819</xdr:colOff>
      <xdr:row>52</xdr:row>
      <xdr:rowOff>495299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6705E1-2D67-401F-9CE2-02E733E23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555171</xdr:colOff>
      <xdr:row>39</xdr:row>
      <xdr:rowOff>10885</xdr:rowOff>
    </xdr:from>
    <xdr:to>
      <xdr:col>16</xdr:col>
      <xdr:colOff>152400</xdr:colOff>
      <xdr:row>52</xdr:row>
      <xdr:rowOff>647699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819DFE-2395-47B5-B807-F5478022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236220</xdr:colOff>
      <xdr:row>52</xdr:row>
      <xdr:rowOff>701040</xdr:rowOff>
    </xdr:from>
    <xdr:to>
      <xdr:col>10</xdr:col>
      <xdr:colOff>434340</xdr:colOff>
      <xdr:row>64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3A474C-7598-4C3D-B92C-27CB4A642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175260</xdr:colOff>
      <xdr:row>52</xdr:row>
      <xdr:rowOff>701040</xdr:rowOff>
    </xdr:from>
    <xdr:to>
      <xdr:col>24</xdr:col>
      <xdr:colOff>472440</xdr:colOff>
      <xdr:row>63</xdr:row>
      <xdr:rowOff>1257300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11C5EC-92D7-49D8-8DCC-AB863FB05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601980</xdr:colOff>
      <xdr:row>52</xdr:row>
      <xdr:rowOff>662940</xdr:rowOff>
    </xdr:from>
    <xdr:to>
      <xdr:col>16</xdr:col>
      <xdr:colOff>160020</xdr:colOff>
      <xdr:row>64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77C31AE-C414-4FC6-B607-804CD79DE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99060</xdr:colOff>
      <xdr:row>64</xdr:row>
      <xdr:rowOff>45720</xdr:rowOff>
    </xdr:from>
    <xdr:to>
      <xdr:col>9</xdr:col>
      <xdr:colOff>662940</xdr:colOff>
      <xdr:row>67</xdr:row>
      <xdr:rowOff>2026920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738303E-914B-4231-8779-8B7ECD8C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295038</xdr:colOff>
      <xdr:row>64</xdr:row>
      <xdr:rowOff>30480</xdr:rowOff>
    </xdr:from>
    <xdr:to>
      <xdr:col>23</xdr:col>
      <xdr:colOff>388619</xdr:colOff>
      <xdr:row>67</xdr:row>
      <xdr:rowOff>1965887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494554-3303-4E8D-ACCD-2A344CA59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433906</xdr:colOff>
      <xdr:row>64</xdr:row>
      <xdr:rowOff>7620</xdr:rowOff>
    </xdr:from>
    <xdr:to>
      <xdr:col>14</xdr:col>
      <xdr:colOff>594360</xdr:colOff>
      <xdr:row>67</xdr:row>
      <xdr:rowOff>2046783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33FFB22-1673-471B-AECE-56EFBBA5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30480</xdr:colOff>
      <xdr:row>154</xdr:row>
      <xdr:rowOff>167640</xdr:rowOff>
    </xdr:from>
    <xdr:to>
      <xdr:col>9</xdr:col>
      <xdr:colOff>617220</xdr:colOff>
      <xdr:row>168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2599847-D62F-4633-A8FA-1FBE6399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607458</xdr:colOff>
      <xdr:row>155</xdr:row>
      <xdr:rowOff>22860</xdr:rowOff>
    </xdr:from>
    <xdr:to>
      <xdr:col>21</xdr:col>
      <xdr:colOff>91439</xdr:colOff>
      <xdr:row>168</xdr:row>
      <xdr:rowOff>129467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C856DA2-8CA4-42F6-B50C-489C34E3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777240</xdr:colOff>
      <xdr:row>155</xdr:row>
      <xdr:rowOff>0</xdr:rowOff>
    </xdr:from>
    <xdr:to>
      <xdr:col>13</xdr:col>
      <xdr:colOff>510540</xdr:colOff>
      <xdr:row>168</xdr:row>
      <xdr:rowOff>167640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2D8C94-5BD8-4209-BA98-71051748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68580</xdr:colOff>
      <xdr:row>68</xdr:row>
      <xdr:rowOff>34290</xdr:rowOff>
    </xdr:from>
    <xdr:to>
      <xdr:col>11</xdr:col>
      <xdr:colOff>99060</xdr:colOff>
      <xdr:row>83</xdr:row>
      <xdr:rowOff>34290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1E4121B-7624-4DE3-9B56-67D4D2F6D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</xdr:colOff>
      <xdr:row>83</xdr:row>
      <xdr:rowOff>68580</xdr:rowOff>
    </xdr:from>
    <xdr:to>
      <xdr:col>11</xdr:col>
      <xdr:colOff>106680</xdr:colOff>
      <xdr:row>98</xdr:row>
      <xdr:rowOff>68580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300C6D-A38B-40BC-B08D-E8260BCE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22860</xdr:colOff>
      <xdr:row>98</xdr:row>
      <xdr:rowOff>22860</xdr:rowOff>
    </xdr:from>
    <xdr:to>
      <xdr:col>11</xdr:col>
      <xdr:colOff>53340</xdr:colOff>
      <xdr:row>113</xdr:row>
      <xdr:rowOff>22860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E6553F2-3C7E-4842-A640-E7B189F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22860</xdr:colOff>
      <xdr:row>113</xdr:row>
      <xdr:rowOff>45720</xdr:rowOff>
    </xdr:from>
    <xdr:to>
      <xdr:col>11</xdr:col>
      <xdr:colOff>53340</xdr:colOff>
      <xdr:row>128</xdr:row>
      <xdr:rowOff>45720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48B83BE-7DDA-4E4C-AA02-337A3318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65315</xdr:colOff>
      <xdr:row>24</xdr:row>
      <xdr:rowOff>43543</xdr:rowOff>
    </xdr:from>
    <xdr:to>
      <xdr:col>13</xdr:col>
      <xdr:colOff>424544</xdr:colOff>
      <xdr:row>38</xdr:row>
      <xdr:rowOff>174172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DB83EBF-9CC4-4D0F-A95E-8CAB56F33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13063</xdr:colOff>
      <xdr:row>38</xdr:row>
      <xdr:rowOff>393519</xdr:rowOff>
    </xdr:from>
    <xdr:to>
      <xdr:col>11</xdr:col>
      <xdr:colOff>51163</xdr:colOff>
      <xdr:row>38</xdr:row>
      <xdr:rowOff>3169376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AF51F9A-0A2F-4322-AD6D-B3147747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413657</xdr:colOff>
      <xdr:row>24</xdr:row>
      <xdr:rowOff>32112</xdr:rowOff>
    </xdr:from>
    <xdr:to>
      <xdr:col>22</xdr:col>
      <xdr:colOff>204652</xdr:colOff>
      <xdr:row>38</xdr:row>
      <xdr:rowOff>162742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DD6DD3F-B08E-47CA-B0EB-4FA415518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315686</xdr:colOff>
      <xdr:row>38</xdr:row>
      <xdr:rowOff>283573</xdr:rowOff>
    </xdr:from>
    <xdr:to>
      <xdr:col>21</xdr:col>
      <xdr:colOff>465909</xdr:colOff>
      <xdr:row>38</xdr:row>
      <xdr:rowOff>3059430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B41566-7417-45FA-AC56-8BE977790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59"/>
  <sheetViews>
    <sheetView tabSelected="1" topLeftCell="B119" zoomScale="70" zoomScaleNormal="70" workbookViewId="0">
      <selection activeCell="E39" sqref="E39"/>
    </sheetView>
  </sheetViews>
  <sheetFormatPr defaultRowHeight="15" x14ac:dyDescent="0.25"/>
  <cols>
    <col min="1" max="1" width="27.7109375" bestFit="1" customWidth="1"/>
    <col min="2" max="2" width="14.28515625" bestFit="1" customWidth="1"/>
    <col min="3" max="3" width="19.5703125" bestFit="1" customWidth="1"/>
    <col min="4" max="4" width="16.7109375" bestFit="1" customWidth="1"/>
    <col min="5" max="5" width="22" bestFit="1" customWidth="1"/>
    <col min="7" max="7" width="12.42578125" bestFit="1" customWidth="1"/>
    <col min="10" max="10" width="14.5703125" bestFit="1" customWidth="1"/>
    <col min="11" max="11" width="19.28515625" bestFit="1" customWidth="1"/>
  </cols>
  <sheetData>
    <row r="2" spans="1:36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</row>
    <row r="3" spans="1:36" x14ac:dyDescent="0.25">
      <c r="A3" t="s">
        <v>5</v>
      </c>
      <c r="B3">
        <v>219</v>
      </c>
      <c r="C3">
        <f>B3/SUM(B$3:B$13)</f>
        <v>0.142578125</v>
      </c>
      <c r="D3">
        <v>55</v>
      </c>
      <c r="E3">
        <f>D3/SUM(D$3:D$13)</f>
        <v>0.77464788732394363</v>
      </c>
      <c r="AJ3" t="s">
        <v>52</v>
      </c>
    </row>
    <row r="4" spans="1:36" x14ac:dyDescent="0.25">
      <c r="A4" t="s">
        <v>6</v>
      </c>
      <c r="B4">
        <v>13</v>
      </c>
      <c r="C4">
        <f t="shared" ref="C4:E13" si="0">B4/SUM(B$3:B$13)</f>
        <v>8.4635416666666661E-3</v>
      </c>
      <c r="D4">
        <v>0</v>
      </c>
      <c r="E4">
        <f t="shared" si="0"/>
        <v>0</v>
      </c>
    </row>
    <row r="5" spans="1:36" x14ac:dyDescent="0.25">
      <c r="A5" t="s">
        <v>7</v>
      </c>
      <c r="B5">
        <v>135</v>
      </c>
      <c r="C5">
        <f t="shared" si="0"/>
        <v>8.7890625E-2</v>
      </c>
      <c r="D5">
        <v>2</v>
      </c>
      <c r="E5">
        <f t="shared" si="0"/>
        <v>2.8169014084507043E-2</v>
      </c>
    </row>
    <row r="6" spans="1:36" x14ac:dyDescent="0.25">
      <c r="A6" t="s">
        <v>8</v>
      </c>
      <c r="B6">
        <v>797</v>
      </c>
      <c r="C6">
        <f t="shared" si="0"/>
        <v>0.51888020833333337</v>
      </c>
      <c r="D6">
        <v>1</v>
      </c>
      <c r="E6">
        <f t="shared" si="0"/>
        <v>1.4084507042253521E-2</v>
      </c>
    </row>
    <row r="7" spans="1:36" x14ac:dyDescent="0.25">
      <c r="A7" t="s">
        <v>9</v>
      </c>
      <c r="B7">
        <v>38</v>
      </c>
      <c r="C7">
        <f t="shared" si="0"/>
        <v>2.4739583333333332E-2</v>
      </c>
      <c r="D7">
        <v>1</v>
      </c>
      <c r="E7">
        <f t="shared" si="0"/>
        <v>1.4084507042253521E-2</v>
      </c>
    </row>
    <row r="8" spans="1:36" x14ac:dyDescent="0.25">
      <c r="A8" t="s">
        <v>10</v>
      </c>
      <c r="B8">
        <v>257</v>
      </c>
      <c r="C8">
        <f t="shared" si="0"/>
        <v>0.16731770833333334</v>
      </c>
      <c r="D8">
        <v>0</v>
      </c>
      <c r="E8">
        <f t="shared" si="0"/>
        <v>0</v>
      </c>
    </row>
    <row r="9" spans="1:36" x14ac:dyDescent="0.25">
      <c r="A9" t="s">
        <v>11</v>
      </c>
      <c r="B9">
        <v>27</v>
      </c>
      <c r="C9">
        <f t="shared" si="0"/>
        <v>1.7578125E-2</v>
      </c>
      <c r="D9">
        <v>2</v>
      </c>
      <c r="E9">
        <f t="shared" si="0"/>
        <v>2.8169014084507043E-2</v>
      </c>
    </row>
    <row r="10" spans="1:36" x14ac:dyDescent="0.25">
      <c r="A10" t="s">
        <v>12</v>
      </c>
      <c r="B10">
        <v>35</v>
      </c>
      <c r="C10">
        <f t="shared" si="0"/>
        <v>2.2786458333333332E-2</v>
      </c>
      <c r="D10">
        <v>4</v>
      </c>
      <c r="E10">
        <f t="shared" si="0"/>
        <v>5.6338028169014086E-2</v>
      </c>
    </row>
    <row r="11" spans="1:36" x14ac:dyDescent="0.25">
      <c r="A11" t="s">
        <v>13</v>
      </c>
      <c r="B11">
        <v>7</v>
      </c>
      <c r="C11">
        <f t="shared" si="0"/>
        <v>4.557291666666667E-3</v>
      </c>
      <c r="D11">
        <v>0</v>
      </c>
      <c r="E11">
        <f t="shared" si="0"/>
        <v>0</v>
      </c>
    </row>
    <row r="12" spans="1:36" x14ac:dyDescent="0.25">
      <c r="A12" t="s">
        <v>14</v>
      </c>
      <c r="B12">
        <v>8</v>
      </c>
      <c r="C12">
        <f t="shared" si="0"/>
        <v>5.208333333333333E-3</v>
      </c>
      <c r="D12">
        <v>0</v>
      </c>
      <c r="E12">
        <f t="shared" si="0"/>
        <v>0</v>
      </c>
    </row>
    <row r="13" spans="1:36" x14ac:dyDescent="0.25">
      <c r="A13" t="s">
        <v>15</v>
      </c>
      <c r="B13">
        <v>0</v>
      </c>
      <c r="C13">
        <f t="shared" si="0"/>
        <v>0</v>
      </c>
      <c r="D13">
        <v>6</v>
      </c>
      <c r="E13">
        <f t="shared" si="0"/>
        <v>8.4507042253521125E-2</v>
      </c>
    </row>
    <row r="14" spans="1:36" ht="50.45" customHeight="1" x14ac:dyDescent="0.25"/>
    <row r="15" spans="1:36" x14ac:dyDescent="0.25">
      <c r="A15" t="s">
        <v>0</v>
      </c>
      <c r="B15" t="s">
        <v>1</v>
      </c>
      <c r="C15" t="s">
        <v>4</v>
      </c>
      <c r="D15" t="s">
        <v>2</v>
      </c>
      <c r="E15" t="s">
        <v>3</v>
      </c>
    </row>
    <row r="16" spans="1:36" x14ac:dyDescent="0.25">
      <c r="A16" t="s">
        <v>50</v>
      </c>
      <c r="B16">
        <f>B6+B8+B12</f>
        <v>1062</v>
      </c>
      <c r="C16">
        <f>C6+C8+C12</f>
        <v>0.69140625000000011</v>
      </c>
      <c r="D16">
        <f>D6+D8+D12</f>
        <v>1</v>
      </c>
      <c r="E16">
        <f>E6+E8+E12</f>
        <v>1.4084507042253521E-2</v>
      </c>
    </row>
    <row r="17" spans="1:5" x14ac:dyDescent="0.25">
      <c r="A17" t="s">
        <v>51</v>
      </c>
      <c r="B17">
        <f>B3+B4+B5+B7+B9+B10+B11+B13</f>
        <v>474</v>
      </c>
      <c r="C17">
        <f>C3+C4+C5+C7+C9+C10+C11+C13</f>
        <v>0.30859375</v>
      </c>
      <c r="D17">
        <f>D3+D4+D5+D7+D9+D10+D11+D13</f>
        <v>70</v>
      </c>
      <c r="E17">
        <f>E3+E4+E5+E7+E9+E10+E11+E13</f>
        <v>0.98591549295774639</v>
      </c>
    </row>
    <row r="18" spans="1:5" ht="138.6" customHeight="1" x14ac:dyDescent="0.25"/>
    <row r="19" spans="1:5" x14ac:dyDescent="0.25">
      <c r="B19" t="s">
        <v>1</v>
      </c>
      <c r="C19" t="s">
        <v>4</v>
      </c>
      <c r="D19" t="s">
        <v>2</v>
      </c>
      <c r="E19" t="s">
        <v>3</v>
      </c>
    </row>
    <row r="20" spans="1:5" x14ac:dyDescent="0.25">
      <c r="A20" t="s">
        <v>16</v>
      </c>
      <c r="B20">
        <v>7</v>
      </c>
      <c r="C20">
        <f>B20/SUM(B$20:B$23)</f>
        <v>4.557291666666667E-3</v>
      </c>
      <c r="D20">
        <v>1</v>
      </c>
      <c r="E20">
        <f>D20/SUM(D$20:D$23)</f>
        <v>1.4084507042253521E-2</v>
      </c>
    </row>
    <row r="21" spans="1:5" x14ac:dyDescent="0.25">
      <c r="A21" t="s">
        <v>17</v>
      </c>
      <c r="B21">
        <v>1510</v>
      </c>
      <c r="C21">
        <f t="shared" ref="C21:E23" si="1">B21/SUM(B$20:B$23)</f>
        <v>0.98307291666666663</v>
      </c>
      <c r="D21">
        <v>70</v>
      </c>
      <c r="E21">
        <f t="shared" si="1"/>
        <v>0.9859154929577465</v>
      </c>
    </row>
    <row r="22" spans="1:5" x14ac:dyDescent="0.25">
      <c r="A22" t="s">
        <v>18</v>
      </c>
      <c r="B22">
        <v>2</v>
      </c>
      <c r="C22">
        <f t="shared" si="1"/>
        <v>1.3020833333333333E-3</v>
      </c>
      <c r="D22">
        <v>0</v>
      </c>
      <c r="E22">
        <f t="shared" si="1"/>
        <v>0</v>
      </c>
    </row>
    <row r="23" spans="1:5" x14ac:dyDescent="0.25">
      <c r="A23" t="s">
        <v>19</v>
      </c>
      <c r="B23">
        <v>17</v>
      </c>
      <c r="C23">
        <f t="shared" si="1"/>
        <v>1.1067708333333334E-2</v>
      </c>
      <c r="D23">
        <v>0</v>
      </c>
      <c r="E23">
        <f t="shared" si="1"/>
        <v>0</v>
      </c>
    </row>
    <row r="24" spans="1:5" ht="85.15" customHeight="1" x14ac:dyDescent="0.25"/>
    <row r="25" spans="1:5" x14ac:dyDescent="0.25">
      <c r="A25" t="s">
        <v>20</v>
      </c>
      <c r="B25" t="s">
        <v>1</v>
      </c>
      <c r="C25" t="s">
        <v>4</v>
      </c>
      <c r="D25" t="s">
        <v>2</v>
      </c>
      <c r="E25" t="s">
        <v>3</v>
      </c>
    </row>
    <row r="26" spans="1:5" x14ac:dyDescent="0.25">
      <c r="A26">
        <v>0</v>
      </c>
      <c r="B26">
        <v>220</v>
      </c>
      <c r="C26">
        <f>B26/SUM(B$26:B$38)</f>
        <v>0.14322916666666666</v>
      </c>
      <c r="D26">
        <v>2</v>
      </c>
      <c r="E26">
        <f>D26/SUM(D$26:D$38)</f>
        <v>2.8169014084507043E-2</v>
      </c>
    </row>
    <row r="27" spans="1:5" x14ac:dyDescent="0.25">
      <c r="A27">
        <v>1</v>
      </c>
      <c r="B27">
        <v>639</v>
      </c>
      <c r="C27">
        <f t="shared" ref="C27:C38" si="2">B27/SUM(B$26:B$38)</f>
        <v>0.416015625</v>
      </c>
      <c r="D27">
        <v>28</v>
      </c>
      <c r="E27">
        <f t="shared" ref="E27" si="3">D27/SUM(D$26:D$38)</f>
        <v>0.39436619718309857</v>
      </c>
    </row>
    <row r="28" spans="1:5" x14ac:dyDescent="0.25">
      <c r="A28">
        <v>2</v>
      </c>
      <c r="B28">
        <v>491</v>
      </c>
      <c r="C28">
        <f t="shared" si="2"/>
        <v>0.31966145833333331</v>
      </c>
      <c r="D28">
        <v>19</v>
      </c>
      <c r="E28">
        <f t="shared" ref="E28" si="4">D28/SUM(D$26:D$38)</f>
        <v>0.26760563380281688</v>
      </c>
    </row>
    <row r="29" spans="1:5" x14ac:dyDescent="0.25">
      <c r="A29">
        <v>3</v>
      </c>
      <c r="B29">
        <v>100</v>
      </c>
      <c r="C29">
        <f t="shared" si="2"/>
        <v>6.5104166666666671E-2</v>
      </c>
      <c r="D29">
        <v>11</v>
      </c>
      <c r="E29">
        <f t="shared" ref="E29" si="5">D29/SUM(D$26:D$38)</f>
        <v>0.15492957746478872</v>
      </c>
    </row>
    <row r="30" spans="1:5" x14ac:dyDescent="0.25">
      <c r="A30">
        <v>4</v>
      </c>
      <c r="B30">
        <v>48</v>
      </c>
      <c r="C30">
        <f t="shared" si="2"/>
        <v>3.125E-2</v>
      </c>
      <c r="D30">
        <v>6</v>
      </c>
      <c r="E30">
        <f t="shared" ref="E30" si="6">D30/SUM(D$26:D$38)</f>
        <v>8.4507042253521125E-2</v>
      </c>
    </row>
    <row r="31" spans="1:5" x14ac:dyDescent="0.25">
      <c r="A31">
        <v>5</v>
      </c>
      <c r="B31">
        <v>17</v>
      </c>
      <c r="C31">
        <f t="shared" si="2"/>
        <v>1.1067708333333334E-2</v>
      </c>
      <c r="D31">
        <v>4</v>
      </c>
      <c r="E31">
        <f t="shared" ref="E31" si="7">D31/SUM(D$26:D$38)</f>
        <v>5.6338028169014086E-2</v>
      </c>
    </row>
    <row r="32" spans="1:5" x14ac:dyDescent="0.25">
      <c r="A32">
        <v>6</v>
      </c>
      <c r="B32">
        <v>10</v>
      </c>
      <c r="C32">
        <f t="shared" si="2"/>
        <v>6.510416666666667E-3</v>
      </c>
      <c r="D32">
        <v>1</v>
      </c>
      <c r="E32">
        <f t="shared" ref="E32" si="8">D32/SUM(D$26:D$38)</f>
        <v>1.4084507042253521E-2</v>
      </c>
    </row>
    <row r="33" spans="1:5" x14ac:dyDescent="0.25">
      <c r="A33">
        <v>7</v>
      </c>
      <c r="B33">
        <v>4</v>
      </c>
      <c r="C33">
        <f t="shared" si="2"/>
        <v>2.6041666666666665E-3</v>
      </c>
      <c r="D33">
        <v>0</v>
      </c>
      <c r="E33">
        <f t="shared" ref="E33" si="9">D33/SUM(D$26:D$38)</f>
        <v>0</v>
      </c>
    </row>
    <row r="34" spans="1:5" x14ac:dyDescent="0.25">
      <c r="A34">
        <v>8</v>
      </c>
      <c r="B34">
        <v>2</v>
      </c>
      <c r="C34">
        <f t="shared" si="2"/>
        <v>1.3020833333333333E-3</v>
      </c>
      <c r="D34">
        <v>0</v>
      </c>
      <c r="E34">
        <f t="shared" ref="E34" si="10">D34/SUM(D$26:D$38)</f>
        <v>0</v>
      </c>
    </row>
    <row r="35" spans="1:5" x14ac:dyDescent="0.25">
      <c r="A35">
        <v>11</v>
      </c>
      <c r="B35">
        <v>1</v>
      </c>
      <c r="C35">
        <f t="shared" si="2"/>
        <v>6.5104166666666663E-4</v>
      </c>
      <c r="D35">
        <v>0</v>
      </c>
      <c r="E35">
        <f t="shared" ref="E35" si="11">D35/SUM(D$26:D$38)</f>
        <v>0</v>
      </c>
    </row>
    <row r="36" spans="1:5" x14ac:dyDescent="0.25">
      <c r="A36">
        <v>12</v>
      </c>
      <c r="B36">
        <v>2</v>
      </c>
      <c r="C36">
        <f t="shared" si="2"/>
        <v>1.3020833333333333E-3</v>
      </c>
      <c r="D36">
        <v>0</v>
      </c>
      <c r="E36">
        <f t="shared" ref="E36" si="12">D36/SUM(D$26:D$38)</f>
        <v>0</v>
      </c>
    </row>
    <row r="37" spans="1:5" x14ac:dyDescent="0.25">
      <c r="A37">
        <v>16</v>
      </c>
      <c r="B37">
        <v>1</v>
      </c>
      <c r="C37">
        <f t="shared" si="2"/>
        <v>6.5104166666666663E-4</v>
      </c>
      <c r="D37">
        <v>0</v>
      </c>
      <c r="E37">
        <f t="shared" ref="E37" si="13">D37/SUM(D$26:D$38)</f>
        <v>0</v>
      </c>
    </row>
    <row r="38" spans="1:5" ht="18.600000000000001" customHeight="1" x14ac:dyDescent="0.25">
      <c r="A38">
        <v>30</v>
      </c>
      <c r="B38">
        <v>1</v>
      </c>
      <c r="C38">
        <f t="shared" si="2"/>
        <v>6.5104166666666663E-4</v>
      </c>
      <c r="D38">
        <v>0</v>
      </c>
      <c r="E38">
        <f t="shared" ref="E38" si="14">D38/SUM(D$26:D$38)</f>
        <v>0</v>
      </c>
    </row>
    <row r="39" spans="1:5" ht="264.60000000000002" customHeight="1" x14ac:dyDescent="0.25"/>
    <row r="40" spans="1:5" x14ac:dyDescent="0.25">
      <c r="A40" t="s">
        <v>33</v>
      </c>
      <c r="B40" t="s">
        <v>1</v>
      </c>
      <c r="C40" t="s">
        <v>4</v>
      </c>
      <c r="D40" t="s">
        <v>2</v>
      </c>
      <c r="E40" t="s">
        <v>3</v>
      </c>
    </row>
    <row r="41" spans="1:5" x14ac:dyDescent="0.25">
      <c r="A41" t="s">
        <v>21</v>
      </c>
      <c r="B41">
        <v>220</v>
      </c>
      <c r="C41">
        <f>B41/SUM(B$41:B$52)</f>
        <v>8.4517864003073373E-2</v>
      </c>
      <c r="D41">
        <v>2</v>
      </c>
      <c r="E41">
        <f>D41/SUM(D$41:D$52)</f>
        <v>1.3245033112582781E-2</v>
      </c>
    </row>
    <row r="42" spans="1:5" x14ac:dyDescent="0.25">
      <c r="A42" t="s">
        <v>22</v>
      </c>
      <c r="B42">
        <v>45</v>
      </c>
      <c r="C42">
        <f t="shared" ref="C42:E52" si="15">B42/SUM(B$41:B$52)</f>
        <v>1.7287744909719554E-2</v>
      </c>
      <c r="D42">
        <v>5</v>
      </c>
      <c r="E42">
        <f t="shared" si="15"/>
        <v>3.3112582781456956E-2</v>
      </c>
    </row>
    <row r="43" spans="1:5" x14ac:dyDescent="0.25">
      <c r="A43" t="s">
        <v>23</v>
      </c>
      <c r="B43">
        <v>8</v>
      </c>
      <c r="C43">
        <f t="shared" si="15"/>
        <v>3.073376872839032E-3</v>
      </c>
      <c r="D43">
        <v>0</v>
      </c>
      <c r="E43">
        <f t="shared" si="15"/>
        <v>0</v>
      </c>
    </row>
    <row r="44" spans="1:5" x14ac:dyDescent="0.25">
      <c r="A44" t="s">
        <v>24</v>
      </c>
      <c r="B44">
        <v>1160</v>
      </c>
      <c r="C44">
        <f t="shared" si="15"/>
        <v>0.44563964656165961</v>
      </c>
      <c r="D44">
        <v>1</v>
      </c>
      <c r="E44">
        <f t="shared" si="15"/>
        <v>6.6225165562913907E-3</v>
      </c>
    </row>
    <row r="45" spans="1:5" x14ac:dyDescent="0.25">
      <c r="A45" t="s">
        <v>25</v>
      </c>
      <c r="B45">
        <v>50</v>
      </c>
      <c r="C45">
        <f t="shared" si="15"/>
        <v>1.920860545524395E-2</v>
      </c>
      <c r="D45">
        <v>4</v>
      </c>
      <c r="E45">
        <f t="shared" si="15"/>
        <v>2.6490066225165563E-2</v>
      </c>
    </row>
    <row r="46" spans="1:5" x14ac:dyDescent="0.25">
      <c r="A46" t="s">
        <v>26</v>
      </c>
      <c r="B46">
        <v>123</v>
      </c>
      <c r="C46">
        <f t="shared" si="15"/>
        <v>4.7253169419900112E-2</v>
      </c>
      <c r="D46">
        <v>0</v>
      </c>
      <c r="E46">
        <f t="shared" si="15"/>
        <v>0</v>
      </c>
    </row>
    <row r="47" spans="1:5" x14ac:dyDescent="0.25">
      <c r="A47" t="s">
        <v>27</v>
      </c>
      <c r="B47">
        <v>6</v>
      </c>
      <c r="C47">
        <f t="shared" si="15"/>
        <v>2.3050326546292738E-3</v>
      </c>
      <c r="D47">
        <v>0</v>
      </c>
      <c r="E47">
        <f t="shared" si="15"/>
        <v>0</v>
      </c>
    </row>
    <row r="48" spans="1:5" x14ac:dyDescent="0.25">
      <c r="A48" t="s">
        <v>28</v>
      </c>
      <c r="B48">
        <v>478</v>
      </c>
      <c r="C48">
        <f t="shared" si="15"/>
        <v>0.18363426815213216</v>
      </c>
      <c r="D48">
        <v>4</v>
      </c>
      <c r="E48">
        <f t="shared" si="15"/>
        <v>2.6490066225165563E-2</v>
      </c>
    </row>
    <row r="49" spans="1:5" x14ac:dyDescent="0.25">
      <c r="A49" t="s">
        <v>29</v>
      </c>
      <c r="B49">
        <v>16</v>
      </c>
      <c r="C49">
        <f t="shared" si="15"/>
        <v>6.146753745678064E-3</v>
      </c>
      <c r="D49">
        <v>0</v>
      </c>
      <c r="E49">
        <f t="shared" si="15"/>
        <v>0</v>
      </c>
    </row>
    <row r="50" spans="1:5" x14ac:dyDescent="0.25">
      <c r="A50" t="s">
        <v>30</v>
      </c>
      <c r="B50">
        <v>104</v>
      </c>
      <c r="C50">
        <f t="shared" si="15"/>
        <v>3.9953899346907414E-2</v>
      </c>
      <c r="D50">
        <v>0</v>
      </c>
      <c r="E50">
        <f t="shared" si="15"/>
        <v>0</v>
      </c>
    </row>
    <row r="51" spans="1:5" x14ac:dyDescent="0.25">
      <c r="A51" t="s">
        <v>31</v>
      </c>
      <c r="B51">
        <v>341</v>
      </c>
      <c r="C51">
        <f>B51/SUM(B$41:B$52)</f>
        <v>0.13100268920476374</v>
      </c>
      <c r="D51">
        <v>129</v>
      </c>
      <c r="E51">
        <f>D51/SUM(D$41:D$52)</f>
        <v>0.85430463576158944</v>
      </c>
    </row>
    <row r="52" spans="1:5" x14ac:dyDescent="0.25">
      <c r="A52" t="s">
        <v>32</v>
      </c>
      <c r="B52">
        <v>52</v>
      </c>
      <c r="C52">
        <f t="shared" si="15"/>
        <v>1.9976949673453707E-2</v>
      </c>
      <c r="D52">
        <v>6</v>
      </c>
      <c r="E52">
        <f t="shared" si="15"/>
        <v>3.9735099337748346E-2</v>
      </c>
    </row>
    <row r="53" spans="1:5" ht="56.45" customHeight="1" x14ac:dyDescent="0.25"/>
    <row r="54" spans="1:5" x14ac:dyDescent="0.25">
      <c r="A54" t="s">
        <v>42</v>
      </c>
      <c r="B54" t="s">
        <v>1</v>
      </c>
      <c r="C54" t="s">
        <v>4</v>
      </c>
      <c r="D54" t="s">
        <v>2</v>
      </c>
      <c r="E54" t="s">
        <v>3</v>
      </c>
    </row>
    <row r="55" spans="1:5" x14ac:dyDescent="0.25">
      <c r="A55" t="s">
        <v>21</v>
      </c>
      <c r="B55">
        <v>547</v>
      </c>
      <c r="C55">
        <f>B55/SUM(B$55:B$63)</f>
        <v>0.35611979166666669</v>
      </c>
      <c r="D55">
        <v>8</v>
      </c>
      <c r="E55">
        <f>D55/SUM(D$55:D$63)</f>
        <v>0.11267605633802817</v>
      </c>
    </row>
    <row r="56" spans="1:5" x14ac:dyDescent="0.25">
      <c r="A56" t="s">
        <v>34</v>
      </c>
      <c r="B56">
        <v>82</v>
      </c>
      <c r="C56">
        <f t="shared" ref="C56:E63" si="16">B56/SUM(B$55:B$63)</f>
        <v>5.3385416666666664E-2</v>
      </c>
      <c r="D56">
        <v>0</v>
      </c>
      <c r="E56">
        <f t="shared" si="16"/>
        <v>0</v>
      </c>
    </row>
    <row r="57" spans="1:5" x14ac:dyDescent="0.25">
      <c r="A57" t="s">
        <v>35</v>
      </c>
      <c r="B57">
        <v>79</v>
      </c>
      <c r="C57">
        <f t="shared" si="16"/>
        <v>5.1432291666666664E-2</v>
      </c>
      <c r="D57">
        <v>0</v>
      </c>
      <c r="E57">
        <f t="shared" si="16"/>
        <v>0</v>
      </c>
    </row>
    <row r="58" spans="1:5" x14ac:dyDescent="0.25">
      <c r="A58" t="s">
        <v>36</v>
      </c>
      <c r="B58">
        <v>294</v>
      </c>
      <c r="C58">
        <f t="shared" si="16"/>
        <v>0.19140625</v>
      </c>
      <c r="D58">
        <v>5</v>
      </c>
      <c r="E58">
        <f t="shared" si="16"/>
        <v>7.0422535211267609E-2</v>
      </c>
    </row>
    <row r="59" spans="1:5" x14ac:dyDescent="0.25">
      <c r="A59" t="s">
        <v>37</v>
      </c>
      <c r="B59">
        <v>173</v>
      </c>
      <c r="C59">
        <f t="shared" si="16"/>
        <v>0.11263020833333333</v>
      </c>
      <c r="D59">
        <v>19</v>
      </c>
      <c r="E59">
        <f t="shared" si="16"/>
        <v>0.26760563380281688</v>
      </c>
    </row>
    <row r="60" spans="1:5" x14ac:dyDescent="0.25">
      <c r="A60" t="s">
        <v>38</v>
      </c>
      <c r="B60">
        <v>85</v>
      </c>
      <c r="C60">
        <f t="shared" si="16"/>
        <v>5.5338541666666664E-2</v>
      </c>
      <c r="D60">
        <v>2</v>
      </c>
      <c r="E60">
        <f t="shared" si="16"/>
        <v>2.8169014084507043E-2</v>
      </c>
    </row>
    <row r="61" spans="1:5" x14ac:dyDescent="0.25">
      <c r="A61" t="s">
        <v>39</v>
      </c>
      <c r="B61">
        <v>44</v>
      </c>
      <c r="C61">
        <f t="shared" si="16"/>
        <v>2.8645833333333332E-2</v>
      </c>
      <c r="D61">
        <v>32</v>
      </c>
      <c r="E61">
        <f t="shared" si="16"/>
        <v>0.45070422535211269</v>
      </c>
    </row>
    <row r="62" spans="1:5" x14ac:dyDescent="0.25">
      <c r="A62" t="s">
        <v>40</v>
      </c>
      <c r="B62">
        <v>11</v>
      </c>
      <c r="C62">
        <f t="shared" si="16"/>
        <v>7.161458333333333E-3</v>
      </c>
      <c r="D62">
        <v>0</v>
      </c>
      <c r="E62">
        <f t="shared" si="16"/>
        <v>0</v>
      </c>
    </row>
    <row r="63" spans="1:5" x14ac:dyDescent="0.25">
      <c r="A63" t="s">
        <v>41</v>
      </c>
      <c r="B63">
        <v>221</v>
      </c>
      <c r="C63">
        <f t="shared" si="16"/>
        <v>0.14388020833333334</v>
      </c>
      <c r="D63">
        <v>5</v>
      </c>
      <c r="E63">
        <f t="shared" si="16"/>
        <v>7.0422535211267609E-2</v>
      </c>
    </row>
    <row r="64" spans="1:5" ht="103.9" customHeight="1" x14ac:dyDescent="0.25"/>
    <row r="65" spans="1:5" x14ac:dyDescent="0.25">
      <c r="A65" t="s">
        <v>53</v>
      </c>
      <c r="B65" t="s">
        <v>1</v>
      </c>
      <c r="C65" t="s">
        <v>4</v>
      </c>
      <c r="D65" t="s">
        <v>2</v>
      </c>
      <c r="E65" t="s">
        <v>3</v>
      </c>
    </row>
    <row r="66" spans="1:5" x14ac:dyDescent="0.25">
      <c r="A66" t="s">
        <v>43</v>
      </c>
      <c r="B66">
        <v>12</v>
      </c>
      <c r="C66">
        <f>B66/SUM(B$66:B$67)</f>
        <v>7.8125E-3</v>
      </c>
      <c r="D66">
        <v>26</v>
      </c>
      <c r="E66">
        <f>D66/SUM(D$66:D$67)</f>
        <v>0.36619718309859156</v>
      </c>
    </row>
    <row r="67" spans="1:5" x14ac:dyDescent="0.25">
      <c r="A67" t="s">
        <v>44</v>
      </c>
      <c r="B67">
        <v>1524</v>
      </c>
      <c r="C67">
        <f>B67/SUM(B$66:B$67)</f>
        <v>0.9921875</v>
      </c>
      <c r="D67">
        <v>45</v>
      </c>
      <c r="E67">
        <f>D67/SUM(D$66:D$67)</f>
        <v>0.63380281690140849</v>
      </c>
    </row>
    <row r="68" spans="1:5" ht="162" customHeight="1" x14ac:dyDescent="0.25"/>
    <row r="69" spans="1:5" x14ac:dyDescent="0.25">
      <c r="A69" t="s">
        <v>45</v>
      </c>
      <c r="B69" t="s">
        <v>1</v>
      </c>
      <c r="C69" t="s">
        <v>4</v>
      </c>
      <c r="D69" t="s">
        <v>2</v>
      </c>
      <c r="E69" t="s">
        <v>3</v>
      </c>
    </row>
    <row r="70" spans="1:5" x14ac:dyDescent="0.25">
      <c r="A70">
        <v>0</v>
      </c>
      <c r="B70">
        <v>31</v>
      </c>
      <c r="C70">
        <f>B70/SUM(B$70:B$154)</f>
        <v>2.0182291666666668E-2</v>
      </c>
      <c r="D70">
        <v>0</v>
      </c>
      <c r="E70">
        <f>D70/SUM(D$70:D$154)</f>
        <v>0</v>
      </c>
    </row>
    <row r="71" spans="1:5" x14ac:dyDescent="0.25">
      <c r="A71">
        <v>1</v>
      </c>
      <c r="B71">
        <v>71</v>
      </c>
      <c r="C71">
        <f t="shared" ref="C71:E134" si="17">B71/SUM(B$70:B$154)</f>
        <v>4.6223958333333336E-2</v>
      </c>
      <c r="D71">
        <v>2</v>
      </c>
      <c r="E71">
        <f t="shared" si="17"/>
        <v>2.8985507246376812E-2</v>
      </c>
    </row>
    <row r="72" spans="1:5" x14ac:dyDescent="0.25">
      <c r="A72">
        <v>2</v>
      </c>
      <c r="B72">
        <v>92</v>
      </c>
      <c r="C72">
        <f t="shared" si="17"/>
        <v>5.9895833333333336E-2</v>
      </c>
      <c r="D72">
        <v>0</v>
      </c>
      <c r="E72">
        <f t="shared" si="17"/>
        <v>0</v>
      </c>
    </row>
    <row r="73" spans="1:5" x14ac:dyDescent="0.25">
      <c r="A73">
        <v>3</v>
      </c>
      <c r="B73">
        <v>101</v>
      </c>
      <c r="C73">
        <f t="shared" si="17"/>
        <v>6.5755208333333329E-2</v>
      </c>
      <c r="D73">
        <v>2</v>
      </c>
      <c r="E73">
        <f t="shared" si="17"/>
        <v>2.8985507246376812E-2</v>
      </c>
    </row>
    <row r="74" spans="1:5" x14ac:dyDescent="0.25">
      <c r="A74">
        <v>4</v>
      </c>
      <c r="B74">
        <v>111</v>
      </c>
      <c r="C74">
        <f t="shared" si="17"/>
        <v>7.2265625E-2</v>
      </c>
      <c r="D74">
        <v>2</v>
      </c>
      <c r="E74">
        <f t="shared" si="17"/>
        <v>2.8985507246376812E-2</v>
      </c>
    </row>
    <row r="75" spans="1:5" x14ac:dyDescent="0.25">
      <c r="A75">
        <v>5</v>
      </c>
      <c r="B75">
        <v>84</v>
      </c>
      <c r="C75">
        <f t="shared" si="17"/>
        <v>5.46875E-2</v>
      </c>
      <c r="D75">
        <v>2</v>
      </c>
      <c r="E75">
        <f t="shared" si="17"/>
        <v>2.8985507246376812E-2</v>
      </c>
    </row>
    <row r="76" spans="1:5" x14ac:dyDescent="0.25">
      <c r="A76">
        <v>6</v>
      </c>
      <c r="B76">
        <v>96</v>
      </c>
      <c r="C76">
        <f t="shared" si="17"/>
        <v>6.25E-2</v>
      </c>
      <c r="D76">
        <v>3</v>
      </c>
      <c r="E76">
        <f t="shared" si="17"/>
        <v>4.3478260869565216E-2</v>
      </c>
    </row>
    <row r="77" spans="1:5" x14ac:dyDescent="0.25">
      <c r="A77">
        <v>7</v>
      </c>
      <c r="B77">
        <v>72</v>
      </c>
      <c r="C77">
        <f t="shared" si="17"/>
        <v>4.6875E-2</v>
      </c>
      <c r="D77">
        <v>1</v>
      </c>
      <c r="E77">
        <f t="shared" si="17"/>
        <v>1.4492753623188406E-2</v>
      </c>
    </row>
    <row r="78" spans="1:5" x14ac:dyDescent="0.25">
      <c r="A78">
        <v>8</v>
      </c>
      <c r="B78">
        <v>88</v>
      </c>
      <c r="C78">
        <f t="shared" si="17"/>
        <v>5.7291666666666664E-2</v>
      </c>
      <c r="D78">
        <v>3</v>
      </c>
      <c r="E78">
        <f t="shared" si="17"/>
        <v>4.3478260869565216E-2</v>
      </c>
    </row>
    <row r="79" spans="1:5" x14ac:dyDescent="0.25">
      <c r="A79">
        <v>9</v>
      </c>
      <c r="B79">
        <v>69</v>
      </c>
      <c r="C79">
        <f t="shared" si="17"/>
        <v>4.4921875E-2</v>
      </c>
      <c r="D79">
        <v>1</v>
      </c>
      <c r="E79">
        <f t="shared" si="17"/>
        <v>1.4492753623188406E-2</v>
      </c>
    </row>
    <row r="80" spans="1:5" x14ac:dyDescent="0.25">
      <c r="A80">
        <v>10</v>
      </c>
      <c r="B80">
        <v>49</v>
      </c>
      <c r="C80">
        <f t="shared" si="17"/>
        <v>3.1901041666666664E-2</v>
      </c>
      <c r="D80">
        <v>1</v>
      </c>
      <c r="E80">
        <f t="shared" si="17"/>
        <v>1.4492753623188406E-2</v>
      </c>
    </row>
    <row r="81" spans="1:5" x14ac:dyDescent="0.25">
      <c r="A81">
        <v>11</v>
      </c>
      <c r="B81">
        <v>76</v>
      </c>
      <c r="C81">
        <f t="shared" si="17"/>
        <v>4.9479166666666664E-2</v>
      </c>
      <c r="D81">
        <v>1</v>
      </c>
      <c r="E81">
        <f t="shared" si="17"/>
        <v>1.4492753623188406E-2</v>
      </c>
    </row>
    <row r="82" spans="1:5" x14ac:dyDescent="0.25">
      <c r="A82">
        <v>12</v>
      </c>
      <c r="B82">
        <v>105</v>
      </c>
      <c r="C82">
        <f t="shared" si="17"/>
        <v>6.8359375E-2</v>
      </c>
      <c r="D82">
        <v>2</v>
      </c>
      <c r="E82">
        <f t="shared" si="17"/>
        <v>2.8985507246376812E-2</v>
      </c>
    </row>
    <row r="83" spans="1:5" x14ac:dyDescent="0.25">
      <c r="A83">
        <v>13</v>
      </c>
      <c r="B83">
        <v>55</v>
      </c>
      <c r="C83">
        <f t="shared" si="17"/>
        <v>3.5807291666666664E-2</v>
      </c>
      <c r="D83">
        <v>3</v>
      </c>
      <c r="E83">
        <f t="shared" si="17"/>
        <v>4.3478260869565216E-2</v>
      </c>
    </row>
    <row r="84" spans="1:5" x14ac:dyDescent="0.25">
      <c r="A84">
        <v>14</v>
      </c>
      <c r="B84">
        <v>48</v>
      </c>
      <c r="C84">
        <f t="shared" si="17"/>
        <v>3.125E-2</v>
      </c>
      <c r="D84">
        <v>1</v>
      </c>
      <c r="E84">
        <f t="shared" si="17"/>
        <v>1.4492753623188406E-2</v>
      </c>
    </row>
    <row r="85" spans="1:5" x14ac:dyDescent="0.25">
      <c r="A85">
        <v>15</v>
      </c>
      <c r="B85">
        <v>45</v>
      </c>
      <c r="C85">
        <f t="shared" si="17"/>
        <v>2.9296875E-2</v>
      </c>
      <c r="D85">
        <v>0</v>
      </c>
      <c r="E85">
        <f t="shared" si="17"/>
        <v>0</v>
      </c>
    </row>
    <row r="86" spans="1:5" x14ac:dyDescent="0.25">
      <c r="A86">
        <v>16</v>
      </c>
      <c r="B86">
        <v>29</v>
      </c>
      <c r="C86">
        <f t="shared" si="17"/>
        <v>1.8880208333333332E-2</v>
      </c>
      <c r="D86">
        <v>1</v>
      </c>
      <c r="E86">
        <f t="shared" si="17"/>
        <v>1.4492753623188406E-2</v>
      </c>
    </row>
    <row r="87" spans="1:5" x14ac:dyDescent="0.25">
      <c r="A87">
        <v>17</v>
      </c>
      <c r="B87">
        <v>24</v>
      </c>
      <c r="C87">
        <f t="shared" si="17"/>
        <v>1.5625E-2</v>
      </c>
      <c r="D87">
        <v>2</v>
      </c>
      <c r="E87">
        <f t="shared" si="17"/>
        <v>2.8985507246376812E-2</v>
      </c>
    </row>
    <row r="88" spans="1:5" x14ac:dyDescent="0.25">
      <c r="A88">
        <v>18</v>
      </c>
      <c r="B88">
        <v>28</v>
      </c>
      <c r="C88">
        <f t="shared" si="17"/>
        <v>1.8229166666666668E-2</v>
      </c>
      <c r="D88">
        <v>0</v>
      </c>
      <c r="E88">
        <f t="shared" si="17"/>
        <v>0</v>
      </c>
    </row>
    <row r="89" spans="1:5" x14ac:dyDescent="0.25">
      <c r="A89">
        <v>19</v>
      </c>
      <c r="B89">
        <v>16</v>
      </c>
      <c r="C89">
        <f t="shared" si="17"/>
        <v>1.0416666666666666E-2</v>
      </c>
      <c r="D89">
        <v>0</v>
      </c>
      <c r="E89">
        <f t="shared" si="17"/>
        <v>0</v>
      </c>
    </row>
    <row r="90" spans="1:5" x14ac:dyDescent="0.25">
      <c r="A90">
        <v>20</v>
      </c>
      <c r="B90">
        <v>26</v>
      </c>
      <c r="C90">
        <f t="shared" si="17"/>
        <v>1.6927083333333332E-2</v>
      </c>
      <c r="D90">
        <v>4</v>
      </c>
      <c r="E90">
        <f t="shared" si="17"/>
        <v>5.7971014492753624E-2</v>
      </c>
    </row>
    <row r="91" spans="1:5" x14ac:dyDescent="0.25">
      <c r="A91">
        <v>21</v>
      </c>
      <c r="B91">
        <v>11</v>
      </c>
      <c r="C91">
        <f t="shared" si="17"/>
        <v>7.161458333333333E-3</v>
      </c>
      <c r="D91">
        <v>0</v>
      </c>
      <c r="E91">
        <f t="shared" si="17"/>
        <v>0</v>
      </c>
    </row>
    <row r="92" spans="1:5" x14ac:dyDescent="0.25">
      <c r="A92">
        <v>22</v>
      </c>
      <c r="B92">
        <v>11</v>
      </c>
      <c r="C92">
        <f t="shared" si="17"/>
        <v>7.161458333333333E-3</v>
      </c>
      <c r="D92">
        <v>0</v>
      </c>
      <c r="E92">
        <f t="shared" si="17"/>
        <v>0</v>
      </c>
    </row>
    <row r="93" spans="1:5" x14ac:dyDescent="0.25">
      <c r="A93">
        <v>23</v>
      </c>
      <c r="B93">
        <v>20</v>
      </c>
      <c r="C93">
        <f t="shared" si="17"/>
        <v>1.3020833333333334E-2</v>
      </c>
      <c r="D93">
        <v>3</v>
      </c>
      <c r="E93">
        <f t="shared" si="17"/>
        <v>4.3478260869565216E-2</v>
      </c>
    </row>
    <row r="94" spans="1:5" x14ac:dyDescent="0.25">
      <c r="A94">
        <v>24</v>
      </c>
      <c r="B94">
        <v>39</v>
      </c>
      <c r="C94">
        <f t="shared" si="17"/>
        <v>2.5390625E-2</v>
      </c>
      <c r="D94">
        <v>1</v>
      </c>
      <c r="E94">
        <f t="shared" si="17"/>
        <v>1.4492753623188406E-2</v>
      </c>
    </row>
    <row r="95" spans="1:5" x14ac:dyDescent="0.25">
      <c r="A95">
        <v>25</v>
      </c>
      <c r="B95">
        <v>13</v>
      </c>
      <c r="C95">
        <f t="shared" si="17"/>
        <v>8.4635416666666661E-3</v>
      </c>
      <c r="D95">
        <v>0</v>
      </c>
      <c r="E95">
        <f t="shared" si="17"/>
        <v>0</v>
      </c>
    </row>
    <row r="96" spans="1:5" x14ac:dyDescent="0.25">
      <c r="A96">
        <v>26</v>
      </c>
      <c r="B96">
        <v>7</v>
      </c>
      <c r="C96">
        <f t="shared" si="17"/>
        <v>4.557291666666667E-3</v>
      </c>
      <c r="D96">
        <v>1</v>
      </c>
      <c r="E96">
        <f t="shared" si="17"/>
        <v>1.4492753623188406E-2</v>
      </c>
    </row>
    <row r="97" spans="1:5" x14ac:dyDescent="0.25">
      <c r="A97">
        <v>27</v>
      </c>
      <c r="B97">
        <v>7</v>
      </c>
      <c r="C97">
        <f t="shared" si="17"/>
        <v>4.557291666666667E-3</v>
      </c>
      <c r="D97">
        <v>0</v>
      </c>
      <c r="E97">
        <f t="shared" si="17"/>
        <v>0</v>
      </c>
    </row>
    <row r="98" spans="1:5" x14ac:dyDescent="0.25">
      <c r="A98">
        <v>28</v>
      </c>
      <c r="B98">
        <v>6</v>
      </c>
      <c r="C98">
        <f t="shared" si="17"/>
        <v>3.90625E-3</v>
      </c>
      <c r="D98">
        <v>2</v>
      </c>
      <c r="E98">
        <f t="shared" si="17"/>
        <v>2.8985507246376812E-2</v>
      </c>
    </row>
    <row r="99" spans="1:5" x14ac:dyDescent="0.25">
      <c r="A99">
        <v>29</v>
      </c>
      <c r="B99">
        <v>8</v>
      </c>
      <c r="C99">
        <f t="shared" si="17"/>
        <v>5.208333333333333E-3</v>
      </c>
      <c r="D99">
        <v>1</v>
      </c>
      <c r="E99">
        <f t="shared" si="17"/>
        <v>1.4492753623188406E-2</v>
      </c>
    </row>
    <row r="100" spans="1:5" x14ac:dyDescent="0.25">
      <c r="A100">
        <v>30</v>
      </c>
      <c r="B100">
        <v>9</v>
      </c>
      <c r="C100">
        <f t="shared" si="17"/>
        <v>5.859375E-3</v>
      </c>
      <c r="D100">
        <v>0</v>
      </c>
      <c r="E100">
        <f t="shared" si="17"/>
        <v>0</v>
      </c>
    </row>
    <row r="101" spans="1:5" x14ac:dyDescent="0.25">
      <c r="A101">
        <v>31</v>
      </c>
      <c r="B101">
        <v>2</v>
      </c>
      <c r="C101">
        <f t="shared" si="17"/>
        <v>1.3020833333333333E-3</v>
      </c>
      <c r="D101">
        <v>0</v>
      </c>
      <c r="E101">
        <f t="shared" si="17"/>
        <v>0</v>
      </c>
    </row>
    <row r="102" spans="1:5" x14ac:dyDescent="0.25">
      <c r="A102">
        <v>32</v>
      </c>
      <c r="B102">
        <v>4</v>
      </c>
      <c r="C102">
        <f t="shared" si="17"/>
        <v>2.6041666666666665E-3</v>
      </c>
      <c r="D102">
        <v>0</v>
      </c>
      <c r="E102">
        <f t="shared" si="17"/>
        <v>0</v>
      </c>
    </row>
    <row r="103" spans="1:5" x14ac:dyDescent="0.25">
      <c r="A103">
        <v>33</v>
      </c>
      <c r="B103">
        <v>7</v>
      </c>
      <c r="C103">
        <f t="shared" si="17"/>
        <v>4.557291666666667E-3</v>
      </c>
      <c r="D103">
        <v>1</v>
      </c>
      <c r="E103">
        <f t="shared" si="17"/>
        <v>1.4492753623188406E-2</v>
      </c>
    </row>
    <row r="104" spans="1:5" x14ac:dyDescent="0.25">
      <c r="A104">
        <v>34</v>
      </c>
      <c r="B104">
        <v>3</v>
      </c>
      <c r="C104">
        <f t="shared" si="17"/>
        <v>1.953125E-3</v>
      </c>
      <c r="D104">
        <v>0</v>
      </c>
      <c r="E104">
        <f t="shared" si="17"/>
        <v>0</v>
      </c>
    </row>
    <row r="105" spans="1:5" x14ac:dyDescent="0.25">
      <c r="A105">
        <v>35</v>
      </c>
      <c r="B105">
        <v>4</v>
      </c>
      <c r="C105">
        <f t="shared" si="17"/>
        <v>2.6041666666666665E-3</v>
      </c>
      <c r="D105">
        <v>0</v>
      </c>
      <c r="E105">
        <f t="shared" si="17"/>
        <v>0</v>
      </c>
    </row>
    <row r="106" spans="1:5" x14ac:dyDescent="0.25">
      <c r="A106">
        <v>36</v>
      </c>
      <c r="B106">
        <v>12</v>
      </c>
      <c r="C106">
        <f t="shared" si="17"/>
        <v>7.8125E-3</v>
      </c>
      <c r="D106">
        <v>1</v>
      </c>
      <c r="E106">
        <f t="shared" si="17"/>
        <v>1.4492753623188406E-2</v>
      </c>
    </row>
    <row r="107" spans="1:5" x14ac:dyDescent="0.25">
      <c r="A107">
        <v>37</v>
      </c>
      <c r="B107">
        <v>5</v>
      </c>
      <c r="C107">
        <f t="shared" si="17"/>
        <v>3.2552083333333335E-3</v>
      </c>
      <c r="D107">
        <v>1</v>
      </c>
      <c r="E107">
        <f t="shared" si="17"/>
        <v>1.4492753623188406E-2</v>
      </c>
    </row>
    <row r="108" spans="1:5" x14ac:dyDescent="0.25">
      <c r="A108">
        <v>38</v>
      </c>
      <c r="B108">
        <v>1</v>
      </c>
      <c r="C108">
        <f t="shared" si="17"/>
        <v>6.5104166666666663E-4</v>
      </c>
      <c r="D108">
        <v>0</v>
      </c>
      <c r="E108">
        <f t="shared" si="17"/>
        <v>0</v>
      </c>
    </row>
    <row r="109" spans="1:5" x14ac:dyDescent="0.25">
      <c r="A109">
        <v>39</v>
      </c>
      <c r="B109">
        <v>3</v>
      </c>
      <c r="C109">
        <f t="shared" si="17"/>
        <v>1.953125E-3</v>
      </c>
      <c r="D109">
        <v>0</v>
      </c>
      <c r="E109">
        <f t="shared" si="17"/>
        <v>0</v>
      </c>
    </row>
    <row r="110" spans="1:5" x14ac:dyDescent="0.25">
      <c r="A110">
        <v>40</v>
      </c>
      <c r="B110">
        <v>2</v>
      </c>
      <c r="C110">
        <f t="shared" si="17"/>
        <v>1.3020833333333333E-3</v>
      </c>
      <c r="D110">
        <v>1</v>
      </c>
      <c r="E110">
        <f t="shared" si="17"/>
        <v>1.4492753623188406E-2</v>
      </c>
    </row>
    <row r="111" spans="1:5" x14ac:dyDescent="0.25">
      <c r="A111">
        <v>42</v>
      </c>
      <c r="B111">
        <v>1</v>
      </c>
      <c r="C111">
        <f t="shared" si="17"/>
        <v>6.5104166666666663E-4</v>
      </c>
      <c r="D111">
        <v>1</v>
      </c>
      <c r="E111">
        <f t="shared" si="17"/>
        <v>1.4492753623188406E-2</v>
      </c>
    </row>
    <row r="112" spans="1:5" x14ac:dyDescent="0.25">
      <c r="A112">
        <v>43</v>
      </c>
      <c r="B112">
        <v>2</v>
      </c>
      <c r="C112">
        <f t="shared" si="17"/>
        <v>1.3020833333333333E-3</v>
      </c>
      <c r="D112">
        <v>1</v>
      </c>
      <c r="E112">
        <f t="shared" si="17"/>
        <v>1.4492753623188406E-2</v>
      </c>
    </row>
    <row r="113" spans="1:5" x14ac:dyDescent="0.25">
      <c r="A113">
        <v>46</v>
      </c>
      <c r="B113">
        <v>0</v>
      </c>
      <c r="C113">
        <f t="shared" si="17"/>
        <v>0</v>
      </c>
      <c r="D113">
        <v>1</v>
      </c>
      <c r="E113">
        <f t="shared" si="17"/>
        <v>1.4492753623188406E-2</v>
      </c>
    </row>
    <row r="114" spans="1:5" x14ac:dyDescent="0.25">
      <c r="A114">
        <v>47</v>
      </c>
      <c r="B114">
        <v>2</v>
      </c>
      <c r="C114">
        <f t="shared" si="17"/>
        <v>1.3020833333333333E-3</v>
      </c>
      <c r="D114">
        <v>2</v>
      </c>
      <c r="E114">
        <f t="shared" si="17"/>
        <v>2.8985507246376812E-2</v>
      </c>
    </row>
    <row r="115" spans="1:5" x14ac:dyDescent="0.25">
      <c r="A115">
        <v>48</v>
      </c>
      <c r="B115">
        <v>1</v>
      </c>
      <c r="C115">
        <f t="shared" si="17"/>
        <v>6.5104166666666663E-4</v>
      </c>
      <c r="D115">
        <v>0</v>
      </c>
      <c r="E115">
        <f t="shared" si="17"/>
        <v>0</v>
      </c>
    </row>
    <row r="116" spans="1:5" x14ac:dyDescent="0.25">
      <c r="A116">
        <v>49</v>
      </c>
      <c r="B116">
        <v>0</v>
      </c>
      <c r="C116">
        <f t="shared" si="17"/>
        <v>0</v>
      </c>
      <c r="D116">
        <v>2</v>
      </c>
      <c r="E116">
        <f t="shared" si="17"/>
        <v>2.8985507246376812E-2</v>
      </c>
    </row>
    <row r="117" spans="1:5" x14ac:dyDescent="0.25">
      <c r="A117">
        <v>50</v>
      </c>
      <c r="B117">
        <v>0</v>
      </c>
      <c r="C117">
        <f t="shared" si="17"/>
        <v>0</v>
      </c>
      <c r="D117">
        <v>2</v>
      </c>
      <c r="E117">
        <f t="shared" si="17"/>
        <v>2.8985507246376812E-2</v>
      </c>
    </row>
    <row r="118" spans="1:5" x14ac:dyDescent="0.25">
      <c r="A118">
        <v>264</v>
      </c>
      <c r="B118">
        <v>1</v>
      </c>
      <c r="C118">
        <f t="shared" si="17"/>
        <v>6.5104166666666663E-4</v>
      </c>
      <c r="D118">
        <v>0</v>
      </c>
      <c r="E118">
        <f t="shared" si="17"/>
        <v>0</v>
      </c>
    </row>
    <row r="119" spans="1:5" x14ac:dyDescent="0.25">
      <c r="A119">
        <v>128</v>
      </c>
      <c r="B119">
        <v>1</v>
      </c>
      <c r="C119">
        <f t="shared" si="17"/>
        <v>6.5104166666666663E-4</v>
      </c>
      <c r="D119">
        <v>0</v>
      </c>
      <c r="E119">
        <f t="shared" si="17"/>
        <v>0</v>
      </c>
    </row>
    <row r="120" spans="1:5" x14ac:dyDescent="0.25">
      <c r="A120">
        <v>52</v>
      </c>
      <c r="B120">
        <v>6</v>
      </c>
      <c r="C120">
        <f t="shared" si="17"/>
        <v>3.90625E-3</v>
      </c>
      <c r="D120">
        <v>0</v>
      </c>
      <c r="E120">
        <f t="shared" si="17"/>
        <v>0</v>
      </c>
    </row>
    <row r="121" spans="1:5" x14ac:dyDescent="0.25">
      <c r="A121">
        <v>53</v>
      </c>
      <c r="B121">
        <v>0</v>
      </c>
      <c r="C121">
        <f t="shared" si="17"/>
        <v>0</v>
      </c>
      <c r="D121">
        <v>1</v>
      </c>
      <c r="E121">
        <f t="shared" si="17"/>
        <v>1.4492753623188406E-2</v>
      </c>
    </row>
    <row r="122" spans="1:5" x14ac:dyDescent="0.25">
      <c r="A122">
        <v>54</v>
      </c>
      <c r="B122">
        <v>1</v>
      </c>
      <c r="C122">
        <f t="shared" si="17"/>
        <v>6.5104166666666663E-4</v>
      </c>
      <c r="D122">
        <v>0</v>
      </c>
      <c r="E122">
        <f t="shared" si="17"/>
        <v>0</v>
      </c>
    </row>
    <row r="123" spans="1:5" x14ac:dyDescent="0.25">
      <c r="A123">
        <v>56</v>
      </c>
      <c r="B123">
        <v>1</v>
      </c>
      <c r="C123">
        <f t="shared" si="17"/>
        <v>6.5104166666666663E-4</v>
      </c>
      <c r="D123">
        <v>1</v>
      </c>
      <c r="E123">
        <f t="shared" si="17"/>
        <v>1.4492753623188406E-2</v>
      </c>
    </row>
    <row r="124" spans="1:5" x14ac:dyDescent="0.25">
      <c r="A124">
        <v>57</v>
      </c>
      <c r="B124">
        <v>0</v>
      </c>
      <c r="C124">
        <f t="shared" si="17"/>
        <v>0</v>
      </c>
      <c r="D124">
        <v>1</v>
      </c>
      <c r="E124">
        <f t="shared" si="17"/>
        <v>1.4492753623188406E-2</v>
      </c>
    </row>
    <row r="125" spans="1:5" x14ac:dyDescent="0.25">
      <c r="A125">
        <v>58</v>
      </c>
      <c r="B125">
        <v>1</v>
      </c>
      <c r="C125">
        <f t="shared" si="17"/>
        <v>6.5104166666666663E-4</v>
      </c>
      <c r="D125">
        <v>0</v>
      </c>
      <c r="E125">
        <f t="shared" si="17"/>
        <v>0</v>
      </c>
    </row>
    <row r="126" spans="1:5" x14ac:dyDescent="0.25">
      <c r="A126">
        <v>59</v>
      </c>
      <c r="B126">
        <v>3</v>
      </c>
      <c r="C126">
        <f t="shared" si="17"/>
        <v>1.953125E-3</v>
      </c>
      <c r="D126">
        <v>0</v>
      </c>
      <c r="E126">
        <f t="shared" si="17"/>
        <v>0</v>
      </c>
    </row>
    <row r="127" spans="1:5" x14ac:dyDescent="0.25">
      <c r="A127">
        <v>60</v>
      </c>
      <c r="B127">
        <v>4</v>
      </c>
      <c r="C127">
        <f t="shared" si="17"/>
        <v>2.6041666666666665E-3</v>
      </c>
      <c r="D127">
        <v>1</v>
      </c>
      <c r="E127">
        <f t="shared" si="17"/>
        <v>1.4492753623188406E-2</v>
      </c>
    </row>
    <row r="128" spans="1:5" x14ac:dyDescent="0.25">
      <c r="A128">
        <v>138</v>
      </c>
      <c r="B128">
        <v>1</v>
      </c>
      <c r="C128">
        <f t="shared" si="17"/>
        <v>6.5104166666666663E-4</v>
      </c>
      <c r="D128">
        <v>0</v>
      </c>
      <c r="E128">
        <f t="shared" si="17"/>
        <v>0</v>
      </c>
    </row>
    <row r="129" spans="1:5" x14ac:dyDescent="0.25">
      <c r="A129">
        <v>62</v>
      </c>
      <c r="B129">
        <v>0</v>
      </c>
      <c r="C129">
        <f t="shared" si="17"/>
        <v>0</v>
      </c>
      <c r="D129">
        <v>3</v>
      </c>
      <c r="E129">
        <f t="shared" si="17"/>
        <v>4.3478260869565216E-2</v>
      </c>
    </row>
    <row r="130" spans="1:5" x14ac:dyDescent="0.25">
      <c r="A130">
        <v>63</v>
      </c>
      <c r="B130">
        <v>0</v>
      </c>
      <c r="C130">
        <f t="shared" si="17"/>
        <v>0</v>
      </c>
      <c r="D130">
        <v>1</v>
      </c>
      <c r="E130">
        <f t="shared" si="17"/>
        <v>1.4492753623188406E-2</v>
      </c>
    </row>
    <row r="131" spans="1:5" x14ac:dyDescent="0.25">
      <c r="A131">
        <v>65</v>
      </c>
      <c r="B131">
        <v>1</v>
      </c>
      <c r="C131">
        <f t="shared" si="17"/>
        <v>6.5104166666666663E-4</v>
      </c>
      <c r="D131">
        <v>0</v>
      </c>
      <c r="E131">
        <f t="shared" si="17"/>
        <v>0</v>
      </c>
    </row>
    <row r="132" spans="1:5" x14ac:dyDescent="0.25">
      <c r="A132">
        <v>67</v>
      </c>
      <c r="B132">
        <v>1</v>
      </c>
      <c r="C132">
        <f t="shared" si="17"/>
        <v>6.5104166666666663E-4</v>
      </c>
      <c r="D132">
        <v>0</v>
      </c>
      <c r="E132">
        <f t="shared" si="17"/>
        <v>0</v>
      </c>
    </row>
    <row r="133" spans="1:5" x14ac:dyDescent="0.25">
      <c r="A133">
        <v>68</v>
      </c>
      <c r="B133">
        <v>1</v>
      </c>
      <c r="C133">
        <f t="shared" si="17"/>
        <v>6.5104166666666663E-4</v>
      </c>
      <c r="D133">
        <v>3</v>
      </c>
      <c r="E133">
        <f t="shared" si="17"/>
        <v>4.3478260869565216E-2</v>
      </c>
    </row>
    <row r="134" spans="1:5" x14ac:dyDescent="0.25">
      <c r="A134">
        <v>69</v>
      </c>
      <c r="B134">
        <v>1</v>
      </c>
      <c r="C134">
        <f t="shared" si="17"/>
        <v>6.5104166666666663E-4</v>
      </c>
      <c r="D134">
        <v>0</v>
      </c>
      <c r="E134">
        <f t="shared" si="17"/>
        <v>0</v>
      </c>
    </row>
    <row r="135" spans="1:5" x14ac:dyDescent="0.25">
      <c r="A135">
        <v>72</v>
      </c>
      <c r="B135">
        <v>2</v>
      </c>
      <c r="C135">
        <f t="shared" ref="C135:E154" si="18">B135/SUM(B$70:B$154)</f>
        <v>1.3020833333333333E-3</v>
      </c>
      <c r="D135">
        <v>0</v>
      </c>
      <c r="E135">
        <f t="shared" si="18"/>
        <v>0</v>
      </c>
    </row>
    <row r="136" spans="1:5" x14ac:dyDescent="0.25">
      <c r="A136">
        <v>129</v>
      </c>
      <c r="B136">
        <v>1</v>
      </c>
      <c r="C136">
        <f t="shared" si="18"/>
        <v>6.5104166666666663E-4</v>
      </c>
      <c r="D136">
        <v>0</v>
      </c>
      <c r="E136">
        <f t="shared" si="18"/>
        <v>0</v>
      </c>
    </row>
    <row r="137" spans="1:5" x14ac:dyDescent="0.25">
      <c r="A137">
        <v>74</v>
      </c>
      <c r="B137">
        <v>1</v>
      </c>
      <c r="C137">
        <f t="shared" si="18"/>
        <v>6.5104166666666663E-4</v>
      </c>
      <c r="D137">
        <v>0</v>
      </c>
      <c r="E137">
        <f t="shared" si="18"/>
        <v>0</v>
      </c>
    </row>
    <row r="138" spans="1:5" x14ac:dyDescent="0.25">
      <c r="A138">
        <v>76</v>
      </c>
      <c r="B138">
        <v>0</v>
      </c>
      <c r="C138">
        <f t="shared" si="18"/>
        <v>0</v>
      </c>
      <c r="D138">
        <v>1</v>
      </c>
      <c r="E138">
        <f t="shared" si="18"/>
        <v>1.4492753623188406E-2</v>
      </c>
    </row>
    <row r="139" spans="1:5" x14ac:dyDescent="0.25">
      <c r="A139">
        <v>78</v>
      </c>
      <c r="B139">
        <v>1</v>
      </c>
      <c r="C139">
        <f t="shared" si="18"/>
        <v>6.5104166666666663E-4</v>
      </c>
      <c r="D139">
        <v>0</v>
      </c>
      <c r="E139">
        <f t="shared" si="18"/>
        <v>0</v>
      </c>
    </row>
    <row r="140" spans="1:5" x14ac:dyDescent="0.25">
      <c r="A140">
        <v>207</v>
      </c>
      <c r="B140">
        <v>1</v>
      </c>
      <c r="C140">
        <f t="shared" si="18"/>
        <v>6.5104166666666663E-4</v>
      </c>
      <c r="D140">
        <v>0</v>
      </c>
      <c r="E140">
        <f t="shared" si="18"/>
        <v>0</v>
      </c>
    </row>
    <row r="141" spans="1:5" x14ac:dyDescent="0.25">
      <c r="A141">
        <v>49</v>
      </c>
      <c r="B141">
        <v>2</v>
      </c>
      <c r="C141">
        <f t="shared" si="18"/>
        <v>1.3020833333333333E-3</v>
      </c>
      <c r="D141">
        <v>0</v>
      </c>
      <c r="E141">
        <f t="shared" si="18"/>
        <v>0</v>
      </c>
    </row>
    <row r="142" spans="1:5" x14ac:dyDescent="0.25">
      <c r="A142">
        <v>84</v>
      </c>
      <c r="B142">
        <v>1</v>
      </c>
      <c r="C142">
        <f t="shared" si="18"/>
        <v>6.5104166666666663E-4</v>
      </c>
      <c r="D142">
        <v>0</v>
      </c>
      <c r="E142">
        <f t="shared" si="18"/>
        <v>0</v>
      </c>
    </row>
    <row r="143" spans="1:5" x14ac:dyDescent="0.25">
      <c r="A143">
        <v>86</v>
      </c>
      <c r="B143">
        <v>0</v>
      </c>
      <c r="C143">
        <f t="shared" si="18"/>
        <v>0</v>
      </c>
      <c r="D143">
        <v>1</v>
      </c>
      <c r="E143">
        <f t="shared" si="18"/>
        <v>1.4492753623188406E-2</v>
      </c>
    </row>
    <row r="144" spans="1:5" x14ac:dyDescent="0.25">
      <c r="A144">
        <v>90</v>
      </c>
      <c r="B144">
        <v>1</v>
      </c>
      <c r="C144">
        <f t="shared" si="18"/>
        <v>6.5104166666666663E-4</v>
      </c>
      <c r="D144">
        <v>0</v>
      </c>
      <c r="E144">
        <f t="shared" si="18"/>
        <v>0</v>
      </c>
    </row>
    <row r="145" spans="1:5" x14ac:dyDescent="0.25">
      <c r="A145">
        <v>92</v>
      </c>
      <c r="B145">
        <v>1</v>
      </c>
      <c r="C145">
        <f t="shared" si="18"/>
        <v>6.5104166666666663E-4</v>
      </c>
      <c r="D145">
        <v>0</v>
      </c>
      <c r="E145">
        <f t="shared" si="18"/>
        <v>0</v>
      </c>
    </row>
    <row r="146" spans="1:5" x14ac:dyDescent="0.25">
      <c r="A146">
        <v>94</v>
      </c>
      <c r="B146">
        <v>0</v>
      </c>
      <c r="C146">
        <f t="shared" si="18"/>
        <v>0</v>
      </c>
      <c r="D146">
        <v>1</v>
      </c>
      <c r="E146">
        <f t="shared" si="18"/>
        <v>1.4492753623188406E-2</v>
      </c>
    </row>
    <row r="147" spans="1:5" x14ac:dyDescent="0.25">
      <c r="A147">
        <v>956</v>
      </c>
      <c r="B147">
        <v>1</v>
      </c>
      <c r="C147">
        <f t="shared" si="18"/>
        <v>6.5104166666666663E-4</v>
      </c>
      <c r="D147">
        <v>0</v>
      </c>
      <c r="E147">
        <f t="shared" si="18"/>
        <v>0</v>
      </c>
    </row>
    <row r="148" spans="1:5" x14ac:dyDescent="0.25">
      <c r="A148">
        <v>110</v>
      </c>
      <c r="B148">
        <v>0</v>
      </c>
      <c r="C148">
        <f t="shared" si="18"/>
        <v>0</v>
      </c>
      <c r="D148">
        <v>2</v>
      </c>
      <c r="E148">
        <f t="shared" si="18"/>
        <v>2.8985507246376812E-2</v>
      </c>
    </row>
    <row r="149" spans="1:5" x14ac:dyDescent="0.25">
      <c r="A149">
        <v>239</v>
      </c>
      <c r="B149">
        <v>1</v>
      </c>
      <c r="C149">
        <f t="shared" si="18"/>
        <v>6.5104166666666663E-4</v>
      </c>
      <c r="D149">
        <v>0</v>
      </c>
      <c r="E149">
        <f t="shared" si="18"/>
        <v>0</v>
      </c>
    </row>
    <row r="150" spans="1:5" x14ac:dyDescent="0.25">
      <c r="A150">
        <v>114</v>
      </c>
      <c r="B150">
        <v>1</v>
      </c>
      <c r="C150">
        <f t="shared" si="18"/>
        <v>6.5104166666666663E-4</v>
      </c>
      <c r="D150">
        <v>0</v>
      </c>
      <c r="E150">
        <f t="shared" si="18"/>
        <v>0</v>
      </c>
    </row>
    <row r="151" spans="1:5" x14ac:dyDescent="0.25">
      <c r="A151">
        <v>118</v>
      </c>
      <c r="B151">
        <v>1</v>
      </c>
      <c r="C151">
        <f t="shared" si="18"/>
        <v>6.5104166666666663E-4</v>
      </c>
      <c r="D151">
        <v>0</v>
      </c>
      <c r="E151">
        <f t="shared" si="18"/>
        <v>0</v>
      </c>
    </row>
    <row r="152" spans="1:5" x14ac:dyDescent="0.25">
      <c r="A152">
        <v>120</v>
      </c>
      <c r="B152">
        <v>1</v>
      </c>
      <c r="C152">
        <f t="shared" si="18"/>
        <v>6.5104166666666663E-4</v>
      </c>
      <c r="D152">
        <v>0</v>
      </c>
      <c r="E152">
        <f t="shared" si="18"/>
        <v>0</v>
      </c>
    </row>
    <row r="153" spans="1:5" x14ac:dyDescent="0.25">
      <c r="A153">
        <v>121</v>
      </c>
      <c r="B153">
        <v>1</v>
      </c>
      <c r="C153">
        <f t="shared" si="18"/>
        <v>6.5104166666666663E-4</v>
      </c>
      <c r="D153">
        <v>0</v>
      </c>
      <c r="E153">
        <f t="shared" si="18"/>
        <v>0</v>
      </c>
    </row>
    <row r="154" spans="1:5" x14ac:dyDescent="0.25">
      <c r="A154">
        <v>123</v>
      </c>
      <c r="B154">
        <v>0</v>
      </c>
      <c r="C154">
        <f t="shared" si="18"/>
        <v>0</v>
      </c>
      <c r="D154">
        <v>1</v>
      </c>
      <c r="E154">
        <f t="shared" si="18"/>
        <v>1.4492753623188406E-2</v>
      </c>
    </row>
    <row r="156" spans="1:5" x14ac:dyDescent="0.25">
      <c r="A156" t="s">
        <v>49</v>
      </c>
      <c r="B156" t="s">
        <v>1</v>
      </c>
      <c r="C156" t="s">
        <v>4</v>
      </c>
      <c r="D156" t="s">
        <v>2</v>
      </c>
      <c r="E156" t="s">
        <v>3</v>
      </c>
    </row>
    <row r="157" spans="1:5" x14ac:dyDescent="0.25">
      <c r="A157" t="s">
        <v>46</v>
      </c>
      <c r="B157">
        <v>532</v>
      </c>
      <c r="C157">
        <f>B157/SUM(B$157:B$159)</f>
        <v>0.34635416666666669</v>
      </c>
      <c r="D157">
        <v>8</v>
      </c>
      <c r="E157">
        <f>D157/SUM(D$157:D$159)</f>
        <v>0.11267605633802817</v>
      </c>
    </row>
    <row r="158" spans="1:5" x14ac:dyDescent="0.25">
      <c r="A158" t="s">
        <v>47</v>
      </c>
      <c r="B158">
        <v>989</v>
      </c>
      <c r="C158">
        <f t="shared" ref="C158:E159" si="19">B158/SUM(B$157:B$159)</f>
        <v>0.64388020833333337</v>
      </c>
      <c r="D158">
        <v>63</v>
      </c>
      <c r="E158">
        <f t="shared" si="19"/>
        <v>0.88732394366197187</v>
      </c>
    </row>
    <row r="159" spans="1:5" x14ac:dyDescent="0.25">
      <c r="A159" t="s">
        <v>48</v>
      </c>
      <c r="B159">
        <v>15</v>
      </c>
      <c r="C159">
        <f t="shared" si="19"/>
        <v>9.765625E-3</v>
      </c>
      <c r="D159">
        <v>0</v>
      </c>
      <c r="E159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Bennett</dc:creator>
  <cp:lastModifiedBy>Jongyoon Choi</cp:lastModifiedBy>
  <dcterms:created xsi:type="dcterms:W3CDTF">2015-06-05T18:17:20Z</dcterms:created>
  <dcterms:modified xsi:type="dcterms:W3CDTF">2021-02-25T01:15:46Z</dcterms:modified>
</cp:coreProperties>
</file>