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MH\Desktop\"/>
    </mc:Choice>
  </mc:AlternateContent>
  <bookViews>
    <workbookView xWindow="0" yWindow="0" windowWidth="19290" windowHeight="120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DN2" i="1" l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K2" i="1" l="1"/>
  <c r="J2" i="1"/>
  <c r="H2" i="1"/>
  <c r="I2" i="1"/>
  <c r="G2" i="1"/>
  <c r="U59" i="1"/>
  <c r="U58" i="1"/>
  <c r="U57" i="1"/>
  <c r="U56" i="1"/>
  <c r="P59" i="1"/>
  <c r="P58" i="1"/>
  <c r="P57" i="1"/>
  <c r="P56" i="1"/>
</calcChain>
</file>

<file path=xl/sharedStrings.xml><?xml version="1.0" encoding="utf-8"?>
<sst xmlns="http://schemas.openxmlformats.org/spreadsheetml/2006/main" count="385" uniqueCount="170">
  <si>
    <t>Name</t>
  </si>
  <si>
    <t>Lat</t>
    <phoneticPr fontId="1" type="noConversion"/>
  </si>
  <si>
    <t>Dur</t>
    <phoneticPr fontId="1" type="noConversion"/>
  </si>
  <si>
    <t>Amp</t>
    <phoneticPr fontId="1" type="noConversion"/>
  </si>
  <si>
    <t>NCV</t>
    <phoneticPr fontId="1" type="noConversion"/>
  </si>
  <si>
    <t>Wrist</t>
    <phoneticPr fontId="1" type="noConversion"/>
  </si>
  <si>
    <t>W-E</t>
    <phoneticPr fontId="1" type="noConversion"/>
  </si>
  <si>
    <t>E-Ax</t>
    <phoneticPr fontId="1" type="noConversion"/>
  </si>
  <si>
    <t>Motor Median Right</t>
    <phoneticPr fontId="1" type="noConversion"/>
  </si>
  <si>
    <t>Motor Ulnar Left</t>
    <phoneticPr fontId="1" type="noConversion"/>
  </si>
  <si>
    <t>W-BE</t>
    <phoneticPr fontId="1" type="noConversion"/>
  </si>
  <si>
    <t>BE-AE</t>
    <phoneticPr fontId="1" type="noConversion"/>
  </si>
  <si>
    <t>AE-Ax</t>
    <phoneticPr fontId="1" type="noConversion"/>
  </si>
  <si>
    <t>Motor Ulnar Right</t>
    <phoneticPr fontId="1" type="noConversion"/>
  </si>
  <si>
    <t>Sensory Median Left</t>
    <phoneticPr fontId="1" type="noConversion"/>
  </si>
  <si>
    <t>F-W</t>
    <phoneticPr fontId="1" type="noConversion"/>
  </si>
  <si>
    <t>P-W</t>
    <phoneticPr fontId="1" type="noConversion"/>
  </si>
  <si>
    <t>Sensory Median Right</t>
    <phoneticPr fontId="1" type="noConversion"/>
  </si>
  <si>
    <t>Amp</t>
    <phoneticPr fontId="1" type="noConversion"/>
  </si>
  <si>
    <t>NCV</t>
    <phoneticPr fontId="1" type="noConversion"/>
  </si>
  <si>
    <t>F-W</t>
    <phoneticPr fontId="1" type="noConversion"/>
  </si>
  <si>
    <t>W-E</t>
    <phoneticPr fontId="1" type="noConversion"/>
  </si>
  <si>
    <t>E-Ax</t>
    <phoneticPr fontId="1" type="noConversion"/>
  </si>
  <si>
    <t>Tibial Left</t>
    <phoneticPr fontId="1" type="noConversion"/>
  </si>
  <si>
    <t>Ankle</t>
    <phoneticPr fontId="1" type="noConversion"/>
  </si>
  <si>
    <t>PF</t>
    <phoneticPr fontId="1" type="noConversion"/>
  </si>
  <si>
    <t>Tibial Right</t>
    <phoneticPr fontId="1" type="noConversion"/>
  </si>
  <si>
    <t>Peroneal Left</t>
    <phoneticPr fontId="1" type="noConversion"/>
  </si>
  <si>
    <t>FH</t>
    <phoneticPr fontId="1" type="noConversion"/>
  </si>
  <si>
    <t>Peroneal Right</t>
    <phoneticPr fontId="1" type="noConversion"/>
  </si>
  <si>
    <t>Lt Median F</t>
    <phoneticPr fontId="1" type="noConversion"/>
  </si>
  <si>
    <t>Lt Ulnar F</t>
    <phoneticPr fontId="1" type="noConversion"/>
  </si>
  <si>
    <t>Lt Tibial F</t>
    <phoneticPr fontId="1" type="noConversion"/>
  </si>
  <si>
    <t>Lt Peroneal F</t>
    <phoneticPr fontId="1" type="noConversion"/>
  </si>
  <si>
    <t>Rt Median F</t>
    <phoneticPr fontId="1" type="noConversion"/>
  </si>
  <si>
    <t>Rt Ulnar F</t>
    <phoneticPr fontId="1" type="noConversion"/>
  </si>
  <si>
    <t>Rt Tibial F</t>
    <phoneticPr fontId="1" type="noConversion"/>
  </si>
  <si>
    <t>Rt Peroneal F</t>
    <phoneticPr fontId="1" type="noConversion"/>
  </si>
  <si>
    <t>Sensory Ulnar Right</t>
    <phoneticPr fontId="1" type="noConversion"/>
  </si>
  <si>
    <t>Sural Left</t>
    <phoneticPr fontId="1" type="noConversion"/>
  </si>
  <si>
    <t>Sural Right</t>
    <phoneticPr fontId="1" type="noConversion"/>
  </si>
  <si>
    <t>-</t>
    <phoneticPr fontId="1" type="noConversion"/>
  </si>
  <si>
    <t>Motor Median Left</t>
    <phoneticPr fontId="1" type="noConversion"/>
  </si>
  <si>
    <t>Sensory Ulnar Left</t>
    <phoneticPr fontId="1" type="noConversion"/>
  </si>
  <si>
    <t>Date</t>
    <phoneticPr fontId="1" type="noConversion"/>
  </si>
  <si>
    <t>ID</t>
    <phoneticPr fontId="1" type="noConversion"/>
  </si>
  <si>
    <t>Height</t>
    <phoneticPr fontId="1" type="noConversion"/>
  </si>
  <si>
    <t>-</t>
    <phoneticPr fontId="1" type="noConversion"/>
  </si>
  <si>
    <t>Age</t>
    <phoneticPr fontId="1" type="noConversion"/>
  </si>
  <si>
    <t>Sex</t>
    <phoneticPr fontId="1" type="noConversion"/>
  </si>
  <si>
    <t>Hosp</t>
    <phoneticPr fontId="1" type="noConversion"/>
  </si>
  <si>
    <t>BRM</t>
    <phoneticPr fontId="1" type="noConversion"/>
  </si>
  <si>
    <t>xxxx-xx-xx</t>
    <phoneticPr fontId="1" type="noConversion"/>
  </si>
  <si>
    <t>M</t>
    <phoneticPr fontId="1" type="noConversion"/>
  </si>
  <si>
    <t>Height-adjusted F latency upper normal limit</t>
    <phoneticPr fontId="1" type="noConversion"/>
  </si>
  <si>
    <t>Reference value (upper or lower normal limits)</t>
    <phoneticPr fontId="1" type="noConversion"/>
  </si>
  <si>
    <t>Calf</t>
    <phoneticPr fontId="1" type="noConversion"/>
  </si>
  <si>
    <t>NP일 경우 Amp에만 0 으로 입력 (나머지는 공란으로 둠)</t>
    <phoneticPr fontId="1" type="noConversion"/>
  </si>
  <si>
    <t>R.MM.DML</t>
    <phoneticPr fontId="1" type="noConversion"/>
  </si>
  <si>
    <t>R.MM.Dur1</t>
    <phoneticPr fontId="1" type="noConversion"/>
  </si>
  <si>
    <t>R.MM.CMAP1</t>
    <phoneticPr fontId="1" type="noConversion"/>
  </si>
  <si>
    <t>R.MM.Dur2</t>
    <phoneticPr fontId="1" type="noConversion"/>
  </si>
  <si>
    <t>R.MM.CMAP2</t>
    <phoneticPr fontId="1" type="noConversion"/>
  </si>
  <si>
    <t>R.MM.NCV1</t>
    <phoneticPr fontId="1" type="noConversion"/>
  </si>
  <si>
    <t>R.MM.Dur3</t>
    <phoneticPr fontId="1" type="noConversion"/>
  </si>
  <si>
    <t>R.MM.CMAP3</t>
    <phoneticPr fontId="1" type="noConversion"/>
  </si>
  <si>
    <t>R.UM.DML</t>
    <phoneticPr fontId="1" type="noConversion"/>
  </si>
  <si>
    <t>R.UM.Dur1</t>
    <phoneticPr fontId="1" type="noConversion"/>
  </si>
  <si>
    <t>R.UM.CMAP1</t>
    <phoneticPr fontId="1" type="noConversion"/>
  </si>
  <si>
    <t>R.UM.Dur2</t>
    <phoneticPr fontId="1" type="noConversion"/>
  </si>
  <si>
    <t>R.UM.CMAP2</t>
    <phoneticPr fontId="1" type="noConversion"/>
  </si>
  <si>
    <t>R.UM.NCV1</t>
    <phoneticPr fontId="1" type="noConversion"/>
  </si>
  <si>
    <t>R.UM.Dur3</t>
    <phoneticPr fontId="1" type="noConversion"/>
  </si>
  <si>
    <t>R.UM.CMAP3</t>
    <phoneticPr fontId="1" type="noConversion"/>
  </si>
  <si>
    <t>R.UM.NCV2</t>
    <phoneticPr fontId="1" type="noConversion"/>
  </si>
  <si>
    <t>R.UM.Dur4</t>
    <phoneticPr fontId="1" type="noConversion"/>
  </si>
  <si>
    <t>R.UM.CMAP4</t>
    <phoneticPr fontId="1" type="noConversion"/>
  </si>
  <si>
    <t>R.UM.NCV3</t>
    <phoneticPr fontId="1" type="noConversion"/>
  </si>
  <si>
    <t>R.PM.DML</t>
    <phoneticPr fontId="1" type="noConversion"/>
  </si>
  <si>
    <t>R.PM.Dur1</t>
    <phoneticPr fontId="1" type="noConversion"/>
  </si>
  <si>
    <t>R.PM.CMAP1</t>
    <phoneticPr fontId="1" type="noConversion"/>
  </si>
  <si>
    <t>R.PM.Dur2</t>
    <phoneticPr fontId="1" type="noConversion"/>
  </si>
  <si>
    <t>R.PM.CMAP2</t>
    <phoneticPr fontId="1" type="noConversion"/>
  </si>
  <si>
    <t>R.PM.NCV1</t>
    <phoneticPr fontId="1" type="noConversion"/>
  </si>
  <si>
    <t>R.PM.Dur3</t>
    <phoneticPr fontId="1" type="noConversion"/>
  </si>
  <si>
    <t>R.PM.CMAP3</t>
    <phoneticPr fontId="1" type="noConversion"/>
  </si>
  <si>
    <t>R.PM.NCV2</t>
    <phoneticPr fontId="1" type="noConversion"/>
  </si>
  <si>
    <t>R.TM.DML</t>
    <phoneticPr fontId="1" type="noConversion"/>
  </si>
  <si>
    <t>R.TM.Dur1</t>
    <phoneticPr fontId="1" type="noConversion"/>
  </si>
  <si>
    <t>R.TM.CMAP1</t>
    <phoneticPr fontId="1" type="noConversion"/>
  </si>
  <si>
    <t>R.TM.Dur2</t>
    <phoneticPr fontId="1" type="noConversion"/>
  </si>
  <si>
    <t>R.TM.CMAP2</t>
    <phoneticPr fontId="1" type="noConversion"/>
  </si>
  <si>
    <t>R.TM.NCV1</t>
    <phoneticPr fontId="1" type="noConversion"/>
  </si>
  <si>
    <t>R.MM.FL</t>
    <phoneticPr fontId="1" type="noConversion"/>
  </si>
  <si>
    <t>R.UM.FL</t>
    <phoneticPr fontId="1" type="noConversion"/>
  </si>
  <si>
    <t>R.PM.FL</t>
    <phoneticPr fontId="1" type="noConversion"/>
  </si>
  <si>
    <t>R.TM.FL</t>
    <phoneticPr fontId="1" type="noConversion"/>
  </si>
  <si>
    <t>R.MS.SNAP1</t>
    <phoneticPr fontId="1" type="noConversion"/>
  </si>
  <si>
    <t>R.MS.NCV1</t>
    <phoneticPr fontId="1" type="noConversion"/>
  </si>
  <si>
    <t>R.MS.SNAP2</t>
    <phoneticPr fontId="1" type="noConversion"/>
  </si>
  <si>
    <t>R.MS.NCV2</t>
    <phoneticPr fontId="1" type="noConversion"/>
  </si>
  <si>
    <t>R.MS.SNAP3</t>
    <phoneticPr fontId="1" type="noConversion"/>
  </si>
  <si>
    <t>R.MS.NCV3</t>
    <phoneticPr fontId="1" type="noConversion"/>
  </si>
  <si>
    <t>R.MS.SNAP4</t>
    <phoneticPr fontId="1" type="noConversion"/>
  </si>
  <si>
    <t>R.MS.NCV4</t>
    <phoneticPr fontId="1" type="noConversion"/>
  </si>
  <si>
    <t>R.US.SNAP1</t>
    <phoneticPr fontId="1" type="noConversion"/>
  </si>
  <si>
    <t>R.US.NCV1</t>
    <phoneticPr fontId="1" type="noConversion"/>
  </si>
  <si>
    <t>R.US.SNAP2</t>
    <phoneticPr fontId="1" type="noConversion"/>
  </si>
  <si>
    <t>R.US.NCV2</t>
    <phoneticPr fontId="1" type="noConversion"/>
  </si>
  <si>
    <t>R.US.SNAP3</t>
    <phoneticPr fontId="1" type="noConversion"/>
  </si>
  <si>
    <t>R.US.NCV3</t>
    <phoneticPr fontId="1" type="noConversion"/>
  </si>
  <si>
    <t>R.SS.SNAP1</t>
    <phoneticPr fontId="1" type="noConversion"/>
  </si>
  <si>
    <t>R.SS.NCV1</t>
    <phoneticPr fontId="1" type="noConversion"/>
  </si>
  <si>
    <t>L.MM.DML</t>
    <phoneticPr fontId="1" type="noConversion"/>
  </si>
  <si>
    <t>L.MM.Dur1</t>
    <phoneticPr fontId="1" type="noConversion"/>
  </si>
  <si>
    <t>L.MM.CMAP1</t>
    <phoneticPr fontId="1" type="noConversion"/>
  </si>
  <si>
    <t>L.MM.Dur2</t>
    <phoneticPr fontId="1" type="noConversion"/>
  </si>
  <si>
    <t>L.MM.CMAP2</t>
    <phoneticPr fontId="1" type="noConversion"/>
  </si>
  <si>
    <t>L.MM.NCV1</t>
    <phoneticPr fontId="1" type="noConversion"/>
  </si>
  <si>
    <t>L.MM.Dur3</t>
    <phoneticPr fontId="1" type="noConversion"/>
  </si>
  <si>
    <t>L.MM.CMAP3</t>
    <phoneticPr fontId="1" type="noConversion"/>
  </si>
  <si>
    <t>R.MM.NCV2</t>
    <phoneticPr fontId="1" type="noConversion"/>
  </si>
  <si>
    <t>L.UM.DML</t>
    <phoneticPr fontId="1" type="noConversion"/>
  </si>
  <si>
    <t>L.UM.Dur1</t>
    <phoneticPr fontId="1" type="noConversion"/>
  </si>
  <si>
    <t>L.UM.CMAP1</t>
    <phoneticPr fontId="1" type="noConversion"/>
  </si>
  <si>
    <t>L.UM.Dur2</t>
    <phoneticPr fontId="1" type="noConversion"/>
  </si>
  <si>
    <t>L.UM.CMAP2</t>
    <phoneticPr fontId="1" type="noConversion"/>
  </si>
  <si>
    <t>L.UM.NCV1</t>
    <phoneticPr fontId="1" type="noConversion"/>
  </si>
  <si>
    <t>L.UM.Dur3</t>
    <phoneticPr fontId="1" type="noConversion"/>
  </si>
  <si>
    <t>L.UM.CMAP3</t>
    <phoneticPr fontId="1" type="noConversion"/>
  </si>
  <si>
    <t>L.UM.NCV2</t>
    <phoneticPr fontId="1" type="noConversion"/>
  </si>
  <si>
    <t>L.UM.Dur4</t>
    <phoneticPr fontId="1" type="noConversion"/>
  </si>
  <si>
    <t>L.UM.CMAP4</t>
    <phoneticPr fontId="1" type="noConversion"/>
  </si>
  <si>
    <t>L.UM.NCV3</t>
    <phoneticPr fontId="1" type="noConversion"/>
  </si>
  <si>
    <t>L.PM.DML</t>
    <phoneticPr fontId="1" type="noConversion"/>
  </si>
  <si>
    <t>L.PM.Dur1</t>
    <phoneticPr fontId="1" type="noConversion"/>
  </si>
  <si>
    <t>L.PM.CMAP1</t>
    <phoneticPr fontId="1" type="noConversion"/>
  </si>
  <si>
    <t>L.PM.Dur2</t>
    <phoneticPr fontId="1" type="noConversion"/>
  </si>
  <si>
    <t>L.PM.CMAP2</t>
    <phoneticPr fontId="1" type="noConversion"/>
  </si>
  <si>
    <t>L.PM.NCV1</t>
    <phoneticPr fontId="1" type="noConversion"/>
  </si>
  <si>
    <t>L.PM.Dur3</t>
    <phoneticPr fontId="1" type="noConversion"/>
  </si>
  <si>
    <t>L.PM.CMAP3</t>
    <phoneticPr fontId="1" type="noConversion"/>
  </si>
  <si>
    <t>L.PM.NCV2</t>
    <phoneticPr fontId="1" type="noConversion"/>
  </si>
  <si>
    <t>L.TM.DML</t>
    <phoneticPr fontId="1" type="noConversion"/>
  </si>
  <si>
    <t>L.TM.Dur1</t>
    <phoneticPr fontId="1" type="noConversion"/>
  </si>
  <si>
    <t>L.TM.CMAP1</t>
    <phoneticPr fontId="1" type="noConversion"/>
  </si>
  <si>
    <t>L.TM.Dur2</t>
    <phoneticPr fontId="1" type="noConversion"/>
  </si>
  <si>
    <t>L.TM.CMAP2</t>
    <phoneticPr fontId="1" type="noConversion"/>
  </si>
  <si>
    <t>L.TM.NCV1</t>
    <phoneticPr fontId="1" type="noConversion"/>
  </si>
  <si>
    <t>L.MM.FL</t>
    <phoneticPr fontId="1" type="noConversion"/>
  </si>
  <si>
    <t>L.UM.FL</t>
    <phoneticPr fontId="1" type="noConversion"/>
  </si>
  <si>
    <t>L.PM.FL</t>
    <phoneticPr fontId="1" type="noConversion"/>
  </si>
  <si>
    <t>L.TM.FL</t>
    <phoneticPr fontId="1" type="noConversion"/>
  </si>
  <si>
    <t>L.MS.SNAP1</t>
    <phoneticPr fontId="1" type="noConversion"/>
  </si>
  <si>
    <t>L.MS.NCV1</t>
    <phoneticPr fontId="1" type="noConversion"/>
  </si>
  <si>
    <t>L.MS.SNAP2</t>
    <phoneticPr fontId="1" type="noConversion"/>
  </si>
  <si>
    <t>L.MS.NCV2</t>
    <phoneticPr fontId="1" type="noConversion"/>
  </si>
  <si>
    <t>L.MS.SNAP3</t>
    <phoneticPr fontId="1" type="noConversion"/>
  </si>
  <si>
    <t>L.MS.NCV3</t>
    <phoneticPr fontId="1" type="noConversion"/>
  </si>
  <si>
    <t>L.MS.SNAP4</t>
    <phoneticPr fontId="1" type="noConversion"/>
  </si>
  <si>
    <t>L.MS.NCV4</t>
    <phoneticPr fontId="1" type="noConversion"/>
  </si>
  <si>
    <t>L.US.SNAP1</t>
    <phoneticPr fontId="1" type="noConversion"/>
  </si>
  <si>
    <t>L.US.NCV1</t>
    <phoneticPr fontId="1" type="noConversion"/>
  </si>
  <si>
    <t>L.US.SNAP2</t>
    <phoneticPr fontId="1" type="noConversion"/>
  </si>
  <si>
    <t>L.US.NCV2</t>
    <phoneticPr fontId="1" type="noConversion"/>
  </si>
  <si>
    <t>L.US.SNAP3</t>
    <phoneticPr fontId="1" type="noConversion"/>
  </si>
  <si>
    <t>L.US.NCV3</t>
    <phoneticPr fontId="1" type="noConversion"/>
  </si>
  <si>
    <t>L.SS.SNAP1</t>
    <phoneticPr fontId="1" type="noConversion"/>
  </si>
  <si>
    <t>L.SS.NCV1</t>
    <phoneticPr fontId="1" type="noConversion"/>
  </si>
  <si>
    <t>L.MM.NCV2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</si>
</sst>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Protection="1">
      <alignment vertical="center"/>
    </xf>
    <xf numFmtId="0" fontId="0" fillId="4" borderId="1" xfId="0" applyFill="1" applyBorder="1" applyProtection="1">
      <alignment vertical="center"/>
    </xf>
    <xf numFmtId="0" fontId="0" fillId="7" borderId="1" xfId="0" applyFill="1" applyBorder="1" applyProtection="1">
      <alignment vertical="center"/>
    </xf>
    <xf numFmtId="0" fontId="0" fillId="7" borderId="1" xfId="0" applyFill="1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2"/>
  <sheetViews>
    <sheetView tabSelected="1" zoomScaleNormal="100" workbookViewId="0">
      <selection activeCell="A2" sqref="A2"/>
    </sheetView>
  </sheetViews>
  <sheetFormatPr defaultColWidth="8.875" defaultRowHeight="16.5" x14ac:dyDescent="0.3"/>
  <cols>
    <col min="1" max="1" width="5.625" customWidth="1"/>
    <col min="2" max="2" width="9.125" customWidth="1"/>
    <col min="3" max="3" width="6.5" customWidth="1"/>
    <col min="4" max="4" width="6.625" customWidth="1"/>
    <col min="5" max="5" width="4.625" customWidth="1"/>
    <col min="6" max="6" width="5" customWidth="1"/>
    <col min="7" max="23" width="6.625" customWidth="1"/>
  </cols>
  <sheetData>
    <row r="1" spans="1:118" x14ac:dyDescent="0.3">
      <c r="A1" s="9" t="s">
        <v>50</v>
      </c>
      <c r="B1" s="1" t="s">
        <v>44</v>
      </c>
      <c r="C1" s="1" t="s">
        <v>0</v>
      </c>
      <c r="D1" s="1" t="s">
        <v>45</v>
      </c>
      <c r="E1" s="10" t="s">
        <v>49</v>
      </c>
      <c r="F1" s="10" t="s">
        <v>48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2" t="s">
        <v>65</v>
      </c>
      <c r="O1" s="2" t="s">
        <v>121</v>
      </c>
      <c r="P1" s="3" t="s">
        <v>66</v>
      </c>
      <c r="Q1" s="3" t="s">
        <v>67</v>
      </c>
      <c r="R1" s="3" t="s">
        <v>68</v>
      </c>
      <c r="S1" s="3" t="s">
        <v>69</v>
      </c>
      <c r="T1" s="3" t="s">
        <v>70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4" t="s">
        <v>78</v>
      </c>
      <c r="AC1" s="4" t="s">
        <v>79</v>
      </c>
      <c r="AD1" s="4" t="s">
        <v>80</v>
      </c>
      <c r="AE1" s="4" t="s">
        <v>81</v>
      </c>
      <c r="AF1" s="4" t="s">
        <v>82</v>
      </c>
      <c r="AG1" s="4" t="s">
        <v>83</v>
      </c>
      <c r="AH1" s="4" t="s">
        <v>84</v>
      </c>
      <c r="AI1" s="4" t="s">
        <v>85</v>
      </c>
      <c r="AJ1" s="4" t="s">
        <v>86</v>
      </c>
      <c r="AK1" s="5" t="s">
        <v>87</v>
      </c>
      <c r="AL1" s="5" t="s">
        <v>88</v>
      </c>
      <c r="AM1" s="5" t="s">
        <v>89</v>
      </c>
      <c r="AN1" s="5" t="s">
        <v>90</v>
      </c>
      <c r="AO1" s="5" t="s">
        <v>91</v>
      </c>
      <c r="AP1" s="5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6" t="s">
        <v>97</v>
      </c>
      <c r="AV1" s="6" t="s">
        <v>98</v>
      </c>
      <c r="AW1" s="6" t="s">
        <v>99</v>
      </c>
      <c r="AX1" s="6" t="s">
        <v>100</v>
      </c>
      <c r="AY1" s="6" t="s">
        <v>101</v>
      </c>
      <c r="AZ1" s="6" t="s">
        <v>102</v>
      </c>
      <c r="BA1" s="6" t="s">
        <v>103</v>
      </c>
      <c r="BB1" s="6" t="s">
        <v>104</v>
      </c>
      <c r="BC1" s="5" t="s">
        <v>105</v>
      </c>
      <c r="BD1" s="5" t="s">
        <v>106</v>
      </c>
      <c r="BE1" s="5" t="s">
        <v>107</v>
      </c>
      <c r="BF1" s="5" t="s">
        <v>108</v>
      </c>
      <c r="BG1" s="5" t="s">
        <v>109</v>
      </c>
      <c r="BH1" s="5" t="s">
        <v>110</v>
      </c>
      <c r="BI1" s="4" t="s">
        <v>111</v>
      </c>
      <c r="BJ1" s="4" t="s">
        <v>112</v>
      </c>
      <c r="BK1" s="2" t="s">
        <v>113</v>
      </c>
      <c r="BL1" s="2" t="s">
        <v>114</v>
      </c>
      <c r="BM1" s="2" t="s">
        <v>115</v>
      </c>
      <c r="BN1" s="2" t="s">
        <v>116</v>
      </c>
      <c r="BO1" s="2" t="s">
        <v>117</v>
      </c>
      <c r="BP1" s="2" t="s">
        <v>118</v>
      </c>
      <c r="BQ1" s="2" t="s">
        <v>119</v>
      </c>
      <c r="BR1" s="2" t="s">
        <v>120</v>
      </c>
      <c r="BS1" s="2" t="s">
        <v>169</v>
      </c>
      <c r="BT1" s="3" t="s">
        <v>122</v>
      </c>
      <c r="BU1" s="3" t="s">
        <v>123</v>
      </c>
      <c r="BV1" s="3" t="s">
        <v>124</v>
      </c>
      <c r="BW1" s="3" t="s">
        <v>125</v>
      </c>
      <c r="BX1" s="3" t="s">
        <v>126</v>
      </c>
      <c r="BY1" s="3" t="s">
        <v>127</v>
      </c>
      <c r="BZ1" s="3" t="s">
        <v>128</v>
      </c>
      <c r="CA1" s="3" t="s">
        <v>129</v>
      </c>
      <c r="CB1" s="3" t="s">
        <v>130</v>
      </c>
      <c r="CC1" s="3" t="s">
        <v>131</v>
      </c>
      <c r="CD1" s="3" t="s">
        <v>132</v>
      </c>
      <c r="CE1" s="3" t="s">
        <v>133</v>
      </c>
      <c r="CF1" s="4" t="s">
        <v>134</v>
      </c>
      <c r="CG1" s="4" t="s">
        <v>135</v>
      </c>
      <c r="CH1" s="4" t="s">
        <v>136</v>
      </c>
      <c r="CI1" s="4" t="s">
        <v>137</v>
      </c>
      <c r="CJ1" s="4" t="s">
        <v>138</v>
      </c>
      <c r="CK1" s="4" t="s">
        <v>139</v>
      </c>
      <c r="CL1" s="4" t="s">
        <v>140</v>
      </c>
      <c r="CM1" s="4" t="s">
        <v>141</v>
      </c>
      <c r="CN1" s="4" t="s">
        <v>142</v>
      </c>
      <c r="CO1" s="5" t="s">
        <v>143</v>
      </c>
      <c r="CP1" s="5" t="s">
        <v>144</v>
      </c>
      <c r="CQ1" s="5" t="s">
        <v>145</v>
      </c>
      <c r="CR1" s="5" t="s">
        <v>146</v>
      </c>
      <c r="CS1" s="5" t="s">
        <v>147</v>
      </c>
      <c r="CT1" s="5" t="s">
        <v>148</v>
      </c>
      <c r="CU1" s="4" t="s">
        <v>149</v>
      </c>
      <c r="CV1" s="4" t="s">
        <v>150</v>
      </c>
      <c r="CW1" s="4" t="s">
        <v>151</v>
      </c>
      <c r="CX1" s="4" t="s">
        <v>152</v>
      </c>
      <c r="CY1" s="6" t="s">
        <v>153</v>
      </c>
      <c r="CZ1" s="6" t="s">
        <v>154</v>
      </c>
      <c r="DA1" s="6" t="s">
        <v>155</v>
      </c>
      <c r="DB1" s="6" t="s">
        <v>156</v>
      </c>
      <c r="DC1" s="6" t="s">
        <v>157</v>
      </c>
      <c r="DD1" s="6" t="s">
        <v>158</v>
      </c>
      <c r="DE1" s="6" t="s">
        <v>159</v>
      </c>
      <c r="DF1" s="6" t="s">
        <v>160</v>
      </c>
      <c r="DG1" s="5" t="s">
        <v>161</v>
      </c>
      <c r="DH1" s="5" t="s">
        <v>162</v>
      </c>
      <c r="DI1" s="5" t="s">
        <v>163</v>
      </c>
      <c r="DJ1" s="5" t="s">
        <v>164</v>
      </c>
      <c r="DK1" s="5" t="s">
        <v>165</v>
      </c>
      <c r="DL1" s="5" t="s">
        <v>166</v>
      </c>
      <c r="DM1" s="4" t="s">
        <v>167</v>
      </c>
      <c r="DN1" s="4" t="s">
        <v>168</v>
      </c>
    </row>
    <row r="2" spans="1:118" s="19" customFormat="1" x14ac:dyDescent="0.3">
      <c r="A2" s="20" t="s">
        <v>51</v>
      </c>
      <c r="B2" s="20" t="s">
        <v>52</v>
      </c>
      <c r="C2" s="20"/>
      <c r="D2" s="20"/>
      <c r="E2" s="21" t="s">
        <v>53</v>
      </c>
      <c r="F2" s="20"/>
      <c r="G2" s="22" t="str">
        <f>IF(ISBLANK(J8), "", (J8/J38)*100)</f>
        <v/>
      </c>
      <c r="H2" s="22" t="str">
        <f>IF(ISBLANK(K8), "", (K8/K38)*100)</f>
        <v/>
      </c>
      <c r="I2" s="22" t="str">
        <f>IF(ISBLANK(L8), "", (L8/L38)*100)</f>
        <v/>
      </c>
      <c r="J2" s="22" t="str">
        <f>IF(ISBLANK(K9), "", (K9/K39)*100)</f>
        <v/>
      </c>
      <c r="K2" s="22" t="str">
        <f>IF(ISBLANK(L9), "", (L9/L39)*100)</f>
        <v/>
      </c>
      <c r="L2" s="22" t="str">
        <f>IF(ISBLANK(M9), "", (M9/M39)*100)</f>
        <v/>
      </c>
      <c r="M2" s="22" t="str">
        <f>IF(ISBLANK(K10), "", (K10/K40)*100)</f>
        <v/>
      </c>
      <c r="N2" s="22" t="str">
        <f>IF(ISBLANK(L10), "", (L10/L40)*100)</f>
        <v/>
      </c>
      <c r="O2" s="22" t="str">
        <f>IF(ISBLANK(M10), "", (M10/M40)*100)</f>
        <v/>
      </c>
      <c r="P2" s="22" t="str">
        <f>IF(ISBLANK(J15), "", (J15/J45)*100)</f>
        <v/>
      </c>
      <c r="Q2" s="22" t="str">
        <f>IF(ISBLANK(K15), "", (K15/K45)*100)</f>
        <v/>
      </c>
      <c r="R2" s="22" t="str">
        <f>IF(ISBLANK(L15), "", (L15/L45)*100)</f>
        <v/>
      </c>
      <c r="S2" s="22" t="str">
        <f>IF(ISBLANK(K16), "", (K16/K46)*100)</f>
        <v/>
      </c>
      <c r="T2" s="22" t="str">
        <f>IF(ISBLANK(L16), "", (L16/L46)*100)</f>
        <v/>
      </c>
      <c r="U2" s="22" t="str">
        <f>IF(ISBLANK(M16), "", (M16/M46)*100)</f>
        <v/>
      </c>
      <c r="V2" s="22" t="str">
        <f>IF(ISBLANK(K17), "", (K17/K47)*100)</f>
        <v/>
      </c>
      <c r="W2" s="22" t="str">
        <f>IF(ISBLANK(L17), "", (L17/L47)*100)</f>
        <v/>
      </c>
      <c r="X2" s="22" t="str">
        <f>IF(ISBLANK(M17), "", (M17/M47)*100)</f>
        <v/>
      </c>
      <c r="Y2" s="22" t="str">
        <f>IF(ISBLANK(K18), "", (K18/K48)*100)</f>
        <v/>
      </c>
      <c r="Z2" s="22" t="str">
        <f>IF(ISBLANK(L18), "", (L18/L48)*100)</f>
        <v/>
      </c>
      <c r="AA2" s="22" t="str">
        <f>IF(ISBLANK(M18), "", (M18/M48)*100)</f>
        <v/>
      </c>
      <c r="AB2" s="22" t="str">
        <f>IF(ISBLANK(T15), "", (T15/T45)*100)</f>
        <v/>
      </c>
      <c r="AC2" s="22" t="str">
        <f>IF(ISBLANK(U15), "", (U15/U45)*100)</f>
        <v/>
      </c>
      <c r="AD2" s="22" t="str">
        <f>IF(ISBLANK(V15), "", (V15/V45)*100)</f>
        <v/>
      </c>
      <c r="AE2" s="22" t="str">
        <f>IF(ISBLANK(U16), "", (U16/U46)*100)</f>
        <v/>
      </c>
      <c r="AF2" s="22" t="str">
        <f>IF(ISBLANK(V16), "", (V16/V46)*100)</f>
        <v/>
      </c>
      <c r="AG2" s="22" t="str">
        <f>IF(ISBLANK(W16), "", (W16/W46)*100)</f>
        <v/>
      </c>
      <c r="AH2" s="22" t="str">
        <f>IF(ISBLANK(U17), "", (U17/U47)*100)</f>
        <v/>
      </c>
      <c r="AI2" s="22" t="str">
        <f>IF(ISBLANK(V17), "", (V17/V47)*100)</f>
        <v/>
      </c>
      <c r="AJ2" s="22" t="str">
        <f>IF(ISBLANK(W17), "", (W17/W47)*100)</f>
        <v/>
      </c>
      <c r="AK2" s="22" t="str">
        <f>IF(ISBLANK(T8), "", (T8/T38)*100)</f>
        <v/>
      </c>
      <c r="AL2" s="22" t="str">
        <f>IF(ISBLANK(U8), "", (U8/U38)*100)</f>
        <v/>
      </c>
      <c r="AM2" s="22" t="str">
        <f>IF(ISBLANK(V8), "", (V8/V38)*100)</f>
        <v/>
      </c>
      <c r="AN2" s="22" t="str">
        <f>IF(ISBLANK(U9), "", (U9/U39)*100)</f>
        <v/>
      </c>
      <c r="AO2" s="22" t="str">
        <f>IF(ISBLANK(V9), "", (V9/V39)*100)</f>
        <v/>
      </c>
      <c r="AP2" s="22" t="str">
        <f>IF(ISBLANK(W9), "", (W9/W39)*100)</f>
        <v/>
      </c>
      <c r="AQ2" s="22" t="str">
        <f>IF(ISBLANK(U26), "", (U26/U56)*100)</f>
        <v/>
      </c>
      <c r="AR2" s="22" t="str">
        <f>IF(ISBLANK(U27), "", (U27/U57)*100)</f>
        <v/>
      </c>
      <c r="AS2" s="22" t="str">
        <f>IF(ISBLANK(U29), "", (U29/U59)*100)</f>
        <v/>
      </c>
      <c r="AT2" s="22" t="str">
        <f>IF(ISBLANK(U28), "", (U28/U58)*100)</f>
        <v/>
      </c>
      <c r="AU2" s="22" t="str">
        <f>IF(ISBLANK(J23), "", (J23/J53)*100)</f>
        <v/>
      </c>
      <c r="AV2" s="22" t="str">
        <f>IF(ISBLANK(K23), "", (K23/K53)*100)</f>
        <v/>
      </c>
      <c r="AW2" s="22" t="str">
        <f>IF(ISBLANK(J24), "", (J24/J54)*100)</f>
        <v/>
      </c>
      <c r="AX2" s="22" t="str">
        <f>IF(ISBLANK(K24), "", (K24/K54)*100)</f>
        <v/>
      </c>
      <c r="AY2" s="22" t="str">
        <f>IF(ISBLANK(J25), "", (J25/J55)*100)</f>
        <v/>
      </c>
      <c r="AZ2" s="22" t="str">
        <f>IF(ISBLANK(K25), "", (K25/K55)*100)</f>
        <v/>
      </c>
      <c r="BA2" s="22" t="str">
        <f>IF(ISBLANK(J26), "", (J26/J56)*100)</f>
        <v/>
      </c>
      <c r="BB2" s="22" t="str">
        <f>IF(ISBLANK(K26), "", (K26/K56)*100)</f>
        <v/>
      </c>
      <c r="BC2" s="22" t="str">
        <f>IF(ISBLANK(J30), "", (J30/J60)*100)</f>
        <v/>
      </c>
      <c r="BD2" s="22" t="str">
        <f>IF(ISBLANK(K30), "", (K30/K60)*100)</f>
        <v/>
      </c>
      <c r="BE2" s="22" t="str">
        <f>IF(ISBLANK(J31), "", (J31/J61)*100)</f>
        <v/>
      </c>
      <c r="BF2" s="22" t="str">
        <f>IF(ISBLANK(K31), "", (K31/K61)*100)</f>
        <v/>
      </c>
      <c r="BG2" s="22" t="str">
        <f>IF(ISBLANK(J32), "", (J32/J62)*100)</f>
        <v/>
      </c>
      <c r="BH2" s="22" t="str">
        <f>IF(ISBLANK(K32), "", (K32/K62)*100)</f>
        <v/>
      </c>
      <c r="BI2" s="22" t="str">
        <f>IF(ISBLANK(T23), "", (T23/T53)*100)</f>
        <v/>
      </c>
      <c r="BJ2" s="22" t="str">
        <f>IF(ISBLANK(U23), "", (U23/U53)*100)</f>
        <v/>
      </c>
      <c r="BK2" s="22" t="str">
        <f>IF(ISBLANK(E8), "", (E8/E38)*100)</f>
        <v/>
      </c>
      <c r="BL2" s="22" t="str">
        <f>IF(ISBLANK(F8), "", (F8/F38)*100)</f>
        <v/>
      </c>
      <c r="BM2" s="22" t="str">
        <f>IF(ISBLANK(G8), "", (G8/G38)*100)</f>
        <v/>
      </c>
      <c r="BN2" s="22" t="str">
        <f>IF(ISBLANK(F9), "", (F9/F39)*100)</f>
        <v/>
      </c>
      <c r="BO2" s="22" t="str">
        <f>IF(ISBLANK(G9), "", (G9/G39)*100)</f>
        <v/>
      </c>
      <c r="BP2" s="22" t="str">
        <f>IF(ISBLANK(H9), "", (H9/H39)*100)</f>
        <v/>
      </c>
      <c r="BQ2" s="22" t="str">
        <f>IF(ISBLANK(F10), "", (F10/F40)*100)</f>
        <v/>
      </c>
      <c r="BR2" s="22" t="str">
        <f>IF(ISBLANK(G10), "", (G10/G40)*100)</f>
        <v/>
      </c>
      <c r="BS2" s="22" t="str">
        <f>IF(ISBLANK(H10), "", (H10/H40)*100)</f>
        <v/>
      </c>
      <c r="BT2" s="22" t="str">
        <f>IF(ISBLANK(E15), "", (E15/E45)*100)</f>
        <v/>
      </c>
      <c r="BU2" s="22" t="str">
        <f>IF(ISBLANK(F15), "", (F15/F45)*100)</f>
        <v/>
      </c>
      <c r="BV2" s="22" t="str">
        <f>IF(ISBLANK(G15), "", (G15/G45)*100)</f>
        <v/>
      </c>
      <c r="BW2" s="22" t="str">
        <f>IF(ISBLANK(F16), "", (F16/F46)*100)</f>
        <v/>
      </c>
      <c r="BX2" s="22" t="str">
        <f>IF(ISBLANK(G16), "", (G16/G46)*100)</f>
        <v/>
      </c>
      <c r="BY2" s="22" t="str">
        <f>IF(ISBLANK(H16), "", (H16/H46)*100)</f>
        <v/>
      </c>
      <c r="BZ2" s="22" t="str">
        <f>IF(ISBLANK(F17), "", (F17/F47)*100)</f>
        <v/>
      </c>
      <c r="CA2" s="22" t="str">
        <f>IF(ISBLANK(G17), "", (G17/G47)*100)</f>
        <v/>
      </c>
      <c r="CB2" s="22" t="str">
        <f>IF(ISBLANK(H17), "", (H17/H47)*100)</f>
        <v/>
      </c>
      <c r="CC2" s="22" t="str">
        <f>IF(ISBLANK(F18), "", (F18/F48)*100)</f>
        <v/>
      </c>
      <c r="CD2" s="22" t="str">
        <f>IF(ISBLANK(G18), "", (G18/G48)*100)</f>
        <v/>
      </c>
      <c r="CE2" s="22" t="str">
        <f>IF(ISBLANK(H18), "", (H18/H48)*100)</f>
        <v/>
      </c>
      <c r="CF2" s="22" t="str">
        <f>IF(ISBLANK(O15), "", (O15/O45)*100)</f>
        <v/>
      </c>
      <c r="CG2" s="22" t="str">
        <f>IF(ISBLANK(P15), "", (P15/P45)*100)</f>
        <v/>
      </c>
      <c r="CH2" s="22" t="str">
        <f>IF(ISBLANK(Q15), "", (Q15/Q45)*100)</f>
        <v/>
      </c>
      <c r="CI2" s="22" t="str">
        <f>IF(ISBLANK(P16), "", (P16/P46)*100)</f>
        <v/>
      </c>
      <c r="CJ2" s="22" t="str">
        <f>IF(ISBLANK(Q16), "", (Q16/Q46)*100)</f>
        <v/>
      </c>
      <c r="CK2" s="22" t="str">
        <f>IF(ISBLANK(R16), "", (R16/R46)*100)</f>
        <v/>
      </c>
      <c r="CL2" s="22" t="str">
        <f>IF(ISBLANK(P17), "", (P17/P47)*100)</f>
        <v/>
      </c>
      <c r="CM2" s="22" t="str">
        <f>IF(ISBLANK(Q17), "", (Q17/Q47)*100)</f>
        <v/>
      </c>
      <c r="CN2" s="22" t="str">
        <f>IF(ISBLANK(R17), "", (R17/R47)*100)</f>
        <v/>
      </c>
      <c r="CO2" s="22" t="str">
        <f>IF(ISBLANK(O8), "", (O8/O38)*100)</f>
        <v/>
      </c>
      <c r="CP2" s="22" t="str">
        <f>IF(ISBLANK(P8), "", (P8/P38)*100)</f>
        <v/>
      </c>
      <c r="CQ2" s="22" t="str">
        <f>IF(ISBLANK(Q8), "", (Q8/Q38)*100)</f>
        <v/>
      </c>
      <c r="CR2" s="22" t="str">
        <f>IF(ISBLANK(P9), "", (P9/P39)*100)</f>
        <v/>
      </c>
      <c r="CS2" s="22" t="str">
        <f>IF(ISBLANK(Q9), "", (Q9/Q39)*100)</f>
        <v/>
      </c>
      <c r="CT2" s="22" t="str">
        <f>IF(ISBLANK(R9), "", (R9/R39)*100)</f>
        <v/>
      </c>
      <c r="CU2" s="22" t="str">
        <f>IF(ISBLANK(P26), "", (P26/P56)*100)</f>
        <v/>
      </c>
      <c r="CV2" s="22" t="str">
        <f>IF(ISBLANK(P27), "", (P27/P57)*100)</f>
        <v/>
      </c>
      <c r="CW2" s="22" t="str">
        <f>IF(ISBLANK(P29), "", (P29/P59)*100)</f>
        <v/>
      </c>
      <c r="CX2" s="22" t="str">
        <f>IF(ISBLANK(P28), "", (P28/P58)*100)</f>
        <v/>
      </c>
      <c r="CY2" s="22" t="str">
        <f>IF(ISBLANK(E23), "", (E23/E53)*100)</f>
        <v/>
      </c>
      <c r="CZ2" s="22" t="str">
        <f>IF(ISBLANK(F23), "", (F23/F53)*100)</f>
        <v/>
      </c>
      <c r="DA2" s="22" t="str">
        <f>IF(ISBLANK(E24), "", (E24/E54)*100)</f>
        <v/>
      </c>
      <c r="DB2" s="22" t="str">
        <f>IF(ISBLANK(F24), "", (F24/F54)*100)</f>
        <v/>
      </c>
      <c r="DC2" s="22" t="str">
        <f>IF(ISBLANK(E25), "", (E25/E55)*100)</f>
        <v/>
      </c>
      <c r="DD2" s="22" t="str">
        <f>IF(ISBLANK(F25), "", (F25/F55)*100)</f>
        <v/>
      </c>
      <c r="DE2" s="22" t="str">
        <f>IF(ISBLANK(E26), "", (E26/E56)*100)</f>
        <v/>
      </c>
      <c r="DF2" s="22" t="str">
        <f>IF(ISBLANK(F26), "", (F26/F56)*100)</f>
        <v/>
      </c>
      <c r="DG2" s="22" t="str">
        <f>IF(ISBLANK(E30), "", (E30/E60)*100)</f>
        <v/>
      </c>
      <c r="DH2" s="22" t="str">
        <f>IF(ISBLANK(F30), "", (F30/F60)*100)</f>
        <v/>
      </c>
      <c r="DI2" s="22" t="str">
        <f>IF(ISBLANK(E31), "", (E31/E61)*100)</f>
        <v/>
      </c>
      <c r="DJ2" s="22" t="str">
        <f>IF(ISBLANK(F31), "", (F31/F61)*100)</f>
        <v/>
      </c>
      <c r="DK2" s="22" t="str">
        <f>IF(ISBLANK(E32), "", (E32/E62)*100)</f>
        <v/>
      </c>
      <c r="DL2" s="22" t="str">
        <f>IF(ISBLANK(F32), "", (F32/F62)*100)</f>
        <v/>
      </c>
      <c r="DM2" s="22" t="str">
        <f>IF(ISBLANK(O23), "", (O23/O53)*100)</f>
        <v/>
      </c>
      <c r="DN2" s="22" t="str">
        <f>IF(ISBLANK(P23), "", (P23/P53)*100)</f>
        <v/>
      </c>
    </row>
    <row r="3" spans="1:118" x14ac:dyDescent="0.3">
      <c r="A3" s="1"/>
      <c r="B3" s="1"/>
      <c r="C3" s="1"/>
      <c r="D3" s="1"/>
      <c r="E3" s="11"/>
      <c r="F3" s="1"/>
    </row>
    <row r="5" spans="1:118" x14ac:dyDescent="0.3">
      <c r="D5" s="14" t="s">
        <v>46</v>
      </c>
      <c r="E5" s="15"/>
    </row>
    <row r="6" spans="1:118" x14ac:dyDescent="0.3">
      <c r="D6" s="30" t="s">
        <v>42</v>
      </c>
      <c r="E6" s="30"/>
      <c r="F6" s="30"/>
      <c r="G6" s="8"/>
      <c r="H6" s="8"/>
      <c r="I6" s="30" t="s">
        <v>8</v>
      </c>
      <c r="J6" s="30"/>
      <c r="K6" s="30"/>
      <c r="L6" s="8"/>
      <c r="M6" s="8"/>
      <c r="N6" s="30" t="s">
        <v>23</v>
      </c>
      <c r="O6" s="30"/>
      <c r="P6" s="8"/>
      <c r="Q6" s="8"/>
      <c r="R6" s="8"/>
      <c r="S6" s="30" t="s">
        <v>26</v>
      </c>
      <c r="T6" s="30"/>
      <c r="U6" s="8"/>
      <c r="V6" s="8"/>
      <c r="W6" s="8"/>
    </row>
    <row r="7" spans="1:118" x14ac:dyDescent="0.3">
      <c r="D7" s="14"/>
      <c r="E7" s="14" t="s">
        <v>1</v>
      </c>
      <c r="F7" s="14" t="s">
        <v>2</v>
      </c>
      <c r="G7" s="14" t="s">
        <v>3</v>
      </c>
      <c r="H7" s="14" t="s">
        <v>4</v>
      </c>
      <c r="I7" s="14"/>
      <c r="J7" s="14" t="s">
        <v>1</v>
      </c>
      <c r="K7" s="14" t="s">
        <v>2</v>
      </c>
      <c r="L7" s="14" t="s">
        <v>3</v>
      </c>
      <c r="M7" s="14" t="s">
        <v>4</v>
      </c>
      <c r="N7" s="14"/>
      <c r="O7" s="14" t="s">
        <v>1</v>
      </c>
      <c r="P7" s="14" t="s">
        <v>2</v>
      </c>
      <c r="Q7" s="14" t="s">
        <v>3</v>
      </c>
      <c r="R7" s="14" t="s">
        <v>4</v>
      </c>
      <c r="S7" s="14"/>
      <c r="T7" s="14" t="s">
        <v>1</v>
      </c>
      <c r="U7" s="14" t="s">
        <v>2</v>
      </c>
      <c r="V7" s="14" t="s">
        <v>3</v>
      </c>
      <c r="W7" s="14" t="s">
        <v>4</v>
      </c>
    </row>
    <row r="8" spans="1:118" x14ac:dyDescent="0.3">
      <c r="D8" s="14" t="s">
        <v>5</v>
      </c>
      <c r="E8" s="15"/>
      <c r="F8" s="15"/>
      <c r="G8" s="15"/>
      <c r="H8" s="16" t="s">
        <v>47</v>
      </c>
      <c r="I8" s="14" t="s">
        <v>5</v>
      </c>
      <c r="J8" s="15"/>
      <c r="K8" s="15"/>
      <c r="L8" s="15"/>
      <c r="M8" s="16" t="s">
        <v>47</v>
      </c>
      <c r="N8" s="14" t="s">
        <v>24</v>
      </c>
      <c r="O8" s="15"/>
      <c r="P8" s="15"/>
      <c r="Q8" s="15"/>
      <c r="R8" s="16" t="s">
        <v>41</v>
      </c>
      <c r="S8" s="14" t="s">
        <v>24</v>
      </c>
      <c r="T8" s="15"/>
      <c r="U8" s="15"/>
      <c r="V8" s="15"/>
      <c r="W8" s="16" t="s">
        <v>41</v>
      </c>
    </row>
    <row r="9" spans="1:118" x14ac:dyDescent="0.3">
      <c r="D9" s="14" t="s">
        <v>6</v>
      </c>
      <c r="E9" s="18" t="s">
        <v>47</v>
      </c>
      <c r="F9" s="15"/>
      <c r="G9" s="15"/>
      <c r="H9" s="15"/>
      <c r="I9" s="14" t="s">
        <v>6</v>
      </c>
      <c r="J9" s="16" t="s">
        <v>47</v>
      </c>
      <c r="K9" s="15"/>
      <c r="L9" s="15"/>
      <c r="M9" s="15"/>
      <c r="N9" s="14" t="s">
        <v>25</v>
      </c>
      <c r="O9" s="16" t="s">
        <v>41</v>
      </c>
      <c r="P9" s="15"/>
      <c r="Q9" s="15"/>
      <c r="R9" s="15"/>
      <c r="S9" s="14" t="s">
        <v>25</v>
      </c>
      <c r="T9" s="16" t="s">
        <v>41</v>
      </c>
      <c r="U9" s="15"/>
      <c r="V9" s="15"/>
      <c r="W9" s="15"/>
    </row>
    <row r="10" spans="1:118" x14ac:dyDescent="0.3">
      <c r="D10" s="14" t="s">
        <v>7</v>
      </c>
      <c r="E10" s="16" t="s">
        <v>47</v>
      </c>
      <c r="F10" s="15"/>
      <c r="G10" s="15"/>
      <c r="H10" s="15"/>
      <c r="I10" s="14" t="s">
        <v>7</v>
      </c>
      <c r="J10" s="16" t="s">
        <v>47</v>
      </c>
      <c r="K10" s="15"/>
      <c r="L10" s="15"/>
      <c r="M10" s="15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118" x14ac:dyDescent="0.3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118" x14ac:dyDescent="0.3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118" x14ac:dyDescent="0.3">
      <c r="D13" s="30" t="s">
        <v>9</v>
      </c>
      <c r="E13" s="30"/>
      <c r="F13" s="30"/>
      <c r="G13" s="8"/>
      <c r="H13" s="8"/>
      <c r="I13" s="30" t="s">
        <v>13</v>
      </c>
      <c r="J13" s="30"/>
      <c r="K13" s="30"/>
      <c r="L13" s="8"/>
      <c r="M13" s="8"/>
      <c r="N13" s="30" t="s">
        <v>27</v>
      </c>
      <c r="O13" s="30"/>
      <c r="P13" s="8"/>
      <c r="Q13" s="8"/>
      <c r="R13" s="8"/>
      <c r="S13" s="30" t="s">
        <v>29</v>
      </c>
      <c r="T13" s="30"/>
      <c r="U13" s="8"/>
      <c r="V13" s="8"/>
      <c r="W13" s="8"/>
    </row>
    <row r="14" spans="1:118" x14ac:dyDescent="0.3">
      <c r="D14" s="14"/>
      <c r="E14" s="17" t="s">
        <v>1</v>
      </c>
      <c r="F14" s="17" t="s">
        <v>2</v>
      </c>
      <c r="G14" s="17" t="s">
        <v>3</v>
      </c>
      <c r="H14" s="17" t="s">
        <v>4</v>
      </c>
      <c r="I14" s="14"/>
      <c r="J14" s="14" t="s">
        <v>1</v>
      </c>
      <c r="K14" s="14" t="s">
        <v>2</v>
      </c>
      <c r="L14" s="14" t="s">
        <v>3</v>
      </c>
      <c r="M14" s="14" t="s">
        <v>4</v>
      </c>
      <c r="N14" s="14"/>
      <c r="O14" s="14" t="s">
        <v>1</v>
      </c>
      <c r="P14" s="14" t="s">
        <v>2</v>
      </c>
      <c r="Q14" s="14" t="s">
        <v>3</v>
      </c>
      <c r="R14" s="14" t="s">
        <v>4</v>
      </c>
      <c r="S14" s="14"/>
      <c r="T14" s="14" t="s">
        <v>1</v>
      </c>
      <c r="U14" s="14" t="s">
        <v>2</v>
      </c>
      <c r="V14" s="14" t="s">
        <v>3</v>
      </c>
      <c r="W14" s="14" t="s">
        <v>4</v>
      </c>
    </row>
    <row r="15" spans="1:118" x14ac:dyDescent="0.3">
      <c r="D15" s="14" t="s">
        <v>5</v>
      </c>
      <c r="E15" s="15"/>
      <c r="F15" s="15"/>
      <c r="G15" s="15"/>
      <c r="H15" s="16" t="s">
        <v>47</v>
      </c>
      <c r="I15" s="14" t="s">
        <v>5</v>
      </c>
      <c r="J15" s="15"/>
      <c r="K15" s="15"/>
      <c r="L15" s="15"/>
      <c r="M15" s="16" t="s">
        <v>47</v>
      </c>
      <c r="N15" s="14" t="s">
        <v>24</v>
      </c>
      <c r="O15" s="15"/>
      <c r="P15" s="15"/>
      <c r="Q15" s="15"/>
      <c r="R15" s="16" t="s">
        <v>41</v>
      </c>
      <c r="S15" s="14" t="s">
        <v>24</v>
      </c>
      <c r="T15" s="15"/>
      <c r="U15" s="15"/>
      <c r="V15" s="15"/>
      <c r="W15" s="16" t="s">
        <v>41</v>
      </c>
    </row>
    <row r="16" spans="1:118" x14ac:dyDescent="0.3">
      <c r="D16" s="14" t="s">
        <v>10</v>
      </c>
      <c r="E16" s="16" t="s">
        <v>47</v>
      </c>
      <c r="F16" s="15"/>
      <c r="G16" s="15"/>
      <c r="H16" s="15"/>
      <c r="I16" s="14" t="s">
        <v>10</v>
      </c>
      <c r="J16" s="16" t="s">
        <v>47</v>
      </c>
      <c r="K16" s="15"/>
      <c r="L16" s="15"/>
      <c r="M16" s="15"/>
      <c r="N16" s="14" t="s">
        <v>28</v>
      </c>
      <c r="O16" s="16" t="s">
        <v>41</v>
      </c>
      <c r="P16" s="15"/>
      <c r="Q16" s="15"/>
      <c r="R16" s="15"/>
      <c r="S16" s="14" t="s">
        <v>28</v>
      </c>
      <c r="T16" s="16" t="s">
        <v>41</v>
      </c>
      <c r="U16" s="15"/>
      <c r="V16" s="15"/>
      <c r="W16" s="15"/>
    </row>
    <row r="17" spans="4:23" x14ac:dyDescent="0.3">
      <c r="D17" s="14" t="s">
        <v>11</v>
      </c>
      <c r="E17" s="16" t="s">
        <v>47</v>
      </c>
      <c r="F17" s="15"/>
      <c r="G17" s="15"/>
      <c r="H17" s="15"/>
      <c r="I17" s="14" t="s">
        <v>11</v>
      </c>
      <c r="J17" s="16" t="s">
        <v>47</v>
      </c>
      <c r="K17" s="15"/>
      <c r="L17" s="15"/>
      <c r="M17" s="15"/>
      <c r="N17" s="14" t="s">
        <v>25</v>
      </c>
      <c r="O17" s="16" t="s">
        <v>41</v>
      </c>
      <c r="P17" s="15"/>
      <c r="Q17" s="15"/>
      <c r="R17" s="15"/>
      <c r="S17" s="14" t="s">
        <v>25</v>
      </c>
      <c r="T17" s="16" t="s">
        <v>41</v>
      </c>
      <c r="U17" s="15"/>
      <c r="V17" s="15"/>
      <c r="W17" s="15"/>
    </row>
    <row r="18" spans="4:23" x14ac:dyDescent="0.3">
      <c r="D18" s="14" t="s">
        <v>12</v>
      </c>
      <c r="E18" s="16" t="s">
        <v>47</v>
      </c>
      <c r="F18" s="15"/>
      <c r="G18" s="15"/>
      <c r="H18" s="15"/>
      <c r="I18" s="14" t="s">
        <v>12</v>
      </c>
      <c r="J18" s="16" t="s">
        <v>47</v>
      </c>
      <c r="K18" s="15"/>
      <c r="L18" s="15"/>
      <c r="M18" s="15"/>
    </row>
    <row r="19" spans="4:23" x14ac:dyDescent="0.3"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4:23" x14ac:dyDescent="0.3"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4:23" x14ac:dyDescent="0.3">
      <c r="D21" s="30" t="s">
        <v>14</v>
      </c>
      <c r="E21" s="30"/>
      <c r="F21" s="30"/>
      <c r="G21" s="8"/>
      <c r="H21" s="8"/>
      <c r="I21" s="30" t="s">
        <v>17</v>
      </c>
      <c r="J21" s="30"/>
      <c r="K21" s="30"/>
      <c r="L21" s="8"/>
      <c r="M21" s="8"/>
      <c r="N21" s="30" t="s">
        <v>39</v>
      </c>
      <c r="O21" s="30"/>
      <c r="P21" s="8"/>
      <c r="Q21" s="8"/>
      <c r="R21" s="8"/>
      <c r="S21" s="30" t="s">
        <v>40</v>
      </c>
      <c r="T21" s="30"/>
      <c r="U21" s="8"/>
    </row>
    <row r="22" spans="4:23" x14ac:dyDescent="0.3">
      <c r="D22" s="14"/>
      <c r="E22" s="14" t="s">
        <v>3</v>
      </c>
      <c r="F22" s="14" t="s">
        <v>4</v>
      </c>
      <c r="G22" s="8"/>
      <c r="H22" s="8"/>
      <c r="I22" s="14"/>
      <c r="J22" s="14" t="s">
        <v>3</v>
      </c>
      <c r="K22" s="14" t="s">
        <v>4</v>
      </c>
      <c r="L22" s="8"/>
      <c r="M22" s="8"/>
      <c r="N22" s="14"/>
      <c r="O22" s="14" t="s">
        <v>3</v>
      </c>
      <c r="P22" s="14" t="s">
        <v>4</v>
      </c>
      <c r="Q22" s="8"/>
      <c r="R22" s="8"/>
      <c r="S22" s="14"/>
      <c r="T22" s="14" t="s">
        <v>3</v>
      </c>
      <c r="U22" s="14" t="s">
        <v>4</v>
      </c>
    </row>
    <row r="23" spans="4:23" x14ac:dyDescent="0.3">
      <c r="D23" s="14" t="s">
        <v>15</v>
      </c>
      <c r="E23" s="15"/>
      <c r="F23" s="15"/>
      <c r="G23" s="8"/>
      <c r="H23" s="8"/>
      <c r="I23" s="14" t="s">
        <v>15</v>
      </c>
      <c r="J23" s="15"/>
      <c r="K23" s="15"/>
      <c r="L23" s="8"/>
      <c r="M23" s="8"/>
      <c r="N23" s="14" t="s">
        <v>56</v>
      </c>
      <c r="O23" s="15"/>
      <c r="P23" s="15"/>
      <c r="Q23" s="8"/>
      <c r="R23" s="8"/>
      <c r="S23" s="14" t="s">
        <v>56</v>
      </c>
      <c r="T23" s="15"/>
      <c r="U23" s="15"/>
    </row>
    <row r="24" spans="4:23" x14ac:dyDescent="0.3">
      <c r="D24" s="14" t="s">
        <v>16</v>
      </c>
      <c r="E24" s="15"/>
      <c r="F24" s="15"/>
      <c r="G24" s="8"/>
      <c r="H24" s="8"/>
      <c r="I24" s="14" t="s">
        <v>16</v>
      </c>
      <c r="J24" s="15"/>
      <c r="K24" s="15"/>
      <c r="L24" s="8"/>
      <c r="M24" s="8"/>
    </row>
    <row r="25" spans="4:23" x14ac:dyDescent="0.3">
      <c r="D25" s="14" t="s">
        <v>6</v>
      </c>
      <c r="E25" s="15"/>
      <c r="F25" s="15"/>
      <c r="G25" s="8"/>
      <c r="H25" s="8"/>
      <c r="I25" s="14" t="s">
        <v>6</v>
      </c>
      <c r="J25" s="15"/>
      <c r="K25" s="15"/>
      <c r="L25" s="8"/>
      <c r="M25" s="8"/>
    </row>
    <row r="26" spans="4:23" x14ac:dyDescent="0.3">
      <c r="D26" s="14" t="s">
        <v>7</v>
      </c>
      <c r="E26" s="15"/>
      <c r="F26" s="15"/>
      <c r="G26" s="8"/>
      <c r="H26" s="8"/>
      <c r="I26" s="14" t="s">
        <v>7</v>
      </c>
      <c r="J26" s="15"/>
      <c r="K26" s="15"/>
      <c r="L26" s="8"/>
      <c r="M26" s="8"/>
      <c r="N26" s="14" t="s">
        <v>30</v>
      </c>
      <c r="O26" s="14"/>
      <c r="P26" s="15"/>
      <c r="Q26" s="8"/>
      <c r="R26" s="8"/>
      <c r="S26" s="14" t="s">
        <v>34</v>
      </c>
      <c r="T26" s="14"/>
      <c r="U26" s="15"/>
    </row>
    <row r="27" spans="4:23" x14ac:dyDescent="0.3">
      <c r="D27" s="8"/>
      <c r="E27" s="8"/>
      <c r="F27" s="8"/>
      <c r="G27" s="8"/>
      <c r="H27" s="8"/>
      <c r="I27" s="8"/>
      <c r="J27" s="8"/>
      <c r="K27" s="8"/>
      <c r="L27" s="8"/>
      <c r="M27" s="8"/>
      <c r="N27" s="14" t="s">
        <v>31</v>
      </c>
      <c r="O27" s="14"/>
      <c r="P27" s="15"/>
      <c r="Q27" s="8"/>
      <c r="R27" s="8"/>
      <c r="S27" s="14" t="s">
        <v>35</v>
      </c>
      <c r="T27" s="14"/>
      <c r="U27" s="15"/>
    </row>
    <row r="28" spans="4:23" x14ac:dyDescent="0.3">
      <c r="D28" s="31" t="s">
        <v>43</v>
      </c>
      <c r="E28" s="31"/>
      <c r="F28" s="31"/>
      <c r="G28" s="12"/>
      <c r="H28" s="12"/>
      <c r="I28" s="31" t="s">
        <v>38</v>
      </c>
      <c r="J28" s="31"/>
      <c r="K28" s="31"/>
      <c r="L28" s="8"/>
      <c r="M28" s="8"/>
      <c r="N28" s="14" t="s">
        <v>32</v>
      </c>
      <c r="O28" s="14"/>
      <c r="P28" s="15"/>
      <c r="Q28" s="8"/>
      <c r="R28" s="8"/>
      <c r="S28" s="14" t="s">
        <v>36</v>
      </c>
      <c r="T28" s="14"/>
      <c r="U28" s="15"/>
    </row>
    <row r="29" spans="4:23" x14ac:dyDescent="0.3">
      <c r="D29" s="14"/>
      <c r="E29" s="14" t="s">
        <v>18</v>
      </c>
      <c r="F29" s="14" t="s">
        <v>19</v>
      </c>
      <c r="G29" s="8"/>
      <c r="H29" s="8"/>
      <c r="I29" s="14"/>
      <c r="J29" s="14" t="s">
        <v>18</v>
      </c>
      <c r="K29" s="14" t="s">
        <v>19</v>
      </c>
      <c r="L29" s="8"/>
      <c r="M29" s="8"/>
      <c r="N29" s="14" t="s">
        <v>33</v>
      </c>
      <c r="O29" s="14"/>
      <c r="P29" s="15"/>
      <c r="Q29" s="8"/>
      <c r="R29" s="8"/>
      <c r="S29" s="14" t="s">
        <v>37</v>
      </c>
      <c r="T29" s="14"/>
      <c r="U29" s="15"/>
    </row>
    <row r="30" spans="4:23" x14ac:dyDescent="0.3">
      <c r="D30" s="14" t="s">
        <v>20</v>
      </c>
      <c r="E30" s="15"/>
      <c r="F30" s="15"/>
      <c r="G30" s="8"/>
      <c r="H30" s="8"/>
      <c r="I30" s="14" t="s">
        <v>20</v>
      </c>
      <c r="J30" s="15"/>
      <c r="K30" s="15"/>
      <c r="L30" s="8"/>
      <c r="M30" s="8"/>
    </row>
    <row r="31" spans="4:23" x14ac:dyDescent="0.3">
      <c r="D31" s="14" t="s">
        <v>21</v>
      </c>
      <c r="E31" s="15"/>
      <c r="F31" s="15"/>
      <c r="G31" s="8"/>
      <c r="H31" s="8"/>
      <c r="I31" s="14" t="s">
        <v>21</v>
      </c>
      <c r="J31" s="15"/>
      <c r="K31" s="15"/>
      <c r="L31" s="8"/>
      <c r="M31" s="8"/>
    </row>
    <row r="32" spans="4:23" x14ac:dyDescent="0.3">
      <c r="D32" s="14" t="s">
        <v>22</v>
      </c>
      <c r="E32" s="15"/>
      <c r="F32" s="15"/>
      <c r="G32" s="8"/>
      <c r="H32" s="8"/>
      <c r="I32" s="14" t="s">
        <v>22</v>
      </c>
      <c r="J32" s="15"/>
      <c r="K32" s="15"/>
      <c r="L32" s="8"/>
      <c r="M32" s="8"/>
      <c r="O32" s="7" t="s">
        <v>57</v>
      </c>
    </row>
    <row r="34" spans="1:23" x14ac:dyDescent="0.3">
      <c r="A34" s="13" t="s">
        <v>55</v>
      </c>
    </row>
    <row r="36" spans="1:23" x14ac:dyDescent="0.3">
      <c r="D36" s="32" t="s">
        <v>42</v>
      </c>
      <c r="E36" s="32"/>
      <c r="F36" s="32"/>
      <c r="G36" s="23"/>
      <c r="H36" s="23"/>
      <c r="I36" s="33" t="s">
        <v>8</v>
      </c>
      <c r="J36" s="33"/>
      <c r="K36" s="33"/>
      <c r="L36" s="24"/>
      <c r="M36" s="24"/>
      <c r="N36" s="33" t="s">
        <v>23</v>
      </c>
      <c r="O36" s="33"/>
      <c r="P36" s="24"/>
      <c r="Q36" s="24"/>
      <c r="R36" s="24"/>
      <c r="S36" s="33" t="s">
        <v>26</v>
      </c>
      <c r="T36" s="33"/>
      <c r="U36" s="24"/>
      <c r="V36" s="24"/>
      <c r="W36" s="24"/>
    </row>
    <row r="37" spans="1:23" x14ac:dyDescent="0.3">
      <c r="D37" s="18"/>
      <c r="E37" s="18" t="s">
        <v>1</v>
      </c>
      <c r="F37" s="18" t="s">
        <v>2</v>
      </c>
      <c r="G37" s="18" t="s">
        <v>3</v>
      </c>
      <c r="H37" s="18" t="s">
        <v>4</v>
      </c>
      <c r="I37" s="25"/>
      <c r="J37" s="25" t="s">
        <v>1</v>
      </c>
      <c r="K37" s="25" t="s">
        <v>2</v>
      </c>
      <c r="L37" s="25" t="s">
        <v>3</v>
      </c>
      <c r="M37" s="25" t="s">
        <v>4</v>
      </c>
      <c r="N37" s="26"/>
      <c r="O37" s="26" t="s">
        <v>1</v>
      </c>
      <c r="P37" s="26" t="s">
        <v>2</v>
      </c>
      <c r="Q37" s="26" t="s">
        <v>3</v>
      </c>
      <c r="R37" s="26" t="s">
        <v>4</v>
      </c>
      <c r="S37" s="25"/>
      <c r="T37" s="25" t="s">
        <v>1</v>
      </c>
      <c r="U37" s="25" t="s">
        <v>2</v>
      </c>
      <c r="V37" s="25" t="s">
        <v>3</v>
      </c>
      <c r="W37" s="25" t="s">
        <v>4</v>
      </c>
    </row>
    <row r="38" spans="1:23" x14ac:dyDescent="0.3">
      <c r="D38" s="25" t="s">
        <v>5</v>
      </c>
      <c r="E38" s="27">
        <v>3.6</v>
      </c>
      <c r="F38" s="27">
        <v>6.6</v>
      </c>
      <c r="G38" s="27">
        <v>5</v>
      </c>
      <c r="H38" s="18" t="s">
        <v>47</v>
      </c>
      <c r="I38" s="25" t="s">
        <v>5</v>
      </c>
      <c r="J38" s="27">
        <v>3.6</v>
      </c>
      <c r="K38" s="27">
        <v>6.6</v>
      </c>
      <c r="L38" s="27">
        <v>5</v>
      </c>
      <c r="M38" s="18" t="s">
        <v>47</v>
      </c>
      <c r="N38" s="26" t="s">
        <v>24</v>
      </c>
      <c r="O38" s="27">
        <v>5.0999999999999996</v>
      </c>
      <c r="P38" s="27">
        <v>8.8000000000000007</v>
      </c>
      <c r="Q38" s="27">
        <v>5</v>
      </c>
      <c r="R38" s="18" t="s">
        <v>41</v>
      </c>
      <c r="S38" s="25" t="s">
        <v>24</v>
      </c>
      <c r="T38" s="27">
        <v>5.0999999999999996</v>
      </c>
      <c r="U38" s="27">
        <v>8.8000000000000007</v>
      </c>
      <c r="V38" s="27">
        <v>5</v>
      </c>
      <c r="W38" s="18" t="s">
        <v>41</v>
      </c>
    </row>
    <row r="39" spans="1:23" x14ac:dyDescent="0.3">
      <c r="D39" s="25" t="s">
        <v>6</v>
      </c>
      <c r="E39" s="18" t="s">
        <v>41</v>
      </c>
      <c r="F39" s="27">
        <v>6.6</v>
      </c>
      <c r="G39" s="27">
        <v>5</v>
      </c>
      <c r="H39" s="27">
        <v>50</v>
      </c>
      <c r="I39" s="25" t="s">
        <v>6</v>
      </c>
      <c r="J39" s="18" t="s">
        <v>41</v>
      </c>
      <c r="K39" s="27">
        <v>6.6</v>
      </c>
      <c r="L39" s="27">
        <v>5</v>
      </c>
      <c r="M39" s="27">
        <v>50</v>
      </c>
      <c r="N39" s="26" t="s">
        <v>25</v>
      </c>
      <c r="O39" s="18" t="s">
        <v>41</v>
      </c>
      <c r="P39" s="27">
        <v>8.8000000000000007</v>
      </c>
      <c r="Q39" s="27">
        <v>5</v>
      </c>
      <c r="R39" s="27">
        <v>40</v>
      </c>
      <c r="S39" s="25" t="s">
        <v>25</v>
      </c>
      <c r="T39" s="18" t="s">
        <v>41</v>
      </c>
      <c r="U39" s="27">
        <v>8.8000000000000007</v>
      </c>
      <c r="V39" s="27">
        <v>5</v>
      </c>
      <c r="W39" s="27">
        <v>40</v>
      </c>
    </row>
    <row r="40" spans="1:23" x14ac:dyDescent="0.3">
      <c r="D40" s="25" t="s">
        <v>7</v>
      </c>
      <c r="E40" s="18" t="s">
        <v>41</v>
      </c>
      <c r="F40" s="27">
        <v>6.6</v>
      </c>
      <c r="G40" s="27">
        <v>5</v>
      </c>
      <c r="H40" s="27">
        <v>55</v>
      </c>
      <c r="I40" s="25" t="s">
        <v>7</v>
      </c>
      <c r="J40" s="18" t="s">
        <v>41</v>
      </c>
      <c r="K40" s="27">
        <v>6.6</v>
      </c>
      <c r="L40" s="27">
        <v>5</v>
      </c>
      <c r="M40" s="27">
        <v>55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x14ac:dyDescent="0.3"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x14ac:dyDescent="0.3"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x14ac:dyDescent="0.3">
      <c r="D43" s="33" t="s">
        <v>9</v>
      </c>
      <c r="E43" s="33"/>
      <c r="F43" s="33"/>
      <c r="G43" s="24"/>
      <c r="H43" s="24"/>
      <c r="I43" s="33" t="s">
        <v>13</v>
      </c>
      <c r="J43" s="33"/>
      <c r="K43" s="33"/>
      <c r="L43" s="24"/>
      <c r="M43" s="24"/>
      <c r="N43" s="33" t="s">
        <v>27</v>
      </c>
      <c r="O43" s="33"/>
      <c r="P43" s="24"/>
      <c r="Q43" s="24"/>
      <c r="R43" s="24"/>
      <c r="S43" s="33" t="s">
        <v>29</v>
      </c>
      <c r="T43" s="33"/>
      <c r="U43" s="24"/>
      <c r="V43" s="24"/>
      <c r="W43" s="24"/>
    </row>
    <row r="44" spans="1:23" x14ac:dyDescent="0.3">
      <c r="D44" s="25"/>
      <c r="E44" s="25" t="s">
        <v>1</v>
      </c>
      <c r="F44" s="25" t="s">
        <v>2</v>
      </c>
      <c r="G44" s="25" t="s">
        <v>3</v>
      </c>
      <c r="H44" s="25" t="s">
        <v>4</v>
      </c>
      <c r="I44" s="25"/>
      <c r="J44" s="25" t="s">
        <v>1</v>
      </c>
      <c r="K44" s="25" t="s">
        <v>2</v>
      </c>
      <c r="L44" s="25" t="s">
        <v>3</v>
      </c>
      <c r="M44" s="25" t="s">
        <v>4</v>
      </c>
      <c r="N44" s="25"/>
      <c r="O44" s="25" t="s">
        <v>1</v>
      </c>
      <c r="P44" s="25" t="s">
        <v>2</v>
      </c>
      <c r="Q44" s="25" t="s">
        <v>3</v>
      </c>
      <c r="R44" s="25" t="s">
        <v>4</v>
      </c>
      <c r="S44" s="25"/>
      <c r="T44" s="25" t="s">
        <v>1</v>
      </c>
      <c r="U44" s="25" t="s">
        <v>2</v>
      </c>
      <c r="V44" s="25" t="s">
        <v>3</v>
      </c>
      <c r="W44" s="25" t="s">
        <v>4</v>
      </c>
    </row>
    <row r="45" spans="1:23" x14ac:dyDescent="0.3">
      <c r="D45" s="25" t="s">
        <v>5</v>
      </c>
      <c r="E45" s="27">
        <v>2.7</v>
      </c>
      <c r="F45" s="27">
        <v>6.7</v>
      </c>
      <c r="G45" s="27">
        <v>5</v>
      </c>
      <c r="H45" s="18" t="s">
        <v>41</v>
      </c>
      <c r="I45" s="25" t="s">
        <v>5</v>
      </c>
      <c r="J45" s="27">
        <v>2.7</v>
      </c>
      <c r="K45" s="27">
        <v>6.7</v>
      </c>
      <c r="L45" s="27">
        <v>5</v>
      </c>
      <c r="M45" s="18" t="s">
        <v>41</v>
      </c>
      <c r="N45" s="25" t="s">
        <v>24</v>
      </c>
      <c r="O45" s="27">
        <v>4.7</v>
      </c>
      <c r="P45" s="27">
        <v>7.6</v>
      </c>
      <c r="Q45" s="27">
        <v>4</v>
      </c>
      <c r="R45" s="18" t="s">
        <v>41</v>
      </c>
      <c r="S45" s="25" t="s">
        <v>24</v>
      </c>
      <c r="T45" s="27">
        <v>4.7</v>
      </c>
      <c r="U45" s="27">
        <v>7.6</v>
      </c>
      <c r="V45" s="27">
        <v>4</v>
      </c>
      <c r="W45" s="18" t="s">
        <v>41</v>
      </c>
    </row>
    <row r="46" spans="1:23" x14ac:dyDescent="0.3">
      <c r="D46" s="25" t="s">
        <v>10</v>
      </c>
      <c r="E46" s="18" t="s">
        <v>41</v>
      </c>
      <c r="F46" s="27">
        <v>6.7</v>
      </c>
      <c r="G46" s="27">
        <v>5</v>
      </c>
      <c r="H46" s="27">
        <v>50</v>
      </c>
      <c r="I46" s="25" t="s">
        <v>10</v>
      </c>
      <c r="J46" s="18" t="s">
        <v>41</v>
      </c>
      <c r="K46" s="27">
        <v>6.7</v>
      </c>
      <c r="L46" s="27">
        <v>5</v>
      </c>
      <c r="M46" s="27">
        <v>50</v>
      </c>
      <c r="N46" s="25" t="s">
        <v>28</v>
      </c>
      <c r="O46" s="18" t="s">
        <v>41</v>
      </c>
      <c r="P46" s="27">
        <v>7.6</v>
      </c>
      <c r="Q46" s="27">
        <v>4</v>
      </c>
      <c r="R46" s="27">
        <v>40</v>
      </c>
      <c r="S46" s="25" t="s">
        <v>28</v>
      </c>
      <c r="T46" s="18" t="s">
        <v>41</v>
      </c>
      <c r="U46" s="27">
        <v>7.6</v>
      </c>
      <c r="V46" s="27">
        <v>4</v>
      </c>
      <c r="W46" s="27">
        <v>40</v>
      </c>
    </row>
    <row r="47" spans="1:23" x14ac:dyDescent="0.3">
      <c r="D47" s="25" t="s">
        <v>11</v>
      </c>
      <c r="E47" s="18" t="s">
        <v>41</v>
      </c>
      <c r="F47" s="27">
        <v>6.7</v>
      </c>
      <c r="G47" s="27">
        <v>5</v>
      </c>
      <c r="H47" s="27">
        <v>45</v>
      </c>
      <c r="I47" s="25" t="s">
        <v>11</v>
      </c>
      <c r="J47" s="18" t="s">
        <v>41</v>
      </c>
      <c r="K47" s="27">
        <v>6.7</v>
      </c>
      <c r="L47" s="27">
        <v>5</v>
      </c>
      <c r="M47" s="27">
        <v>45</v>
      </c>
      <c r="N47" s="25" t="s">
        <v>25</v>
      </c>
      <c r="O47" s="18" t="s">
        <v>41</v>
      </c>
      <c r="P47" s="27">
        <v>7.6</v>
      </c>
      <c r="Q47" s="27">
        <v>4</v>
      </c>
      <c r="R47" s="27">
        <v>40</v>
      </c>
      <c r="S47" s="25" t="s">
        <v>25</v>
      </c>
      <c r="T47" s="18" t="s">
        <v>41</v>
      </c>
      <c r="U47" s="27">
        <v>7.6</v>
      </c>
      <c r="V47" s="27">
        <v>4</v>
      </c>
      <c r="W47" s="27">
        <v>40</v>
      </c>
    </row>
    <row r="48" spans="1:23" x14ac:dyDescent="0.3">
      <c r="D48" s="25" t="s">
        <v>12</v>
      </c>
      <c r="E48" s="18" t="s">
        <v>41</v>
      </c>
      <c r="F48" s="27">
        <v>6.7</v>
      </c>
      <c r="G48" s="27">
        <v>5</v>
      </c>
      <c r="H48" s="27">
        <v>50</v>
      </c>
      <c r="I48" s="25" t="s">
        <v>12</v>
      </c>
      <c r="J48" s="18" t="s">
        <v>41</v>
      </c>
      <c r="K48" s="27">
        <v>6.7</v>
      </c>
      <c r="L48" s="27">
        <v>5</v>
      </c>
      <c r="M48" s="27">
        <v>50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spans="4:23" x14ac:dyDescent="0.3"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spans="4:23" x14ac:dyDescent="0.3"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spans="4:23" x14ac:dyDescent="0.3">
      <c r="D51" s="33" t="s">
        <v>14</v>
      </c>
      <c r="E51" s="33"/>
      <c r="F51" s="33"/>
      <c r="G51" s="24"/>
      <c r="H51" s="24"/>
      <c r="I51" s="33" t="s">
        <v>17</v>
      </c>
      <c r="J51" s="33"/>
      <c r="K51" s="33"/>
      <c r="L51" s="24"/>
      <c r="M51" s="24"/>
      <c r="N51" s="33" t="s">
        <v>39</v>
      </c>
      <c r="O51" s="33"/>
      <c r="P51" s="24"/>
      <c r="Q51" s="24"/>
      <c r="R51" s="24"/>
      <c r="S51" s="33" t="s">
        <v>40</v>
      </c>
      <c r="T51" s="33"/>
      <c r="U51" s="24"/>
      <c r="V51" s="28"/>
      <c r="W51" s="28"/>
    </row>
    <row r="52" spans="4:23" x14ac:dyDescent="0.3">
      <c r="D52" s="25"/>
      <c r="E52" s="26" t="s">
        <v>3</v>
      </c>
      <c r="F52" s="26" t="s">
        <v>4</v>
      </c>
      <c r="G52" s="24"/>
      <c r="H52" s="24"/>
      <c r="I52" s="25"/>
      <c r="J52" s="25" t="s">
        <v>3</v>
      </c>
      <c r="K52" s="25" t="s">
        <v>4</v>
      </c>
      <c r="L52" s="24"/>
      <c r="M52" s="24"/>
      <c r="N52" s="25"/>
      <c r="O52" s="26" t="s">
        <v>3</v>
      </c>
      <c r="P52" s="26" t="s">
        <v>4</v>
      </c>
      <c r="Q52" s="24"/>
      <c r="R52" s="24"/>
      <c r="S52" s="25"/>
      <c r="T52" s="25" t="s">
        <v>3</v>
      </c>
      <c r="U52" s="25" t="s">
        <v>4</v>
      </c>
      <c r="V52" s="28"/>
      <c r="W52" s="28"/>
    </row>
    <row r="53" spans="4:23" x14ac:dyDescent="0.3">
      <c r="D53" s="25" t="s">
        <v>15</v>
      </c>
      <c r="E53" s="27">
        <v>10</v>
      </c>
      <c r="F53" s="27">
        <v>40</v>
      </c>
      <c r="G53" s="24"/>
      <c r="H53" s="24"/>
      <c r="I53" s="25" t="s">
        <v>15</v>
      </c>
      <c r="J53" s="27">
        <v>10</v>
      </c>
      <c r="K53" s="27">
        <v>40</v>
      </c>
      <c r="L53" s="24"/>
      <c r="M53" s="24"/>
      <c r="N53" s="25" t="s">
        <v>56</v>
      </c>
      <c r="O53" s="27">
        <v>6</v>
      </c>
      <c r="P53" s="27">
        <v>35</v>
      </c>
      <c r="Q53" s="24"/>
      <c r="R53" s="24"/>
      <c r="S53" s="25" t="s">
        <v>56</v>
      </c>
      <c r="T53" s="27">
        <v>6</v>
      </c>
      <c r="U53" s="27">
        <v>35</v>
      </c>
      <c r="V53" s="28"/>
      <c r="W53" s="28"/>
    </row>
    <row r="54" spans="4:23" x14ac:dyDescent="0.3">
      <c r="D54" s="25" t="s">
        <v>16</v>
      </c>
      <c r="E54" s="27">
        <v>10</v>
      </c>
      <c r="F54" s="27">
        <v>35</v>
      </c>
      <c r="G54" s="24"/>
      <c r="H54" s="24"/>
      <c r="I54" s="25" t="s">
        <v>16</v>
      </c>
      <c r="J54" s="27">
        <v>10</v>
      </c>
      <c r="K54" s="27">
        <v>35</v>
      </c>
      <c r="L54" s="24"/>
      <c r="M54" s="24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4:23" x14ac:dyDescent="0.3">
      <c r="D55" s="25" t="s">
        <v>6</v>
      </c>
      <c r="E55" s="27">
        <v>10</v>
      </c>
      <c r="F55" s="27">
        <v>50</v>
      </c>
      <c r="G55" s="24"/>
      <c r="H55" s="24"/>
      <c r="I55" s="25" t="s">
        <v>6</v>
      </c>
      <c r="J55" s="27">
        <v>10</v>
      </c>
      <c r="K55" s="27">
        <v>50</v>
      </c>
      <c r="L55" s="24"/>
      <c r="M55" s="24"/>
      <c r="N55" s="32" t="s">
        <v>54</v>
      </c>
      <c r="O55" s="32"/>
      <c r="P55" s="32"/>
      <c r="Q55" s="32"/>
      <c r="R55" s="32"/>
      <c r="S55" s="32"/>
      <c r="T55" s="28"/>
      <c r="U55" s="28"/>
      <c r="V55" s="28"/>
      <c r="W55" s="28"/>
    </row>
    <row r="56" spans="4:23" x14ac:dyDescent="0.3">
      <c r="D56" s="25" t="s">
        <v>7</v>
      </c>
      <c r="E56" s="27">
        <v>10</v>
      </c>
      <c r="F56" s="27">
        <v>50</v>
      </c>
      <c r="G56" s="24"/>
      <c r="H56" s="24"/>
      <c r="I56" s="25" t="s">
        <v>7</v>
      </c>
      <c r="J56" s="27">
        <v>10</v>
      </c>
      <c r="K56" s="27">
        <v>50</v>
      </c>
      <c r="L56" s="24"/>
      <c r="M56" s="24"/>
      <c r="N56" s="25" t="s">
        <v>30</v>
      </c>
      <c r="O56" s="25"/>
      <c r="P56" s="27">
        <f>(0.183*E5)-4.81+3.1</f>
        <v>-1.7099999999999995</v>
      </c>
      <c r="Q56" s="24"/>
      <c r="R56" s="24"/>
      <c r="S56" s="25" t="s">
        <v>34</v>
      </c>
      <c r="T56" s="25"/>
      <c r="U56" s="27">
        <f>(0.183*E5)-4.81+3.1</f>
        <v>-1.7099999999999995</v>
      </c>
      <c r="V56" s="28"/>
      <c r="W56" s="28"/>
    </row>
    <row r="57" spans="4:23" x14ac:dyDescent="0.3"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 t="s">
        <v>31</v>
      </c>
      <c r="O57" s="25"/>
      <c r="P57" s="27">
        <f>(0.202*E5)-8.51+3.82</f>
        <v>-4.6899999999999995</v>
      </c>
      <c r="Q57" s="24"/>
      <c r="R57" s="24"/>
      <c r="S57" s="25" t="s">
        <v>35</v>
      </c>
      <c r="T57" s="25"/>
      <c r="U57" s="27">
        <f>(0.202*E5)-8.51+3.82</f>
        <v>-4.6899999999999995</v>
      </c>
      <c r="V57" s="28"/>
      <c r="W57" s="28"/>
    </row>
    <row r="58" spans="4:23" x14ac:dyDescent="0.3">
      <c r="D58" s="33" t="s">
        <v>43</v>
      </c>
      <c r="E58" s="33"/>
      <c r="F58" s="33"/>
      <c r="G58" s="24"/>
      <c r="H58" s="24"/>
      <c r="I58" s="33" t="s">
        <v>38</v>
      </c>
      <c r="J58" s="33"/>
      <c r="K58" s="33"/>
      <c r="L58" s="24"/>
      <c r="M58" s="24"/>
      <c r="N58" s="25" t="s">
        <v>32</v>
      </c>
      <c r="O58" s="25"/>
      <c r="P58" s="27">
        <f>(0.436*E5)-27.01+6.22</f>
        <v>-20.790000000000003</v>
      </c>
      <c r="Q58" s="24"/>
      <c r="R58" s="24"/>
      <c r="S58" s="25" t="s">
        <v>36</v>
      </c>
      <c r="T58" s="25"/>
      <c r="U58" s="27">
        <f>(0.436*E5)-27.01+6.22</f>
        <v>-20.790000000000003</v>
      </c>
      <c r="V58" s="28"/>
      <c r="W58" s="28"/>
    </row>
    <row r="59" spans="4:23" x14ac:dyDescent="0.3">
      <c r="D59" s="25"/>
      <c r="E59" s="25" t="s">
        <v>18</v>
      </c>
      <c r="F59" s="25" t="s">
        <v>19</v>
      </c>
      <c r="G59" s="24"/>
      <c r="H59" s="24"/>
      <c r="I59" s="25"/>
      <c r="J59" s="25" t="s">
        <v>18</v>
      </c>
      <c r="K59" s="25" t="s">
        <v>19</v>
      </c>
      <c r="L59" s="24"/>
      <c r="M59" s="24"/>
      <c r="N59" s="25" t="s">
        <v>33</v>
      </c>
      <c r="O59" s="25"/>
      <c r="P59" s="27">
        <f>(0.323*E5)-8.61+4.7</f>
        <v>-3.9099999999999993</v>
      </c>
      <c r="Q59" s="24"/>
      <c r="R59" s="24"/>
      <c r="S59" s="25" t="s">
        <v>37</v>
      </c>
      <c r="T59" s="25"/>
      <c r="U59" s="27">
        <f>(0.323*E5)-8.61+4.7</f>
        <v>-3.9099999999999993</v>
      </c>
      <c r="V59" s="28"/>
      <c r="W59" s="28"/>
    </row>
    <row r="60" spans="4:23" x14ac:dyDescent="0.3">
      <c r="D60" s="25" t="s">
        <v>20</v>
      </c>
      <c r="E60" s="27">
        <v>10</v>
      </c>
      <c r="F60" s="27">
        <v>40</v>
      </c>
      <c r="G60" s="24"/>
      <c r="H60" s="24"/>
      <c r="I60" s="25" t="s">
        <v>20</v>
      </c>
      <c r="J60" s="27">
        <v>10</v>
      </c>
      <c r="K60" s="27">
        <v>40</v>
      </c>
      <c r="L60" s="24"/>
      <c r="M60" s="24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4:23" x14ac:dyDescent="0.3">
      <c r="D61" s="25" t="s">
        <v>21</v>
      </c>
      <c r="E61" s="27">
        <v>10</v>
      </c>
      <c r="F61" s="27">
        <v>50</v>
      </c>
      <c r="G61" s="24"/>
      <c r="H61" s="24"/>
      <c r="I61" s="25" t="s">
        <v>21</v>
      </c>
      <c r="J61" s="27">
        <v>10</v>
      </c>
      <c r="K61" s="27">
        <v>50</v>
      </c>
      <c r="L61" s="24"/>
      <c r="M61" s="24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spans="4:23" x14ac:dyDescent="0.3">
      <c r="D62" s="25" t="s">
        <v>22</v>
      </c>
      <c r="E62" s="27">
        <v>10</v>
      </c>
      <c r="F62" s="27">
        <v>50</v>
      </c>
      <c r="G62" s="24"/>
      <c r="H62" s="24"/>
      <c r="I62" s="25" t="s">
        <v>22</v>
      </c>
      <c r="J62" s="27">
        <v>10</v>
      </c>
      <c r="K62" s="27">
        <v>50</v>
      </c>
      <c r="L62" s="24"/>
      <c r="M62" s="24"/>
      <c r="N62" s="28"/>
      <c r="O62" s="29"/>
      <c r="P62" s="28"/>
      <c r="Q62" s="28"/>
      <c r="R62" s="28"/>
      <c r="S62" s="28"/>
      <c r="T62" s="28"/>
      <c r="U62" s="28"/>
      <c r="V62" s="28"/>
      <c r="W62" s="28"/>
    </row>
  </sheetData>
  <sheetProtection sheet="1" objects="1" scenarios="1" selectLockedCells="1"/>
  <mergeCells count="29">
    <mergeCell ref="D51:F51"/>
    <mergeCell ref="I51:K51"/>
    <mergeCell ref="N51:O51"/>
    <mergeCell ref="S51:T51"/>
    <mergeCell ref="D58:F58"/>
    <mergeCell ref="I58:K58"/>
    <mergeCell ref="N55:S55"/>
    <mergeCell ref="D36:F36"/>
    <mergeCell ref="I36:K36"/>
    <mergeCell ref="N36:O36"/>
    <mergeCell ref="S36:T36"/>
    <mergeCell ref="D43:F43"/>
    <mergeCell ref="I43:K43"/>
    <mergeCell ref="N43:O43"/>
    <mergeCell ref="S43:T43"/>
    <mergeCell ref="D6:F6"/>
    <mergeCell ref="I6:K6"/>
    <mergeCell ref="N6:O6"/>
    <mergeCell ref="S6:T6"/>
    <mergeCell ref="D13:F13"/>
    <mergeCell ref="I13:K13"/>
    <mergeCell ref="N13:O13"/>
    <mergeCell ref="S13:T13"/>
    <mergeCell ref="D21:F21"/>
    <mergeCell ref="I21:K21"/>
    <mergeCell ref="N21:O21"/>
    <mergeCell ref="S21:T21"/>
    <mergeCell ref="D28:F28"/>
    <mergeCell ref="I28:K28"/>
  </mergeCells>
  <phoneticPr fontId="1" type="noConversion"/>
  <pageMargins left="0.7" right="0.7" top="0.75" bottom="0.75" header="0.3" footer="0.3"/>
  <pageSetup paperSize="9" orientation="portrait" r:id="rId1"/>
  <ignoredErrors>
    <ignoredError sqref="P56:P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BRMH</dc:creator>
  <cp:lastModifiedBy>BRMH</cp:lastModifiedBy>
  <dcterms:created xsi:type="dcterms:W3CDTF">2020-01-08T07:32:19Z</dcterms:created>
  <dcterms:modified xsi:type="dcterms:W3CDTF">2020-01-31T01:43:44Z</dcterms:modified>
</cp:coreProperties>
</file>