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<sst xmlns="http://schemas.openxmlformats.org/spreadsheetml/2006/main" count="692" uniqueCount="340">
  <si>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</si>
  <si>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</si>
  <si>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</si>
  <si>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</si>
  <si>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</si>
  <si>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</si>
  <si>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</si>
  <si>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</si>
  <si>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</si>
  <si>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</si>
  <si>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</si>
  <si>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</si>
  <si>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</si>
  <si>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</si>
  <si>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</si>
  <si>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</si>
  <si>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</si>
  <si>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</si>
  <si>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</si>
  <si>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</si>
  <si>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</si>
  <si>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</si>
  <si>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</si>
  <si>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</si>
  <si>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</si>
  <si>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</si>
  <si>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</si>
  <si>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</si>
  <si>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</si>
  <si>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</si>
  <si>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</si>
  <si>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</si>
  <si>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</si>
  <si>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</si>
  <si>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</si>
  <si>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</si>
  <si>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</si>
  <si>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</si>
  <si>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</si>
  <si>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</si>
  <si>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</si>
  <si>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</si>
  <si>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</si>
  <si>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</si>
  <si>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</si>
  <si>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</si>
  <si>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</si>
  <si>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</si>
  <si>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</si>
  <si>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</si>
  <si>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</si>
  <si>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</si>
  <si>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</si>
  <si>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</si>
  <si>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</si>
  <si>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</si>
  <si>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</si>
  <si>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</si>
  <si>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</si>
  <si>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</si>
  <si>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</si>
  <si>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</si>
  <si>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</si>
  <si>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</si>
  <si>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</si>
  <si>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</si>
  <si>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</si>
  <si>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</si>
  <si>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</si>
  <si>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</si>
  <si>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</si>
  <si>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</si>
  <si>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</si>
  <si>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</si>
  <si>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</si>
  <si>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</si>
  <si>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</si>
  <si>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</si>
  <si>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</si>
  <si>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</si>
  <si>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</si>
  <si>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</si>
  <si>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</si>
  <si>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</si>
  <si>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</si>
  <si>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</si>
  <si>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</si>
  <si>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</si>
  <si>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</si>
  <si>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</si>
  <si>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</si>
  <si>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</si>
  <si>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</si>
  <si>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</si>
  <si>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</si>
  <si>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</si>
  <si>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</si>
  <si>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</si>
  <si>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</si>
  <si>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</si>
  <si>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</si>
  <si>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</si>
  <si>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</si>
  <si>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</si>
  <si>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</si>
  <si>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</si>
  <si>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</si>
  <si>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</si>
  <si>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</si>
  <si>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</si>
  <si>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</si>
  <si>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</si>
  <si>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</si>
  <si>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</si>
  <si>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</si>
  <si>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</si>
  <si>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</si>
  <si>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</si>
  <si>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</si>
  <si>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</si>
  <si>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</si>
  <si>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</si>
  <si>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</si>
  <si>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</si>
  <si>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</si>
  <si>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</si>
  <si>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</si>
  <si>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</si>
  <si>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</si>
  <si>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</si>
  <si>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</si>
  <si>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</si>
  <si>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</si>
  <si>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</si>
  <si>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</si>
  <si>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</si>
  <si>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</si>
  <si>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</si>
  <si>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</si>
  <si>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</si>
  <si>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</si>
  <si>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</si>
  <si>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</si>
  <si>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</si>
  <si>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</si>
  <si>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</si>
  <si>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</si>
  <si>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</si>
  <si>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</si>
  <si>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</si>
  <si>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</si>
  <si>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</si>
  <si>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</si>
  <si>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</si>
  <si>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</si>
  <si>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</si>
  <si>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</si>
  <si>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</si>
  <si>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</si>
  <si>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</si>
  <si>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</si>
  <si>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</si>
  <si>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</si>
  <si>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</si>
  <si>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</si>
  <si>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</si>
  <si>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</si>
  <si>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</si>
  <si>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</si>
  <si>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</si>
  <si>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</si>
  <si>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</si>
  <si>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</si>
  <si>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</si>
  <si>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</si>
  <si>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</si>
  <si>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</si>
  <si>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</si>
  <si>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</si>
  <si>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</si>
  <si>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</si>
  <si>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</si>
  <si>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</si>
  <si>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</si>
  <si>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</si>
  <si>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</si>
  <si>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</si>
  <si>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</si>
  <si>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</si>
  <si>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</si>
  <si>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</si>
  <si>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</si>
  <si>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</si>
  <si>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</si>
  <si>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</si>
  <si>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</si>
  <si>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</si>
  <si>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</si>
  <si>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</si>
  <si>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</si>
  <si>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</si>
  <si>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</si>
  <si>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</si>
  <si>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</si>
  <si>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</si>
  <si>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</si>
  <si>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</si>
  <si>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</si>
  <si>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</si>
  <si>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</si>
  <si>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</si>
  <si>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</si>
  <si>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</si>
  <si>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</si>
  <si>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</si>
  <si>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</si>
  <si>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</si>
  <si>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</si>
  <si>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</si>
  <si>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</si>
  <si>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</si>
  <si>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</si>
  <si>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</si>
  <si>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</si>
  <si>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</si>
  <si>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</si>
  <si>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</si>
  <si>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</si>
  <si>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</si>
  <si>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</si>
  <si>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</si>
  <si>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</si>
  <si>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</si>
  <si>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</si>
  <si>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</si>
  <si>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</si>
  <si>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</si>
  <si>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</si>
  <si>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</si>
  <si>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</si>
  <si>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</si>
  <si>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</si>
  <si>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</si>
  <si>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</si>
  <si>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</si>
  <si>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</si>
  <si>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</si>
  <si>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</si>
  <si>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</si>
  <si>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</si>
  <si>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</si>
  <si>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</si>
  <si>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</si>
  <si>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</si>
  <si>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</si>
  <si>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</si>
  <si>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</si>
  <si>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</si>
  <si>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</si>
  <si>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</si>
  <si>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</si>
  <si>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</si>
  <si>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</si>
  <si>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</si>
  <si>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</si>
  <si>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</si>
  <si>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</si>
  <si>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</si>
  <si>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</si>
  <si>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</si>
  <si>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</si>
  <si>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</si>
  <si>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</si>
  <si>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</si>
  <si>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</si>
  <si>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</si>
  <si>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</si>
  <si>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</si>
  <si>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</si>
  <si>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</si>
  <si>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</si>
  <si>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</si>
  <si>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</si>
  <si>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</si>
  <si>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</si>
  <si>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</si>
  <si>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</si>
  <si>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</si>
  <si>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</si>
  <si>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</si>
  <si>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</si>
  <si>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</si>
  <si>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</si>
  <si>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</si>
  <si>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</si>
  <si>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</si>
  <si>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</si>
  <si>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</si>
  <si>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</si>
  <si>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</si>
  <si>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</si>
  <si>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</si>
  <si>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</si>
  <si>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</si>
  <si>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</si>
  <si>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</si>
  <si>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</si>
  <si>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</si>
  <si>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</si>
  <si>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</si>
  <si>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</si>
  <si>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</si>
  <si>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</si>
  <si>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</si>
  <si>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</si>
  <si>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</si>
  <si>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</si>
  <si>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</si>
  <si>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</si>
  <si>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</si>
  <si>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</si>
  <si>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</si>
  <si>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</si>
  <si>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</si>
  <si>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</si>
  <si>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</si>
  <si>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</si>
  <si>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</si>
  <si>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</si>
  <si>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</si>
  <si>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</si>
  <si>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</si>
  <si>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</si>
  <si>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</si>
  <si>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</si>
  <si>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</si>
  <si>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김은숙, ID : H1310153)</t>
  </si>
  <si>
    <t>2021년 11월 11일 09:16:01</t>
  </si>
  <si>
    <t>H1310153</t>
  </si>
  <si>
    <t>김은숙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</si>
</sst>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25.17719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0.52918385999999995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0.67991919999999995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503.23428000000001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1280.0259000000001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40.703144000000002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37.71452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4.6479435000000002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148.56569999999999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8.3106159999999998E-3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1.8599060000000001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8.3377370000000006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23.09601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38.682740000000003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4.1840000000000002</c:v>
                </c:pt>
                <c:pt idx="1">
                  <c:v>7.5759999999999996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2.3077000000000001</c:v>
                </c:pt>
                <c:pt idx="1">
                  <c:v>2.8534641000000001</c:v>
                </c:pt>
                <c:pt idx="2">
                  <c:v>2.8420727000000001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205.47696999999999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6.3194337000000003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85.212000000000003</c:v>
                </c:pt>
                <c:pt idx="1">
                  <c:v>3.9929999999999999</c:v>
                </c:pt>
                <c:pt idx="2">
                  <c:v>10.795999999999999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999.44209999999998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38.80377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180.33198999999999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0.90046309999999996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2232.5857000000001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4.8350935000000002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0.71732790000000002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115.77500000000001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0.45620443999999999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7.415972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0.71732790000000002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196.25447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2.0867753000000002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김은숙, ID : H1310153)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999.44209999999998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25.17719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8.3377370000000006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85.212000000000003</v>
      </c>
      <c r="G8" s="59">
        <f>'DRIs DATA 입력'!G8</f>
        <v>3.9929999999999999</v>
      </c>
      <c r="H8" s="59">
        <f>'DRIs DATA 입력'!H8</f>
        <v>10.795999999999999</v>
      </c>
      <c r="I8" s="46"/>
      <c r="J8" s="59" t="s">
        <v>215</v>
      </c>
      <c r="K8" s="59">
        <f>'DRIs DATA 입력'!K8</f>
        <v>4.1840000000000002</v>
      </c>
      <c r="L8" s="59">
        <f>'DRIs DATA 입력'!L8</f>
        <v>7.5759999999999996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205.47696999999999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6.3194337000000003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0.90046309999999996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115.77500000000001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38.80377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0.54734579999999999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0.45620443999999999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7.415972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0.71732790000000002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196.25447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2.0867753000000002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0.52918385999999995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0.67991919999999995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180.33198999999999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503.23428000000001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2232.5857000000001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1280.0259000000001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40.703144000000002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37.71452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4.8350935000000002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4.6479435000000002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148.56569999999999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8.3106159999999998E-3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1.8599060000000001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23.09601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38.682740000000003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311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295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999.44209999999998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40</v>
      </c>
      <c r="P6" s="65">
        <v>45</v>
      </c>
      <c r="Q6" s="65">
        <v>0</v>
      </c>
      <c r="R6" s="65">
        <v>0</v>
      </c>
      <c r="S6" s="65">
        <v>25.17719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8.3377370000000006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85.212000000000003</v>
      </c>
      <c r="G8" s="65">
        <v>3.9929999999999999</v>
      </c>
      <c r="H8" s="65">
        <v>10.795999999999999</v>
      </c>
      <c r="J8" s="65" t="s">
        <v>296</v>
      </c>
      <c r="K8" s="65">
        <v>4.1840000000000002</v>
      </c>
      <c r="L8" s="65">
        <v>7.5759999999999996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205.47696999999999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6.3194337000000003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0.90046309999999996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115.77500000000001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38.80377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0.54734579999999999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0.45620443999999999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7.415972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0.71732790000000002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196.25447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2.0867753000000002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0.52918385999999995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0.67991919999999995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180.33198999999999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503.23428000000001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2232.5857000000001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1280.0259000000001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40.703144000000002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37.71452</v>
      </c>
    </row>
    <row r="43" spans="1:68" x14ac:dyDescent="0.3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4.8350935000000002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4.6479435000000002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148.56569999999999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8.3106159999999998E-3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1.8599060000000001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23.09601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38.682740000000003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335</v>
      </c>
      <c r="D2" s="61">
        <v>73</v>
      </c>
      <c r="E2" s="61">
        <v>999.44209999999998</v>
      </c>
      <c r="F2" s="61">
        <v>198.72763</v>
      </c>
      <c r="G2" s="61">
        <v>9.311185</v>
      </c>
      <c r="H2" s="61">
        <v>5.4726569999999999</v>
      </c>
      <c r="I2" s="61">
        <v>3.8385273999999998</v>
      </c>
      <c r="J2" s="61">
        <v>25.17719</v>
      </c>
      <c r="K2" s="61">
        <v>18.151001000000001</v>
      </c>
      <c r="L2" s="61">
        <v>7.0261893000000004</v>
      </c>
      <c r="M2" s="61">
        <v>8.3377370000000006</v>
      </c>
      <c r="N2" s="61">
        <v>0.49978342999999997</v>
      </c>
      <c r="O2" s="61">
        <v>4.0237970000000001</v>
      </c>
      <c r="P2" s="61">
        <v>265.29437000000001</v>
      </c>
      <c r="Q2" s="61">
        <v>9.2963330000000006</v>
      </c>
      <c r="R2" s="61">
        <v>205.47696999999999</v>
      </c>
      <c r="S2" s="61">
        <v>26.05029</v>
      </c>
      <c r="T2" s="61">
        <v>2153.12</v>
      </c>
      <c r="U2" s="61">
        <v>0.90046309999999996</v>
      </c>
      <c r="V2" s="61">
        <v>6.3194337000000003</v>
      </c>
      <c r="W2" s="61">
        <v>115.77500000000001</v>
      </c>
      <c r="X2" s="61">
        <v>38.80377</v>
      </c>
      <c r="Y2" s="61">
        <v>0.54734579999999999</v>
      </c>
      <c r="Z2" s="61">
        <v>0.45620443999999999</v>
      </c>
      <c r="AA2" s="61">
        <v>7.415972</v>
      </c>
      <c r="AB2" s="61">
        <v>0.71732790000000002</v>
      </c>
      <c r="AC2" s="61">
        <v>196.25447</v>
      </c>
      <c r="AD2" s="61">
        <v>2.0867753000000002</v>
      </c>
      <c r="AE2" s="61">
        <v>0.52918385999999995</v>
      </c>
      <c r="AF2" s="61">
        <v>0.67991919999999995</v>
      </c>
      <c r="AG2" s="61">
        <v>180.33198999999999</v>
      </c>
      <c r="AH2" s="61">
        <v>125.49818999999999</v>
      </c>
      <c r="AI2" s="61">
        <v>54.833796999999997</v>
      </c>
      <c r="AJ2" s="61">
        <v>503.23428000000001</v>
      </c>
      <c r="AK2" s="61">
        <v>2232.5857000000001</v>
      </c>
      <c r="AL2" s="61">
        <v>40.703144000000002</v>
      </c>
      <c r="AM2" s="61">
        <v>1280.0259000000001</v>
      </c>
      <c r="AN2" s="61">
        <v>37.71452</v>
      </c>
      <c r="AO2" s="61">
        <v>4.8350935000000002</v>
      </c>
      <c r="AP2" s="61">
        <v>3.6656966</v>
      </c>
      <c r="AQ2" s="61">
        <v>1.169397</v>
      </c>
      <c r="AR2" s="61">
        <v>4.6479435000000002</v>
      </c>
      <c r="AS2" s="61">
        <v>148.56569999999999</v>
      </c>
      <c r="AT2" s="61">
        <v>8.3106159999999998E-3</v>
      </c>
      <c r="AU2" s="61">
        <v>1.8599060000000001</v>
      </c>
      <c r="AV2" s="61">
        <v>23.09601</v>
      </c>
      <c r="AW2" s="61">
        <v>38.682740000000003</v>
      </c>
      <c r="AX2" s="61">
        <v>0.11053975000000001</v>
      </c>
      <c r="AY2" s="61">
        <v>0.26873475000000002</v>
      </c>
      <c r="AZ2" s="61">
        <v>67.853139999999996</v>
      </c>
      <c r="BA2" s="61">
        <v>8.0063239999999993</v>
      </c>
      <c r="BB2" s="61">
        <v>2.3077000000000001</v>
      </c>
      <c r="BC2" s="61">
        <v>2.8534641000000001</v>
      </c>
      <c r="BD2" s="61">
        <v>2.8420727000000001</v>
      </c>
      <c r="BE2" s="61">
        <v>0.26497924</v>
      </c>
      <c r="BF2" s="61">
        <v>0.92016374999999995</v>
      </c>
      <c r="BG2" s="61">
        <v>2.7754896000000001E-3</v>
      </c>
      <c r="BH2" s="61">
        <v>3.4523526999999999E-3</v>
      </c>
      <c r="BI2" s="61">
        <v>2.6972293999999999E-3</v>
      </c>
      <c r="BJ2" s="61">
        <v>1.0794081000000001E-2</v>
      </c>
      <c r="BK2" s="61">
        <v>2.1349920000000001E-4</v>
      </c>
      <c r="BL2" s="61">
        <v>8.6644239999999997E-2</v>
      </c>
      <c r="BM2" s="61">
        <v>1.0897121000000001</v>
      </c>
      <c r="BN2" s="61">
        <v>0.31616548</v>
      </c>
      <c r="BO2" s="61">
        <v>17.222249999999999</v>
      </c>
      <c r="BP2" s="61">
        <v>3.1418498000000001</v>
      </c>
      <c r="BQ2" s="61">
        <v>5.2664331999999998</v>
      </c>
      <c r="BR2" s="61">
        <v>19.20824</v>
      </c>
      <c r="BS2" s="61">
        <v>8.1616859999999996</v>
      </c>
      <c r="BT2" s="61">
        <v>3.856446</v>
      </c>
      <c r="BU2" s="61">
        <v>3.6294675000000001E-3</v>
      </c>
      <c r="BV2" s="61">
        <v>1.46962E-2</v>
      </c>
      <c r="BW2" s="61">
        <v>0.24932604</v>
      </c>
      <c r="BX2" s="61">
        <v>0.39537978000000001</v>
      </c>
      <c r="BY2" s="61">
        <v>2.2342712000000001E-2</v>
      </c>
      <c r="BZ2" s="61">
        <v>1.3762177999999999E-4</v>
      </c>
      <c r="CA2" s="61">
        <v>0.20127292999999999</v>
      </c>
      <c r="CB2" s="61">
        <v>8.1355530000000002E-3</v>
      </c>
      <c r="CC2" s="61">
        <v>2.5583136999999999E-2</v>
      </c>
      <c r="CD2" s="61">
        <v>0.33710491999999997</v>
      </c>
      <c r="CE2" s="61">
        <v>1.0503856000000001E-2</v>
      </c>
      <c r="CF2" s="61">
        <v>0.12837013999999999</v>
      </c>
      <c r="CG2" s="61">
        <v>0</v>
      </c>
      <c r="CH2" s="61">
        <v>1.1183365000000001E-2</v>
      </c>
      <c r="CI2" s="61">
        <v>2.5328759999999999E-3</v>
      </c>
      <c r="CJ2" s="61">
        <v>0.75566610000000001</v>
      </c>
      <c r="CK2" s="61">
        <v>2.7489086999999998E-3</v>
      </c>
      <c r="CL2" s="61">
        <v>0.10127888</v>
      </c>
      <c r="CM2" s="61">
        <v>0.98304754000000005</v>
      </c>
      <c r="CN2" s="61">
        <v>1098.72</v>
      </c>
      <c r="CO2" s="61">
        <v>1833.5045</v>
      </c>
      <c r="CP2" s="61">
        <v>682.26890000000003</v>
      </c>
      <c r="CQ2" s="61">
        <v>333.27339999999998</v>
      </c>
      <c r="CR2" s="61">
        <v>187.21886000000001</v>
      </c>
      <c r="CS2" s="61">
        <v>280.65158000000002</v>
      </c>
      <c r="CT2" s="61">
        <v>1034.8679</v>
      </c>
      <c r="CU2" s="61">
        <v>470.79906999999997</v>
      </c>
      <c r="CV2" s="61">
        <v>912.33654999999999</v>
      </c>
      <c r="CW2" s="61">
        <v>497.69400000000002</v>
      </c>
      <c r="CX2" s="61">
        <v>156.12737000000001</v>
      </c>
      <c r="CY2" s="61">
        <v>1563.3724</v>
      </c>
      <c r="CZ2" s="61">
        <v>534.22080000000005</v>
      </c>
      <c r="DA2" s="61">
        <v>1473.3868</v>
      </c>
      <c r="DB2" s="61">
        <v>1667.9721999999999</v>
      </c>
      <c r="DC2" s="61">
        <v>1839.5052000000001</v>
      </c>
      <c r="DD2" s="61">
        <v>2671.768</v>
      </c>
      <c r="DE2" s="61">
        <v>434.39190000000002</v>
      </c>
      <c r="DF2" s="61">
        <v>1970.5695000000001</v>
      </c>
      <c r="DG2" s="61">
        <v>626.81880000000001</v>
      </c>
      <c r="DH2" s="61">
        <v>20.941787999999999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8.0063239999999993</v>
      </c>
      <c r="B6">
        <f>BB2</f>
        <v>2.3077000000000001</v>
      </c>
      <c r="C6">
        <f>BC2</f>
        <v>2.8534641000000001</v>
      </c>
      <c r="D6">
        <f>BD2</f>
        <v>2.8420727000000001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17614</v>
      </c>
      <c r="C2" s="56">
        <f ca="1">YEAR(TODAY())-YEAR(B2)+IF(TODAY()&gt;=DATE(YEAR(TODAY()),MONTH(B2),DAY(B2)),0,-1)</f>
        <v>73</v>
      </c>
      <c r="E2" s="52">
        <v>149.5</v>
      </c>
      <c r="F2" s="53" t="s">
        <v>275</v>
      </c>
      <c r="G2" s="52">
        <v>53</v>
      </c>
      <c r="H2" s="51" t="s">
        <v>40</v>
      </c>
      <c r="I2" s="72">
        <f>ROUND(G3/E3^2,1)</f>
        <v>23.7</v>
      </c>
    </row>
    <row r="3" spans="1:9" x14ac:dyDescent="0.3">
      <c r="E3" s="51">
        <f>E2/100</f>
        <v>1.4950000000000001</v>
      </c>
      <c r="F3" s="51" t="s">
        <v>39</v>
      </c>
      <c r="G3" s="51">
        <f>G2</f>
        <v>53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김은숙, ID : H1310153)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44393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73</v>
      </c>
      <c r="G12" s="94"/>
      <c r="H12" s="94"/>
      <c r="I12" s="94"/>
      <c r="K12" s="123">
        <f>'개인정보 및 신체계측 입력'!E2</f>
        <v>149.5</v>
      </c>
      <c r="L12" s="124"/>
      <c r="M12" s="117">
        <f>'개인정보 및 신체계측 입력'!G2</f>
        <v>53</v>
      </c>
      <c r="N12" s="118"/>
      <c r="O12" s="113" t="s">
        <v>270</v>
      </c>
      <c r="P12" s="107"/>
      <c r="Q12" s="90">
        <f>'개인정보 및 신체계측 입력'!I2</f>
        <v>23.7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김은숙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85.212000000000003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3.9929999999999999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10.795999999999999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7.6</v>
      </c>
      <c r="L72" s="36" t="s">
        <v>52</v>
      </c>
      <c r="M72" s="36">
        <f>ROUND('DRIs DATA'!K8,1)</f>
        <v>4.2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27.4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52.66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38.799999999999997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47.82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22.54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148.84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48.35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2021-11-11T00:56:38Z</dcterms:modified>
</cp:coreProperties>
</file>