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<sst xmlns="http://schemas.openxmlformats.org/spreadsheetml/2006/main" count="692" uniqueCount="354">
  <si>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</si>
  <si>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</si>
  <si>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</si>
  <si>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</si>
  <si>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</si>
  <si>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</si>
  <si>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</si>
  <si>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</si>
  <si>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</si>
  <si>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</si>
  <si>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</si>
  <si>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</si>
  <si>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</si>
  <si>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</si>
  <si>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</si>
  <si>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</si>
  <si>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</si>
  <si>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</si>
  <si>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</si>
  <si>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</si>
  <si>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</si>
  <si>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</si>
  <si>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</si>
  <si>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</si>
  <si>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</si>
  <si>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</si>
  <si>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</si>
  <si>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</si>
  <si>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</si>
  <si>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</si>
  <si>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</si>
  <si>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</si>
  <si>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</si>
  <si>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</si>
  <si>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</si>
  <si>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</si>
  <si>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</si>
  <si>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</si>
  <si>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</si>
  <si>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</si>
  <si>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</si>
  <si>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</si>
  <si>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</si>
  <si>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</si>
  <si>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</si>
  <si>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</si>
  <si>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</si>
  <si>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</si>
  <si>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</si>
  <si>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</si>
  <si>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</si>
  <si>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</si>
  <si>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</si>
  <si>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</si>
  <si>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</si>
  <si>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</si>
  <si>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</si>
  <si>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</si>
  <si>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</si>
  <si>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</si>
  <si>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</si>
  <si>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</si>
  <si>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</si>
  <si>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</si>
  <si>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</si>
  <si>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</si>
  <si>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</si>
  <si>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</si>
  <si>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</si>
  <si>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</si>
  <si>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</si>
  <si>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</si>
  <si>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</si>
  <si>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</si>
  <si>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</si>
  <si>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</si>
  <si>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</si>
  <si>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</si>
  <si>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</si>
  <si>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</si>
  <si>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</si>
  <si>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</si>
  <si>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</si>
  <si>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</si>
  <si>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</si>
  <si>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</si>
  <si>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</si>
  <si>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</si>
  <si>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</si>
  <si>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</si>
  <si>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</si>
  <si>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</si>
  <si>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</si>
  <si>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</si>
  <si>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</si>
  <si>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</si>
  <si>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</si>
  <si>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</si>
  <si>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</si>
  <si>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</si>
  <si>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</si>
  <si>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</si>
  <si>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</si>
  <si>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</si>
  <si>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</si>
  <si>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</si>
  <si>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</si>
  <si>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</si>
  <si>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</si>
  <si>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</si>
  <si>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</si>
  <si>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</si>
  <si>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</si>
  <si>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</si>
  <si>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</si>
  <si>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</si>
  <si>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</si>
  <si>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</si>
  <si>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</si>
  <si>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</si>
  <si>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</si>
  <si>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</si>
  <si>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</si>
  <si>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</si>
  <si>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</si>
  <si>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</si>
  <si>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</si>
  <si>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</si>
  <si>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</si>
  <si>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</si>
  <si>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</si>
  <si>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</si>
  <si>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</si>
  <si>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</si>
  <si>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</si>
  <si>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</si>
  <si>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</si>
  <si>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</si>
  <si>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</si>
  <si>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</si>
  <si>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</si>
  <si>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</si>
  <si>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</si>
  <si>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</si>
  <si>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</si>
  <si>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</si>
  <si>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</si>
  <si>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</si>
  <si>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</si>
  <si>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</si>
  <si>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</si>
  <si>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</si>
  <si>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</si>
  <si>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</si>
  <si>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</si>
  <si>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</si>
  <si>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</si>
  <si>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</si>
  <si>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</si>
  <si>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</si>
  <si>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</si>
  <si>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</si>
  <si>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</si>
  <si>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</si>
  <si>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</si>
  <si>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</si>
  <si>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</si>
  <si>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</si>
  <si>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</si>
  <si>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</si>
  <si>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</si>
  <si>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</si>
  <si>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</si>
  <si>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</si>
  <si>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</si>
  <si>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</si>
  <si>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</si>
  <si>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</si>
  <si>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</si>
  <si>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</si>
  <si>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</si>
  <si>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</si>
  <si>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</si>
  <si>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</si>
  <si>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</si>
  <si>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</si>
  <si>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</si>
  <si>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</si>
  <si>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</si>
  <si>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</si>
  <si>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</si>
  <si>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</si>
  <si>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</si>
  <si>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</si>
  <si>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</si>
  <si>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</si>
  <si>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</si>
  <si>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</si>
  <si>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</si>
  <si>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</si>
  <si>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</si>
  <si>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</si>
  <si>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</si>
  <si>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</si>
  <si>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</si>
  <si>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</si>
  <si>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</si>
  <si>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</si>
  <si>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</si>
  <si>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</si>
  <si>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</si>
  <si>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</si>
  <si>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</si>
  <si>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</si>
  <si>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</si>
  <si>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</si>
  <si>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</si>
  <si>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</si>
  <si>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</si>
  <si>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</si>
  <si>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</si>
  <si>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</si>
  <si>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</si>
  <si>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</si>
  <si>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</si>
  <si>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</si>
  <si>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</si>
  <si>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</si>
  <si>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</si>
  <si>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</si>
  <si>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</si>
  <si>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</si>
  <si>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</si>
  <si>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</si>
  <si>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</si>
  <si>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</si>
  <si>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</si>
  <si>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</si>
  <si>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</si>
  <si>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</si>
  <si>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</si>
  <si>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</si>
  <si>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</si>
  <si>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</si>
  <si>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</si>
  <si>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</si>
  <si>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</si>
  <si>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</si>
  <si>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</si>
  <si>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</si>
  <si>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</si>
  <si>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</si>
  <si>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</si>
  <si>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</si>
  <si>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</si>
  <si>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</si>
  <si>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</si>
  <si>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</si>
  <si>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</si>
  <si>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</si>
  <si>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</si>
  <si>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</si>
  <si>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</si>
  <si>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</si>
  <si>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</si>
  <si>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</si>
  <si>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</si>
  <si>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</si>
  <si>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</si>
  <si>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</si>
  <si>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</si>
  <si>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</si>
  <si>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</si>
  <si>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</si>
  <si>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</si>
  <si>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</si>
  <si>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</si>
  <si>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몰리브덴(ug/일)</t>
    <phoneticPr fontId="1" type="noConversion"/>
  </si>
  <si>
    <t>H1310206</t>
  </si>
  <si>
    <t>김태욱</t>
  </si>
  <si>
    <t>정보</t>
    <phoneticPr fontId="1" type="noConversion"/>
  </si>
  <si>
    <t>(설문지 : FFQ 95문항 설문지, 사용자 : 김태욱, ID : H1310206)</t>
  </si>
  <si>
    <t>출력시각</t>
    <phoneticPr fontId="1" type="noConversion"/>
  </si>
  <si>
    <t>2022년 06월 15일 15:36:18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</si>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</sst>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82.923034999999999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990896"/>
        <c:axId val="491993248"/>
      </c:barChart>
      <c:catAx>
        <c:axId val="49199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993248"/>
        <c:crosses val="autoZero"/>
        <c:auto val="1"/>
        <c:lblAlgn val="ctr"/>
        <c:lblOffset val="100"/>
        <c:noMultiLvlLbl val="0"/>
      </c:catAx>
      <c:valAx>
        <c:axId val="49199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99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1.9255625000000001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1352"/>
        <c:axId val="115990536"/>
      </c:barChart>
      <c:catAx>
        <c:axId val="49415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990536"/>
        <c:crosses val="autoZero"/>
        <c:auto val="1"/>
        <c:lblAlgn val="ctr"/>
        <c:lblOffset val="100"/>
        <c:noMultiLvlLbl val="0"/>
      </c:catAx>
      <c:valAx>
        <c:axId val="11599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0.79570649999999998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2528"/>
        <c:axId val="754917424"/>
      </c:barChart>
      <c:catAx>
        <c:axId val="4941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4917424"/>
        <c:crosses val="autoZero"/>
        <c:auto val="1"/>
        <c:lblAlgn val="ctr"/>
        <c:lblOffset val="100"/>
        <c:noMultiLvlLbl val="0"/>
      </c:catAx>
      <c:valAx>
        <c:axId val="75491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1357.201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4918208"/>
        <c:axId val="754918600"/>
      </c:barChart>
      <c:catAx>
        <c:axId val="75491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4918600"/>
        <c:crosses val="autoZero"/>
        <c:auto val="1"/>
        <c:lblAlgn val="ctr"/>
        <c:lblOffset val="100"/>
        <c:noMultiLvlLbl val="0"/>
      </c:catAx>
      <c:valAx>
        <c:axId val="75491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49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3601.4668000000001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4918992"/>
        <c:axId val="754919776"/>
      </c:barChart>
      <c:catAx>
        <c:axId val="75491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4919776"/>
        <c:crosses val="autoZero"/>
        <c:auto val="1"/>
        <c:lblAlgn val="ctr"/>
        <c:lblOffset val="100"/>
        <c:noMultiLvlLbl val="0"/>
      </c:catAx>
      <c:valAx>
        <c:axId val="754919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491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109.15839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4920168"/>
        <c:axId val="754920952"/>
      </c:barChart>
      <c:catAx>
        <c:axId val="75492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4920952"/>
        <c:crosses val="autoZero"/>
        <c:auto val="1"/>
        <c:lblAlgn val="ctr"/>
        <c:lblOffset val="100"/>
        <c:noMultiLvlLbl val="0"/>
      </c:catAx>
      <c:valAx>
        <c:axId val="75492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492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132.30710999999999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0968"/>
        <c:axId val="671446848"/>
      </c:barChart>
      <c:catAx>
        <c:axId val="67144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6848"/>
        <c:crosses val="autoZero"/>
        <c:auto val="1"/>
        <c:lblAlgn val="ctr"/>
        <c:lblOffset val="100"/>
        <c:noMultiLvlLbl val="0"/>
      </c:catAx>
      <c:valAx>
        <c:axId val="67144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13.035216999999999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3320"/>
        <c:axId val="671444888"/>
      </c:barChart>
      <c:catAx>
        <c:axId val="67144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4888"/>
        <c:crosses val="autoZero"/>
        <c:auto val="1"/>
        <c:lblAlgn val="ctr"/>
        <c:lblOffset val="100"/>
        <c:noMultiLvlLbl val="0"/>
      </c:catAx>
      <c:valAx>
        <c:axId val="671444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600.96185000000003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7240"/>
        <c:axId val="671445280"/>
      </c:barChart>
      <c:catAx>
        <c:axId val="67144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5280"/>
        <c:crosses val="autoZero"/>
        <c:auto val="1"/>
        <c:lblAlgn val="ctr"/>
        <c:lblOffset val="100"/>
        <c:noMultiLvlLbl val="0"/>
      </c:catAx>
      <c:valAx>
        <c:axId val="6714452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4.6403106E-2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7632"/>
        <c:axId val="671443712"/>
      </c:barChart>
      <c:catAx>
        <c:axId val="67144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3712"/>
        <c:crosses val="autoZero"/>
        <c:auto val="1"/>
        <c:lblAlgn val="ctr"/>
        <c:lblOffset val="100"/>
        <c:noMultiLvlLbl val="0"/>
      </c:catAx>
      <c:valAx>
        <c:axId val="67144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3.6391618000000001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5672"/>
        <c:axId val="671448024"/>
      </c:barChart>
      <c:catAx>
        <c:axId val="67144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8024"/>
        <c:crosses val="autoZero"/>
        <c:auto val="1"/>
        <c:lblAlgn val="ctr"/>
        <c:lblOffset val="100"/>
        <c:noMultiLvlLbl val="0"/>
      </c:catAx>
      <c:valAx>
        <c:axId val="671448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26.079049999999999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997168"/>
        <c:axId val="552546360"/>
      </c:barChart>
      <c:catAx>
        <c:axId val="49199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546360"/>
        <c:crosses val="autoZero"/>
        <c:auto val="1"/>
        <c:lblAlgn val="ctr"/>
        <c:lblOffset val="100"/>
        <c:noMultiLvlLbl val="0"/>
      </c:catAx>
      <c:valAx>
        <c:axId val="552546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99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333.69067000000001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1360"/>
        <c:axId val="671442144"/>
      </c:barChart>
      <c:catAx>
        <c:axId val="67144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442144"/>
        <c:crosses val="autoZero"/>
        <c:auto val="1"/>
        <c:lblAlgn val="ctr"/>
        <c:lblOffset val="100"/>
        <c:noMultiLvlLbl val="0"/>
      </c:catAx>
      <c:valAx>
        <c:axId val="67144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102.25829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1442536"/>
        <c:axId val="494147072"/>
      </c:barChart>
      <c:catAx>
        <c:axId val="67144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7072"/>
        <c:crosses val="autoZero"/>
        <c:auto val="1"/>
        <c:lblAlgn val="ctr"/>
        <c:lblOffset val="100"/>
        <c:noMultiLvlLbl val="0"/>
      </c:catAx>
      <c:valAx>
        <c:axId val="49414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144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8.4009999999999998</c:v>
                </c:pt>
                <c:pt idx="1">
                  <c:v>10.492000000000001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146288"/>
        <c:axId val="494147464"/>
      </c:barChart>
      <c:catAx>
        <c:axId val="49414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7464"/>
        <c:crosses val="autoZero"/>
        <c:auto val="1"/>
        <c:lblAlgn val="ctr"/>
        <c:lblOffset val="100"/>
        <c:noMultiLvlLbl val="0"/>
      </c:catAx>
      <c:valAx>
        <c:axId val="494147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14.551584</c:v>
                </c:pt>
                <c:pt idx="1">
                  <c:v>18.208765</c:v>
                </c:pt>
                <c:pt idx="2">
                  <c:v>16.226772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579.65282999999999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5504"/>
        <c:axId val="494145896"/>
      </c:barChart>
      <c:catAx>
        <c:axId val="49414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5896"/>
        <c:crosses val="autoZero"/>
        <c:auto val="1"/>
        <c:lblAlgn val="ctr"/>
        <c:lblOffset val="100"/>
        <c:noMultiLvlLbl val="0"/>
      </c:catAx>
      <c:valAx>
        <c:axId val="49414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20.963093000000001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1192"/>
        <c:axId val="494140800"/>
      </c:barChart>
      <c:catAx>
        <c:axId val="49414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0800"/>
        <c:crosses val="autoZero"/>
        <c:auto val="1"/>
        <c:lblAlgn val="ctr"/>
        <c:lblOffset val="100"/>
        <c:noMultiLvlLbl val="0"/>
      </c:catAx>
      <c:valAx>
        <c:axId val="49414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72.293000000000006</c:v>
                </c:pt>
                <c:pt idx="1">
                  <c:v>9.68</c:v>
                </c:pt>
                <c:pt idx="2">
                  <c:v>18.027000000000001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142760"/>
        <c:axId val="494141976"/>
      </c:barChart>
      <c:catAx>
        <c:axId val="49414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1976"/>
        <c:crosses val="autoZero"/>
        <c:auto val="1"/>
        <c:lblAlgn val="ctr"/>
        <c:lblOffset val="100"/>
        <c:noMultiLvlLbl val="0"/>
      </c:catAx>
      <c:valAx>
        <c:axId val="49414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2311.9342999999999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1584"/>
        <c:axId val="494142368"/>
      </c:barChart>
      <c:catAx>
        <c:axId val="49414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2368"/>
        <c:crosses val="autoZero"/>
        <c:auto val="1"/>
        <c:lblAlgn val="ctr"/>
        <c:lblOffset val="100"/>
        <c:noMultiLvlLbl val="0"/>
      </c:catAx>
      <c:valAx>
        <c:axId val="494142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99.587389999999999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3544"/>
        <c:axId val="494144328"/>
      </c:barChart>
      <c:catAx>
        <c:axId val="49414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4328"/>
        <c:crosses val="autoZero"/>
        <c:auto val="1"/>
        <c:lblAlgn val="ctr"/>
        <c:lblOffset val="100"/>
        <c:noMultiLvlLbl val="0"/>
      </c:catAx>
      <c:valAx>
        <c:axId val="494144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559.16925000000003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159240"/>
        <c:axId val="685165120"/>
      </c:barChart>
      <c:catAx>
        <c:axId val="68515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165120"/>
        <c:crosses val="autoZero"/>
        <c:auto val="1"/>
        <c:lblAlgn val="ctr"/>
        <c:lblOffset val="100"/>
        <c:noMultiLvlLbl val="0"/>
      </c:catAx>
      <c:valAx>
        <c:axId val="68516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15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6.7630819999999998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548320"/>
        <c:axId val="552550280"/>
      </c:barChart>
      <c:catAx>
        <c:axId val="5525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550280"/>
        <c:crosses val="autoZero"/>
        <c:auto val="1"/>
        <c:lblAlgn val="ctr"/>
        <c:lblOffset val="100"/>
        <c:noMultiLvlLbl val="0"/>
      </c:catAx>
      <c:valAx>
        <c:axId val="55255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5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6660.6475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164336"/>
        <c:axId val="685165512"/>
      </c:barChart>
      <c:catAx>
        <c:axId val="68516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165512"/>
        <c:crosses val="autoZero"/>
        <c:auto val="1"/>
        <c:lblAlgn val="ctr"/>
        <c:lblOffset val="100"/>
        <c:noMultiLvlLbl val="0"/>
      </c:catAx>
      <c:valAx>
        <c:axId val="68516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16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15.746798999999999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158456"/>
        <c:axId val="685158848"/>
      </c:barChart>
      <c:catAx>
        <c:axId val="68515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158848"/>
        <c:crosses val="autoZero"/>
        <c:auto val="1"/>
        <c:lblAlgn val="ctr"/>
        <c:lblOffset val="100"/>
        <c:noMultiLvlLbl val="0"/>
      </c:catAx>
      <c:valAx>
        <c:axId val="6851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15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2.7437437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5159632"/>
        <c:axId val="685160024"/>
      </c:barChart>
      <c:catAx>
        <c:axId val="6851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160024"/>
        <c:crosses val="autoZero"/>
        <c:auto val="1"/>
        <c:lblAlgn val="ctr"/>
        <c:lblOffset val="100"/>
        <c:noMultiLvlLbl val="0"/>
      </c:catAx>
      <c:valAx>
        <c:axId val="68516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515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258.20531999999997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9392"/>
        <c:axId val="494153704"/>
      </c:barChart>
      <c:catAx>
        <c:axId val="49414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53704"/>
        <c:crosses val="autoZero"/>
        <c:auto val="1"/>
        <c:lblAlgn val="ctr"/>
        <c:lblOffset val="100"/>
        <c:noMultiLvlLbl val="0"/>
      </c:catAx>
      <c:valAx>
        <c:axId val="49415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1.4659622999999999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4488"/>
        <c:axId val="494153312"/>
      </c:barChart>
      <c:catAx>
        <c:axId val="49415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53312"/>
        <c:crosses val="autoZero"/>
        <c:auto val="1"/>
        <c:lblAlgn val="ctr"/>
        <c:lblOffset val="100"/>
        <c:noMultiLvlLbl val="0"/>
      </c:catAx>
      <c:valAx>
        <c:axId val="49415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20.327062999999999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4880"/>
        <c:axId val="494149784"/>
      </c:barChart>
      <c:catAx>
        <c:axId val="4941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9784"/>
        <c:crosses val="autoZero"/>
        <c:auto val="1"/>
        <c:lblAlgn val="ctr"/>
        <c:lblOffset val="100"/>
        <c:noMultiLvlLbl val="0"/>
      </c:catAx>
      <c:valAx>
        <c:axId val="49414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2.7437437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0960"/>
        <c:axId val="494152920"/>
      </c:barChart>
      <c:catAx>
        <c:axId val="4941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52920"/>
        <c:crosses val="autoZero"/>
        <c:auto val="1"/>
        <c:lblAlgn val="ctr"/>
        <c:lblOffset val="100"/>
        <c:noMultiLvlLbl val="0"/>
      </c:catAx>
      <c:valAx>
        <c:axId val="49415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623.29909999999995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49000"/>
        <c:axId val="494155272"/>
      </c:barChart>
      <c:catAx>
        <c:axId val="49414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55272"/>
        <c:crosses val="autoZero"/>
        <c:auto val="1"/>
        <c:lblAlgn val="ctr"/>
        <c:lblOffset val="100"/>
        <c:noMultiLvlLbl val="0"/>
      </c:catAx>
      <c:valAx>
        <c:axId val="49415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4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9.6046829999999996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156056"/>
        <c:axId val="494148608"/>
      </c:barChart>
      <c:catAx>
        <c:axId val="49415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148608"/>
        <c:crosses val="autoZero"/>
        <c:auto val="1"/>
        <c:lblAlgn val="ctr"/>
        <c:lblOffset val="100"/>
        <c:noMultiLvlLbl val="0"/>
      </c:catAx>
      <c:valAx>
        <c:axId val="49414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15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김태욱, ID : H1310206)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15일 15:36:18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2311.9342999999999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82.923034999999999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26.079049999999999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72.293000000000006</v>
      </c>
      <c r="G8" s="59">
        <f>'DRIs DATA 입력'!G8</f>
        <v>9.68</v>
      </c>
      <c r="H8" s="59">
        <f>'DRIs DATA 입력'!H8</f>
        <v>18.027000000000001</v>
      </c>
      <c r="I8" s="46"/>
      <c r="J8" s="59" t="s">
        <v>216</v>
      </c>
      <c r="K8" s="59">
        <f>'DRIs DATA 입력'!K8</f>
        <v>8.4009999999999998</v>
      </c>
      <c r="L8" s="59">
        <f>'DRIs DATA 입력'!L8</f>
        <v>10.492000000000001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579.65282999999999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20.963093000000001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6.7630819999999998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258.20531999999997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99.587389999999999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1.9783413000000001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1.4659622999999999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20.327062999999999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2.7437437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623.29909999999995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9.6046829999999996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1.9255625000000001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0.79570649999999998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559.16925000000003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1357.201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6660.6475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3601.4668000000001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109.15839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132.30710999999999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15.746798999999999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13.035216999999999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600.96185000000003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4.6403106E-2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3.6391618000000001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333.69067000000001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102.25829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280</v>
      </c>
      <c r="B1" s="61" t="s">
        <v>281</v>
      </c>
      <c r="G1" s="62" t="s">
        <v>282</v>
      </c>
      <c r="H1" s="61" t="s">
        <v>283</v>
      </c>
    </row>
    <row r="3" spans="1:27" x14ac:dyDescent="0.3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286</v>
      </c>
      <c r="B4" s="67"/>
      <c r="C4" s="67"/>
      <c r="E4" s="69" t="s">
        <v>287</v>
      </c>
      <c r="F4" s="70"/>
      <c r="G4" s="70"/>
      <c r="H4" s="71"/>
      <c r="J4" s="69" t="s">
        <v>288</v>
      </c>
      <c r="K4" s="70"/>
      <c r="L4" s="71"/>
      <c r="N4" s="67" t="s">
        <v>289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</row>
    <row r="5" spans="1:27" x14ac:dyDescent="0.3">
      <c r="A5" s="65"/>
      <c r="B5" s="65" t="s">
        <v>291</v>
      </c>
      <c r="C5" s="65" t="s">
        <v>293</v>
      </c>
      <c r="E5" s="65"/>
      <c r="F5" s="65" t="s">
        <v>294</v>
      </c>
      <c r="G5" s="65" t="s">
        <v>295</v>
      </c>
      <c r="H5" s="65" t="s">
        <v>46</v>
      </c>
      <c r="J5" s="65"/>
      <c r="K5" s="65" t="s">
        <v>296</v>
      </c>
      <c r="L5" s="65" t="s">
        <v>297</v>
      </c>
      <c r="N5" s="65"/>
      <c r="O5" s="65" t="s">
        <v>299</v>
      </c>
      <c r="P5" s="65" t="s">
        <v>300</v>
      </c>
      <c r="Q5" s="65" t="s">
        <v>301</v>
      </c>
      <c r="R5" s="65" t="s">
        <v>303</v>
      </c>
      <c r="S5" s="65" t="s">
        <v>292</v>
      </c>
      <c r="U5" s="65"/>
      <c r="V5" s="65" t="s">
        <v>304</v>
      </c>
      <c r="W5" s="65" t="s">
        <v>305</v>
      </c>
      <c r="X5" s="65" t="s">
        <v>306</v>
      </c>
      <c r="Y5" s="65" t="s">
        <v>303</v>
      </c>
      <c r="Z5" s="65" t="s">
        <v>292</v>
      </c>
    </row>
    <row r="6" spans="1:27" x14ac:dyDescent="0.3">
      <c r="A6" s="65" t="s">
        <v>285</v>
      </c>
      <c r="B6" s="65">
        <v>2200</v>
      </c>
      <c r="C6" s="65">
        <v>2311.9342999999999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50</v>
      </c>
      <c r="P6" s="65">
        <v>60</v>
      </c>
      <c r="Q6" s="65">
        <v>0</v>
      </c>
      <c r="R6" s="65">
        <v>0</v>
      </c>
      <c r="S6" s="65">
        <v>82.923034999999999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26.079049999999999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311</v>
      </c>
      <c r="F8" s="65">
        <v>72.293000000000006</v>
      </c>
      <c r="G8" s="65">
        <v>9.68</v>
      </c>
      <c r="H8" s="65">
        <v>18.027000000000001</v>
      </c>
      <c r="J8" s="65" t="s">
        <v>311</v>
      </c>
      <c r="K8" s="65">
        <v>8.4009999999999998</v>
      </c>
      <c r="L8" s="65">
        <v>10.492000000000001</v>
      </c>
    </row>
    <row r="13" spans="1:27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314</v>
      </c>
      <c r="I14" s="67"/>
      <c r="J14" s="67"/>
      <c r="K14" s="67"/>
      <c r="L14" s="67"/>
      <c r="M14" s="67"/>
      <c r="O14" s="67" t="s">
        <v>315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298</v>
      </c>
      <c r="C15" s="65" t="s">
        <v>300</v>
      </c>
      <c r="D15" s="65" t="s">
        <v>301</v>
      </c>
      <c r="E15" s="65" t="s">
        <v>302</v>
      </c>
      <c r="F15" s="65" t="s">
        <v>292</v>
      </c>
      <c r="H15" s="65"/>
      <c r="I15" s="65" t="s">
        <v>298</v>
      </c>
      <c r="J15" s="65" t="s">
        <v>300</v>
      </c>
      <c r="K15" s="65" t="s">
        <v>301</v>
      </c>
      <c r="L15" s="65" t="s">
        <v>302</v>
      </c>
      <c r="M15" s="65" t="s">
        <v>292</v>
      </c>
      <c r="O15" s="65"/>
      <c r="P15" s="65" t="s">
        <v>298</v>
      </c>
      <c r="Q15" s="65" t="s">
        <v>300</v>
      </c>
      <c r="R15" s="65" t="s">
        <v>301</v>
      </c>
      <c r="S15" s="65" t="s">
        <v>317</v>
      </c>
      <c r="T15" s="65" t="s">
        <v>293</v>
      </c>
      <c r="V15" s="65"/>
      <c r="W15" s="65" t="s">
        <v>298</v>
      </c>
      <c r="X15" s="65" t="s">
        <v>300</v>
      </c>
      <c r="Y15" s="65" t="s">
        <v>301</v>
      </c>
      <c r="Z15" s="65" t="s">
        <v>302</v>
      </c>
      <c r="AA15" s="65" t="s">
        <v>292</v>
      </c>
    </row>
    <row r="16" spans="1:27" x14ac:dyDescent="0.3">
      <c r="A16" s="65" t="s">
        <v>318</v>
      </c>
      <c r="B16" s="65">
        <v>530</v>
      </c>
      <c r="C16" s="65">
        <v>750</v>
      </c>
      <c r="D16" s="65">
        <v>0</v>
      </c>
      <c r="E16" s="65">
        <v>3000</v>
      </c>
      <c r="F16" s="65">
        <v>579.65282999999999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20.963093000000001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6.7630819999999998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258.20531999999997</v>
      </c>
    </row>
    <row r="23" spans="1:62" x14ac:dyDescent="0.3">
      <c r="A23" s="66" t="s">
        <v>319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320</v>
      </c>
      <c r="B24" s="67"/>
      <c r="C24" s="67"/>
      <c r="D24" s="67"/>
      <c r="E24" s="67"/>
      <c r="F24" s="67"/>
      <c r="H24" s="67" t="s">
        <v>321</v>
      </c>
      <c r="I24" s="67"/>
      <c r="J24" s="67"/>
      <c r="K24" s="67"/>
      <c r="L24" s="67"/>
      <c r="M24" s="67"/>
      <c r="O24" s="67" t="s">
        <v>322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324</v>
      </c>
      <c r="AD24" s="67"/>
      <c r="AE24" s="67"/>
      <c r="AF24" s="67"/>
      <c r="AG24" s="67"/>
      <c r="AH24" s="67"/>
      <c r="AJ24" s="67" t="s">
        <v>325</v>
      </c>
      <c r="AK24" s="67"/>
      <c r="AL24" s="67"/>
      <c r="AM24" s="67"/>
      <c r="AN24" s="67"/>
      <c r="AO24" s="67"/>
      <c r="AQ24" s="67" t="s">
        <v>326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328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298</v>
      </c>
      <c r="C25" s="65" t="s">
        <v>300</v>
      </c>
      <c r="D25" s="65" t="s">
        <v>306</v>
      </c>
      <c r="E25" s="65" t="s">
        <v>302</v>
      </c>
      <c r="F25" s="65" t="s">
        <v>292</v>
      </c>
      <c r="H25" s="65"/>
      <c r="I25" s="65" t="s">
        <v>298</v>
      </c>
      <c r="J25" s="65" t="s">
        <v>300</v>
      </c>
      <c r="K25" s="65" t="s">
        <v>301</v>
      </c>
      <c r="L25" s="65" t="s">
        <v>302</v>
      </c>
      <c r="M25" s="65" t="s">
        <v>292</v>
      </c>
      <c r="O25" s="65"/>
      <c r="P25" s="65" t="s">
        <v>298</v>
      </c>
      <c r="Q25" s="65" t="s">
        <v>300</v>
      </c>
      <c r="R25" s="65" t="s">
        <v>301</v>
      </c>
      <c r="S25" s="65" t="s">
        <v>329</v>
      </c>
      <c r="T25" s="65" t="s">
        <v>330</v>
      </c>
      <c r="V25" s="65"/>
      <c r="W25" s="65" t="s">
        <v>298</v>
      </c>
      <c r="X25" s="65" t="s">
        <v>300</v>
      </c>
      <c r="Y25" s="65" t="s">
        <v>301</v>
      </c>
      <c r="Z25" s="65" t="s">
        <v>302</v>
      </c>
      <c r="AA25" s="65" t="s">
        <v>292</v>
      </c>
      <c r="AC25" s="65"/>
      <c r="AD25" s="65" t="s">
        <v>298</v>
      </c>
      <c r="AE25" s="65" t="s">
        <v>300</v>
      </c>
      <c r="AF25" s="65" t="s">
        <v>331</v>
      </c>
      <c r="AG25" s="65" t="s">
        <v>302</v>
      </c>
      <c r="AH25" s="65" t="s">
        <v>292</v>
      </c>
      <c r="AJ25" s="65"/>
      <c r="AK25" s="65" t="s">
        <v>298</v>
      </c>
      <c r="AL25" s="65" t="s">
        <v>300</v>
      </c>
      <c r="AM25" s="65" t="s">
        <v>301</v>
      </c>
      <c r="AN25" s="65" t="s">
        <v>302</v>
      </c>
      <c r="AO25" s="65" t="s">
        <v>292</v>
      </c>
      <c r="AQ25" s="65"/>
      <c r="AR25" s="65" t="s">
        <v>298</v>
      </c>
      <c r="AS25" s="65" t="s">
        <v>300</v>
      </c>
      <c r="AT25" s="65" t="s">
        <v>331</v>
      </c>
      <c r="AU25" s="65" t="s">
        <v>302</v>
      </c>
      <c r="AV25" s="65" t="s">
        <v>293</v>
      </c>
      <c r="AX25" s="65"/>
      <c r="AY25" s="65" t="s">
        <v>298</v>
      </c>
      <c r="AZ25" s="65" t="s">
        <v>332</v>
      </c>
      <c r="BA25" s="65" t="s">
        <v>301</v>
      </c>
      <c r="BB25" s="65" t="s">
        <v>302</v>
      </c>
      <c r="BC25" s="65" t="s">
        <v>330</v>
      </c>
      <c r="BE25" s="65"/>
      <c r="BF25" s="65" t="s">
        <v>304</v>
      </c>
      <c r="BG25" s="65" t="s">
        <v>300</v>
      </c>
      <c r="BH25" s="65" t="s">
        <v>301</v>
      </c>
      <c r="BI25" s="65" t="s">
        <v>302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99.587389999999999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1.9783413000000001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1.4659622999999999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20.327062999999999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2.7437437</v>
      </c>
      <c r="AJ26" s="65" t="s">
        <v>333</v>
      </c>
      <c r="AK26" s="65">
        <v>320</v>
      </c>
      <c r="AL26" s="65">
        <v>400</v>
      </c>
      <c r="AM26" s="65">
        <v>0</v>
      </c>
      <c r="AN26" s="65">
        <v>1000</v>
      </c>
      <c r="AO26" s="65">
        <v>623.29909999999995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9.6046829999999996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1.9255625000000001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0.79570649999999998</v>
      </c>
    </row>
    <row r="33" spans="1:68" x14ac:dyDescent="0.3">
      <c r="A33" s="66" t="s">
        <v>334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335</v>
      </c>
      <c r="B34" s="67"/>
      <c r="C34" s="67"/>
      <c r="D34" s="67"/>
      <c r="E34" s="67"/>
      <c r="F34" s="67"/>
      <c r="H34" s="67" t="s">
        <v>336</v>
      </c>
      <c r="I34" s="67"/>
      <c r="J34" s="67"/>
      <c r="K34" s="67"/>
      <c r="L34" s="67"/>
      <c r="M34" s="67"/>
      <c r="O34" s="67" t="s">
        <v>337</v>
      </c>
      <c r="P34" s="67"/>
      <c r="Q34" s="67"/>
      <c r="R34" s="67"/>
      <c r="S34" s="67"/>
      <c r="T34" s="67"/>
      <c r="V34" s="67" t="s">
        <v>338</v>
      </c>
      <c r="W34" s="67"/>
      <c r="X34" s="67"/>
      <c r="Y34" s="67"/>
      <c r="Z34" s="67"/>
      <c r="AA34" s="67"/>
      <c r="AC34" s="67" t="s">
        <v>339</v>
      </c>
      <c r="AD34" s="67"/>
      <c r="AE34" s="67"/>
      <c r="AF34" s="67"/>
      <c r="AG34" s="67"/>
      <c r="AH34" s="67"/>
      <c r="AJ34" s="67" t="s">
        <v>340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298</v>
      </c>
      <c r="C35" s="65" t="s">
        <v>300</v>
      </c>
      <c r="D35" s="65" t="s">
        <v>301</v>
      </c>
      <c r="E35" s="65" t="s">
        <v>302</v>
      </c>
      <c r="F35" s="65" t="s">
        <v>292</v>
      </c>
      <c r="H35" s="65"/>
      <c r="I35" s="65" t="s">
        <v>298</v>
      </c>
      <c r="J35" s="65" t="s">
        <v>300</v>
      </c>
      <c r="K35" s="65" t="s">
        <v>301</v>
      </c>
      <c r="L35" s="65" t="s">
        <v>302</v>
      </c>
      <c r="M35" s="65" t="s">
        <v>292</v>
      </c>
      <c r="O35" s="65"/>
      <c r="P35" s="65" t="s">
        <v>298</v>
      </c>
      <c r="Q35" s="65" t="s">
        <v>300</v>
      </c>
      <c r="R35" s="65" t="s">
        <v>301</v>
      </c>
      <c r="S35" s="65" t="s">
        <v>302</v>
      </c>
      <c r="T35" s="65" t="s">
        <v>292</v>
      </c>
      <c r="V35" s="65"/>
      <c r="W35" s="65" t="s">
        <v>298</v>
      </c>
      <c r="X35" s="65" t="s">
        <v>300</v>
      </c>
      <c r="Y35" s="65" t="s">
        <v>301</v>
      </c>
      <c r="Z35" s="65" t="s">
        <v>302</v>
      </c>
      <c r="AA35" s="65" t="s">
        <v>341</v>
      </c>
      <c r="AC35" s="65"/>
      <c r="AD35" s="65" t="s">
        <v>298</v>
      </c>
      <c r="AE35" s="65" t="s">
        <v>300</v>
      </c>
      <c r="AF35" s="65" t="s">
        <v>301</v>
      </c>
      <c r="AG35" s="65" t="s">
        <v>302</v>
      </c>
      <c r="AH35" s="65" t="s">
        <v>292</v>
      </c>
      <c r="AJ35" s="65"/>
      <c r="AK35" s="65" t="s">
        <v>298</v>
      </c>
      <c r="AL35" s="65" t="s">
        <v>300</v>
      </c>
      <c r="AM35" s="65" t="s">
        <v>301</v>
      </c>
      <c r="AN35" s="65" t="s">
        <v>302</v>
      </c>
      <c r="AO35" s="65" t="s">
        <v>292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559.16925000000003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1357.201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6660.6475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3601.4668000000001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109.15839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132.30710999999999</v>
      </c>
    </row>
    <row r="43" spans="1:68" x14ac:dyDescent="0.3">
      <c r="A43" s="66" t="s">
        <v>342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343</v>
      </c>
      <c r="B44" s="67"/>
      <c r="C44" s="67"/>
      <c r="D44" s="67"/>
      <c r="E44" s="67"/>
      <c r="F44" s="67"/>
      <c r="H44" s="67" t="s">
        <v>344</v>
      </c>
      <c r="I44" s="67"/>
      <c r="J44" s="67"/>
      <c r="K44" s="67"/>
      <c r="L44" s="67"/>
      <c r="M44" s="67"/>
      <c r="O44" s="67" t="s">
        <v>345</v>
      </c>
      <c r="P44" s="67"/>
      <c r="Q44" s="67"/>
      <c r="R44" s="67"/>
      <c r="S44" s="67"/>
      <c r="T44" s="67"/>
      <c r="V44" s="67" t="s">
        <v>346</v>
      </c>
      <c r="W44" s="67"/>
      <c r="X44" s="67"/>
      <c r="Y44" s="67"/>
      <c r="Z44" s="67"/>
      <c r="AA44" s="67"/>
      <c r="AC44" s="67" t="s">
        <v>347</v>
      </c>
      <c r="AD44" s="67"/>
      <c r="AE44" s="67"/>
      <c r="AF44" s="67"/>
      <c r="AG44" s="67"/>
      <c r="AH44" s="67"/>
      <c r="AJ44" s="67" t="s">
        <v>348</v>
      </c>
      <c r="AK44" s="67"/>
      <c r="AL44" s="67"/>
      <c r="AM44" s="67"/>
      <c r="AN44" s="67"/>
      <c r="AO44" s="67"/>
      <c r="AQ44" s="67" t="s">
        <v>349</v>
      </c>
      <c r="AR44" s="67"/>
      <c r="AS44" s="67"/>
      <c r="AT44" s="67"/>
      <c r="AU44" s="67"/>
      <c r="AV44" s="67"/>
      <c r="AX44" s="67" t="s">
        <v>350</v>
      </c>
      <c r="AY44" s="67"/>
      <c r="AZ44" s="67"/>
      <c r="BA44" s="67"/>
      <c r="BB44" s="67"/>
      <c r="BC44" s="67"/>
      <c r="BE44" s="67" t="s">
        <v>351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298</v>
      </c>
      <c r="C45" s="65" t="s">
        <v>300</v>
      </c>
      <c r="D45" s="65" t="s">
        <v>301</v>
      </c>
      <c r="E45" s="65" t="s">
        <v>303</v>
      </c>
      <c r="F45" s="65" t="s">
        <v>341</v>
      </c>
      <c r="H45" s="65"/>
      <c r="I45" s="65" t="s">
        <v>298</v>
      </c>
      <c r="J45" s="65" t="s">
        <v>300</v>
      </c>
      <c r="K45" s="65" t="s">
        <v>301</v>
      </c>
      <c r="L45" s="65" t="s">
        <v>302</v>
      </c>
      <c r="M45" s="65" t="s">
        <v>292</v>
      </c>
      <c r="O45" s="65"/>
      <c r="P45" s="65" t="s">
        <v>298</v>
      </c>
      <c r="Q45" s="65" t="s">
        <v>300</v>
      </c>
      <c r="R45" s="65" t="s">
        <v>301</v>
      </c>
      <c r="S45" s="65" t="s">
        <v>302</v>
      </c>
      <c r="T45" s="65" t="s">
        <v>292</v>
      </c>
      <c r="V45" s="65"/>
      <c r="W45" s="65" t="s">
        <v>298</v>
      </c>
      <c r="X45" s="65" t="s">
        <v>300</v>
      </c>
      <c r="Y45" s="65" t="s">
        <v>301</v>
      </c>
      <c r="Z45" s="65" t="s">
        <v>302</v>
      </c>
      <c r="AA45" s="65" t="s">
        <v>341</v>
      </c>
      <c r="AC45" s="65"/>
      <c r="AD45" s="65" t="s">
        <v>304</v>
      </c>
      <c r="AE45" s="65" t="s">
        <v>300</v>
      </c>
      <c r="AF45" s="65" t="s">
        <v>301</v>
      </c>
      <c r="AG45" s="65" t="s">
        <v>302</v>
      </c>
      <c r="AH45" s="65" t="s">
        <v>292</v>
      </c>
      <c r="AJ45" s="65"/>
      <c r="AK45" s="65" t="s">
        <v>298</v>
      </c>
      <c r="AL45" s="65" t="s">
        <v>300</v>
      </c>
      <c r="AM45" s="65" t="s">
        <v>301</v>
      </c>
      <c r="AN45" s="65" t="s">
        <v>302</v>
      </c>
      <c r="AO45" s="65" t="s">
        <v>292</v>
      </c>
      <c r="AQ45" s="65"/>
      <c r="AR45" s="65" t="s">
        <v>298</v>
      </c>
      <c r="AS45" s="65" t="s">
        <v>300</v>
      </c>
      <c r="AT45" s="65" t="s">
        <v>306</v>
      </c>
      <c r="AU45" s="65" t="s">
        <v>302</v>
      </c>
      <c r="AV45" s="65" t="s">
        <v>292</v>
      </c>
      <c r="AX45" s="65"/>
      <c r="AY45" s="65" t="s">
        <v>299</v>
      </c>
      <c r="AZ45" s="65" t="s">
        <v>300</v>
      </c>
      <c r="BA45" s="65" t="s">
        <v>301</v>
      </c>
      <c r="BB45" s="65" t="s">
        <v>302</v>
      </c>
      <c r="BC45" s="65" t="s">
        <v>292</v>
      </c>
      <c r="BE45" s="65"/>
      <c r="BF45" s="65" t="s">
        <v>298</v>
      </c>
      <c r="BG45" s="65" t="s">
        <v>300</v>
      </c>
      <c r="BH45" s="65" t="s">
        <v>301</v>
      </c>
      <c r="BI45" s="65" t="s">
        <v>302</v>
      </c>
      <c r="BJ45" s="65" t="s">
        <v>292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15.746798999999999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13.035216999999999</v>
      </c>
      <c r="O46" s="65" t="s">
        <v>352</v>
      </c>
      <c r="P46" s="65">
        <v>600</v>
      </c>
      <c r="Q46" s="65">
        <v>800</v>
      </c>
      <c r="R46" s="65">
        <v>0</v>
      </c>
      <c r="S46" s="65">
        <v>10000</v>
      </c>
      <c r="T46" s="65">
        <v>600.96185000000003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4.6403106E-2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3.6391618000000001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333.69067000000001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102.25829</v>
      </c>
      <c r="AX46" s="65" t="s">
        <v>277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32" sqref="F3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278</v>
      </c>
      <c r="B2" s="61" t="s">
        <v>279</v>
      </c>
      <c r="C2" s="61" t="s">
        <v>276</v>
      </c>
      <c r="D2" s="61">
        <v>62</v>
      </c>
      <c r="E2" s="61">
        <v>2311.9342999999999</v>
      </c>
      <c r="F2" s="61">
        <v>332.5403</v>
      </c>
      <c r="G2" s="61">
        <v>44.52713</v>
      </c>
      <c r="H2" s="61">
        <v>21.229196999999999</v>
      </c>
      <c r="I2" s="61">
        <v>23.297931999999999</v>
      </c>
      <c r="J2" s="61">
        <v>82.923034999999999</v>
      </c>
      <c r="K2" s="61">
        <v>39.879756999999998</v>
      </c>
      <c r="L2" s="61">
        <v>43.043273999999997</v>
      </c>
      <c r="M2" s="61">
        <v>26.079049999999999</v>
      </c>
      <c r="N2" s="61">
        <v>2.2504819999999999</v>
      </c>
      <c r="O2" s="61">
        <v>13.697228000000001</v>
      </c>
      <c r="P2" s="61">
        <v>1078.7833000000001</v>
      </c>
      <c r="Q2" s="61">
        <v>28.922025999999999</v>
      </c>
      <c r="R2" s="61">
        <v>579.65282999999999</v>
      </c>
      <c r="S2" s="61">
        <v>94.943070000000006</v>
      </c>
      <c r="T2" s="61">
        <v>5816.5176000000001</v>
      </c>
      <c r="U2" s="61">
        <v>6.7630819999999998</v>
      </c>
      <c r="V2" s="61">
        <v>20.963093000000001</v>
      </c>
      <c r="W2" s="61">
        <v>258.20531999999997</v>
      </c>
      <c r="X2" s="61">
        <v>99.587389999999999</v>
      </c>
      <c r="Y2" s="61">
        <v>1.9783413000000001</v>
      </c>
      <c r="Z2" s="61">
        <v>1.4659622999999999</v>
      </c>
      <c r="AA2" s="61">
        <v>20.327062999999999</v>
      </c>
      <c r="AB2" s="61">
        <v>2.7437437</v>
      </c>
      <c r="AC2" s="61">
        <v>623.29909999999995</v>
      </c>
      <c r="AD2" s="61">
        <v>9.6046829999999996</v>
      </c>
      <c r="AE2" s="61">
        <v>1.9255625000000001</v>
      </c>
      <c r="AF2" s="61">
        <v>0.79570649999999998</v>
      </c>
      <c r="AG2" s="61">
        <v>559.16925000000003</v>
      </c>
      <c r="AH2" s="61">
        <v>344.70544000000001</v>
      </c>
      <c r="AI2" s="61">
        <v>214.46379999999999</v>
      </c>
      <c r="AJ2" s="61">
        <v>1357.201</v>
      </c>
      <c r="AK2" s="61">
        <v>6660.6475</v>
      </c>
      <c r="AL2" s="61">
        <v>109.15839</v>
      </c>
      <c r="AM2" s="61">
        <v>3601.4668000000001</v>
      </c>
      <c r="AN2" s="61">
        <v>132.30710999999999</v>
      </c>
      <c r="AO2" s="61">
        <v>15.746798999999999</v>
      </c>
      <c r="AP2" s="61">
        <v>10.887815</v>
      </c>
      <c r="AQ2" s="61">
        <v>4.8589845</v>
      </c>
      <c r="AR2" s="61">
        <v>13.035216999999999</v>
      </c>
      <c r="AS2" s="61">
        <v>600.96185000000003</v>
      </c>
      <c r="AT2" s="61">
        <v>4.6403106E-2</v>
      </c>
      <c r="AU2" s="61">
        <v>3.6391618000000001</v>
      </c>
      <c r="AV2" s="61">
        <v>333.69067000000001</v>
      </c>
      <c r="AW2" s="61">
        <v>102.25829</v>
      </c>
      <c r="AX2" s="61">
        <v>0.14422156</v>
      </c>
      <c r="AY2" s="61">
        <v>1.557968</v>
      </c>
      <c r="AZ2" s="61">
        <v>265.06299999999999</v>
      </c>
      <c r="BA2" s="61">
        <v>48.995060000000002</v>
      </c>
      <c r="BB2" s="61">
        <v>14.551584</v>
      </c>
      <c r="BC2" s="61">
        <v>18.208765</v>
      </c>
      <c r="BD2" s="61">
        <v>16.226772</v>
      </c>
      <c r="BE2" s="61">
        <v>1.5228288000000001</v>
      </c>
      <c r="BF2" s="61">
        <v>5.1639813999999999</v>
      </c>
      <c r="BG2" s="61">
        <v>1.1518281E-3</v>
      </c>
      <c r="BH2" s="61">
        <v>5.6821019999999996E-3</v>
      </c>
      <c r="BI2" s="61">
        <v>4.5731499999999998E-3</v>
      </c>
      <c r="BJ2" s="61">
        <v>3.9595305999999997E-2</v>
      </c>
      <c r="BK2" s="61">
        <v>8.8602166000000004E-5</v>
      </c>
      <c r="BL2" s="61">
        <v>0.30905097999999998</v>
      </c>
      <c r="BM2" s="61">
        <v>4.8582000000000001</v>
      </c>
      <c r="BN2" s="61">
        <v>1.2552426000000001</v>
      </c>
      <c r="BO2" s="61">
        <v>67.368160000000003</v>
      </c>
      <c r="BP2" s="61">
        <v>13.605093</v>
      </c>
      <c r="BQ2" s="61">
        <v>21.214231000000002</v>
      </c>
      <c r="BR2" s="61">
        <v>75.605735999999993</v>
      </c>
      <c r="BS2" s="61">
        <v>25.955947999999999</v>
      </c>
      <c r="BT2" s="61">
        <v>15.41938</v>
      </c>
      <c r="BU2" s="61">
        <v>5.5729114000000003E-2</v>
      </c>
      <c r="BV2" s="61">
        <v>0.109145515</v>
      </c>
      <c r="BW2" s="61">
        <v>1.0324283999999999</v>
      </c>
      <c r="BX2" s="61">
        <v>1.9807192</v>
      </c>
      <c r="BY2" s="61">
        <v>0.13800313</v>
      </c>
      <c r="BZ2" s="61">
        <v>2.4242571000000001E-4</v>
      </c>
      <c r="CA2" s="61">
        <v>0.65717250000000005</v>
      </c>
      <c r="CB2" s="61">
        <v>5.5151104999999999E-2</v>
      </c>
      <c r="CC2" s="61">
        <v>0.19739960000000001</v>
      </c>
      <c r="CD2" s="61">
        <v>2.7152997999999999</v>
      </c>
      <c r="CE2" s="61">
        <v>4.9856315999999998E-2</v>
      </c>
      <c r="CF2" s="61">
        <v>0.81199104</v>
      </c>
      <c r="CG2" s="61">
        <v>0</v>
      </c>
      <c r="CH2" s="61">
        <v>6.4059994999999995E-2</v>
      </c>
      <c r="CI2" s="61">
        <v>2.5329929999999999E-3</v>
      </c>
      <c r="CJ2" s="61">
        <v>5.9334397000000001</v>
      </c>
      <c r="CK2" s="61">
        <v>1.30611835E-2</v>
      </c>
      <c r="CL2" s="61">
        <v>0.5807658</v>
      </c>
      <c r="CM2" s="61">
        <v>4.5000596000000002</v>
      </c>
      <c r="CN2" s="61">
        <v>3004.7139000000002</v>
      </c>
      <c r="CO2" s="61">
        <v>5154.1360000000004</v>
      </c>
      <c r="CP2" s="61">
        <v>3403.4780000000001</v>
      </c>
      <c r="CQ2" s="61">
        <v>1188.7499</v>
      </c>
      <c r="CR2" s="61">
        <v>612.19135000000006</v>
      </c>
      <c r="CS2" s="61">
        <v>534.68566999999996</v>
      </c>
      <c r="CT2" s="61">
        <v>2913.5659999999998</v>
      </c>
      <c r="CU2" s="61">
        <v>1802.1818000000001</v>
      </c>
      <c r="CV2" s="61">
        <v>1588.1638</v>
      </c>
      <c r="CW2" s="61">
        <v>2109.3647000000001</v>
      </c>
      <c r="CX2" s="61">
        <v>585.53656000000001</v>
      </c>
      <c r="CY2" s="61">
        <v>3789.4989999999998</v>
      </c>
      <c r="CZ2" s="61">
        <v>1934.1749</v>
      </c>
      <c r="DA2" s="61">
        <v>4508.9687999999996</v>
      </c>
      <c r="DB2" s="61">
        <v>4358.2734</v>
      </c>
      <c r="DC2" s="61">
        <v>6367.3334999999997</v>
      </c>
      <c r="DD2" s="61">
        <v>9739.6</v>
      </c>
      <c r="DE2" s="61">
        <v>2401.4521</v>
      </c>
      <c r="DF2" s="61">
        <v>4383.7744000000002</v>
      </c>
      <c r="DG2" s="61">
        <v>2321.1876999999999</v>
      </c>
      <c r="DH2" s="61">
        <v>165.17035000000001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48.995060000000002</v>
      </c>
      <c r="B6">
        <f>BB2</f>
        <v>14.551584</v>
      </c>
      <c r="C6">
        <f>BC2</f>
        <v>18.208765</v>
      </c>
      <c r="D6">
        <f>BD2</f>
        <v>16.226772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24" sqref="O2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21870</v>
      </c>
      <c r="C2" s="56">
        <f ca="1">YEAR(TODAY())-YEAR(B2)+IF(TODAY()&gt;=DATE(YEAR(TODAY()),MONTH(B2),DAY(B2)),0,-1)</f>
        <v>62</v>
      </c>
      <c r="E2" s="52">
        <v>173.5</v>
      </c>
      <c r="F2" s="53" t="s">
        <v>39</v>
      </c>
      <c r="G2" s="52">
        <v>63.7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1.7350000000000001</v>
      </c>
      <c r="F3" s="51" t="s">
        <v>40</v>
      </c>
      <c r="G3" s="51">
        <f>G2</f>
        <v>63.7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김태욱, ID : H1310206)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15일 15:36:18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44727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173.5</v>
      </c>
      <c r="L12" s="124"/>
      <c r="M12" s="117">
        <f>'개인정보 및 신체계측 입력'!G2</f>
        <v>63.7</v>
      </c>
      <c r="N12" s="118"/>
      <c r="O12" s="113" t="s">
        <v>271</v>
      </c>
      <c r="P12" s="107"/>
      <c r="Q12" s="90">
        <f>'개인정보 및 신체계측 입력'!I2</f>
        <v>21.2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김태욱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72.293000000000006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9.68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18.027000000000001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10.5</v>
      </c>
      <c r="L72" s="36" t="s">
        <v>53</v>
      </c>
      <c r="M72" s="36">
        <f>ROUND('DRIs DATA'!K8,1)</f>
        <v>8.4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77.290000000000006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174.69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99.59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182.92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69.900000000000006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444.04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157.47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2022-06-15T06:45:45Z</dcterms:modified>
</cp:coreProperties>
</file>