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<sst xmlns="http://schemas.openxmlformats.org/spreadsheetml/2006/main" count="692" uniqueCount="339">
  <si>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</si>
  <si>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</si>
  <si>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</si>
  <si>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</si>
  <si>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</si>
  <si>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</si>
  <si>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</si>
  <si>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</si>
  <si>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</si>
  <si>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</si>
  <si>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</si>
  <si>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</si>
  <si>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</si>
  <si>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</si>
  <si>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</si>
  <si>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</si>
  <si>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</si>
  <si>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</si>
  <si>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</si>
  <si>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</si>
  <si>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</si>
  <si>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</si>
  <si>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</si>
  <si>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</si>
  <si>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</si>
  <si>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</si>
  <si>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</si>
  <si>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</si>
  <si>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</si>
  <si>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</si>
  <si>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</si>
  <si>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</si>
  <si>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</si>
  <si>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</si>
  <si>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</si>
  <si>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</si>
  <si>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</si>
  <si>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</si>
  <si>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</si>
  <si>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</si>
  <si>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</si>
  <si>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</si>
  <si>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</si>
  <si>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</si>
  <si>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</si>
  <si>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</si>
  <si>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</si>
  <si>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</si>
  <si>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</si>
  <si>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</si>
  <si>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</si>
  <si>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</si>
  <si>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</si>
  <si>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</si>
  <si>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</si>
  <si>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</si>
  <si>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</si>
  <si>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</si>
  <si>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</si>
  <si>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</si>
  <si>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</si>
  <si>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</si>
  <si>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</si>
  <si>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</si>
  <si>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</si>
  <si>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</si>
  <si>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</si>
  <si>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</si>
  <si>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</si>
  <si>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</si>
  <si>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</si>
  <si>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</si>
  <si>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</si>
  <si>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</si>
  <si>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</si>
  <si>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</si>
  <si>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</si>
  <si>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</si>
  <si>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</si>
  <si>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</si>
  <si>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</si>
  <si>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</si>
  <si>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</si>
  <si>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</si>
  <si>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</si>
  <si>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</si>
  <si>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</si>
  <si>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</si>
  <si>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</si>
  <si>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</si>
  <si>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</si>
  <si>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</si>
  <si>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</si>
  <si>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</si>
  <si>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</si>
  <si>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</si>
  <si>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</si>
  <si>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</si>
  <si>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</si>
  <si>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</si>
  <si>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</si>
  <si>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</si>
  <si>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</si>
  <si>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</si>
  <si>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</si>
  <si>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</si>
  <si>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</si>
  <si>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</si>
  <si>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</si>
  <si>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</si>
  <si>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</si>
  <si>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</si>
  <si>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</si>
  <si>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</si>
  <si>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</si>
  <si>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</si>
  <si>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</si>
  <si>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</si>
  <si>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</si>
  <si>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</si>
  <si>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</si>
  <si>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</si>
  <si>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</si>
  <si>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</si>
  <si>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</si>
  <si>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</si>
  <si>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</si>
  <si>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</si>
  <si>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</si>
  <si>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</si>
  <si>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</si>
  <si>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</si>
  <si>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</si>
  <si>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</si>
  <si>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</si>
  <si>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</si>
  <si>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</si>
  <si>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</si>
  <si>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</si>
  <si>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</si>
  <si>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</si>
  <si>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</si>
  <si>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</si>
  <si>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</si>
  <si>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</si>
  <si>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</si>
  <si>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</si>
  <si>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</si>
  <si>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</si>
  <si>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</si>
  <si>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</si>
  <si>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</si>
  <si>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</si>
  <si>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</si>
  <si>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</si>
  <si>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</si>
  <si>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</si>
  <si>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</si>
  <si>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</si>
  <si>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</si>
  <si>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</si>
  <si>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</si>
  <si>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</si>
  <si>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</si>
  <si>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</si>
  <si>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</si>
  <si>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</si>
  <si>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</si>
  <si>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</si>
  <si>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</si>
  <si>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</si>
  <si>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</si>
  <si>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</si>
  <si>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</si>
  <si>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</si>
  <si>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</si>
  <si>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</si>
  <si>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</si>
  <si>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</si>
  <si>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</si>
  <si>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</si>
  <si>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</si>
  <si>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</si>
  <si>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</si>
  <si>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</si>
  <si>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</si>
  <si>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</si>
  <si>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</si>
  <si>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</si>
  <si>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</si>
  <si>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</si>
  <si>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</si>
  <si>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</si>
  <si>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</si>
  <si>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</si>
  <si>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</si>
  <si>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</si>
  <si>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</si>
  <si>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</si>
  <si>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</si>
  <si>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</si>
  <si>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</si>
  <si>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</si>
  <si>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</si>
  <si>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</si>
  <si>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</si>
  <si>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</si>
  <si>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</si>
  <si>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</si>
  <si>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</si>
  <si>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</si>
  <si>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</si>
  <si>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</si>
  <si>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</si>
  <si>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</si>
  <si>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</si>
  <si>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</si>
  <si>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</si>
  <si>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</si>
  <si>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</si>
  <si>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</si>
  <si>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</si>
  <si>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</si>
  <si>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</si>
  <si>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</si>
  <si>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</si>
  <si>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</si>
  <si>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</si>
  <si>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</si>
  <si>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</si>
  <si>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</si>
  <si>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</si>
  <si>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</si>
  <si>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</si>
  <si>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</si>
  <si>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</si>
  <si>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</si>
  <si>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</si>
  <si>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</si>
  <si>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</si>
  <si>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</si>
  <si>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</si>
  <si>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</si>
  <si>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</si>
  <si>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</si>
  <si>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</si>
  <si>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</si>
  <si>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</si>
  <si>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</si>
  <si>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</si>
  <si>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</si>
  <si>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</si>
  <si>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</si>
  <si>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</si>
  <si>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</si>
  <si>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</si>
  <si>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</si>
  <si>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</si>
  <si>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</si>
  <si>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</si>
  <si>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</si>
  <si>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</si>
  <si>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</si>
  <si>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</si>
  <si>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</si>
  <si>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</si>
  <si>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</si>
  <si>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</si>
  <si>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</si>
  <si>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</si>
  <si>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</si>
  <si>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</si>
  <si>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</si>
  <si>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</si>
  <si>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</si>
  <si>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</si>
  <si>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</si>
  <si>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</si>
  <si>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</si>
  <si>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</si>
  <si>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</si>
  <si>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</si>
  <si>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</si>
  <si>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</si>
  <si>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</si>
  <si>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</si>
  <si>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</si>
  <si>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</si>
  <si>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</si>
  <si>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</si>
  <si>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</si>
  <si>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</si>
  <si>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</si>
  <si>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</si>
  <si>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</si>
  <si>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</si>
  <si>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</si>
  <si>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</si>
  <si>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</si>
  <si>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</si>
  <si>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</si>
  <si>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</si>
  <si>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</si>
  <si>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</si>
  <si>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</si>
  <si>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</si>
  <si>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</si>
  <si>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</si>
  <si>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</si>
  <si>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</si>
  <si>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</si>
  <si>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</si>
  <si>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</si>
  <si>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</si>
  <si>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</si>
  <si>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</si>
  <si>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</si>
  <si>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</si>
  <si>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</si>
  <si>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</si>
  <si>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</si>
  <si>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</si>
  <si>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</si>
  <si>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</si>
  <si>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</si>
  <si>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</si>
  <si>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</si>
  <si>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</si>
  <si>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</si>
  <si>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</si>
  <si>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</si>
  <si>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</si>
  <si>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</si>
  <si>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</si>
  <si>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H1310224</t>
  </si>
  <si>
    <t>정승해</t>
  </si>
  <si>
    <t>(설문지 : FFQ 95문항 설문지, 사용자 : 정승해, ID : H1310224)</t>
  </si>
  <si>
    <t>2022년 09월 19일 12:24:46</t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</si>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</sst>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57.177047999999999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78360"/>
        <c:axId val="260978752"/>
      </c:barChart>
      <c:catAx>
        <c:axId val="26097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78752"/>
        <c:crosses val="autoZero"/>
        <c:auto val="1"/>
        <c:lblAlgn val="ctr"/>
        <c:lblOffset val="100"/>
        <c:noMultiLvlLbl val="0"/>
      </c:catAx>
      <c:valAx>
        <c:axId val="26097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7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1.8288287000000001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3240"/>
        <c:axId val="597881672"/>
      </c:barChart>
      <c:catAx>
        <c:axId val="5978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1672"/>
        <c:crosses val="autoZero"/>
        <c:auto val="1"/>
        <c:lblAlgn val="ctr"/>
        <c:lblOffset val="100"/>
        <c:noMultiLvlLbl val="0"/>
      </c:catAx>
      <c:valAx>
        <c:axId val="59788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1.6054724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2456"/>
        <c:axId val="597881280"/>
      </c:barChart>
      <c:catAx>
        <c:axId val="59788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1280"/>
        <c:crosses val="autoZero"/>
        <c:auto val="1"/>
        <c:lblAlgn val="ctr"/>
        <c:lblOffset val="100"/>
        <c:noMultiLvlLbl val="0"/>
      </c:catAx>
      <c:valAx>
        <c:axId val="59788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995.24130000000002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66456"/>
        <c:axId val="259564104"/>
      </c:barChart>
      <c:catAx>
        <c:axId val="25956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4104"/>
        <c:crosses val="autoZero"/>
        <c:auto val="1"/>
        <c:lblAlgn val="ctr"/>
        <c:lblOffset val="100"/>
        <c:noMultiLvlLbl val="0"/>
      </c:catAx>
      <c:valAx>
        <c:axId val="25956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6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2636.9115999999999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6336"/>
        <c:axId val="687651168"/>
      </c:barChart>
      <c:catAx>
        <c:axId val="48786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168"/>
        <c:crosses val="autoZero"/>
        <c:auto val="1"/>
        <c:lblAlgn val="ctr"/>
        <c:lblOffset val="100"/>
        <c:noMultiLvlLbl val="0"/>
      </c:catAx>
      <c:valAx>
        <c:axId val="68765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70.683909999999997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50776"/>
        <c:axId val="687651952"/>
      </c:barChart>
      <c:catAx>
        <c:axId val="68765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952"/>
        <c:crosses val="autoZero"/>
        <c:auto val="1"/>
        <c:lblAlgn val="ctr"/>
        <c:lblOffset val="100"/>
        <c:noMultiLvlLbl val="0"/>
      </c:catAx>
      <c:valAx>
        <c:axId val="68765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5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94.91883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49600"/>
        <c:axId val="687649208"/>
      </c:barChart>
      <c:catAx>
        <c:axId val="68764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49208"/>
        <c:crosses val="autoZero"/>
        <c:auto val="1"/>
        <c:lblAlgn val="ctr"/>
        <c:lblOffset val="100"/>
        <c:noMultiLvlLbl val="0"/>
      </c:catAx>
      <c:valAx>
        <c:axId val="68764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9.4267029999999998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650384"/>
        <c:axId val="687651560"/>
      </c:barChart>
      <c:catAx>
        <c:axId val="68765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651560"/>
        <c:crosses val="autoZero"/>
        <c:auto val="1"/>
        <c:lblAlgn val="ctr"/>
        <c:lblOffset val="100"/>
        <c:noMultiLvlLbl val="0"/>
      </c:catAx>
      <c:valAx>
        <c:axId val="68765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65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2406.279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20456"/>
        <c:axId val="259320064"/>
      </c:barChart>
      <c:catAx>
        <c:axId val="25932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20064"/>
        <c:crosses val="autoZero"/>
        <c:auto val="1"/>
        <c:lblAlgn val="ctr"/>
        <c:lblOffset val="100"/>
        <c:noMultiLvlLbl val="0"/>
      </c:catAx>
      <c:valAx>
        <c:axId val="259320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2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0.38572182999999999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20848"/>
        <c:axId val="259318104"/>
      </c:barChart>
      <c:catAx>
        <c:axId val="25932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18104"/>
        <c:crosses val="autoZero"/>
        <c:auto val="1"/>
        <c:lblAlgn val="ctr"/>
        <c:lblOffset val="100"/>
        <c:noMultiLvlLbl val="0"/>
      </c:catAx>
      <c:valAx>
        <c:axId val="25931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2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2.6371193000000002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18888"/>
        <c:axId val="259319280"/>
      </c:barChart>
      <c:catAx>
        <c:axId val="25931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19280"/>
        <c:crosses val="autoZero"/>
        <c:auto val="1"/>
        <c:lblAlgn val="ctr"/>
        <c:lblOffset val="100"/>
        <c:noMultiLvlLbl val="0"/>
      </c:catAx>
      <c:valAx>
        <c:axId val="25931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1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22.480229999999999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79144"/>
        <c:axId val="259565672"/>
      </c:barChart>
      <c:catAx>
        <c:axId val="2609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5672"/>
        <c:crosses val="autoZero"/>
        <c:auto val="1"/>
        <c:lblAlgn val="ctr"/>
        <c:lblOffset val="100"/>
        <c:noMultiLvlLbl val="0"/>
      </c:catAx>
      <c:valAx>
        <c:axId val="259565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7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251.19673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06384"/>
        <c:axId val="514413048"/>
      </c:barChart>
      <c:catAx>
        <c:axId val="51440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13048"/>
        <c:crosses val="autoZero"/>
        <c:auto val="1"/>
        <c:lblAlgn val="ctr"/>
        <c:lblOffset val="100"/>
        <c:noMultiLvlLbl val="0"/>
      </c:catAx>
      <c:valAx>
        <c:axId val="5144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69.920490000000001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08736"/>
        <c:axId val="514408344"/>
      </c:barChart>
      <c:catAx>
        <c:axId val="5144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08344"/>
        <c:crosses val="autoZero"/>
        <c:auto val="1"/>
        <c:lblAlgn val="ctr"/>
        <c:lblOffset val="100"/>
        <c:noMultiLvlLbl val="0"/>
      </c:catAx>
      <c:valAx>
        <c:axId val="51440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3.891</c:v>
                </c:pt>
                <c:pt idx="1">
                  <c:v>12.407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9137552"/>
        <c:axId val="679134808"/>
      </c:barChart>
      <c:catAx>
        <c:axId val="67913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34808"/>
        <c:crosses val="autoZero"/>
        <c:auto val="1"/>
        <c:lblAlgn val="ctr"/>
        <c:lblOffset val="100"/>
        <c:noMultiLvlLbl val="0"/>
      </c:catAx>
      <c:valAx>
        <c:axId val="67913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9.8058195000000001</c:v>
                </c:pt>
                <c:pt idx="1">
                  <c:v>12.605271</c:v>
                </c:pt>
                <c:pt idx="2">
                  <c:v>13.142215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344.11340000000001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36768"/>
        <c:axId val="679135200"/>
      </c:barChart>
      <c:catAx>
        <c:axId val="67913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135200"/>
        <c:crosses val="autoZero"/>
        <c:auto val="1"/>
        <c:lblAlgn val="ctr"/>
        <c:lblOffset val="100"/>
        <c:noMultiLvlLbl val="0"/>
      </c:catAx>
      <c:valAx>
        <c:axId val="67913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13.445543000000001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137160"/>
        <c:axId val="488827016"/>
      </c:barChart>
      <c:catAx>
        <c:axId val="67913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016"/>
        <c:crosses val="autoZero"/>
        <c:auto val="1"/>
        <c:lblAlgn val="ctr"/>
        <c:lblOffset val="100"/>
        <c:noMultiLvlLbl val="0"/>
      </c:catAx>
      <c:valAx>
        <c:axId val="48882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1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75.447000000000003</c:v>
                </c:pt>
                <c:pt idx="1">
                  <c:v>10.458</c:v>
                </c:pt>
                <c:pt idx="2">
                  <c:v>14.095000000000001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8825448"/>
        <c:axId val="488827408"/>
      </c:barChart>
      <c:catAx>
        <c:axId val="48882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408"/>
        <c:crosses val="autoZero"/>
        <c:auto val="1"/>
        <c:lblAlgn val="ctr"/>
        <c:lblOffset val="100"/>
        <c:noMultiLvlLbl val="0"/>
      </c:catAx>
      <c:valAx>
        <c:axId val="48882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1852.9169999999999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5840"/>
        <c:axId val="488827800"/>
      </c:barChart>
      <c:catAx>
        <c:axId val="4888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7800"/>
        <c:crosses val="autoZero"/>
        <c:auto val="1"/>
        <c:lblAlgn val="ctr"/>
        <c:lblOffset val="100"/>
        <c:noMultiLvlLbl val="0"/>
      </c:catAx>
      <c:valAx>
        <c:axId val="48882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84.676900000000003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25056"/>
        <c:axId val="488826232"/>
      </c:barChart>
      <c:catAx>
        <c:axId val="4888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26232"/>
        <c:crosses val="autoZero"/>
        <c:auto val="1"/>
        <c:lblAlgn val="ctr"/>
        <c:lblOffset val="100"/>
        <c:noMultiLvlLbl val="0"/>
      </c:catAx>
      <c:valAx>
        <c:axId val="48882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364.42838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3400"/>
        <c:axId val="769595752"/>
      </c:barChart>
      <c:catAx>
        <c:axId val="7695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5752"/>
        <c:crosses val="autoZero"/>
        <c:auto val="1"/>
        <c:lblAlgn val="ctr"/>
        <c:lblOffset val="100"/>
        <c:noMultiLvlLbl val="0"/>
      </c:catAx>
      <c:valAx>
        <c:axId val="7695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1.1168374999999999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67240"/>
        <c:axId val="259567632"/>
      </c:barChart>
      <c:catAx>
        <c:axId val="25956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67632"/>
        <c:crosses val="autoZero"/>
        <c:auto val="1"/>
        <c:lblAlgn val="ctr"/>
        <c:lblOffset val="100"/>
        <c:noMultiLvlLbl val="0"/>
      </c:catAx>
      <c:valAx>
        <c:axId val="25956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3611.8955000000001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6144"/>
        <c:axId val="769594184"/>
      </c:barChart>
      <c:catAx>
        <c:axId val="7695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4184"/>
        <c:crosses val="autoZero"/>
        <c:auto val="1"/>
        <c:lblAlgn val="ctr"/>
        <c:lblOffset val="100"/>
        <c:noMultiLvlLbl val="0"/>
      </c:catAx>
      <c:valAx>
        <c:axId val="76959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12.7878475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594968"/>
        <c:axId val="769595360"/>
      </c:barChart>
      <c:catAx>
        <c:axId val="76959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95360"/>
        <c:crosses val="autoZero"/>
        <c:auto val="1"/>
        <c:lblAlgn val="ctr"/>
        <c:lblOffset val="100"/>
        <c:noMultiLvlLbl val="0"/>
      </c:catAx>
      <c:valAx>
        <c:axId val="76959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59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1.4069594999999999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256"/>
        <c:axId val="261100472"/>
      </c:barChart>
      <c:catAx>
        <c:axId val="26110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0472"/>
        <c:crosses val="autoZero"/>
        <c:auto val="1"/>
        <c:lblAlgn val="ctr"/>
        <c:lblOffset val="100"/>
        <c:noMultiLvlLbl val="0"/>
      </c:catAx>
      <c:valAx>
        <c:axId val="26110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133.05428000000001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3592"/>
        <c:axId val="487862808"/>
      </c:barChart>
      <c:catAx>
        <c:axId val="48786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2808"/>
        <c:crosses val="autoZero"/>
        <c:auto val="1"/>
        <c:lblAlgn val="ctr"/>
        <c:lblOffset val="100"/>
        <c:noMultiLvlLbl val="0"/>
      </c:catAx>
      <c:valAx>
        <c:axId val="48786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1.0584342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3984"/>
        <c:axId val="487864376"/>
      </c:barChart>
      <c:catAx>
        <c:axId val="4878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4376"/>
        <c:crosses val="autoZero"/>
        <c:auto val="1"/>
        <c:lblAlgn val="ctr"/>
        <c:lblOffset val="100"/>
        <c:noMultiLvlLbl val="0"/>
      </c:catAx>
      <c:valAx>
        <c:axId val="487864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15.346138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5160"/>
        <c:axId val="487863200"/>
      </c:barChart>
      <c:catAx>
        <c:axId val="48786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3200"/>
        <c:crosses val="autoZero"/>
        <c:auto val="1"/>
        <c:lblAlgn val="ctr"/>
        <c:lblOffset val="100"/>
        <c:noMultiLvlLbl val="0"/>
      </c:catAx>
      <c:valAx>
        <c:axId val="48786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1.4069594999999999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165584"/>
        <c:axId val="675165976"/>
      </c:barChart>
      <c:catAx>
        <c:axId val="6751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165976"/>
        <c:crosses val="autoZero"/>
        <c:auto val="1"/>
        <c:lblAlgn val="ctr"/>
        <c:lblOffset val="100"/>
        <c:noMultiLvlLbl val="0"/>
      </c:catAx>
      <c:valAx>
        <c:axId val="67516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1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446.83942000000002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166760"/>
        <c:axId val="597884416"/>
      </c:barChart>
      <c:catAx>
        <c:axId val="67516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4416"/>
        <c:crosses val="autoZero"/>
        <c:auto val="1"/>
        <c:lblAlgn val="ctr"/>
        <c:lblOffset val="100"/>
        <c:noMultiLvlLbl val="0"/>
      </c:catAx>
      <c:valAx>
        <c:axId val="59788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16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5.6560907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82848"/>
        <c:axId val="597883632"/>
      </c:barChart>
      <c:catAx>
        <c:axId val="5978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83632"/>
        <c:crosses val="autoZero"/>
        <c:auto val="1"/>
        <c:lblAlgn val="ctr"/>
        <c:lblOffset val="100"/>
        <c:noMultiLvlLbl val="0"/>
      </c:catAx>
      <c:valAx>
        <c:axId val="59788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정승해, ID : H1310224)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19일 12:24:46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1852.9169999999999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57.177047999999999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22.480229999999999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75.447000000000003</v>
      </c>
      <c r="G8" s="59">
        <f>'DRIs DATA 입력'!G8</f>
        <v>10.458</v>
      </c>
      <c r="H8" s="59">
        <f>'DRIs DATA 입력'!H8</f>
        <v>14.095000000000001</v>
      </c>
      <c r="I8" s="46"/>
      <c r="J8" s="59" t="s">
        <v>216</v>
      </c>
      <c r="K8" s="59">
        <f>'DRIs DATA 입력'!K8</f>
        <v>3.891</v>
      </c>
      <c r="L8" s="59">
        <f>'DRIs DATA 입력'!L8</f>
        <v>12.407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344.11340000000001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13.445543000000001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1.1168374999999999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133.05428000000001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84.676900000000003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1.5957543999999999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1.0584342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15.346138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1.4069594999999999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446.83942000000002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5.6560907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1.8288287000000001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1.6054724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364.42838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995.24130000000002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3611.8955000000001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2636.9115999999999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70.683909999999997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94.91883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12.7878475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9.4267029999999998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2406.279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0.38572182999999999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2.6371193000000002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251.19673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69.920490000000001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0" sqref="G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336</v>
      </c>
      <c r="G1" s="62" t="s">
        <v>278</v>
      </c>
      <c r="H1" s="61" t="s">
        <v>337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1852.9169999999999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57.177047999999999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22.480229999999999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75.447000000000003</v>
      </c>
      <c r="G8" s="65">
        <v>10.458</v>
      </c>
      <c r="H8" s="65">
        <v>14.095000000000001</v>
      </c>
      <c r="J8" s="65" t="s">
        <v>297</v>
      </c>
      <c r="K8" s="65">
        <v>3.891</v>
      </c>
      <c r="L8" s="65">
        <v>12.407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344.11340000000001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13.445543000000001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1.1168374999999999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133.05428000000001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84.676900000000003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1.5957543999999999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1.0584342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15.346138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1.4069594999999999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446.83942000000002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5.6560907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1.8288287000000001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1.6054724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316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364.42838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995.24130000000002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3611.8955000000001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2636.9115999999999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70.683909999999997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94.91883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328</v>
      </c>
      <c r="AR44" s="69"/>
      <c r="AS44" s="69"/>
      <c r="AT44" s="69"/>
      <c r="AU44" s="69"/>
      <c r="AV44" s="69"/>
      <c r="AX44" s="69" t="s">
        <v>329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12.7878475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9.4267029999999998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2406.279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0.38572182999999999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2.6371193000000002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251.19673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69.920490000000001</v>
      </c>
      <c r="AX46" s="65" t="s">
        <v>332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276</v>
      </c>
      <c r="D2" s="61">
        <v>54</v>
      </c>
      <c r="E2" s="61">
        <v>1852.9169999999999</v>
      </c>
      <c r="F2" s="61">
        <v>306.06450000000001</v>
      </c>
      <c r="G2" s="61">
        <v>42.425989999999999</v>
      </c>
      <c r="H2" s="61">
        <v>24.342499</v>
      </c>
      <c r="I2" s="61">
        <v>18.083494000000002</v>
      </c>
      <c r="J2" s="61">
        <v>57.177047999999999</v>
      </c>
      <c r="K2" s="61">
        <v>33.815983000000003</v>
      </c>
      <c r="L2" s="61">
        <v>23.361065</v>
      </c>
      <c r="M2" s="61">
        <v>22.480229999999999</v>
      </c>
      <c r="N2" s="61">
        <v>2.0420145999999999</v>
      </c>
      <c r="O2" s="61">
        <v>11.597801</v>
      </c>
      <c r="P2" s="61">
        <v>1015.4358999999999</v>
      </c>
      <c r="Q2" s="61">
        <v>17.827297000000002</v>
      </c>
      <c r="R2" s="61">
        <v>344.11340000000001</v>
      </c>
      <c r="S2" s="61">
        <v>62.140785000000001</v>
      </c>
      <c r="T2" s="61">
        <v>3383.6711</v>
      </c>
      <c r="U2" s="61">
        <v>1.1168374999999999</v>
      </c>
      <c r="V2" s="61">
        <v>13.445543000000001</v>
      </c>
      <c r="W2" s="61">
        <v>133.05428000000001</v>
      </c>
      <c r="X2" s="61">
        <v>84.676900000000003</v>
      </c>
      <c r="Y2" s="61">
        <v>1.5957543999999999</v>
      </c>
      <c r="Z2" s="61">
        <v>1.0584342</v>
      </c>
      <c r="AA2" s="61">
        <v>15.346138</v>
      </c>
      <c r="AB2" s="61">
        <v>1.4069594999999999</v>
      </c>
      <c r="AC2" s="61">
        <v>446.83942000000002</v>
      </c>
      <c r="AD2" s="61">
        <v>5.6560907</v>
      </c>
      <c r="AE2" s="61">
        <v>1.8288287000000001</v>
      </c>
      <c r="AF2" s="61">
        <v>1.6054724</v>
      </c>
      <c r="AG2" s="61">
        <v>364.42838</v>
      </c>
      <c r="AH2" s="61">
        <v>256.05185</v>
      </c>
      <c r="AI2" s="61">
        <v>108.37654000000001</v>
      </c>
      <c r="AJ2" s="61">
        <v>995.24130000000002</v>
      </c>
      <c r="AK2" s="61">
        <v>3611.8955000000001</v>
      </c>
      <c r="AL2" s="61">
        <v>70.683909999999997</v>
      </c>
      <c r="AM2" s="61">
        <v>2636.9115999999999</v>
      </c>
      <c r="AN2" s="61">
        <v>94.91883</v>
      </c>
      <c r="AO2" s="61">
        <v>12.7878475</v>
      </c>
      <c r="AP2" s="61">
        <v>9.6752404999999992</v>
      </c>
      <c r="AQ2" s="61">
        <v>3.1126065000000001</v>
      </c>
      <c r="AR2" s="61">
        <v>9.4267029999999998</v>
      </c>
      <c r="AS2" s="61">
        <v>2406.279</v>
      </c>
      <c r="AT2" s="61">
        <v>0.38572182999999999</v>
      </c>
      <c r="AU2" s="61">
        <v>2.6371193000000002</v>
      </c>
      <c r="AV2" s="61">
        <v>251.19673</v>
      </c>
      <c r="AW2" s="61">
        <v>69.920490000000001</v>
      </c>
      <c r="AX2" s="61">
        <v>6.9703379999999995E-2</v>
      </c>
      <c r="AY2" s="61">
        <v>1.1463201999999999</v>
      </c>
      <c r="AZ2" s="61">
        <v>220.74809999999999</v>
      </c>
      <c r="BA2" s="61">
        <v>35.561309999999999</v>
      </c>
      <c r="BB2" s="61">
        <v>9.8058195000000001</v>
      </c>
      <c r="BC2" s="61">
        <v>12.605271</v>
      </c>
      <c r="BD2" s="61">
        <v>13.142215</v>
      </c>
      <c r="BE2" s="61">
        <v>0.89328470000000004</v>
      </c>
      <c r="BF2" s="61">
        <v>5.508318</v>
      </c>
      <c r="BG2" s="61">
        <v>6.9387240000000003E-3</v>
      </c>
      <c r="BH2" s="61">
        <v>8.5974060000000001E-3</v>
      </c>
      <c r="BI2" s="61">
        <v>6.4050280000000001E-3</v>
      </c>
      <c r="BJ2" s="61">
        <v>4.3686908000000003E-2</v>
      </c>
      <c r="BK2" s="61">
        <v>5.3374800000000001E-4</v>
      </c>
      <c r="BL2" s="61">
        <v>0.169437</v>
      </c>
      <c r="BM2" s="61">
        <v>1.8861294</v>
      </c>
      <c r="BN2" s="61">
        <v>0.72132766000000004</v>
      </c>
      <c r="BO2" s="61">
        <v>37.744503000000002</v>
      </c>
      <c r="BP2" s="61">
        <v>5.6022489999999996</v>
      </c>
      <c r="BQ2" s="61">
        <v>11.8551655</v>
      </c>
      <c r="BR2" s="61">
        <v>44.659255999999999</v>
      </c>
      <c r="BS2" s="61">
        <v>24.807796</v>
      </c>
      <c r="BT2" s="61">
        <v>7.4356235999999996</v>
      </c>
      <c r="BU2" s="61">
        <v>0.41128822999999998</v>
      </c>
      <c r="BV2" s="61">
        <v>2.4297353999999998E-3</v>
      </c>
      <c r="BW2" s="61">
        <v>0.48526596999999999</v>
      </c>
      <c r="BX2" s="61">
        <v>0.64108710000000002</v>
      </c>
      <c r="BY2" s="61">
        <v>9.4007599999999997E-2</v>
      </c>
      <c r="BZ2" s="61">
        <v>5.0863299999999998E-4</v>
      </c>
      <c r="CA2" s="61">
        <v>0.58742570000000005</v>
      </c>
      <c r="CB2" s="61">
        <v>4.3216263E-5</v>
      </c>
      <c r="CC2" s="61">
        <v>5.3464655E-2</v>
      </c>
      <c r="CD2" s="61">
        <v>0.2181942</v>
      </c>
      <c r="CE2" s="61">
        <v>7.0340424999999998E-2</v>
      </c>
      <c r="CF2" s="61">
        <v>3.7062369999999997E-2</v>
      </c>
      <c r="CG2" s="61">
        <v>4.9500000000000003E-7</v>
      </c>
      <c r="CH2" s="61">
        <v>4.6934513000000001E-3</v>
      </c>
      <c r="CI2" s="61">
        <v>7.7246405000000002E-8</v>
      </c>
      <c r="CJ2" s="61">
        <v>0.56851039999999997</v>
      </c>
      <c r="CK2" s="61">
        <v>1.2780585000000001E-2</v>
      </c>
      <c r="CL2" s="61">
        <v>3.2675724000000002</v>
      </c>
      <c r="CM2" s="61">
        <v>1.7006319000000001</v>
      </c>
      <c r="CN2" s="61">
        <v>1985.2547999999999</v>
      </c>
      <c r="CO2" s="61">
        <v>3419.43</v>
      </c>
      <c r="CP2" s="61">
        <v>1980.0441000000001</v>
      </c>
      <c r="CQ2" s="61">
        <v>617.9117</v>
      </c>
      <c r="CR2" s="61">
        <v>388.35135000000002</v>
      </c>
      <c r="CS2" s="61">
        <v>347.04336999999998</v>
      </c>
      <c r="CT2" s="61">
        <v>2032.5419999999999</v>
      </c>
      <c r="CU2" s="61">
        <v>1182.1301000000001</v>
      </c>
      <c r="CV2" s="61">
        <v>1142.5327</v>
      </c>
      <c r="CW2" s="61">
        <v>1331.2793999999999</v>
      </c>
      <c r="CX2" s="61">
        <v>409.67477000000002</v>
      </c>
      <c r="CY2" s="61">
        <v>2511.7152999999998</v>
      </c>
      <c r="CZ2" s="61">
        <v>1174.5265999999999</v>
      </c>
      <c r="DA2" s="61">
        <v>3152.5596</v>
      </c>
      <c r="DB2" s="61">
        <v>2908.4438</v>
      </c>
      <c r="DC2" s="61">
        <v>4660.0439999999999</v>
      </c>
      <c r="DD2" s="61">
        <v>7127.2730000000001</v>
      </c>
      <c r="DE2" s="61">
        <v>1544.2689</v>
      </c>
      <c r="DF2" s="61">
        <v>3315.9753000000001</v>
      </c>
      <c r="DG2" s="61">
        <v>1689.6437000000001</v>
      </c>
      <c r="DH2" s="61">
        <v>34.653385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35.561309999999999</v>
      </c>
      <c r="B6">
        <f>BB2</f>
        <v>9.8058195000000001</v>
      </c>
      <c r="C6">
        <f>BC2</f>
        <v>12.605271</v>
      </c>
      <c r="D6">
        <f>BD2</f>
        <v>13.142215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24857</v>
      </c>
      <c r="C2" s="56">
        <f ca="1">YEAR(TODAY())-YEAR(B2)+IF(TODAY()&gt;=DATE(YEAR(TODAY()),MONTH(B2),DAY(B2)),0,-1)</f>
        <v>54</v>
      </c>
      <c r="E2" s="52">
        <v>168.9</v>
      </c>
      <c r="F2" s="53" t="s">
        <v>39</v>
      </c>
      <c r="G2" s="52">
        <v>66.900000000000006</v>
      </c>
      <c r="H2" s="51" t="s">
        <v>41</v>
      </c>
      <c r="I2" s="72">
        <f>ROUND(G3/E3^2,1)</f>
        <v>23.5</v>
      </c>
    </row>
    <row r="3" spans="1:9" x14ac:dyDescent="0.3">
      <c r="E3" s="51">
        <f>E2/100</f>
        <v>1.6890000000000001</v>
      </c>
      <c r="F3" s="51" t="s">
        <v>40</v>
      </c>
      <c r="G3" s="51">
        <f>G2</f>
        <v>66.900000000000006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정승해, ID : H1310224)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19일 12:24:46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44820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168.9</v>
      </c>
      <c r="L12" s="129"/>
      <c r="M12" s="122">
        <f>'개인정보 및 신체계측 입력'!G2</f>
        <v>66.900000000000006</v>
      </c>
      <c r="N12" s="123"/>
      <c r="O12" s="118" t="s">
        <v>271</v>
      </c>
      <c r="P12" s="112"/>
      <c r="Q12" s="115">
        <f>'개인정보 및 신체계측 입력'!I2</f>
        <v>23.5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정승해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75.447000000000003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10.458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14.095000000000001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12.4</v>
      </c>
      <c r="L72" s="36" t="s">
        <v>53</v>
      </c>
      <c r="M72" s="36">
        <f>ROUND('DRIs DATA'!K8,1)</f>
        <v>3.9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45.88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112.05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84.68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93.8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45.55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240.79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127.88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2022-09-19T03:35:40Z</dcterms:modified>
</cp:coreProperties>
</file>